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sme\src\main\resources\templates\excel\"/>
    </mc:Choice>
  </mc:AlternateContent>
  <xr:revisionPtr revIDLastSave="0" documentId="13_ncr:1_{D1A2CFE8-12A4-44C9-BA92-696701B16EFD}" xr6:coauthVersionLast="45" xr6:coauthVersionMax="47" xr10:uidLastSave="{00000000-0000-0000-0000-000000000000}"/>
  <bookViews>
    <workbookView xWindow="-120" yWindow="-120" windowWidth="29040" windowHeight="15720" tabRatio="693" xr2:uid="{00000000-000D-0000-FFFF-FFFF00000000}"/>
  </bookViews>
  <sheets>
    <sheet name="SL tiếp nhận" sheetId="13" r:id="rId1"/>
    <sheet name="TLPA" sheetId="15" r:id="rId2"/>
    <sheet name="Kết quả XL" sheetId="16" r:id="rId3"/>
    <sheet name="Nội dung KHPA" sheetId="17" r:id="rId4"/>
    <sheet name="KPI VTS" sheetId="9" r:id="rId5"/>
    <sheet name="Hai long" sheetId="10" r:id="rId6"/>
    <sheet name="SLBD" sheetId="8" r:id="rId7"/>
  </sheets>
  <definedNames>
    <definedName name="_xlnm._FilterDatabase" localSheetId="3" hidden="1">'Nội dung KHPA'!$A$3:$AI$581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O23" i="15" l="1"/>
  <c r="G9" i="8"/>
  <c r="AK4" i="15" l="1"/>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AK60" i="15" l="1"/>
  <c r="AJ60" i="15"/>
  <c r="AI60" i="15"/>
  <c r="AH60" i="15"/>
  <c r="AG60" i="15"/>
  <c r="AF60" i="15"/>
  <c r="AE60" i="15"/>
  <c r="AD60" i="15"/>
  <c r="AC60" i="15"/>
  <c r="AB60" i="15"/>
  <c r="AA60" i="15"/>
  <c r="Z60" i="15"/>
  <c r="Y60" i="15"/>
  <c r="X60" i="15"/>
  <c r="W60" i="15"/>
  <c r="V60" i="15"/>
  <c r="U60" i="15"/>
  <c r="T60" i="15"/>
  <c r="S60" i="15"/>
  <c r="R60" i="15"/>
  <c r="Q60" i="15"/>
  <c r="P60" i="15"/>
  <c r="O60" i="15"/>
  <c r="N60" i="15"/>
  <c r="M60" i="15"/>
  <c r="L60" i="15"/>
  <c r="K60" i="15"/>
  <c r="J60" i="15"/>
  <c r="I60" i="15"/>
  <c r="H60" i="15"/>
  <c r="G60" i="15"/>
  <c r="F4" i="15"/>
  <c r="F60" i="15" s="1"/>
  <c r="G54"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L55" i="15"/>
  <c r="K55" i="15"/>
  <c r="J55" i="15"/>
  <c r="I55" i="15"/>
  <c r="H55" i="15"/>
  <c r="G55" i="15"/>
  <c r="AK54" i="15"/>
  <c r="AJ54" i="15"/>
  <c r="AI54" i="15"/>
  <c r="AH54" i="15"/>
  <c r="AG54" i="15"/>
  <c r="AF54" i="15"/>
  <c r="AE54" i="15"/>
  <c r="AD54" i="15"/>
  <c r="AC54" i="15"/>
  <c r="AB54" i="15"/>
  <c r="AA54" i="15"/>
  <c r="Z54" i="15"/>
  <c r="Y54" i="15"/>
  <c r="X54" i="15"/>
  <c r="W54" i="15"/>
  <c r="V54" i="15"/>
  <c r="U54" i="15"/>
  <c r="U53" i="15" s="1"/>
  <c r="T54" i="15"/>
  <c r="S54" i="15"/>
  <c r="R54" i="15"/>
  <c r="Q54" i="15"/>
  <c r="P54" i="15"/>
  <c r="O54" i="15"/>
  <c r="N54" i="15"/>
  <c r="M54" i="15"/>
  <c r="L54" i="15"/>
  <c r="K54" i="15"/>
  <c r="J54" i="15"/>
  <c r="I54" i="15"/>
  <c r="H54"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L52" i="15"/>
  <c r="K52" i="15"/>
  <c r="J52" i="15"/>
  <c r="I52" i="15"/>
  <c r="H52" i="15"/>
  <c r="G52"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L51" i="15"/>
  <c r="K51" i="15"/>
  <c r="J51" i="15"/>
  <c r="I51" i="15"/>
  <c r="H51" i="15"/>
  <c r="G51"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L50" i="15"/>
  <c r="K50" i="15"/>
  <c r="J50" i="15"/>
  <c r="I50" i="15"/>
  <c r="H50" i="15"/>
  <c r="G50"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L49" i="15"/>
  <c r="K49" i="15"/>
  <c r="J49" i="15"/>
  <c r="I49" i="15"/>
  <c r="H49" i="15"/>
  <c r="G49"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L48" i="15"/>
  <c r="K48" i="15"/>
  <c r="J48" i="15"/>
  <c r="I48" i="15"/>
  <c r="H48" i="15"/>
  <c r="G48"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L47" i="15"/>
  <c r="K47" i="15"/>
  <c r="J47" i="15"/>
  <c r="I47" i="15"/>
  <c r="H47" i="15"/>
  <c r="G47"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L46" i="15"/>
  <c r="K46" i="15"/>
  <c r="J46" i="15"/>
  <c r="I46" i="15"/>
  <c r="H46" i="15"/>
  <c r="G46"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L45" i="15"/>
  <c r="K45" i="15"/>
  <c r="J45" i="15"/>
  <c r="I45" i="15"/>
  <c r="H45" i="15"/>
  <c r="G45"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L44" i="15"/>
  <c r="K44" i="15"/>
  <c r="J44" i="15"/>
  <c r="I44" i="15"/>
  <c r="H44" i="15"/>
  <c r="G44"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L43" i="15"/>
  <c r="K43" i="15"/>
  <c r="J43" i="15"/>
  <c r="I43" i="15"/>
  <c r="H43" i="15"/>
  <c r="G43"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L42" i="15"/>
  <c r="K42" i="15"/>
  <c r="J42" i="15"/>
  <c r="I42" i="15"/>
  <c r="H42" i="15"/>
  <c r="G42" i="15"/>
  <c r="AK41" i="15"/>
  <c r="AJ41" i="15"/>
  <c r="AI41" i="15"/>
  <c r="AH41" i="15"/>
  <c r="AG41" i="15"/>
  <c r="AF41" i="15"/>
  <c r="AE41" i="15"/>
  <c r="AD41" i="15"/>
  <c r="AC41" i="15"/>
  <c r="AB41" i="15"/>
  <c r="AA41" i="15"/>
  <c r="Z41" i="15"/>
  <c r="Y41" i="15"/>
  <c r="X41" i="15"/>
  <c r="W41" i="15"/>
  <c r="V41" i="15"/>
  <c r="U41" i="15"/>
  <c r="T41" i="15"/>
  <c r="S41" i="15"/>
  <c r="R41" i="15"/>
  <c r="Q41" i="15"/>
  <c r="P41" i="15"/>
  <c r="O41" i="15"/>
  <c r="N41" i="15"/>
  <c r="M41" i="15"/>
  <c r="L41" i="15"/>
  <c r="K41" i="15"/>
  <c r="J41" i="15"/>
  <c r="I41" i="15"/>
  <c r="H41" i="15"/>
  <c r="G41"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L40" i="15"/>
  <c r="K40" i="15"/>
  <c r="J40" i="15"/>
  <c r="I40" i="15"/>
  <c r="H40" i="15"/>
  <c r="G40" i="15"/>
  <c r="AK33" i="15"/>
  <c r="AJ33" i="15"/>
  <c r="AJ89" i="15" s="1"/>
  <c r="AI33" i="15"/>
  <c r="AI89" i="15" s="1"/>
  <c r="AH33" i="15"/>
  <c r="AH89" i="15" s="1"/>
  <c r="AG33" i="15"/>
  <c r="AG89" i="15" s="1"/>
  <c r="AF33" i="15"/>
  <c r="AF89" i="15" s="1"/>
  <c r="AE33" i="15"/>
  <c r="AE89" i="15" s="1"/>
  <c r="AD33" i="15"/>
  <c r="AD89" i="15" s="1"/>
  <c r="AC33" i="15"/>
  <c r="AB33" i="15"/>
  <c r="AA33" i="15"/>
  <c r="AA89" i="15" s="1"/>
  <c r="Z33" i="15"/>
  <c r="Z89" i="15" s="1"/>
  <c r="Y33" i="15"/>
  <c r="Y89" i="15" s="1"/>
  <c r="X33" i="15"/>
  <c r="X89" i="15" s="1"/>
  <c r="W33" i="15"/>
  <c r="V33" i="15"/>
  <c r="U33" i="15"/>
  <c r="T33" i="15"/>
  <c r="T89" i="15" s="1"/>
  <c r="S33" i="15"/>
  <c r="S89" i="15" s="1"/>
  <c r="R33" i="15"/>
  <c r="R89" i="15" s="1"/>
  <c r="Q33" i="15"/>
  <c r="Q89" i="15" s="1"/>
  <c r="P33" i="15"/>
  <c r="P89" i="15" s="1"/>
  <c r="O33" i="15"/>
  <c r="O89" i="15" s="1"/>
  <c r="N33" i="15"/>
  <c r="N89" i="15" s="1"/>
  <c r="M33" i="15"/>
  <c r="M89" i="15" s="1"/>
  <c r="L33" i="15"/>
  <c r="L89" i="15" s="1"/>
  <c r="K33" i="15"/>
  <c r="K89" i="15" s="1"/>
  <c r="J33" i="15"/>
  <c r="J89" i="15" s="1"/>
  <c r="I33" i="15"/>
  <c r="I89" i="15" s="1"/>
  <c r="H33" i="15"/>
  <c r="H89" i="15" s="1"/>
  <c r="G33" i="15"/>
  <c r="G89" i="15" s="1"/>
  <c r="AK32" i="15"/>
  <c r="AK88" i="15" s="1"/>
  <c r="AJ32" i="15"/>
  <c r="AI32" i="15"/>
  <c r="AI88" i="15" s="1"/>
  <c r="AH32" i="15"/>
  <c r="AH88" i="15" s="1"/>
  <c r="AG32" i="15"/>
  <c r="AG88" i="15" s="1"/>
  <c r="AF32" i="15"/>
  <c r="AF88" i="15" s="1"/>
  <c r="AE32" i="15"/>
  <c r="AE88" i="15" s="1"/>
  <c r="AD32" i="15"/>
  <c r="AD88" i="15" s="1"/>
  <c r="AC32" i="15"/>
  <c r="AC88" i="15" s="1"/>
  <c r="AB32" i="15"/>
  <c r="AB88" i="15" s="1"/>
  <c r="AA32" i="15"/>
  <c r="AA88" i="15" s="1"/>
  <c r="Z32" i="15"/>
  <c r="Z88" i="15" s="1"/>
  <c r="Y32" i="15"/>
  <c r="Y88" i="15" s="1"/>
  <c r="X32" i="15"/>
  <c r="X88" i="15" s="1"/>
  <c r="W32" i="15"/>
  <c r="W88" i="15" s="1"/>
  <c r="V32" i="15"/>
  <c r="V88" i="15" s="1"/>
  <c r="U32" i="15"/>
  <c r="U88" i="15" s="1"/>
  <c r="T32" i="15"/>
  <c r="S32" i="15"/>
  <c r="S88" i="15" s="1"/>
  <c r="R32" i="15"/>
  <c r="R88" i="15" s="1"/>
  <c r="Q32" i="15"/>
  <c r="Q88" i="15" s="1"/>
  <c r="P32" i="15"/>
  <c r="P88" i="15" s="1"/>
  <c r="O32" i="15"/>
  <c r="O88" i="15" s="1"/>
  <c r="N32" i="15"/>
  <c r="N88" i="15" s="1"/>
  <c r="M32" i="15"/>
  <c r="M88" i="15" s="1"/>
  <c r="L32" i="15"/>
  <c r="K32" i="15"/>
  <c r="K88" i="15" s="1"/>
  <c r="J32" i="15"/>
  <c r="J88" i="15" s="1"/>
  <c r="I32" i="15"/>
  <c r="I88" i="15" s="1"/>
  <c r="H32" i="15"/>
  <c r="H88" i="15" s="1"/>
  <c r="G32" i="15"/>
  <c r="G88" i="15" s="1"/>
  <c r="AK31" i="15"/>
  <c r="AK87" i="15" s="1"/>
  <c r="AJ31" i="15"/>
  <c r="AJ87" i="15" s="1"/>
  <c r="AI31" i="15"/>
  <c r="AH31" i="15"/>
  <c r="AH87" i="15" s="1"/>
  <c r="AG31" i="15"/>
  <c r="AG87" i="15" s="1"/>
  <c r="AF31" i="15"/>
  <c r="AF87" i="15" s="1"/>
  <c r="AE31" i="15"/>
  <c r="AE87" i="15" s="1"/>
  <c r="AD31" i="15"/>
  <c r="AD87" i="15" s="1"/>
  <c r="AC31" i="15"/>
  <c r="AC87" i="15" s="1"/>
  <c r="AB31" i="15"/>
  <c r="AB87" i="15" s="1"/>
  <c r="AA31" i="15"/>
  <c r="AA87" i="15" s="1"/>
  <c r="Z31" i="15"/>
  <c r="Z87" i="15" s="1"/>
  <c r="Y31" i="15"/>
  <c r="Y87" i="15" s="1"/>
  <c r="X31" i="15"/>
  <c r="X87" i="15" s="1"/>
  <c r="W31" i="15"/>
  <c r="W87" i="15" s="1"/>
  <c r="V31" i="15"/>
  <c r="V87" i="15" s="1"/>
  <c r="U31" i="15"/>
  <c r="T31" i="15"/>
  <c r="S31" i="15"/>
  <c r="R31" i="15"/>
  <c r="R87" i="15" s="1"/>
  <c r="Q31" i="15"/>
  <c r="Q87" i="15" s="1"/>
  <c r="P31" i="15"/>
  <c r="P87" i="15" s="1"/>
  <c r="O31" i="15"/>
  <c r="O87" i="15" s="1"/>
  <c r="N31" i="15"/>
  <c r="N87" i="15" s="1"/>
  <c r="M31" i="15"/>
  <c r="M87" i="15" s="1"/>
  <c r="L31" i="15"/>
  <c r="L87" i="15" s="1"/>
  <c r="K31" i="15"/>
  <c r="K87" i="15" s="1"/>
  <c r="J31" i="15"/>
  <c r="J87" i="15" s="1"/>
  <c r="I31" i="15"/>
  <c r="I87" i="15" s="1"/>
  <c r="H31" i="15"/>
  <c r="H87" i="15" s="1"/>
  <c r="G31" i="15"/>
  <c r="G87" i="15" s="1"/>
  <c r="AK30" i="15"/>
  <c r="AK86" i="15" s="1"/>
  <c r="AJ30" i="15"/>
  <c r="AJ86" i="15" s="1"/>
  <c r="AI30" i="15"/>
  <c r="AI86" i="15" s="1"/>
  <c r="AH30" i="15"/>
  <c r="AG30" i="15"/>
  <c r="AG86" i="15" s="1"/>
  <c r="AF30" i="15"/>
  <c r="AE30" i="15"/>
  <c r="AD30" i="15"/>
  <c r="AD86" i="15" s="1"/>
  <c r="AC30" i="15"/>
  <c r="AC86" i="15" s="1"/>
  <c r="AB30" i="15"/>
  <c r="AB86" i="15" s="1"/>
  <c r="AA30" i="15"/>
  <c r="Z30" i="15"/>
  <c r="Z86" i="15" s="1"/>
  <c r="Y30" i="15"/>
  <c r="Y86" i="15" s="1"/>
  <c r="X30" i="15"/>
  <c r="X86" i="15" s="1"/>
  <c r="W30" i="15"/>
  <c r="W86" i="15" s="1"/>
  <c r="V30" i="15"/>
  <c r="U30" i="15"/>
  <c r="U86" i="15" s="1"/>
  <c r="T30" i="15"/>
  <c r="T86" i="15" s="1"/>
  <c r="S30" i="15"/>
  <c r="S86" i="15" s="1"/>
  <c r="R30" i="15"/>
  <c r="Q30" i="15"/>
  <c r="P30" i="15"/>
  <c r="O30" i="15"/>
  <c r="N30" i="15"/>
  <c r="M30" i="15"/>
  <c r="L30" i="15"/>
  <c r="L86" i="15" s="1"/>
  <c r="K30" i="15"/>
  <c r="J30" i="15"/>
  <c r="I30" i="15"/>
  <c r="H30" i="15"/>
  <c r="H86" i="15" s="1"/>
  <c r="G30" i="15"/>
  <c r="AK28" i="15"/>
  <c r="AK84" i="15" s="1"/>
  <c r="AJ28" i="15"/>
  <c r="AJ84" i="15" s="1"/>
  <c r="AI28" i="15"/>
  <c r="AH28" i="15"/>
  <c r="AG28" i="15"/>
  <c r="AF28" i="15"/>
  <c r="AE28" i="15"/>
  <c r="AE84" i="15" s="1"/>
  <c r="AD28" i="15"/>
  <c r="AD84" i="15" s="1"/>
  <c r="AC28" i="15"/>
  <c r="AC84" i="15" s="1"/>
  <c r="AB28" i="15"/>
  <c r="AB84" i="15" s="1"/>
  <c r="AA28" i="15"/>
  <c r="AA84" i="15" s="1"/>
  <c r="Z28" i="15"/>
  <c r="Z84" i="15" s="1"/>
  <c r="Y28" i="15"/>
  <c r="Y84" i="15" s="1"/>
  <c r="X28" i="15"/>
  <c r="X84" i="15" s="1"/>
  <c r="W28" i="15"/>
  <c r="W84" i="15" s="1"/>
  <c r="V28" i="15"/>
  <c r="V84" i="15" s="1"/>
  <c r="U28" i="15"/>
  <c r="U84" i="15" s="1"/>
  <c r="T28" i="15"/>
  <c r="T84" i="15" s="1"/>
  <c r="S28" i="15"/>
  <c r="S84" i="15" s="1"/>
  <c r="R28" i="15"/>
  <c r="R84" i="15" s="1"/>
  <c r="Q28" i="15"/>
  <c r="P28" i="15"/>
  <c r="O28" i="15"/>
  <c r="N28" i="15"/>
  <c r="N84" i="15" s="1"/>
  <c r="M28" i="15"/>
  <c r="L28" i="15"/>
  <c r="L84" i="15" s="1"/>
  <c r="K28" i="15"/>
  <c r="K84" i="15" s="1"/>
  <c r="J28" i="15"/>
  <c r="J84" i="15" s="1"/>
  <c r="I28" i="15"/>
  <c r="H28" i="15"/>
  <c r="H84" i="15" s="1"/>
  <c r="G28" i="15"/>
  <c r="G84" i="15" s="1"/>
  <c r="AK27" i="15"/>
  <c r="AK83" i="15" s="1"/>
  <c r="AJ27" i="15"/>
  <c r="AJ83" i="15" s="1"/>
  <c r="AI27" i="15"/>
  <c r="AI83" i="15" s="1"/>
  <c r="AH27" i="15"/>
  <c r="AH83" i="15" s="1"/>
  <c r="AG27" i="15"/>
  <c r="AG83" i="15" s="1"/>
  <c r="AF27" i="15"/>
  <c r="AE27" i="15"/>
  <c r="AD27" i="15"/>
  <c r="AD83" i="15" s="1"/>
  <c r="AC27" i="15"/>
  <c r="AC83" i="15" s="1"/>
  <c r="AB27" i="15"/>
  <c r="AB83" i="15" s="1"/>
  <c r="AA27" i="15"/>
  <c r="AA83" i="15" s="1"/>
  <c r="Z27" i="15"/>
  <c r="Z83" i="15" s="1"/>
  <c r="Y27" i="15"/>
  <c r="Y83" i="15" s="1"/>
  <c r="X27" i="15"/>
  <c r="X83" i="15" s="1"/>
  <c r="W27" i="15"/>
  <c r="W83" i="15" s="1"/>
  <c r="V27" i="15"/>
  <c r="V83" i="15" s="1"/>
  <c r="U27" i="15"/>
  <c r="U83" i="15" s="1"/>
  <c r="T27" i="15"/>
  <c r="T83" i="15" s="1"/>
  <c r="S27" i="15"/>
  <c r="S83" i="15" s="1"/>
  <c r="R27" i="15"/>
  <c r="Q27" i="15"/>
  <c r="Q83" i="15" s="1"/>
  <c r="P27" i="15"/>
  <c r="O27" i="15"/>
  <c r="N27" i="15"/>
  <c r="M27" i="15"/>
  <c r="M83" i="15" s="1"/>
  <c r="L27" i="15"/>
  <c r="L83" i="15" s="1"/>
  <c r="K27" i="15"/>
  <c r="K83" i="15" s="1"/>
  <c r="J27" i="15"/>
  <c r="J83" i="15" s="1"/>
  <c r="I27" i="15"/>
  <c r="I83" i="15" s="1"/>
  <c r="H27" i="15"/>
  <c r="H83" i="15" s="1"/>
  <c r="G27" i="15"/>
  <c r="G83" i="15" s="1"/>
  <c r="AK26" i="15"/>
  <c r="AK82" i="15" s="1"/>
  <c r="AJ26" i="15"/>
  <c r="AJ82" i="15" s="1"/>
  <c r="AI26" i="15"/>
  <c r="AI82" i="15" s="1"/>
  <c r="AH26" i="15"/>
  <c r="AH82" i="15" s="1"/>
  <c r="AG26" i="15"/>
  <c r="AF26" i="15"/>
  <c r="AE26" i="15"/>
  <c r="AD26" i="15"/>
  <c r="AD82" i="15" s="1"/>
  <c r="AC26" i="15"/>
  <c r="AC82" i="15" s="1"/>
  <c r="AB26" i="15"/>
  <c r="AB82" i="15" s="1"/>
  <c r="AA26" i="15"/>
  <c r="AA82" i="15" s="1"/>
  <c r="Z26" i="15"/>
  <c r="Z82" i="15" s="1"/>
  <c r="Y26" i="15"/>
  <c r="Y82" i="15" s="1"/>
  <c r="X26" i="15"/>
  <c r="X82" i="15" s="1"/>
  <c r="W26" i="15"/>
  <c r="W82" i="15" s="1"/>
  <c r="V26" i="15"/>
  <c r="V82" i="15" s="1"/>
  <c r="U26" i="15"/>
  <c r="U82" i="15" s="1"/>
  <c r="T26" i="15"/>
  <c r="T82" i="15" s="1"/>
  <c r="S26" i="15"/>
  <c r="S82" i="15" s="1"/>
  <c r="R26" i="15"/>
  <c r="R82" i="15" s="1"/>
  <c r="Q26" i="15"/>
  <c r="Q82" i="15" s="1"/>
  <c r="P26" i="15"/>
  <c r="P82" i="15" s="1"/>
  <c r="O26" i="15"/>
  <c r="N26" i="15"/>
  <c r="M26" i="15"/>
  <c r="L26" i="15"/>
  <c r="L82" i="15" s="1"/>
  <c r="K26" i="15"/>
  <c r="K82" i="15" s="1"/>
  <c r="J26" i="15"/>
  <c r="J82" i="15" s="1"/>
  <c r="I26" i="15"/>
  <c r="I82" i="15" s="1"/>
  <c r="H26" i="15"/>
  <c r="H82" i="15" s="1"/>
  <c r="G26" i="15"/>
  <c r="G82" i="15" s="1"/>
  <c r="AK25" i="15"/>
  <c r="AK81" i="15" s="1"/>
  <c r="AJ25" i="15"/>
  <c r="AJ81" i="15" s="1"/>
  <c r="AI25" i="15"/>
  <c r="AI81" i="15" s="1"/>
  <c r="AH25" i="15"/>
  <c r="AH81" i="15" s="1"/>
  <c r="AG25" i="15"/>
  <c r="AG81" i="15" s="1"/>
  <c r="AF25" i="15"/>
  <c r="AF81" i="15" s="1"/>
  <c r="AE25" i="15"/>
  <c r="AE81" i="15" s="1"/>
  <c r="AD25" i="15"/>
  <c r="AC25" i="15"/>
  <c r="AB25" i="15"/>
  <c r="AB81" i="15" s="1"/>
  <c r="AA25" i="15"/>
  <c r="AA81" i="15" s="1"/>
  <c r="Z25" i="15"/>
  <c r="Z81" i="15" s="1"/>
  <c r="Y25" i="15"/>
  <c r="Y81" i="15" s="1"/>
  <c r="X25" i="15"/>
  <c r="X81" i="15" s="1"/>
  <c r="W25" i="15"/>
  <c r="W81" i="15" s="1"/>
  <c r="V25" i="15"/>
  <c r="V81" i="15" s="1"/>
  <c r="U25" i="15"/>
  <c r="U81" i="15" s="1"/>
  <c r="T25" i="15"/>
  <c r="T81" i="15" s="1"/>
  <c r="S25" i="15"/>
  <c r="S81" i="15" s="1"/>
  <c r="R25" i="15"/>
  <c r="R81" i="15" s="1"/>
  <c r="Q25" i="15"/>
  <c r="Q81" i="15" s="1"/>
  <c r="P25" i="15"/>
  <c r="P81" i="15" s="1"/>
  <c r="O25" i="15"/>
  <c r="O81" i="15" s="1"/>
  <c r="N25" i="15"/>
  <c r="M25" i="15"/>
  <c r="L25" i="15"/>
  <c r="L81" i="15" s="1"/>
  <c r="K25" i="15"/>
  <c r="K81" i="15" s="1"/>
  <c r="J25" i="15"/>
  <c r="J81" i="15" s="1"/>
  <c r="I25" i="15"/>
  <c r="I81" i="15" s="1"/>
  <c r="H25" i="15"/>
  <c r="H81" i="15" s="1"/>
  <c r="G25" i="15"/>
  <c r="G81" i="15" s="1"/>
  <c r="AK24" i="15"/>
  <c r="AK80" i="15" s="1"/>
  <c r="AJ24" i="15"/>
  <c r="AJ80" i="15" s="1"/>
  <c r="AI24" i="15"/>
  <c r="AI80" i="15" s="1"/>
  <c r="AH24" i="15"/>
  <c r="AH80" i="15" s="1"/>
  <c r="AG24" i="15"/>
  <c r="AG80" i="15" s="1"/>
  <c r="AF24" i="15"/>
  <c r="AF80" i="15" s="1"/>
  <c r="AE24" i="15"/>
  <c r="AE80" i="15" s="1"/>
  <c r="AD24" i="15"/>
  <c r="AD80" i="15" s="1"/>
  <c r="AC24" i="15"/>
  <c r="AB24" i="15"/>
  <c r="AB80" i="15" s="1"/>
  <c r="AA24" i="15"/>
  <c r="AA80" i="15" s="1"/>
  <c r="Z24" i="15"/>
  <c r="Z80" i="15" s="1"/>
  <c r="Y24" i="15"/>
  <c r="Y80" i="15" s="1"/>
  <c r="X24" i="15"/>
  <c r="X80" i="15" s="1"/>
  <c r="W24" i="15"/>
  <c r="W80" i="15" s="1"/>
  <c r="V24" i="15"/>
  <c r="V80" i="15" s="1"/>
  <c r="U24" i="15"/>
  <c r="U80" i="15" s="1"/>
  <c r="T24" i="15"/>
  <c r="T80" i="15" s="1"/>
  <c r="S24" i="15"/>
  <c r="S80" i="15" s="1"/>
  <c r="R24" i="15"/>
  <c r="R80" i="15" s="1"/>
  <c r="Q24" i="15"/>
  <c r="Q80" i="15" s="1"/>
  <c r="P24" i="15"/>
  <c r="P80" i="15" s="1"/>
  <c r="O24" i="15"/>
  <c r="O80" i="15" s="1"/>
  <c r="N24" i="15"/>
  <c r="N80" i="15" s="1"/>
  <c r="M24" i="15"/>
  <c r="L24" i="15"/>
  <c r="K24" i="15"/>
  <c r="J24" i="15"/>
  <c r="J80" i="15" s="1"/>
  <c r="I24" i="15"/>
  <c r="I80" i="15" s="1"/>
  <c r="H24" i="15"/>
  <c r="H80" i="15" s="1"/>
  <c r="G24" i="15"/>
  <c r="G80" i="15" s="1"/>
  <c r="AK23" i="15"/>
  <c r="AK79" i="15" s="1"/>
  <c r="AJ23" i="15"/>
  <c r="AJ79" i="15" s="1"/>
  <c r="AI23" i="15"/>
  <c r="AI79" i="15" s="1"/>
  <c r="AH23" i="15"/>
  <c r="AH79" i="15" s="1"/>
  <c r="AG23" i="15"/>
  <c r="AG79" i="15" s="1"/>
  <c r="AF23" i="15"/>
  <c r="AF79" i="15" s="1"/>
  <c r="AE23" i="15"/>
  <c r="AE79" i="15" s="1"/>
  <c r="AD23" i="15"/>
  <c r="AD79" i="15" s="1"/>
  <c r="AC23" i="15"/>
  <c r="AC79" i="15" s="1"/>
  <c r="AB23" i="15"/>
  <c r="AA23" i="15"/>
  <c r="Z23" i="15"/>
  <c r="Z79" i="15" s="1"/>
  <c r="Y23" i="15"/>
  <c r="Y79" i="15" s="1"/>
  <c r="X23" i="15"/>
  <c r="X79" i="15" s="1"/>
  <c r="W23" i="15"/>
  <c r="W79" i="15" s="1"/>
  <c r="V23" i="15"/>
  <c r="V79" i="15" s="1"/>
  <c r="U23" i="15"/>
  <c r="U79" i="15" s="1"/>
  <c r="T23" i="15"/>
  <c r="T79" i="15" s="1"/>
  <c r="S23" i="15"/>
  <c r="S79" i="15" s="1"/>
  <c r="R23" i="15"/>
  <c r="R79" i="15" s="1"/>
  <c r="Q23" i="15"/>
  <c r="Q79" i="15" s="1"/>
  <c r="P23" i="15"/>
  <c r="P79" i="15" s="1"/>
  <c r="O23" i="15"/>
  <c r="O79" i="15" s="1"/>
  <c r="N23" i="15"/>
  <c r="M23" i="15"/>
  <c r="L23" i="15"/>
  <c r="K23" i="15"/>
  <c r="J23" i="15"/>
  <c r="I23" i="15"/>
  <c r="I79" i="15" s="1"/>
  <c r="H23" i="15"/>
  <c r="H79" i="15" s="1"/>
  <c r="G23" i="15"/>
  <c r="G79" i="15" s="1"/>
  <c r="AK22" i="15"/>
  <c r="AK78" i="15" s="1"/>
  <c r="AJ22" i="15"/>
  <c r="AJ78" i="15" s="1"/>
  <c r="AI22" i="15"/>
  <c r="AI78" i="15" s="1"/>
  <c r="AH22" i="15"/>
  <c r="AH78" i="15" s="1"/>
  <c r="AG22" i="15"/>
  <c r="AG78" i="15" s="1"/>
  <c r="AF22" i="15"/>
  <c r="AF78" i="15" s="1"/>
  <c r="AE22" i="15"/>
  <c r="AE78" i="15" s="1"/>
  <c r="AD22" i="15"/>
  <c r="AD78" i="15" s="1"/>
  <c r="AC22" i="15"/>
  <c r="AC78" i="15" s="1"/>
  <c r="AB22" i="15"/>
  <c r="AB78" i="15" s="1"/>
  <c r="AA22" i="15"/>
  <c r="Z22" i="15"/>
  <c r="Z78" i="15" s="1"/>
  <c r="Y22" i="15"/>
  <c r="Y78" i="15" s="1"/>
  <c r="X22" i="15"/>
  <c r="X78" i="15" s="1"/>
  <c r="W22" i="15"/>
  <c r="W78" i="15" s="1"/>
  <c r="V22" i="15"/>
  <c r="V78" i="15" s="1"/>
  <c r="U22" i="15"/>
  <c r="U78" i="15" s="1"/>
  <c r="T22" i="15"/>
  <c r="T78" i="15" s="1"/>
  <c r="S22" i="15"/>
  <c r="S78" i="15" s="1"/>
  <c r="R22" i="15"/>
  <c r="R78" i="15" s="1"/>
  <c r="Q22" i="15"/>
  <c r="Q78" i="15" s="1"/>
  <c r="P22" i="15"/>
  <c r="P78" i="15" s="1"/>
  <c r="O22" i="15"/>
  <c r="O78" i="15" s="1"/>
  <c r="N22" i="15"/>
  <c r="N78" i="15" s="1"/>
  <c r="M22" i="15"/>
  <c r="L22" i="15"/>
  <c r="K22" i="15"/>
  <c r="J22" i="15"/>
  <c r="I22" i="15"/>
  <c r="H22" i="15"/>
  <c r="H78" i="15" s="1"/>
  <c r="G22" i="15"/>
  <c r="G78" i="15" s="1"/>
  <c r="AK21" i="15"/>
  <c r="AK77" i="15" s="1"/>
  <c r="AJ21" i="15"/>
  <c r="AJ77" i="15" s="1"/>
  <c r="AI21" i="15"/>
  <c r="AI77" i="15" s="1"/>
  <c r="AH21" i="15"/>
  <c r="AH77" i="15" s="1"/>
  <c r="AG21" i="15"/>
  <c r="AG77" i="15" s="1"/>
  <c r="AF21" i="15"/>
  <c r="AF77" i="15" s="1"/>
  <c r="AE21" i="15"/>
  <c r="AE77" i="15" s="1"/>
  <c r="AD21" i="15"/>
  <c r="AD77" i="15" s="1"/>
  <c r="AC21" i="15"/>
  <c r="AC77" i="15" s="1"/>
  <c r="AB21" i="15"/>
  <c r="AB77" i="15" s="1"/>
  <c r="AA21" i="15"/>
  <c r="AA77" i="15" s="1"/>
  <c r="Z21" i="15"/>
  <c r="Y21" i="15"/>
  <c r="X21" i="15"/>
  <c r="X77" i="15" s="1"/>
  <c r="W21" i="15"/>
  <c r="W77" i="15" s="1"/>
  <c r="V21" i="15"/>
  <c r="V77" i="15" s="1"/>
  <c r="U21" i="15"/>
  <c r="U77" i="15" s="1"/>
  <c r="T21" i="15"/>
  <c r="T77" i="15" s="1"/>
  <c r="S21" i="15"/>
  <c r="S77" i="15" s="1"/>
  <c r="R21" i="15"/>
  <c r="R77" i="15" s="1"/>
  <c r="Q21" i="15"/>
  <c r="Q77" i="15" s="1"/>
  <c r="P21" i="15"/>
  <c r="P77" i="15" s="1"/>
  <c r="O21" i="15"/>
  <c r="O77" i="15" s="1"/>
  <c r="N21" i="15"/>
  <c r="N77" i="15" s="1"/>
  <c r="M21" i="15"/>
  <c r="M77" i="15" s="1"/>
  <c r="L21" i="15"/>
  <c r="L77" i="15" s="1"/>
  <c r="K21" i="15"/>
  <c r="K77" i="15" s="1"/>
  <c r="J21" i="15"/>
  <c r="I21" i="15"/>
  <c r="H21" i="15"/>
  <c r="H77" i="15" s="1"/>
  <c r="G21" i="15"/>
  <c r="AK20" i="15"/>
  <c r="AK76" i="15" s="1"/>
  <c r="AJ20" i="15"/>
  <c r="AJ76" i="15" s="1"/>
  <c r="AI20" i="15"/>
  <c r="AI76" i="15" s="1"/>
  <c r="AH20" i="15"/>
  <c r="AG20" i="15"/>
  <c r="AG76" i="15" s="1"/>
  <c r="AF20" i="15"/>
  <c r="AF76" i="15" s="1"/>
  <c r="AE20" i="15"/>
  <c r="AE76" i="15" s="1"/>
  <c r="AD20" i="15"/>
  <c r="AD76" i="15" s="1"/>
  <c r="AC20" i="15"/>
  <c r="AB20" i="15"/>
  <c r="AB76" i="15" s="1"/>
  <c r="AA20" i="15"/>
  <c r="AA76" i="15" s="1"/>
  <c r="Z20" i="15"/>
  <c r="Z76" i="15" s="1"/>
  <c r="Y20" i="15"/>
  <c r="X20" i="15"/>
  <c r="X76" i="15" s="1"/>
  <c r="W20" i="15"/>
  <c r="W76" i="15" s="1"/>
  <c r="V20" i="15"/>
  <c r="U20" i="15"/>
  <c r="U76" i="15" s="1"/>
  <c r="T20" i="15"/>
  <c r="T76" i="15" s="1"/>
  <c r="S20" i="15"/>
  <c r="S76" i="15" s="1"/>
  <c r="R20" i="15"/>
  <c r="Q20" i="15"/>
  <c r="P20" i="15"/>
  <c r="P76" i="15" s="1"/>
  <c r="O20" i="15"/>
  <c r="O76" i="15" s="1"/>
  <c r="N20" i="15"/>
  <c r="N76" i="15" s="1"/>
  <c r="M20" i="15"/>
  <c r="L20" i="15"/>
  <c r="L76" i="15" s="1"/>
  <c r="K20" i="15"/>
  <c r="J20" i="15"/>
  <c r="I20" i="15"/>
  <c r="H20" i="15"/>
  <c r="G20" i="15"/>
  <c r="AK18" i="15"/>
  <c r="AK74" i="15" s="1"/>
  <c r="AJ18" i="15"/>
  <c r="AJ74" i="15" s="1"/>
  <c r="AI18" i="15"/>
  <c r="AI74" i="15" s="1"/>
  <c r="AH18" i="15"/>
  <c r="AH74" i="15" s="1"/>
  <c r="AG18" i="15"/>
  <c r="AG74" i="15" s="1"/>
  <c r="AF18" i="15"/>
  <c r="AF74" i="15" s="1"/>
  <c r="AE18" i="15"/>
  <c r="AE74" i="15" s="1"/>
  <c r="AD18" i="15"/>
  <c r="AD74" i="15" s="1"/>
  <c r="AC18" i="15"/>
  <c r="AC74" i="15" s="1"/>
  <c r="AB18" i="15"/>
  <c r="AB74" i="15" s="1"/>
  <c r="AA18" i="15"/>
  <c r="AA74" i="15" s="1"/>
  <c r="Z18" i="15"/>
  <c r="Z74" i="15" s="1"/>
  <c r="Y18" i="15"/>
  <c r="Y74" i="15" s="1"/>
  <c r="X18" i="15"/>
  <c r="W18" i="15"/>
  <c r="W74" i="15" s="1"/>
  <c r="V18" i="15"/>
  <c r="V74" i="15" s="1"/>
  <c r="U18" i="15"/>
  <c r="U74" i="15" s="1"/>
  <c r="T18" i="15"/>
  <c r="S18" i="15"/>
  <c r="S74" i="15" s="1"/>
  <c r="R18" i="15"/>
  <c r="R74" i="15" s="1"/>
  <c r="Q18" i="15"/>
  <c r="Q74" i="15" s="1"/>
  <c r="P18" i="15"/>
  <c r="P74" i="15" s="1"/>
  <c r="O18" i="15"/>
  <c r="O74" i="15" s="1"/>
  <c r="N18" i="15"/>
  <c r="N74" i="15" s="1"/>
  <c r="M18" i="15"/>
  <c r="M74" i="15" s="1"/>
  <c r="L18" i="15"/>
  <c r="L74" i="15" s="1"/>
  <c r="K18" i="15"/>
  <c r="K74" i="15" s="1"/>
  <c r="J18" i="15"/>
  <c r="J74" i="15" s="1"/>
  <c r="I18" i="15"/>
  <c r="I74" i="15" s="1"/>
  <c r="H18" i="15"/>
  <c r="G18" i="15"/>
  <c r="AK17" i="15"/>
  <c r="AK73" i="15" s="1"/>
  <c r="AJ17" i="15"/>
  <c r="AJ73" i="15" s="1"/>
  <c r="AI17" i="15"/>
  <c r="AI73" i="15" s="1"/>
  <c r="AH17" i="15"/>
  <c r="AH73" i="15" s="1"/>
  <c r="AG17" i="15"/>
  <c r="AG73" i="15" s="1"/>
  <c r="AF17" i="15"/>
  <c r="AF73" i="15" s="1"/>
  <c r="AE17" i="15"/>
  <c r="AE73" i="15" s="1"/>
  <c r="AD17" i="15"/>
  <c r="AD73" i="15" s="1"/>
  <c r="AC17" i="15"/>
  <c r="AC73" i="15" s="1"/>
  <c r="AB17" i="15"/>
  <c r="AB73" i="15" s="1"/>
  <c r="AA17" i="15"/>
  <c r="AA73" i="15" s="1"/>
  <c r="Z17" i="15"/>
  <c r="Z73" i="15" s="1"/>
  <c r="Y17" i="15"/>
  <c r="Y73" i="15" s="1"/>
  <c r="X17" i="15"/>
  <c r="X73" i="15" s="1"/>
  <c r="W17" i="15"/>
  <c r="V17" i="15"/>
  <c r="V73" i="15" s="1"/>
  <c r="U17" i="15"/>
  <c r="U73" i="15" s="1"/>
  <c r="T17" i="15"/>
  <c r="T73" i="15" s="1"/>
  <c r="S17" i="15"/>
  <c r="S73" i="15" s="1"/>
  <c r="R17" i="15"/>
  <c r="R73" i="15" s="1"/>
  <c r="Q17" i="15"/>
  <c r="Q73" i="15" s="1"/>
  <c r="P17" i="15"/>
  <c r="P73" i="15" s="1"/>
  <c r="O17" i="15"/>
  <c r="N17" i="15"/>
  <c r="M17" i="15"/>
  <c r="M73" i="15" s="1"/>
  <c r="L17" i="15"/>
  <c r="L73" i="15" s="1"/>
  <c r="K17" i="15"/>
  <c r="K73" i="15" s="1"/>
  <c r="J17" i="15"/>
  <c r="J73" i="15" s="1"/>
  <c r="I17" i="15"/>
  <c r="I73" i="15" s="1"/>
  <c r="H17" i="15"/>
  <c r="H73" i="15" s="1"/>
  <c r="G17" i="15"/>
  <c r="AK16" i="15"/>
  <c r="AK72" i="15" s="1"/>
  <c r="AJ16" i="15"/>
  <c r="AJ72" i="15" s="1"/>
  <c r="AI16" i="15"/>
  <c r="AI72" i="15" s="1"/>
  <c r="AH16" i="15"/>
  <c r="AH72" i="15" s="1"/>
  <c r="AG16" i="15"/>
  <c r="AG72" i="15" s="1"/>
  <c r="AF16" i="15"/>
  <c r="AF72" i="15" s="1"/>
  <c r="AE16" i="15"/>
  <c r="AE72" i="15" s="1"/>
  <c r="AD16" i="15"/>
  <c r="AD72" i="15" s="1"/>
  <c r="AC16" i="15"/>
  <c r="AC72" i="15" s="1"/>
  <c r="AB16" i="15"/>
  <c r="AB72" i="15" s="1"/>
  <c r="AA16" i="15"/>
  <c r="AA72" i="15" s="1"/>
  <c r="Z16" i="15"/>
  <c r="Z72" i="15" s="1"/>
  <c r="Y16" i="15"/>
  <c r="Y72" i="15" s="1"/>
  <c r="X16" i="15"/>
  <c r="X72" i="15" s="1"/>
  <c r="W16" i="15"/>
  <c r="W72" i="15" s="1"/>
  <c r="V16" i="15"/>
  <c r="U16" i="15"/>
  <c r="U72" i="15" s="1"/>
  <c r="T16" i="15"/>
  <c r="T72" i="15" s="1"/>
  <c r="S16" i="15"/>
  <c r="S72" i="15" s="1"/>
  <c r="R16" i="15"/>
  <c r="R72" i="15" s="1"/>
  <c r="Q16" i="15"/>
  <c r="Q72" i="15" s="1"/>
  <c r="P16" i="15"/>
  <c r="P72" i="15" s="1"/>
  <c r="O16" i="15"/>
  <c r="O72" i="15" s="1"/>
  <c r="N16" i="15"/>
  <c r="N72" i="15" s="1"/>
  <c r="M16" i="15"/>
  <c r="M72" i="15" s="1"/>
  <c r="L16" i="15"/>
  <c r="L72" i="15" s="1"/>
  <c r="K16" i="15"/>
  <c r="K72" i="15" s="1"/>
  <c r="J16" i="15"/>
  <c r="J72" i="15" s="1"/>
  <c r="I16" i="15"/>
  <c r="I72" i="15" s="1"/>
  <c r="H16" i="15"/>
  <c r="H72" i="15" s="1"/>
  <c r="G16" i="15"/>
  <c r="G72" i="15" s="1"/>
  <c r="AK15" i="15"/>
  <c r="AK71" i="15" s="1"/>
  <c r="AJ15" i="15"/>
  <c r="AJ71" i="15" s="1"/>
  <c r="AI15" i="15"/>
  <c r="AI71" i="15" s="1"/>
  <c r="AH15" i="15"/>
  <c r="AH71" i="15" s="1"/>
  <c r="AG15" i="15"/>
  <c r="AG71" i="15" s="1"/>
  <c r="AF15" i="15"/>
  <c r="AF71" i="15" s="1"/>
  <c r="AE15" i="15"/>
  <c r="AE71" i="15" s="1"/>
  <c r="AD15" i="15"/>
  <c r="AD71" i="15" s="1"/>
  <c r="AC15" i="15"/>
  <c r="AB15" i="15"/>
  <c r="AB71" i="15" s="1"/>
  <c r="AA15" i="15"/>
  <c r="AA71" i="15" s="1"/>
  <c r="Z15" i="15"/>
  <c r="Z71" i="15" s="1"/>
  <c r="Y15" i="15"/>
  <c r="Y71" i="15" s="1"/>
  <c r="X15" i="15"/>
  <c r="X71" i="15" s="1"/>
  <c r="W15" i="15"/>
  <c r="V15" i="15"/>
  <c r="U15" i="15"/>
  <c r="U71" i="15" s="1"/>
  <c r="T15" i="15"/>
  <c r="T71" i="15" s="1"/>
  <c r="S15" i="15"/>
  <c r="S71" i="15" s="1"/>
  <c r="R15" i="15"/>
  <c r="R71" i="15" s="1"/>
  <c r="Q15" i="15"/>
  <c r="Q71" i="15" s="1"/>
  <c r="P15" i="15"/>
  <c r="P71" i="15" s="1"/>
  <c r="O15" i="15"/>
  <c r="O71" i="15" s="1"/>
  <c r="N15" i="15"/>
  <c r="N71" i="15" s="1"/>
  <c r="M15" i="15"/>
  <c r="M71" i="15" s="1"/>
  <c r="L15" i="15"/>
  <c r="L71" i="15" s="1"/>
  <c r="K15" i="15"/>
  <c r="K71" i="15" s="1"/>
  <c r="J15" i="15"/>
  <c r="J71" i="15" s="1"/>
  <c r="I15" i="15"/>
  <c r="I71" i="15" s="1"/>
  <c r="H15" i="15"/>
  <c r="H71" i="15" s="1"/>
  <c r="G15" i="15"/>
  <c r="G71" i="15" s="1"/>
  <c r="AK14" i="15"/>
  <c r="AK70" i="15" s="1"/>
  <c r="AJ14" i="15"/>
  <c r="AJ70" i="15" s="1"/>
  <c r="AI14" i="15"/>
  <c r="AI70" i="15" s="1"/>
  <c r="AH14" i="15"/>
  <c r="AH70" i="15" s="1"/>
  <c r="AG14" i="15"/>
  <c r="AG70" i="15" s="1"/>
  <c r="AF14" i="15"/>
  <c r="AF70" i="15" s="1"/>
  <c r="AE14" i="15"/>
  <c r="AE70" i="15" s="1"/>
  <c r="AD14" i="15"/>
  <c r="AD70" i="15" s="1"/>
  <c r="AC14" i="15"/>
  <c r="AC70" i="15" s="1"/>
  <c r="AB14" i="15"/>
  <c r="AB70" i="15" s="1"/>
  <c r="AA14" i="15"/>
  <c r="AA70" i="15" s="1"/>
  <c r="Z14" i="15"/>
  <c r="Z70" i="15" s="1"/>
  <c r="Y14" i="15"/>
  <c r="Y70" i="15" s="1"/>
  <c r="X14" i="15"/>
  <c r="X70" i="15" s="1"/>
  <c r="W14" i="15"/>
  <c r="W70" i="15" s="1"/>
  <c r="V14" i="15"/>
  <c r="V70" i="15" s="1"/>
  <c r="U14" i="15"/>
  <c r="U70" i="15" s="1"/>
  <c r="T14" i="15"/>
  <c r="T70" i="15" s="1"/>
  <c r="S14" i="15"/>
  <c r="S70" i="15" s="1"/>
  <c r="R14" i="15"/>
  <c r="R70" i="15" s="1"/>
  <c r="Q14" i="15"/>
  <c r="Q70" i="15" s="1"/>
  <c r="P14" i="15"/>
  <c r="P70" i="15" s="1"/>
  <c r="O14" i="15"/>
  <c r="O70" i="15" s="1"/>
  <c r="N14" i="15"/>
  <c r="N70" i="15" s="1"/>
  <c r="M14" i="15"/>
  <c r="M70" i="15" s="1"/>
  <c r="L14" i="15"/>
  <c r="L70" i="15" s="1"/>
  <c r="K14" i="15"/>
  <c r="K70" i="15" s="1"/>
  <c r="J14" i="15"/>
  <c r="J70" i="15" s="1"/>
  <c r="I14" i="15"/>
  <c r="I70" i="15" s="1"/>
  <c r="H14" i="15"/>
  <c r="H70" i="15" s="1"/>
  <c r="G14" i="15"/>
  <c r="AK13" i="15"/>
  <c r="AK69" i="15" s="1"/>
  <c r="AJ13" i="15"/>
  <c r="AJ69" i="15" s="1"/>
  <c r="AI13" i="15"/>
  <c r="AI69" i="15" s="1"/>
  <c r="AH13" i="15"/>
  <c r="AH69" i="15" s="1"/>
  <c r="AG13" i="15"/>
  <c r="AG69" i="15" s="1"/>
  <c r="AF13" i="15"/>
  <c r="AF69" i="15" s="1"/>
  <c r="AE13" i="15"/>
  <c r="AE69" i="15" s="1"/>
  <c r="AD13" i="15"/>
  <c r="AD69" i="15" s="1"/>
  <c r="AC13" i="15"/>
  <c r="AC69" i="15" s="1"/>
  <c r="AB13" i="15"/>
  <c r="AB69" i="15" s="1"/>
  <c r="AA13" i="15"/>
  <c r="AA69" i="15" s="1"/>
  <c r="Z13" i="15"/>
  <c r="Z69" i="15" s="1"/>
  <c r="Y13" i="15"/>
  <c r="Y69" i="15" s="1"/>
  <c r="X13" i="15"/>
  <c r="X69" i="15" s="1"/>
  <c r="W13" i="15"/>
  <c r="W69" i="15" s="1"/>
  <c r="V13" i="15"/>
  <c r="V69" i="15" s="1"/>
  <c r="U13" i="15"/>
  <c r="U69" i="15" s="1"/>
  <c r="T13" i="15"/>
  <c r="T69" i="15" s="1"/>
  <c r="S13" i="15"/>
  <c r="S69" i="15" s="1"/>
  <c r="R13" i="15"/>
  <c r="R69" i="15" s="1"/>
  <c r="Q13" i="15"/>
  <c r="Q69" i="15" s="1"/>
  <c r="P13" i="15"/>
  <c r="P69" i="15" s="1"/>
  <c r="O13" i="15"/>
  <c r="O69" i="15" s="1"/>
  <c r="N13" i="15"/>
  <c r="N69" i="15" s="1"/>
  <c r="M13" i="15"/>
  <c r="M69" i="15" s="1"/>
  <c r="L13" i="15"/>
  <c r="L69" i="15" s="1"/>
  <c r="K13" i="15"/>
  <c r="K69" i="15" s="1"/>
  <c r="J13" i="15"/>
  <c r="J69" i="15" s="1"/>
  <c r="I13" i="15"/>
  <c r="I69" i="15" s="1"/>
  <c r="H13" i="15"/>
  <c r="H69" i="15" s="1"/>
  <c r="G13" i="15"/>
  <c r="AK12" i="15"/>
  <c r="AK68" i="15" s="1"/>
  <c r="AJ12" i="15"/>
  <c r="AJ68" i="15" s="1"/>
  <c r="AI12" i="15"/>
  <c r="AI68" i="15" s="1"/>
  <c r="AH12" i="15"/>
  <c r="AH68" i="15" s="1"/>
  <c r="AG12" i="15"/>
  <c r="AG68" i="15" s="1"/>
  <c r="AF12" i="15"/>
  <c r="AF68" i="15" s="1"/>
  <c r="AE12" i="15"/>
  <c r="AE68" i="15" s="1"/>
  <c r="AD12" i="15"/>
  <c r="AD68" i="15" s="1"/>
  <c r="AC12" i="15"/>
  <c r="AC68" i="15" s="1"/>
  <c r="AB12" i="15"/>
  <c r="AB68" i="15" s="1"/>
  <c r="AA12" i="15"/>
  <c r="AA68" i="15" s="1"/>
  <c r="Z12" i="15"/>
  <c r="Y12" i="15"/>
  <c r="X12" i="15"/>
  <c r="W12" i="15"/>
  <c r="W68" i="15" s="1"/>
  <c r="V12" i="15"/>
  <c r="V68" i="15" s="1"/>
  <c r="U12" i="15"/>
  <c r="U68" i="15" s="1"/>
  <c r="T12" i="15"/>
  <c r="T68" i="15" s="1"/>
  <c r="S12" i="15"/>
  <c r="S68" i="15" s="1"/>
  <c r="R12" i="15"/>
  <c r="R68" i="15" s="1"/>
  <c r="Q12" i="15"/>
  <c r="Q68" i="15" s="1"/>
  <c r="P12" i="15"/>
  <c r="P68" i="15" s="1"/>
  <c r="O12" i="15"/>
  <c r="O68" i="15" s="1"/>
  <c r="N12" i="15"/>
  <c r="M12" i="15"/>
  <c r="M68" i="15" s="1"/>
  <c r="L12" i="15"/>
  <c r="L68" i="15" s="1"/>
  <c r="K12" i="15"/>
  <c r="K68" i="15" s="1"/>
  <c r="J12" i="15"/>
  <c r="J68" i="15" s="1"/>
  <c r="I12" i="15"/>
  <c r="I68" i="15" s="1"/>
  <c r="H12" i="15"/>
  <c r="H68" i="15" s="1"/>
  <c r="G12" i="15"/>
  <c r="G68" i="15" s="1"/>
  <c r="AK11" i="15"/>
  <c r="AK67" i="15" s="1"/>
  <c r="AJ11" i="15"/>
  <c r="AJ67" i="15" s="1"/>
  <c r="AI11" i="15"/>
  <c r="AI67" i="15" s="1"/>
  <c r="AH11" i="15"/>
  <c r="AH67" i="15" s="1"/>
  <c r="AG11" i="15"/>
  <c r="AG67" i="15" s="1"/>
  <c r="AF11" i="15"/>
  <c r="AF67" i="15" s="1"/>
  <c r="AE11" i="15"/>
  <c r="AE67" i="15" s="1"/>
  <c r="AD11" i="15"/>
  <c r="AD67" i="15" s="1"/>
  <c r="AC11" i="15"/>
  <c r="AC67" i="15" s="1"/>
  <c r="AB11" i="15"/>
  <c r="AB67" i="15" s="1"/>
  <c r="AA11" i="15"/>
  <c r="AA67" i="15" s="1"/>
  <c r="Z11" i="15"/>
  <c r="Z67" i="15" s="1"/>
  <c r="Y11" i="15"/>
  <c r="Y67" i="15" s="1"/>
  <c r="X11" i="15"/>
  <c r="X67" i="15" s="1"/>
  <c r="W11" i="15"/>
  <c r="W67" i="15" s="1"/>
  <c r="V11" i="15"/>
  <c r="V67" i="15" s="1"/>
  <c r="U11" i="15"/>
  <c r="U67" i="15" s="1"/>
  <c r="T11" i="15"/>
  <c r="T67" i="15" s="1"/>
  <c r="S11" i="15"/>
  <c r="S67" i="15" s="1"/>
  <c r="R11" i="15"/>
  <c r="R67" i="15" s="1"/>
  <c r="Q11" i="15"/>
  <c r="Q67" i="15" s="1"/>
  <c r="P11" i="15"/>
  <c r="P67" i="15" s="1"/>
  <c r="O11" i="15"/>
  <c r="O67" i="15" s="1"/>
  <c r="N11" i="15"/>
  <c r="N67" i="15" s="1"/>
  <c r="M11" i="15"/>
  <c r="M67" i="15" s="1"/>
  <c r="L11" i="15"/>
  <c r="L67" i="15" s="1"/>
  <c r="K11" i="15"/>
  <c r="K67" i="15" s="1"/>
  <c r="J11" i="15"/>
  <c r="J67" i="15" s="1"/>
  <c r="I11" i="15"/>
  <c r="I67" i="15" s="1"/>
  <c r="H11" i="15"/>
  <c r="H67" i="15" s="1"/>
  <c r="G11" i="15"/>
  <c r="G67" i="15" s="1"/>
  <c r="AK10" i="15"/>
  <c r="AK66" i="15" s="1"/>
  <c r="AJ10" i="15"/>
  <c r="AJ66" i="15" s="1"/>
  <c r="AI10" i="15"/>
  <c r="AI66" i="15" s="1"/>
  <c r="AH10" i="15"/>
  <c r="AH66" i="15" s="1"/>
  <c r="AG10" i="15"/>
  <c r="AG66" i="15" s="1"/>
  <c r="AF10" i="15"/>
  <c r="AF66" i="15" s="1"/>
  <c r="AE10" i="15"/>
  <c r="AE66" i="15" s="1"/>
  <c r="AD10" i="15"/>
  <c r="AD66" i="15" s="1"/>
  <c r="AC10" i="15"/>
  <c r="AC66" i="15" s="1"/>
  <c r="AB10" i="15"/>
  <c r="AB66" i="15" s="1"/>
  <c r="AA10" i="15"/>
  <c r="AA66" i="15" s="1"/>
  <c r="Z10" i="15"/>
  <c r="Z66" i="15" s="1"/>
  <c r="Y10" i="15"/>
  <c r="Y66" i="15" s="1"/>
  <c r="X10" i="15"/>
  <c r="X66" i="15" s="1"/>
  <c r="W10" i="15"/>
  <c r="W66" i="15" s="1"/>
  <c r="V10" i="15"/>
  <c r="V66" i="15" s="1"/>
  <c r="U10" i="15"/>
  <c r="U66" i="15" s="1"/>
  <c r="T10" i="15"/>
  <c r="T66" i="15" s="1"/>
  <c r="S10" i="15"/>
  <c r="S66" i="15" s="1"/>
  <c r="R10" i="15"/>
  <c r="R66" i="15" s="1"/>
  <c r="Q10" i="15"/>
  <c r="Q66" i="15" s="1"/>
  <c r="P10" i="15"/>
  <c r="P66" i="15" s="1"/>
  <c r="O10" i="15"/>
  <c r="O66" i="15" s="1"/>
  <c r="N10" i="15"/>
  <c r="N66" i="15" s="1"/>
  <c r="M10" i="15"/>
  <c r="M66" i="15" s="1"/>
  <c r="L10" i="15"/>
  <c r="L66" i="15" s="1"/>
  <c r="K10" i="15"/>
  <c r="K66" i="15" s="1"/>
  <c r="J10" i="15"/>
  <c r="J66" i="15" s="1"/>
  <c r="I10" i="15"/>
  <c r="I66" i="15" s="1"/>
  <c r="H10" i="15"/>
  <c r="H66" i="15" s="1"/>
  <c r="G10" i="15"/>
  <c r="G66" i="15" s="1"/>
  <c r="AK9" i="15"/>
  <c r="AK65" i="15" s="1"/>
  <c r="AJ9" i="15"/>
  <c r="AJ65" i="15" s="1"/>
  <c r="AI9" i="15"/>
  <c r="AI65" i="15" s="1"/>
  <c r="AH9" i="15"/>
  <c r="AH65" i="15" s="1"/>
  <c r="AG9" i="15"/>
  <c r="AF9" i="15"/>
  <c r="AF65" i="15" s="1"/>
  <c r="AE9" i="15"/>
  <c r="AE65" i="15" s="1"/>
  <c r="AD9" i="15"/>
  <c r="AD65" i="15" s="1"/>
  <c r="AC9" i="15"/>
  <c r="AC65" i="15" s="1"/>
  <c r="AB9" i="15"/>
  <c r="AB65" i="15" s="1"/>
  <c r="AA9" i="15"/>
  <c r="AA65" i="15" s="1"/>
  <c r="Z9" i="15"/>
  <c r="Z65" i="15" s="1"/>
  <c r="Y9" i="15"/>
  <c r="Y65" i="15" s="1"/>
  <c r="X9" i="15"/>
  <c r="X65" i="15" s="1"/>
  <c r="W9" i="15"/>
  <c r="W65" i="15" s="1"/>
  <c r="V9" i="15"/>
  <c r="V65" i="15" s="1"/>
  <c r="U9" i="15"/>
  <c r="U65" i="15" s="1"/>
  <c r="T9" i="15"/>
  <c r="T65" i="15" s="1"/>
  <c r="S9" i="15"/>
  <c r="S65" i="15" s="1"/>
  <c r="R9" i="15"/>
  <c r="R65" i="15" s="1"/>
  <c r="Q9" i="15"/>
  <c r="Q65" i="15" s="1"/>
  <c r="P9" i="15"/>
  <c r="P65" i="15" s="1"/>
  <c r="O9" i="15"/>
  <c r="O65" i="15" s="1"/>
  <c r="N9" i="15"/>
  <c r="N65" i="15" s="1"/>
  <c r="M9" i="15"/>
  <c r="M65" i="15" s="1"/>
  <c r="L9" i="15"/>
  <c r="L65" i="15" s="1"/>
  <c r="K9" i="15"/>
  <c r="K65" i="15" s="1"/>
  <c r="J9" i="15"/>
  <c r="J65" i="15" s="1"/>
  <c r="I9" i="15"/>
  <c r="I65" i="15" s="1"/>
  <c r="H9" i="15"/>
  <c r="H65" i="15" s="1"/>
  <c r="G9" i="15"/>
  <c r="G65" i="15" s="1"/>
  <c r="AK8" i="15"/>
  <c r="AK64" i="15" s="1"/>
  <c r="AJ8" i="15"/>
  <c r="AJ64" i="15" s="1"/>
  <c r="AI8" i="15"/>
  <c r="AI64" i="15" s="1"/>
  <c r="AH8" i="15"/>
  <c r="AH64" i="15" s="1"/>
  <c r="AG8" i="15"/>
  <c r="AG64" i="15" s="1"/>
  <c r="AF8" i="15"/>
  <c r="AF64" i="15" s="1"/>
  <c r="AE8" i="15"/>
  <c r="AE64" i="15" s="1"/>
  <c r="AD8" i="15"/>
  <c r="AD64" i="15" s="1"/>
  <c r="AC8" i="15"/>
  <c r="AC64" i="15" s="1"/>
  <c r="AB8" i="15"/>
  <c r="AB64" i="15" s="1"/>
  <c r="AA8" i="15"/>
  <c r="AA64" i="15" s="1"/>
  <c r="Z8" i="15"/>
  <c r="Z64" i="15" s="1"/>
  <c r="Y8" i="15"/>
  <c r="Y64" i="15" s="1"/>
  <c r="X8" i="15"/>
  <c r="X64" i="15" s="1"/>
  <c r="W8" i="15"/>
  <c r="W64" i="15" s="1"/>
  <c r="V8" i="15"/>
  <c r="V64" i="15" s="1"/>
  <c r="U8" i="15"/>
  <c r="U64" i="15" s="1"/>
  <c r="T8" i="15"/>
  <c r="T64" i="15" s="1"/>
  <c r="S8" i="15"/>
  <c r="S64" i="15" s="1"/>
  <c r="R8" i="15"/>
  <c r="R64" i="15" s="1"/>
  <c r="Q8" i="15"/>
  <c r="Q64" i="15" s="1"/>
  <c r="P8" i="15"/>
  <c r="O8" i="15"/>
  <c r="N8" i="15"/>
  <c r="N64" i="15" s="1"/>
  <c r="M8" i="15"/>
  <c r="M64" i="15" s="1"/>
  <c r="L8" i="15"/>
  <c r="L64" i="15" s="1"/>
  <c r="K8" i="15"/>
  <c r="K64" i="15" s="1"/>
  <c r="J8" i="15"/>
  <c r="J64" i="15" s="1"/>
  <c r="I8" i="15"/>
  <c r="I64" i="15" s="1"/>
  <c r="H8" i="15"/>
  <c r="H64" i="15" s="1"/>
  <c r="G8" i="15"/>
  <c r="AK7" i="15"/>
  <c r="AK63" i="15" s="1"/>
  <c r="AJ7" i="15"/>
  <c r="AJ63" i="15" s="1"/>
  <c r="AI7" i="15"/>
  <c r="AI63" i="15" s="1"/>
  <c r="AH7" i="15"/>
  <c r="AH63" i="15" s="1"/>
  <c r="AG7" i="15"/>
  <c r="AG63" i="15" s="1"/>
  <c r="AF7" i="15"/>
  <c r="AF63" i="15" s="1"/>
  <c r="AE7" i="15"/>
  <c r="AE63" i="15" s="1"/>
  <c r="AD7" i="15"/>
  <c r="AD63" i="15" s="1"/>
  <c r="AC7" i="15"/>
  <c r="AC63" i="15" s="1"/>
  <c r="AB7" i="15"/>
  <c r="AB63" i="15" s="1"/>
  <c r="AA7" i="15"/>
  <c r="AA63" i="15" s="1"/>
  <c r="Z7" i="15"/>
  <c r="Z63" i="15" s="1"/>
  <c r="Y7" i="15"/>
  <c r="Y63" i="15" s="1"/>
  <c r="X7" i="15"/>
  <c r="X63" i="15" s="1"/>
  <c r="W7" i="15"/>
  <c r="W63" i="15" s="1"/>
  <c r="V7" i="15"/>
  <c r="V63" i="15" s="1"/>
  <c r="U7" i="15"/>
  <c r="U63" i="15" s="1"/>
  <c r="T7" i="15"/>
  <c r="T63" i="15" s="1"/>
  <c r="S7" i="15"/>
  <c r="S63" i="15" s="1"/>
  <c r="R7" i="15"/>
  <c r="R63" i="15" s="1"/>
  <c r="Q7" i="15"/>
  <c r="Q63" i="15" s="1"/>
  <c r="P7" i="15"/>
  <c r="P63" i="15" s="1"/>
  <c r="O7" i="15"/>
  <c r="O63" i="15" s="1"/>
  <c r="N7" i="15"/>
  <c r="N63" i="15" s="1"/>
  <c r="M7" i="15"/>
  <c r="M63" i="15" s="1"/>
  <c r="L7" i="15"/>
  <c r="L63" i="15" s="1"/>
  <c r="K7" i="15"/>
  <c r="K63" i="15" s="1"/>
  <c r="J7" i="15"/>
  <c r="J63" i="15" s="1"/>
  <c r="I7" i="15"/>
  <c r="I63" i="15" s="1"/>
  <c r="H7" i="15"/>
  <c r="H63" i="15" s="1"/>
  <c r="G7" i="15"/>
  <c r="G63" i="15" s="1"/>
  <c r="AK6" i="15"/>
  <c r="AJ6" i="15"/>
  <c r="AI6" i="15"/>
  <c r="AI62" i="15" s="1"/>
  <c r="AH6" i="15"/>
  <c r="AH62" i="15" s="1"/>
  <c r="AG6" i="15"/>
  <c r="AF6" i="15"/>
  <c r="AE6" i="15"/>
  <c r="AD6" i="15"/>
  <c r="AD62" i="15" s="1"/>
  <c r="AC6" i="15"/>
  <c r="AC62" i="15" s="1"/>
  <c r="AB6" i="15"/>
  <c r="AB62" i="15" s="1"/>
  <c r="AA6" i="15"/>
  <c r="Z6" i="15"/>
  <c r="Y6" i="15"/>
  <c r="X6" i="15"/>
  <c r="X62" i="15" s="1"/>
  <c r="W6" i="15"/>
  <c r="V6" i="15"/>
  <c r="V62" i="15" s="1"/>
  <c r="U6" i="15"/>
  <c r="T6" i="15"/>
  <c r="S6" i="15"/>
  <c r="R6" i="15"/>
  <c r="R62" i="15" s="1"/>
  <c r="Q6" i="15"/>
  <c r="Q62" i="15" s="1"/>
  <c r="P6" i="15"/>
  <c r="O6" i="15"/>
  <c r="N6" i="15"/>
  <c r="N62" i="15" s="1"/>
  <c r="M6" i="15"/>
  <c r="M62" i="15" s="1"/>
  <c r="L6" i="15"/>
  <c r="K6" i="15"/>
  <c r="J6" i="15"/>
  <c r="J62" i="15" s="1"/>
  <c r="I6" i="15"/>
  <c r="I62" i="15" s="1"/>
  <c r="H6" i="15"/>
  <c r="G6" i="15"/>
  <c r="F9" i="13"/>
  <c r="AK89" i="15"/>
  <c r="AC89" i="15"/>
  <c r="AB89" i="15"/>
  <c r="W89" i="15"/>
  <c r="V89" i="15"/>
  <c r="U89" i="15"/>
  <c r="AJ88" i="15"/>
  <c r="T88" i="15"/>
  <c r="L88" i="15"/>
  <c r="AI87" i="15"/>
  <c r="U87" i="15"/>
  <c r="T87" i="15"/>
  <c r="S87" i="15"/>
  <c r="AH86" i="15"/>
  <c r="AF86" i="15"/>
  <c r="R86" i="15"/>
  <c r="P86" i="15"/>
  <c r="N86" i="15"/>
  <c r="AI84" i="15"/>
  <c r="AH84" i="15"/>
  <c r="AG84" i="15"/>
  <c r="AF84" i="15"/>
  <c r="Q84" i="15"/>
  <c r="P84" i="15"/>
  <c r="O84" i="15"/>
  <c r="M84" i="15"/>
  <c r="I84" i="15"/>
  <c r="AF83" i="15"/>
  <c r="AE83" i="15"/>
  <c r="R83" i="15"/>
  <c r="P83" i="15"/>
  <c r="O83" i="15"/>
  <c r="N83" i="15"/>
  <c r="AG82" i="15"/>
  <c r="AF82" i="15"/>
  <c r="AE82" i="15"/>
  <c r="O82" i="15"/>
  <c r="N82" i="15"/>
  <c r="M82" i="15"/>
  <c r="AD81" i="15"/>
  <c r="AC81" i="15"/>
  <c r="N81" i="15"/>
  <c r="M81" i="15"/>
  <c r="AC80" i="15"/>
  <c r="M80" i="15"/>
  <c r="L80" i="15"/>
  <c r="K80" i="15"/>
  <c r="AB79" i="15"/>
  <c r="AA79" i="15"/>
  <c r="N79" i="15"/>
  <c r="M79" i="15"/>
  <c r="L79" i="15"/>
  <c r="K79" i="15"/>
  <c r="J79" i="15"/>
  <c r="AA78" i="15"/>
  <c r="M78" i="15"/>
  <c r="L78" i="15"/>
  <c r="K78" i="15"/>
  <c r="J78" i="15"/>
  <c r="I78" i="15"/>
  <c r="Z77" i="15"/>
  <c r="Y77" i="15"/>
  <c r="J77" i="15"/>
  <c r="I77" i="15"/>
  <c r="Y76" i="15"/>
  <c r="K76" i="15"/>
  <c r="X74" i="15"/>
  <c r="T74" i="15"/>
  <c r="H74" i="15"/>
  <c r="W73" i="15"/>
  <c r="O73" i="15"/>
  <c r="N73" i="15"/>
  <c r="G73" i="15"/>
  <c r="V72" i="15"/>
  <c r="AC71" i="15"/>
  <c r="W71" i="15"/>
  <c r="V71" i="15"/>
  <c r="Z68" i="15"/>
  <c r="Y68" i="15"/>
  <c r="X68" i="15"/>
  <c r="N68" i="15"/>
  <c r="AG65" i="15"/>
  <c r="P64" i="15"/>
  <c r="O64" i="15"/>
  <c r="AJ52" i="13"/>
  <c r="AI52" i="13"/>
  <c r="AH52" i="13"/>
  <c r="AG52" i="13"/>
  <c r="AF52" i="13"/>
  <c r="AE52" i="13"/>
  <c r="AD52" i="13"/>
  <c r="AC52" i="13"/>
  <c r="AB52" i="13"/>
  <c r="AA52" i="13"/>
  <c r="Z52" i="13"/>
  <c r="Y52" i="13"/>
  <c r="X52" i="13"/>
  <c r="W52" i="13"/>
  <c r="V52" i="13"/>
  <c r="U52" i="13"/>
  <c r="T52" i="13"/>
  <c r="S52" i="13"/>
  <c r="R52" i="13"/>
  <c r="Q52" i="13"/>
  <c r="P52" i="13"/>
  <c r="O52" i="13"/>
  <c r="N52" i="13"/>
  <c r="M52" i="13"/>
  <c r="L52" i="13"/>
  <c r="K52" i="13"/>
  <c r="J52" i="13"/>
  <c r="I52" i="13"/>
  <c r="H52" i="13"/>
  <c r="G52" i="13"/>
  <c r="F52" i="13"/>
  <c r="AJ51" i="13"/>
  <c r="AI51" i="13"/>
  <c r="AH51" i="13"/>
  <c r="AG51" i="13"/>
  <c r="AF51" i="13"/>
  <c r="AE51" i="13"/>
  <c r="AD51" i="13"/>
  <c r="AC51" i="13"/>
  <c r="AB51" i="13"/>
  <c r="AA51" i="13"/>
  <c r="Z51" i="13"/>
  <c r="Y51" i="13"/>
  <c r="X51" i="13"/>
  <c r="W51" i="13"/>
  <c r="V51" i="13"/>
  <c r="U51" i="13"/>
  <c r="T51" i="13"/>
  <c r="S51" i="13"/>
  <c r="R51" i="13"/>
  <c r="Q51" i="13"/>
  <c r="P51" i="13"/>
  <c r="O51" i="13"/>
  <c r="N51" i="13"/>
  <c r="M51" i="13"/>
  <c r="L51" i="13"/>
  <c r="K51" i="13"/>
  <c r="J51" i="13"/>
  <c r="I51" i="13"/>
  <c r="H51" i="13"/>
  <c r="G51" i="13"/>
  <c r="F51" i="13"/>
  <c r="AJ50" i="13"/>
  <c r="AI50" i="13"/>
  <c r="AH50" i="13"/>
  <c r="AG50" i="13"/>
  <c r="AF50" i="13"/>
  <c r="AE50" i="13"/>
  <c r="AD50" i="13"/>
  <c r="AC50" i="13"/>
  <c r="AB50" i="13"/>
  <c r="AA50" i="13"/>
  <c r="Z50" i="13"/>
  <c r="Y50" i="13"/>
  <c r="X50" i="13"/>
  <c r="W50" i="13"/>
  <c r="V50" i="13"/>
  <c r="U50" i="13"/>
  <c r="T50" i="13"/>
  <c r="S50" i="13"/>
  <c r="R50" i="13"/>
  <c r="Q50" i="13"/>
  <c r="P50" i="13"/>
  <c r="O50" i="13"/>
  <c r="N50" i="13"/>
  <c r="M50" i="13"/>
  <c r="L50" i="13"/>
  <c r="K50" i="13"/>
  <c r="J50" i="13"/>
  <c r="I50" i="13"/>
  <c r="H50" i="13"/>
  <c r="G50" i="13"/>
  <c r="F50" i="13"/>
  <c r="AJ49" i="13"/>
  <c r="AI49" i="13"/>
  <c r="AH49" i="13"/>
  <c r="AG49" i="13"/>
  <c r="AF49" i="13"/>
  <c r="AE49" i="13"/>
  <c r="AD49" i="13"/>
  <c r="AC49" i="13"/>
  <c r="AB49" i="13"/>
  <c r="AA49" i="13"/>
  <c r="Z49" i="13"/>
  <c r="Y49" i="13"/>
  <c r="X49" i="13"/>
  <c r="W49" i="13"/>
  <c r="V49" i="13"/>
  <c r="U49" i="13"/>
  <c r="T49" i="13"/>
  <c r="S49" i="13"/>
  <c r="R49" i="13"/>
  <c r="Q49" i="13"/>
  <c r="P49" i="13"/>
  <c r="O49" i="13"/>
  <c r="N49" i="13"/>
  <c r="M49" i="13"/>
  <c r="L49" i="13"/>
  <c r="K49" i="13"/>
  <c r="J49" i="13"/>
  <c r="I49" i="13"/>
  <c r="H49" i="13"/>
  <c r="G49" i="13"/>
  <c r="F49" i="13"/>
  <c r="AJ55" i="13"/>
  <c r="AI55" i="13"/>
  <c r="AH55" i="13"/>
  <c r="AG55" i="13"/>
  <c r="AF55" i="13"/>
  <c r="AE55" i="13"/>
  <c r="AD55" i="13"/>
  <c r="AC55" i="13"/>
  <c r="AB55" i="13"/>
  <c r="AA55" i="13"/>
  <c r="Z55" i="13"/>
  <c r="Y55" i="13"/>
  <c r="X55" i="13"/>
  <c r="W55" i="13"/>
  <c r="V55" i="13"/>
  <c r="U55" i="13"/>
  <c r="T55" i="13"/>
  <c r="S55" i="13"/>
  <c r="R55" i="13"/>
  <c r="Q55" i="13"/>
  <c r="P55" i="13"/>
  <c r="O55" i="13"/>
  <c r="N55" i="13"/>
  <c r="M55" i="13"/>
  <c r="L55" i="13"/>
  <c r="K55" i="13"/>
  <c r="J55" i="13"/>
  <c r="I55" i="13"/>
  <c r="H55" i="13"/>
  <c r="G55" i="13"/>
  <c r="F55" i="13"/>
  <c r="AJ54" i="13"/>
  <c r="AI54" i="13"/>
  <c r="AH54" i="13"/>
  <c r="AG54" i="13"/>
  <c r="AF54" i="13"/>
  <c r="AE54" i="13"/>
  <c r="AD54" i="13"/>
  <c r="AC54" i="13"/>
  <c r="AB54" i="13"/>
  <c r="AA54" i="13"/>
  <c r="Z54" i="13"/>
  <c r="Y54" i="13"/>
  <c r="X54" i="13"/>
  <c r="W54" i="13"/>
  <c r="V54" i="13"/>
  <c r="U54" i="13"/>
  <c r="T54" i="13"/>
  <c r="S54" i="13"/>
  <c r="R54" i="13"/>
  <c r="Q54" i="13"/>
  <c r="P54" i="13"/>
  <c r="O54" i="13"/>
  <c r="N54" i="13"/>
  <c r="M54" i="13"/>
  <c r="L54" i="13"/>
  <c r="K54" i="13"/>
  <c r="J54" i="13"/>
  <c r="I54" i="13"/>
  <c r="H54" i="13"/>
  <c r="G54" i="13"/>
  <c r="F54" i="13"/>
  <c r="AJ48" i="13"/>
  <c r="AI48" i="13"/>
  <c r="AH48" i="13"/>
  <c r="AG48" i="13"/>
  <c r="AF48" i="13"/>
  <c r="AE48" i="13"/>
  <c r="AD48" i="13"/>
  <c r="AC48" i="13"/>
  <c r="AB48" i="13"/>
  <c r="AA48" i="13"/>
  <c r="Z48" i="13"/>
  <c r="Y48" i="13"/>
  <c r="X48" i="13"/>
  <c r="W48" i="13"/>
  <c r="V48" i="13"/>
  <c r="U48" i="13"/>
  <c r="T48" i="13"/>
  <c r="S48" i="13"/>
  <c r="R48" i="13"/>
  <c r="Q48" i="13"/>
  <c r="P48" i="13"/>
  <c r="O48" i="13"/>
  <c r="N48" i="13"/>
  <c r="M48" i="13"/>
  <c r="L48" i="13"/>
  <c r="K48" i="13"/>
  <c r="J48" i="13"/>
  <c r="I48" i="13"/>
  <c r="H48" i="13"/>
  <c r="G48" i="13"/>
  <c r="F48" i="13"/>
  <c r="AJ47" i="13"/>
  <c r="AI47" i="13"/>
  <c r="AH47" i="13"/>
  <c r="AG47" i="13"/>
  <c r="AF47" i="13"/>
  <c r="AE47" i="13"/>
  <c r="AD47" i="13"/>
  <c r="AC47" i="13"/>
  <c r="AB47" i="13"/>
  <c r="AA47" i="13"/>
  <c r="Z47" i="13"/>
  <c r="Y47" i="13"/>
  <c r="X47" i="13"/>
  <c r="W47" i="13"/>
  <c r="V47" i="13"/>
  <c r="U47" i="13"/>
  <c r="T47" i="13"/>
  <c r="S47" i="13"/>
  <c r="R47" i="13"/>
  <c r="Q47" i="13"/>
  <c r="P47" i="13"/>
  <c r="O47" i="13"/>
  <c r="N47" i="13"/>
  <c r="M47" i="13"/>
  <c r="L47" i="13"/>
  <c r="K47" i="13"/>
  <c r="J47" i="13"/>
  <c r="I47" i="13"/>
  <c r="H47" i="13"/>
  <c r="G47" i="13"/>
  <c r="F47" i="13"/>
  <c r="AJ46" i="13"/>
  <c r="AI46" i="13"/>
  <c r="AH46" i="13"/>
  <c r="AG46" i="13"/>
  <c r="AF46" i="13"/>
  <c r="AE46" i="13"/>
  <c r="AD46" i="13"/>
  <c r="AC46" i="13"/>
  <c r="AB46" i="13"/>
  <c r="AA46" i="13"/>
  <c r="Z46" i="13"/>
  <c r="Y46" i="13"/>
  <c r="X46" i="13"/>
  <c r="W46" i="13"/>
  <c r="V46" i="13"/>
  <c r="U46" i="13"/>
  <c r="T46" i="13"/>
  <c r="S46" i="13"/>
  <c r="R46" i="13"/>
  <c r="Q46" i="13"/>
  <c r="P46" i="13"/>
  <c r="O46" i="13"/>
  <c r="N46" i="13"/>
  <c r="M46" i="13"/>
  <c r="L46" i="13"/>
  <c r="K46" i="13"/>
  <c r="J46" i="13"/>
  <c r="I46" i="13"/>
  <c r="H46" i="13"/>
  <c r="G46" i="13"/>
  <c r="F46" i="13"/>
  <c r="AJ45" i="13"/>
  <c r="AI45" i="13"/>
  <c r="AH45" i="13"/>
  <c r="AG45" i="13"/>
  <c r="AF45" i="13"/>
  <c r="AE45" i="13"/>
  <c r="AD45" i="13"/>
  <c r="AC45" i="13"/>
  <c r="AB45" i="13"/>
  <c r="AA45" i="13"/>
  <c r="Z45" i="13"/>
  <c r="Y45" i="13"/>
  <c r="X45" i="13"/>
  <c r="W45" i="13"/>
  <c r="V45" i="13"/>
  <c r="U45" i="13"/>
  <c r="T45" i="13"/>
  <c r="S45" i="13"/>
  <c r="R45" i="13"/>
  <c r="Q45" i="13"/>
  <c r="P45" i="13"/>
  <c r="O45" i="13"/>
  <c r="N45" i="13"/>
  <c r="M45" i="13"/>
  <c r="L45" i="13"/>
  <c r="K45" i="13"/>
  <c r="J45" i="13"/>
  <c r="I45" i="13"/>
  <c r="H45" i="13"/>
  <c r="G45" i="13"/>
  <c r="F45" i="13"/>
  <c r="AJ44" i="13"/>
  <c r="AI44" i="13"/>
  <c r="AH44" i="13"/>
  <c r="AG44" i="13"/>
  <c r="AF44" i="13"/>
  <c r="AE44" i="13"/>
  <c r="AD44" i="13"/>
  <c r="AC44" i="13"/>
  <c r="AB44" i="13"/>
  <c r="AA44" i="13"/>
  <c r="Z44" i="13"/>
  <c r="Y44" i="13"/>
  <c r="X44" i="13"/>
  <c r="W44" i="13"/>
  <c r="V44" i="13"/>
  <c r="U44" i="13"/>
  <c r="T44" i="13"/>
  <c r="S44" i="13"/>
  <c r="R44" i="13"/>
  <c r="Q44" i="13"/>
  <c r="P44" i="13"/>
  <c r="O44" i="13"/>
  <c r="N44" i="13"/>
  <c r="M44" i="13"/>
  <c r="L44" i="13"/>
  <c r="K44" i="13"/>
  <c r="J44" i="13"/>
  <c r="I44" i="13"/>
  <c r="H44" i="13"/>
  <c r="G44" i="13"/>
  <c r="F44" i="13"/>
  <c r="AJ43" i="13"/>
  <c r="AI43" i="13"/>
  <c r="AH43" i="13"/>
  <c r="AG43" i="13"/>
  <c r="AF43" i="13"/>
  <c r="AE43" i="13"/>
  <c r="AD43" i="13"/>
  <c r="AC43" i="13"/>
  <c r="AB43" i="13"/>
  <c r="AA43" i="13"/>
  <c r="Z43" i="13"/>
  <c r="Y43" i="13"/>
  <c r="X43" i="13"/>
  <c r="W43" i="13"/>
  <c r="V43" i="13"/>
  <c r="U43" i="13"/>
  <c r="T43" i="13"/>
  <c r="S43" i="13"/>
  <c r="R43" i="13"/>
  <c r="Q43" i="13"/>
  <c r="P43" i="13"/>
  <c r="O43" i="13"/>
  <c r="N43" i="13"/>
  <c r="M43" i="13"/>
  <c r="L43" i="13"/>
  <c r="K43" i="13"/>
  <c r="J43" i="13"/>
  <c r="I43" i="13"/>
  <c r="H43" i="13"/>
  <c r="G43" i="13"/>
  <c r="F43" i="13"/>
  <c r="AJ42" i="13"/>
  <c r="AI42" i="13"/>
  <c r="AH42" i="13"/>
  <c r="AG42" i="13"/>
  <c r="AF42" i="13"/>
  <c r="AE42" i="13"/>
  <c r="AD42" i="13"/>
  <c r="AC42" i="13"/>
  <c r="AB42" i="13"/>
  <c r="AA42" i="13"/>
  <c r="Z42" i="13"/>
  <c r="Y42" i="13"/>
  <c r="X42" i="13"/>
  <c r="W42" i="13"/>
  <c r="V42" i="13"/>
  <c r="U42" i="13"/>
  <c r="T42" i="13"/>
  <c r="S42" i="13"/>
  <c r="R42" i="13"/>
  <c r="Q42" i="13"/>
  <c r="P42" i="13"/>
  <c r="O42" i="13"/>
  <c r="N42" i="13"/>
  <c r="M42" i="13"/>
  <c r="L42" i="13"/>
  <c r="K42" i="13"/>
  <c r="J42" i="13"/>
  <c r="I42" i="13"/>
  <c r="H42" i="13"/>
  <c r="G42" i="13"/>
  <c r="F42" i="13"/>
  <c r="AJ41" i="13"/>
  <c r="AI41" i="13"/>
  <c r="AH41" i="13"/>
  <c r="AG41" i="13"/>
  <c r="AF41" i="13"/>
  <c r="AE41" i="13"/>
  <c r="AD41" i="13"/>
  <c r="AC41" i="13"/>
  <c r="AB41" i="13"/>
  <c r="AA41" i="13"/>
  <c r="Z41" i="13"/>
  <c r="Y41" i="13"/>
  <c r="X41" i="13"/>
  <c r="W41" i="13"/>
  <c r="V41" i="13"/>
  <c r="U41" i="13"/>
  <c r="T41" i="13"/>
  <c r="S41" i="13"/>
  <c r="R41" i="13"/>
  <c r="Q41" i="13"/>
  <c r="P41" i="13"/>
  <c r="O41" i="13"/>
  <c r="N41" i="13"/>
  <c r="M41" i="13"/>
  <c r="L41" i="13"/>
  <c r="K41" i="13"/>
  <c r="J41" i="13"/>
  <c r="I41" i="13"/>
  <c r="H41" i="13"/>
  <c r="G41" i="13"/>
  <c r="F41" i="13"/>
  <c r="AJ39" i="13"/>
  <c r="AI39" i="13"/>
  <c r="AH39" i="13"/>
  <c r="AG39" i="13"/>
  <c r="AF39" i="13"/>
  <c r="AE39" i="13"/>
  <c r="AD39" i="13"/>
  <c r="AC39" i="13"/>
  <c r="AB39" i="13"/>
  <c r="AA39" i="13"/>
  <c r="Z39" i="13"/>
  <c r="Y39" i="13"/>
  <c r="X39" i="13"/>
  <c r="W39" i="13"/>
  <c r="V39" i="13"/>
  <c r="U39" i="13"/>
  <c r="T39" i="13"/>
  <c r="S39" i="13"/>
  <c r="R39" i="13"/>
  <c r="Q39" i="13"/>
  <c r="P39" i="13"/>
  <c r="O39" i="13"/>
  <c r="N39" i="13"/>
  <c r="M39" i="13"/>
  <c r="L39" i="13"/>
  <c r="K39" i="13"/>
  <c r="J39" i="13"/>
  <c r="I39" i="13"/>
  <c r="H39" i="13"/>
  <c r="G39" i="13"/>
  <c r="F39" i="13"/>
  <c r="AJ38" i="13"/>
  <c r="AI38" i="13"/>
  <c r="AH38" i="13"/>
  <c r="AG38" i="13"/>
  <c r="AF38" i="13"/>
  <c r="AE38" i="13"/>
  <c r="AD38" i="13"/>
  <c r="AC38" i="13"/>
  <c r="AB38" i="13"/>
  <c r="AA38" i="13"/>
  <c r="Z38" i="13"/>
  <c r="Y38" i="13"/>
  <c r="X38" i="13"/>
  <c r="W38" i="13"/>
  <c r="V38" i="13"/>
  <c r="U38" i="13"/>
  <c r="T38" i="13"/>
  <c r="S38" i="13"/>
  <c r="R38" i="13"/>
  <c r="Q38" i="13"/>
  <c r="P38" i="13"/>
  <c r="O38" i="13"/>
  <c r="N38" i="13"/>
  <c r="M38" i="13"/>
  <c r="L38" i="13"/>
  <c r="K38" i="13"/>
  <c r="J38" i="13"/>
  <c r="I38" i="13"/>
  <c r="H38" i="13"/>
  <c r="G38" i="13"/>
  <c r="F38" i="13"/>
  <c r="AJ37" i="13"/>
  <c r="AI37" i="13"/>
  <c r="AH37" i="13"/>
  <c r="AG37" i="13"/>
  <c r="AF37" i="13"/>
  <c r="AE37" i="13"/>
  <c r="AD37" i="13"/>
  <c r="AC37" i="13"/>
  <c r="AB37" i="13"/>
  <c r="AA37" i="13"/>
  <c r="Z37" i="13"/>
  <c r="Y37" i="13"/>
  <c r="X37" i="13"/>
  <c r="W37" i="13"/>
  <c r="V37" i="13"/>
  <c r="U37" i="13"/>
  <c r="T37" i="13"/>
  <c r="S37" i="13"/>
  <c r="R37" i="13"/>
  <c r="Q37" i="13"/>
  <c r="P37" i="13"/>
  <c r="O37" i="13"/>
  <c r="N37" i="13"/>
  <c r="M37" i="13"/>
  <c r="L37" i="13"/>
  <c r="K37" i="13"/>
  <c r="J37" i="13"/>
  <c r="I37" i="13"/>
  <c r="H37" i="13"/>
  <c r="G37" i="13"/>
  <c r="F37" i="13"/>
  <c r="AJ36" i="13"/>
  <c r="AI36" i="13"/>
  <c r="AH36" i="13"/>
  <c r="AG36" i="13"/>
  <c r="AF36" i="13"/>
  <c r="AE36" i="13"/>
  <c r="AD36" i="13"/>
  <c r="AC36" i="13"/>
  <c r="AB36" i="13"/>
  <c r="AA36" i="13"/>
  <c r="Z36" i="13"/>
  <c r="Y36" i="13"/>
  <c r="X36" i="13"/>
  <c r="W36" i="13"/>
  <c r="V36" i="13"/>
  <c r="U36" i="13"/>
  <c r="T36" i="13"/>
  <c r="S36" i="13"/>
  <c r="R36" i="13"/>
  <c r="Q36" i="13"/>
  <c r="P36" i="13"/>
  <c r="O36" i="13"/>
  <c r="N36" i="13"/>
  <c r="M36" i="13"/>
  <c r="L36" i="13"/>
  <c r="K36" i="13"/>
  <c r="J36" i="13"/>
  <c r="I36" i="13"/>
  <c r="H36" i="13"/>
  <c r="G36" i="13"/>
  <c r="F36" i="13"/>
  <c r="AJ35" i="13"/>
  <c r="AI35" i="13"/>
  <c r="AH35" i="13"/>
  <c r="AG35" i="13"/>
  <c r="AF35" i="13"/>
  <c r="AE35" i="13"/>
  <c r="AD35" i="13"/>
  <c r="AC35" i="13"/>
  <c r="AB35" i="13"/>
  <c r="AA35" i="13"/>
  <c r="Z35" i="13"/>
  <c r="Y35" i="13"/>
  <c r="X35" i="13"/>
  <c r="W35" i="13"/>
  <c r="V35" i="13"/>
  <c r="U35" i="13"/>
  <c r="T35" i="13"/>
  <c r="S35" i="13"/>
  <c r="R35" i="13"/>
  <c r="Q35" i="13"/>
  <c r="P35" i="13"/>
  <c r="O35" i="13"/>
  <c r="N35" i="13"/>
  <c r="M35" i="13"/>
  <c r="L35" i="13"/>
  <c r="K35" i="13"/>
  <c r="J35" i="13"/>
  <c r="I35" i="13"/>
  <c r="H35" i="13"/>
  <c r="G35" i="13"/>
  <c r="F35" i="13"/>
  <c r="AJ34" i="13"/>
  <c r="AI34" i="13"/>
  <c r="AH34" i="13"/>
  <c r="AG34" i="13"/>
  <c r="AF34" i="13"/>
  <c r="AE34" i="13"/>
  <c r="AD34" i="13"/>
  <c r="AC34" i="13"/>
  <c r="AB34" i="13"/>
  <c r="AA34" i="13"/>
  <c r="Z34" i="13"/>
  <c r="Y34" i="13"/>
  <c r="X34" i="13"/>
  <c r="W34" i="13"/>
  <c r="V34" i="13"/>
  <c r="U34" i="13"/>
  <c r="T34" i="13"/>
  <c r="S34" i="13"/>
  <c r="R34" i="13"/>
  <c r="Q34" i="13"/>
  <c r="P34" i="13"/>
  <c r="O34" i="13"/>
  <c r="N34" i="13"/>
  <c r="M34" i="13"/>
  <c r="L34" i="13"/>
  <c r="K34" i="13"/>
  <c r="J34" i="13"/>
  <c r="I34" i="13"/>
  <c r="H34" i="13"/>
  <c r="G34" i="13"/>
  <c r="F34" i="13"/>
  <c r="AJ33" i="13"/>
  <c r="AI33" i="13"/>
  <c r="AH33" i="13"/>
  <c r="AG33" i="13"/>
  <c r="AF33" i="13"/>
  <c r="AE33" i="13"/>
  <c r="AD33" i="13"/>
  <c r="AC33" i="13"/>
  <c r="AB33" i="13"/>
  <c r="AA33" i="13"/>
  <c r="Z33" i="13"/>
  <c r="Y33" i="13"/>
  <c r="X33" i="13"/>
  <c r="W33" i="13"/>
  <c r="V33" i="13"/>
  <c r="U33" i="13"/>
  <c r="T33" i="13"/>
  <c r="S33" i="13"/>
  <c r="R33" i="13"/>
  <c r="Q33" i="13"/>
  <c r="P33" i="13"/>
  <c r="O33" i="13"/>
  <c r="N33" i="13"/>
  <c r="M33" i="13"/>
  <c r="L33" i="13"/>
  <c r="K33" i="13"/>
  <c r="J33" i="13"/>
  <c r="I33" i="13"/>
  <c r="H33" i="13"/>
  <c r="G33" i="13"/>
  <c r="F33" i="13"/>
  <c r="AJ32" i="13"/>
  <c r="AI32" i="13"/>
  <c r="AH32" i="13"/>
  <c r="AG32" i="13"/>
  <c r="AF32" i="13"/>
  <c r="AE32" i="13"/>
  <c r="AD32" i="13"/>
  <c r="AC32" i="13"/>
  <c r="AB32" i="13"/>
  <c r="AA32" i="13"/>
  <c r="Z32" i="13"/>
  <c r="Y32" i="13"/>
  <c r="X32" i="13"/>
  <c r="W32" i="13"/>
  <c r="V32" i="13"/>
  <c r="U32" i="13"/>
  <c r="T32" i="13"/>
  <c r="S32" i="13"/>
  <c r="R32" i="13"/>
  <c r="Q32" i="13"/>
  <c r="P32" i="13"/>
  <c r="O32" i="13"/>
  <c r="N32" i="13"/>
  <c r="M32" i="13"/>
  <c r="L32" i="13"/>
  <c r="K32" i="13"/>
  <c r="J32" i="13"/>
  <c r="I32" i="13"/>
  <c r="H32" i="13"/>
  <c r="G32" i="13"/>
  <c r="F32" i="13"/>
  <c r="AJ31" i="13"/>
  <c r="AI31" i="13"/>
  <c r="AH31" i="13"/>
  <c r="AG31" i="13"/>
  <c r="AF31" i="13"/>
  <c r="AE31" i="13"/>
  <c r="AD31" i="13"/>
  <c r="AC31" i="13"/>
  <c r="AB31" i="13"/>
  <c r="AA31" i="13"/>
  <c r="Z31" i="13"/>
  <c r="Y31" i="13"/>
  <c r="X31" i="13"/>
  <c r="W31" i="13"/>
  <c r="V31" i="13"/>
  <c r="U31" i="13"/>
  <c r="T31" i="13"/>
  <c r="S31" i="13"/>
  <c r="R31" i="13"/>
  <c r="Q31" i="13"/>
  <c r="P31" i="13"/>
  <c r="O31" i="13"/>
  <c r="N31" i="13"/>
  <c r="M31" i="13"/>
  <c r="L31" i="13"/>
  <c r="K31" i="13"/>
  <c r="J31" i="13"/>
  <c r="I31" i="13"/>
  <c r="H31" i="13"/>
  <c r="G31" i="13"/>
  <c r="F31" i="13"/>
  <c r="AJ30" i="13"/>
  <c r="AI30" i="13"/>
  <c r="AH30" i="13"/>
  <c r="AG30" i="13"/>
  <c r="AF30" i="13"/>
  <c r="AE30" i="13"/>
  <c r="AD30" i="13"/>
  <c r="AC30" i="13"/>
  <c r="AB30" i="13"/>
  <c r="AA30" i="13"/>
  <c r="Z30" i="13"/>
  <c r="Y30" i="13"/>
  <c r="X30" i="13"/>
  <c r="W30" i="13"/>
  <c r="V30" i="13"/>
  <c r="U30" i="13"/>
  <c r="T30" i="13"/>
  <c r="S30" i="13"/>
  <c r="R30" i="13"/>
  <c r="Q30" i="13"/>
  <c r="P30" i="13"/>
  <c r="O30" i="13"/>
  <c r="N30" i="13"/>
  <c r="M30" i="13"/>
  <c r="L30" i="13"/>
  <c r="K30" i="13"/>
  <c r="J30" i="13"/>
  <c r="I30" i="13"/>
  <c r="H30" i="13"/>
  <c r="G30" i="13"/>
  <c r="F30" i="13"/>
  <c r="AJ29" i="13"/>
  <c r="AI29" i="13"/>
  <c r="AH29" i="13"/>
  <c r="AG29" i="13"/>
  <c r="AF29" i="13"/>
  <c r="AE29" i="13"/>
  <c r="AD29" i="13"/>
  <c r="AC29" i="13"/>
  <c r="AB29" i="13"/>
  <c r="AA29" i="13"/>
  <c r="Z29" i="13"/>
  <c r="Y29" i="13"/>
  <c r="X29" i="13"/>
  <c r="W29" i="13"/>
  <c r="V29" i="13"/>
  <c r="U29" i="13"/>
  <c r="T29" i="13"/>
  <c r="S29" i="13"/>
  <c r="R29" i="13"/>
  <c r="Q29" i="13"/>
  <c r="P29" i="13"/>
  <c r="O29" i="13"/>
  <c r="N29" i="13"/>
  <c r="M29" i="13"/>
  <c r="L29" i="13"/>
  <c r="K29" i="13"/>
  <c r="J29" i="13"/>
  <c r="I29" i="13"/>
  <c r="H29" i="13"/>
  <c r="G29" i="13"/>
  <c r="F29" i="13"/>
  <c r="AJ28" i="13"/>
  <c r="AI28" i="13"/>
  <c r="AH28" i="13"/>
  <c r="AG28" i="13"/>
  <c r="AF28" i="13"/>
  <c r="AE28" i="13"/>
  <c r="AD28" i="13"/>
  <c r="AC28" i="13"/>
  <c r="AB28" i="13"/>
  <c r="AA28" i="13"/>
  <c r="Z28" i="13"/>
  <c r="Y28" i="13"/>
  <c r="X28" i="13"/>
  <c r="W28" i="13"/>
  <c r="V28" i="13"/>
  <c r="U28" i="13"/>
  <c r="T28" i="13"/>
  <c r="S28" i="13"/>
  <c r="R28" i="13"/>
  <c r="Q28" i="13"/>
  <c r="P28" i="13"/>
  <c r="O28" i="13"/>
  <c r="N28" i="13"/>
  <c r="M28" i="13"/>
  <c r="L28" i="13"/>
  <c r="K28" i="13"/>
  <c r="J28" i="13"/>
  <c r="I28" i="13"/>
  <c r="H28" i="13"/>
  <c r="G28" i="13"/>
  <c r="F28" i="13"/>
  <c r="AJ26" i="13"/>
  <c r="AI26" i="13"/>
  <c r="AH26" i="13"/>
  <c r="AG26" i="13"/>
  <c r="AF26" i="13"/>
  <c r="AE26" i="13"/>
  <c r="AD26" i="13"/>
  <c r="AC26" i="13"/>
  <c r="AB26" i="13"/>
  <c r="AA26" i="13"/>
  <c r="Z26" i="13"/>
  <c r="Y26" i="13"/>
  <c r="X26" i="13"/>
  <c r="W26" i="13"/>
  <c r="V26" i="13"/>
  <c r="U26" i="13"/>
  <c r="T26" i="13"/>
  <c r="S26" i="13"/>
  <c r="R26" i="13"/>
  <c r="Q26" i="13"/>
  <c r="P26" i="13"/>
  <c r="O26" i="13"/>
  <c r="N26" i="13"/>
  <c r="M26" i="13"/>
  <c r="L26" i="13"/>
  <c r="K26" i="13"/>
  <c r="J26" i="13"/>
  <c r="I26" i="13"/>
  <c r="H26" i="13"/>
  <c r="G26" i="13"/>
  <c r="F26" i="13"/>
  <c r="AJ25" i="13"/>
  <c r="AI25" i="13"/>
  <c r="AH25" i="13"/>
  <c r="AG25" i="13"/>
  <c r="AF25" i="13"/>
  <c r="AE25" i="13"/>
  <c r="AD25" i="13"/>
  <c r="AC25" i="13"/>
  <c r="AB25" i="13"/>
  <c r="AA25" i="13"/>
  <c r="Z25" i="13"/>
  <c r="Y25" i="13"/>
  <c r="X25" i="13"/>
  <c r="W25" i="13"/>
  <c r="V25" i="13"/>
  <c r="U25" i="13"/>
  <c r="T25" i="13"/>
  <c r="S25" i="13"/>
  <c r="R25" i="13"/>
  <c r="Q25" i="13"/>
  <c r="P25" i="13"/>
  <c r="O25" i="13"/>
  <c r="N25" i="13"/>
  <c r="M25" i="13"/>
  <c r="L25" i="13"/>
  <c r="K25" i="13"/>
  <c r="J25" i="13"/>
  <c r="I25" i="13"/>
  <c r="H25" i="13"/>
  <c r="G25" i="13"/>
  <c r="F25"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AJ18" i="13"/>
  <c r="AI18" i="13"/>
  <c r="AH18" i="13"/>
  <c r="AG18" i="13"/>
  <c r="AF18" i="13"/>
  <c r="AE18" i="13"/>
  <c r="AD18" i="13"/>
  <c r="AC18" i="13"/>
  <c r="AB18" i="13"/>
  <c r="AA18" i="13"/>
  <c r="Z18" i="13"/>
  <c r="Y18" i="13"/>
  <c r="X18" i="13"/>
  <c r="W18" i="13"/>
  <c r="V18" i="13"/>
  <c r="U18" i="13"/>
  <c r="T18" i="13"/>
  <c r="S18" i="13"/>
  <c r="R18" i="13"/>
  <c r="Q18" i="13"/>
  <c r="P18" i="13"/>
  <c r="O18" i="13"/>
  <c r="N18" i="13"/>
  <c r="M18" i="13"/>
  <c r="L18" i="13"/>
  <c r="K18" i="13"/>
  <c r="J18" i="13"/>
  <c r="I18" i="13"/>
  <c r="H18" i="13"/>
  <c r="G18" i="13"/>
  <c r="F18" i="13"/>
  <c r="AJ17" i="13"/>
  <c r="AI17" i="13"/>
  <c r="AH17" i="13"/>
  <c r="AG17" i="13"/>
  <c r="AF17" i="13"/>
  <c r="AE17" i="13"/>
  <c r="AD17" i="13"/>
  <c r="AC17" i="13"/>
  <c r="AB17" i="13"/>
  <c r="AA17" i="13"/>
  <c r="Z17" i="13"/>
  <c r="Y17" i="13"/>
  <c r="X17" i="13"/>
  <c r="W17" i="13"/>
  <c r="V17" i="13"/>
  <c r="U17" i="13"/>
  <c r="T17" i="13"/>
  <c r="S17" i="13"/>
  <c r="R17" i="13"/>
  <c r="Q17" i="13"/>
  <c r="P17" i="13"/>
  <c r="O17" i="13"/>
  <c r="N17" i="13"/>
  <c r="M17" i="13"/>
  <c r="L17" i="13"/>
  <c r="K17" i="13"/>
  <c r="J17" i="13"/>
  <c r="I17" i="13"/>
  <c r="H17" i="13"/>
  <c r="G17" i="13"/>
  <c r="F17" i="13"/>
  <c r="AJ16" i="13"/>
  <c r="AI16" i="13"/>
  <c r="AH16" i="13"/>
  <c r="AG16" i="13"/>
  <c r="AF16" i="13"/>
  <c r="AE16"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AJ15" i="13"/>
  <c r="AI15" i="13"/>
  <c r="AH15" i="13"/>
  <c r="AG15" i="13"/>
  <c r="AF15" i="13"/>
  <c r="AE15" i="13"/>
  <c r="AD15" i="13"/>
  <c r="AC15" i="13"/>
  <c r="AB15" i="13"/>
  <c r="AA15" i="13"/>
  <c r="Z15" i="13"/>
  <c r="Y15" i="13"/>
  <c r="X15" i="13"/>
  <c r="W15" i="13"/>
  <c r="V15" i="13"/>
  <c r="U15" i="13"/>
  <c r="T15" i="13"/>
  <c r="S15" i="13"/>
  <c r="R15" i="13"/>
  <c r="Q15" i="13"/>
  <c r="P15" i="13"/>
  <c r="O15" i="13"/>
  <c r="N15" i="13"/>
  <c r="M15" i="13"/>
  <c r="L15" i="13"/>
  <c r="K15" i="13"/>
  <c r="J15" i="13"/>
  <c r="I15" i="13"/>
  <c r="H15" i="13"/>
  <c r="G15" i="13"/>
  <c r="F15" i="13"/>
  <c r="AJ14" i="13"/>
  <c r="AI14" i="13"/>
  <c r="AH14" i="13"/>
  <c r="AG14" i="13"/>
  <c r="AF14" i="13"/>
  <c r="AE14" i="13"/>
  <c r="AD14" i="13"/>
  <c r="AC14" i="13"/>
  <c r="AB14" i="13"/>
  <c r="AA14" i="13"/>
  <c r="Z14" i="13"/>
  <c r="Y14" i="13"/>
  <c r="X14" i="13"/>
  <c r="W14" i="13"/>
  <c r="V14" i="13"/>
  <c r="U14" i="13"/>
  <c r="T14" i="13"/>
  <c r="S14" i="13"/>
  <c r="R14" i="13"/>
  <c r="Q14" i="13"/>
  <c r="P14" i="13"/>
  <c r="O14" i="13"/>
  <c r="N14" i="13"/>
  <c r="M14" i="13"/>
  <c r="L14" i="13"/>
  <c r="K14" i="13"/>
  <c r="J14" i="13"/>
  <c r="I14" i="13"/>
  <c r="H14" i="13"/>
  <c r="G14" i="13"/>
  <c r="F14" i="13"/>
  <c r="AJ13" i="13"/>
  <c r="AI13" i="13"/>
  <c r="AH13" i="13"/>
  <c r="AG13" i="13"/>
  <c r="AF13" i="13"/>
  <c r="AE13" i="13"/>
  <c r="AD13" i="13"/>
  <c r="AC13" i="13"/>
  <c r="AB13" i="13"/>
  <c r="AA13" i="13"/>
  <c r="Z13" i="13"/>
  <c r="Y13" i="13"/>
  <c r="X13" i="13"/>
  <c r="W13" i="13"/>
  <c r="V13" i="13"/>
  <c r="U13" i="13"/>
  <c r="T13" i="13"/>
  <c r="S13" i="13"/>
  <c r="R13" i="13"/>
  <c r="Q13" i="13"/>
  <c r="P13" i="13"/>
  <c r="O13" i="13"/>
  <c r="N13" i="13"/>
  <c r="M13" i="13"/>
  <c r="L13" i="13"/>
  <c r="K13" i="13"/>
  <c r="J13" i="13"/>
  <c r="I13" i="13"/>
  <c r="H13" i="13"/>
  <c r="G13" i="13"/>
  <c r="F13" i="13"/>
  <c r="AJ12" i="13"/>
  <c r="AI12" i="13"/>
  <c r="AH12" i="13"/>
  <c r="AG12" i="13"/>
  <c r="AF12" i="13"/>
  <c r="AE12" i="13"/>
  <c r="AD12" i="13"/>
  <c r="AC12" i="13"/>
  <c r="AB12" i="13"/>
  <c r="AA12" i="13"/>
  <c r="Z12" i="13"/>
  <c r="Y12" i="13"/>
  <c r="X12" i="13"/>
  <c r="W12" i="13"/>
  <c r="V12" i="13"/>
  <c r="U12" i="13"/>
  <c r="T12" i="13"/>
  <c r="S12" i="13"/>
  <c r="R12" i="13"/>
  <c r="Q12" i="13"/>
  <c r="P12" i="13"/>
  <c r="O12" i="13"/>
  <c r="N12" i="13"/>
  <c r="M12" i="13"/>
  <c r="L12" i="13"/>
  <c r="K12" i="13"/>
  <c r="J12" i="13"/>
  <c r="I12" i="13"/>
  <c r="H12" i="13"/>
  <c r="G12" i="13"/>
  <c r="F12" i="13"/>
  <c r="AJ11" i="13"/>
  <c r="AI11" i="13"/>
  <c r="AH11" i="13"/>
  <c r="AG11" i="13"/>
  <c r="AF11" i="13"/>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AJ9" i="13"/>
  <c r="AI9" i="13"/>
  <c r="AH9" i="13"/>
  <c r="AG9" i="13"/>
  <c r="AF9" i="13"/>
  <c r="AE9" i="13"/>
  <c r="AD9" i="13"/>
  <c r="AC9" i="13"/>
  <c r="AB9" i="13"/>
  <c r="AA9" i="13"/>
  <c r="Z9" i="13"/>
  <c r="Y9" i="13"/>
  <c r="X9" i="13"/>
  <c r="W9" i="13"/>
  <c r="V9" i="13"/>
  <c r="U9" i="13"/>
  <c r="T9" i="13"/>
  <c r="S9" i="13"/>
  <c r="R9" i="13"/>
  <c r="Q9" i="13"/>
  <c r="P9" i="13"/>
  <c r="O9" i="13"/>
  <c r="N9" i="13"/>
  <c r="M9" i="13"/>
  <c r="L9" i="13"/>
  <c r="K9" i="13"/>
  <c r="J9" i="13"/>
  <c r="I9" i="13"/>
  <c r="H9" i="13"/>
  <c r="G9" i="13"/>
  <c r="AJ7" i="13"/>
  <c r="AI7" i="13"/>
  <c r="AH7" i="13"/>
  <c r="AG7" i="13"/>
  <c r="AF7" i="13"/>
  <c r="AE7" i="13"/>
  <c r="AD7" i="13"/>
  <c r="AC7" i="13"/>
  <c r="AB7" i="13"/>
  <c r="AA7" i="13"/>
  <c r="Z7" i="13"/>
  <c r="Y7" i="13"/>
  <c r="X7" i="13"/>
  <c r="W7" i="13"/>
  <c r="V7" i="13"/>
  <c r="U7" i="13"/>
  <c r="T7" i="13"/>
  <c r="S7" i="13"/>
  <c r="R7" i="13"/>
  <c r="Q7" i="13"/>
  <c r="P7" i="13"/>
  <c r="O7" i="13"/>
  <c r="N7" i="13"/>
  <c r="M7" i="13"/>
  <c r="L7" i="13"/>
  <c r="K7" i="13"/>
  <c r="J7" i="13"/>
  <c r="I7" i="13"/>
  <c r="H7" i="13"/>
  <c r="G7" i="13"/>
  <c r="F7" i="13"/>
  <c r="AJ6" i="13"/>
  <c r="AI6" i="13"/>
  <c r="AH6" i="13"/>
  <c r="AG6" i="13"/>
  <c r="AF6" i="13"/>
  <c r="AE6" i="13"/>
  <c r="AD6" i="13"/>
  <c r="AC6" i="13"/>
  <c r="AB6" i="13"/>
  <c r="AA6" i="13"/>
  <c r="Z6" i="13"/>
  <c r="Y6" i="13"/>
  <c r="X6" i="13"/>
  <c r="W6" i="13"/>
  <c r="V6" i="13"/>
  <c r="U6" i="13"/>
  <c r="T6" i="13"/>
  <c r="S6" i="13"/>
  <c r="R6" i="13"/>
  <c r="Q6" i="13"/>
  <c r="P6" i="13"/>
  <c r="O6" i="13"/>
  <c r="N6" i="13"/>
  <c r="M6" i="13"/>
  <c r="L6" i="13"/>
  <c r="K6" i="13"/>
  <c r="J6" i="13"/>
  <c r="I6" i="13"/>
  <c r="H6" i="13"/>
  <c r="G6" i="13"/>
  <c r="F6" i="13"/>
  <c r="W53" i="15" l="1"/>
  <c r="W56" i="15" s="1"/>
  <c r="Q53" i="13"/>
  <c r="AK53" i="15"/>
  <c r="AK56" i="15" s="1"/>
  <c r="AG53" i="13"/>
  <c r="Y53" i="13"/>
  <c r="I53" i="13"/>
  <c r="N53" i="15"/>
  <c r="S53" i="15"/>
  <c r="Z53" i="15"/>
  <c r="Z56" i="15" s="1"/>
  <c r="AD53" i="15"/>
  <c r="AI53" i="15"/>
  <c r="M53" i="15"/>
  <c r="M56" i="15" s="1"/>
  <c r="V29" i="15"/>
  <c r="H53" i="15"/>
  <c r="H56" i="15" s="1"/>
  <c r="X53" i="15"/>
  <c r="X56" i="15" s="1"/>
  <c r="L53" i="13"/>
  <c r="AD53" i="13"/>
  <c r="Z29" i="15"/>
  <c r="L53" i="15"/>
  <c r="L56" i="15" s="1"/>
  <c r="AB53" i="15"/>
  <c r="AB56" i="15" s="1"/>
  <c r="AB53" i="13"/>
  <c r="U5" i="15"/>
  <c r="AK5" i="15"/>
  <c r="F8" i="15"/>
  <c r="F64" i="15" s="1"/>
  <c r="R19" i="15"/>
  <c r="AH19" i="15"/>
  <c r="K29" i="15"/>
  <c r="AA29" i="15"/>
  <c r="F48" i="15"/>
  <c r="AC53" i="15"/>
  <c r="AC56" i="15" s="1"/>
  <c r="M53" i="13"/>
  <c r="AC53" i="13"/>
  <c r="R53" i="13"/>
  <c r="AH53" i="13"/>
  <c r="O27" i="13"/>
  <c r="AE27" i="13"/>
  <c r="S53" i="13"/>
  <c r="N53" i="13"/>
  <c r="K40" i="13"/>
  <c r="AA40" i="13"/>
  <c r="AI53" i="13"/>
  <c r="O29" i="15"/>
  <c r="AE29" i="15"/>
  <c r="Q53" i="15"/>
  <c r="Q56" i="15" s="1"/>
  <c r="AG53" i="15"/>
  <c r="AG56" i="15" s="1"/>
  <c r="AC8" i="13"/>
  <c r="R53" i="15"/>
  <c r="R56" i="15" s="1"/>
  <c r="AH53" i="15"/>
  <c r="AH56" i="15" s="1"/>
  <c r="G53" i="13"/>
  <c r="W53" i="13"/>
  <c r="T53" i="15"/>
  <c r="T56" i="15" s="1"/>
  <c r="AJ53" i="15"/>
  <c r="AJ56" i="15" s="1"/>
  <c r="M8" i="13"/>
  <c r="V86" i="15"/>
  <c r="V53" i="15"/>
  <c r="V56" i="15" s="1"/>
  <c r="Y5" i="15"/>
  <c r="U56" i="15"/>
  <c r="I27" i="13"/>
  <c r="Y27" i="13"/>
  <c r="U40" i="13"/>
  <c r="O5" i="15"/>
  <c r="AE5" i="15"/>
  <c r="F14" i="15"/>
  <c r="F70" i="15" s="1"/>
  <c r="L19" i="15"/>
  <c r="AB19" i="15"/>
  <c r="U29" i="15"/>
  <c r="AK29" i="15"/>
  <c r="F32" i="15"/>
  <c r="F88" i="15" s="1"/>
  <c r="AG8" i="13"/>
  <c r="F44" i="15"/>
  <c r="S8" i="13"/>
  <c r="J27" i="13"/>
  <c r="V40" i="13"/>
  <c r="K86" i="15"/>
  <c r="P5" i="15"/>
  <c r="AF5" i="15"/>
  <c r="F13" i="15"/>
  <c r="F69" i="15" s="1"/>
  <c r="AC19" i="15"/>
  <c r="F31" i="15"/>
  <c r="F87" i="15" s="1"/>
  <c r="AI27" i="13"/>
  <c r="H19" i="15"/>
  <c r="O53" i="13"/>
  <c r="Q5" i="15"/>
  <c r="AG5" i="15"/>
  <c r="F12" i="15"/>
  <c r="F68" i="15" s="1"/>
  <c r="N19" i="15"/>
  <c r="AD19" i="15"/>
  <c r="W29" i="15"/>
  <c r="F52" i="15"/>
  <c r="I53" i="15"/>
  <c r="I56" i="15" s="1"/>
  <c r="Y53" i="15"/>
  <c r="Y56" i="15" s="1"/>
  <c r="O40" i="13"/>
  <c r="F21" i="15"/>
  <c r="F77" i="15" s="1"/>
  <c r="AI56" i="15"/>
  <c r="AA5" i="15"/>
  <c r="G8" i="13"/>
  <c r="F40" i="13"/>
  <c r="I8" i="13"/>
  <c r="Y8" i="13"/>
  <c r="K27" i="13"/>
  <c r="AA27" i="13"/>
  <c r="G40" i="13"/>
  <c r="W40" i="13"/>
  <c r="AE53" i="13"/>
  <c r="J8" i="13"/>
  <c r="Z8" i="13"/>
  <c r="L27" i="13"/>
  <c r="AB27" i="13"/>
  <c r="H40" i="13"/>
  <c r="X40" i="13"/>
  <c r="P53" i="13"/>
  <c r="AF53" i="13"/>
  <c r="AE62" i="15"/>
  <c r="G70" i="15"/>
  <c r="AE86" i="15"/>
  <c r="R5" i="15"/>
  <c r="AH5" i="15"/>
  <c r="F11" i="15"/>
  <c r="F67" i="15" s="1"/>
  <c r="O19" i="15"/>
  <c r="AE19" i="15"/>
  <c r="F28" i="15"/>
  <c r="F84" i="15" s="1"/>
  <c r="H29" i="15"/>
  <c r="X29" i="15"/>
  <c r="F51" i="15"/>
  <c r="J53" i="15"/>
  <c r="J56" i="15" s="1"/>
  <c r="F42" i="15"/>
  <c r="W8" i="13"/>
  <c r="Z27" i="13"/>
  <c r="K8" i="13"/>
  <c r="AA8" i="13"/>
  <c r="M27" i="13"/>
  <c r="AC27" i="13"/>
  <c r="I40" i="13"/>
  <c r="Y40" i="13"/>
  <c r="AF62" i="15"/>
  <c r="G69" i="15"/>
  <c r="R76" i="15"/>
  <c r="AH76" i="15"/>
  <c r="O86" i="15"/>
  <c r="S5" i="15"/>
  <c r="AI5" i="15"/>
  <c r="F10" i="15"/>
  <c r="F66" i="15" s="1"/>
  <c r="P19" i="15"/>
  <c r="AF19" i="15"/>
  <c r="F27" i="15"/>
  <c r="F83" i="15" s="1"/>
  <c r="Y29" i="15"/>
  <c r="F50" i="15"/>
  <c r="K53" i="15"/>
  <c r="K56" i="15" s="1"/>
  <c r="AA53" i="15"/>
  <c r="AA56" i="15" s="1"/>
  <c r="Q8" i="13"/>
  <c r="V19" i="15"/>
  <c r="S56" i="15"/>
  <c r="N27" i="13"/>
  <c r="AD27" i="13"/>
  <c r="J40" i="13"/>
  <c r="Z40" i="13"/>
  <c r="AG62" i="15"/>
  <c r="T5" i="15"/>
  <c r="AJ5" i="15"/>
  <c r="F9" i="15"/>
  <c r="F65" i="15" s="1"/>
  <c r="AG19" i="15"/>
  <c r="F26" i="15"/>
  <c r="F82" i="15" s="1"/>
  <c r="N56" i="15"/>
  <c r="AD56" i="15"/>
  <c r="F49" i="15"/>
  <c r="AD8" i="13"/>
  <c r="P27" i="13"/>
  <c r="AF27" i="13"/>
  <c r="L40" i="13"/>
  <c r="AB40" i="13"/>
  <c r="T53" i="13"/>
  <c r="AJ53" i="13"/>
  <c r="V5" i="15"/>
  <c r="F7" i="15"/>
  <c r="F63" i="15" s="1"/>
  <c r="S19" i="15"/>
  <c r="AI19" i="15"/>
  <c r="F24" i="15"/>
  <c r="F80" i="15" s="1"/>
  <c r="L29" i="15"/>
  <c r="AB29" i="15"/>
  <c r="F47" i="15"/>
  <c r="Q27" i="13"/>
  <c r="AG27" i="13"/>
  <c r="M40" i="13"/>
  <c r="AC40" i="13"/>
  <c r="U53" i="13"/>
  <c r="AJ62" i="15"/>
  <c r="V76" i="15"/>
  <c r="G77" i="15"/>
  <c r="W5" i="15"/>
  <c r="T19" i="15"/>
  <c r="AJ19" i="15"/>
  <c r="F23" i="15"/>
  <c r="F79" i="15" s="1"/>
  <c r="AC29" i="15"/>
  <c r="F46" i="15"/>
  <c r="O53" i="15"/>
  <c r="O56" i="15" s="1"/>
  <c r="AE53" i="15"/>
  <c r="AE56" i="15" s="1"/>
  <c r="F25" i="15"/>
  <c r="F81" i="15" s="1"/>
  <c r="N8" i="13"/>
  <c r="O8" i="13"/>
  <c r="AE8" i="13"/>
  <c r="R27" i="13"/>
  <c r="AH27" i="13"/>
  <c r="N40" i="13"/>
  <c r="AD40" i="13"/>
  <c r="F53" i="13"/>
  <c r="V53" i="13"/>
  <c r="U62" i="15"/>
  <c r="AK62" i="15"/>
  <c r="G64" i="15"/>
  <c r="H5" i="15"/>
  <c r="X5" i="15"/>
  <c r="U19" i="15"/>
  <c r="AK19" i="15"/>
  <c r="F22" i="15"/>
  <c r="F78" i="15" s="1"/>
  <c r="N29" i="15"/>
  <c r="AD29" i="15"/>
  <c r="F45" i="15"/>
  <c r="P53" i="15"/>
  <c r="P56" i="15" s="1"/>
  <c r="AF53" i="15"/>
  <c r="AF56" i="15" s="1"/>
  <c r="AE40" i="13"/>
  <c r="R8" i="13"/>
  <c r="AH8" i="13"/>
  <c r="T27" i="13"/>
  <c r="AJ27" i="13"/>
  <c r="P40" i="13"/>
  <c r="AF40" i="13"/>
  <c r="H53" i="13"/>
  <c r="X53" i="13"/>
  <c r="W62" i="15"/>
  <c r="J5" i="15"/>
  <c r="Z5" i="15"/>
  <c r="F20" i="15"/>
  <c r="F76" i="15" s="1"/>
  <c r="W19" i="15"/>
  <c r="P29" i="15"/>
  <c r="AF29" i="15"/>
  <c r="F43" i="15"/>
  <c r="U27" i="13"/>
  <c r="AG40" i="13"/>
  <c r="F18" i="15"/>
  <c r="F74" i="15" s="1"/>
  <c r="S27" i="13"/>
  <c r="Q40" i="13"/>
  <c r="X19" i="15"/>
  <c r="F27" i="13"/>
  <c r="J53" i="13"/>
  <c r="Z53" i="13"/>
  <c r="Y62" i="15"/>
  <c r="L5" i="15"/>
  <c r="AB5" i="15"/>
  <c r="F17" i="15"/>
  <c r="F73" i="15" s="1"/>
  <c r="Y19" i="15"/>
  <c r="R29" i="15"/>
  <c r="AH29" i="15"/>
  <c r="F41" i="15"/>
  <c r="AI8" i="13"/>
  <c r="AG29" i="15"/>
  <c r="R40" i="13"/>
  <c r="U8" i="13"/>
  <c r="F8" i="13"/>
  <c r="G27" i="13"/>
  <c r="W27" i="13"/>
  <c r="S40" i="13"/>
  <c r="AI40" i="13"/>
  <c r="K53" i="13"/>
  <c r="AA53" i="13"/>
  <c r="Z62" i="15"/>
  <c r="H76" i="15"/>
  <c r="M5" i="15"/>
  <c r="AC5" i="15"/>
  <c r="F16" i="15"/>
  <c r="F72" i="15" s="1"/>
  <c r="Z19" i="15"/>
  <c r="S29" i="15"/>
  <c r="AI29" i="15"/>
  <c r="I5" i="15"/>
  <c r="K5" i="15"/>
  <c r="V27" i="13"/>
  <c r="AH40" i="13"/>
  <c r="V8" i="13"/>
  <c r="H27" i="13"/>
  <c r="X27" i="13"/>
  <c r="T40" i="13"/>
  <c r="AJ40" i="13"/>
  <c r="AA62" i="15"/>
  <c r="G74" i="15"/>
  <c r="AC76" i="15"/>
  <c r="AA86" i="15"/>
  <c r="N5" i="15"/>
  <c r="AD5" i="15"/>
  <c r="F15" i="15"/>
  <c r="F71" i="15" s="1"/>
  <c r="K19" i="15"/>
  <c r="AA19" i="15"/>
  <c r="T29" i="15"/>
  <c r="AJ29" i="15"/>
  <c r="F33" i="15"/>
  <c r="F89" i="15" s="1"/>
  <c r="F55" i="15"/>
  <c r="I76" i="15"/>
  <c r="I19" i="15"/>
  <c r="M76" i="15"/>
  <c r="M19" i="15"/>
  <c r="Q76" i="15"/>
  <c r="Q19" i="15"/>
  <c r="J86" i="15"/>
  <c r="J29" i="15"/>
  <c r="G53" i="15"/>
  <c r="K62" i="15"/>
  <c r="O62" i="15"/>
  <c r="S62" i="15"/>
  <c r="J76" i="15"/>
  <c r="J19" i="15"/>
  <c r="G86" i="15"/>
  <c r="G29" i="15"/>
  <c r="F54" i="15"/>
  <c r="H62" i="15"/>
  <c r="L62" i="15"/>
  <c r="P62" i="15"/>
  <c r="T62" i="15"/>
  <c r="G76" i="15"/>
  <c r="G19" i="15"/>
  <c r="G62" i="15"/>
  <c r="G5" i="15"/>
  <c r="I86" i="15"/>
  <c r="I29" i="15"/>
  <c r="M86" i="15"/>
  <c r="M29" i="15"/>
  <c r="Q86" i="15"/>
  <c r="Q29" i="15"/>
  <c r="F6" i="15"/>
  <c r="F62" i="15" s="1"/>
  <c r="F30" i="15"/>
  <c r="F86" i="15" s="1"/>
  <c r="F40" i="15"/>
  <c r="H8" i="13"/>
  <c r="L8" i="13"/>
  <c r="P8" i="13"/>
  <c r="T8" i="13"/>
  <c r="X8" i="13"/>
  <c r="AB8" i="13"/>
  <c r="AF8" i="13"/>
  <c r="AJ8" i="13"/>
  <c r="E4" i="17"/>
  <c r="F3" i="17"/>
  <c r="F4" i="17" s="1"/>
  <c r="AK34" i="15" l="1"/>
  <c r="AK36" i="15" s="1"/>
  <c r="N34" i="15"/>
  <c r="N36" i="15" s="1"/>
  <c r="U34" i="15"/>
  <c r="U90" i="15" s="1"/>
  <c r="T34" i="15"/>
  <c r="T36" i="15" s="1"/>
  <c r="AH34" i="15"/>
  <c r="AH36" i="15" s="1"/>
  <c r="W34" i="15"/>
  <c r="W90" i="15" s="1"/>
  <c r="AJ34" i="15"/>
  <c r="F5" i="13"/>
  <c r="AA34" i="15"/>
  <c r="AA90" i="15" s="1"/>
  <c r="AC34" i="15"/>
  <c r="AC36" i="15" s="1"/>
  <c r="G3" i="17"/>
  <c r="G4" i="17" s="1"/>
  <c r="AI34" i="15"/>
  <c r="X34" i="15"/>
  <c r="AF34" i="15"/>
  <c r="AE34" i="15"/>
  <c r="H34" i="15"/>
  <c r="AB34" i="15"/>
  <c r="P34" i="15"/>
  <c r="O34" i="15"/>
  <c r="L34" i="15"/>
  <c r="S34" i="15"/>
  <c r="F53" i="15"/>
  <c r="K34" i="15"/>
  <c r="Z34" i="15"/>
  <c r="R34" i="15"/>
  <c r="AD34" i="15"/>
  <c r="V34" i="15"/>
  <c r="AG34" i="15"/>
  <c r="Y34" i="15"/>
  <c r="Q34" i="15"/>
  <c r="Q36" i="15" s="1"/>
  <c r="J34" i="15"/>
  <c r="J36" i="15" s="1"/>
  <c r="M34" i="15"/>
  <c r="M36" i="15" s="1"/>
  <c r="I34" i="15"/>
  <c r="I36" i="15" s="1"/>
  <c r="F5" i="15"/>
  <c r="G34" i="15"/>
  <c r="F29" i="15"/>
  <c r="F19" i="15"/>
  <c r="G56" i="15"/>
  <c r="F56" i="15" s="1"/>
  <c r="H3" i="17"/>
  <c r="H4" i="17" s="1"/>
  <c r="N90" i="15" l="1"/>
  <c r="AC90" i="15"/>
  <c r="U36" i="15"/>
  <c r="T90" i="15"/>
  <c r="AK90" i="15"/>
  <c r="AJ36" i="15"/>
  <c r="AJ90" i="15"/>
  <c r="W36" i="15"/>
  <c r="AH90" i="15"/>
  <c r="M90" i="15"/>
  <c r="AA36" i="15"/>
  <c r="Z90" i="15"/>
  <c r="Z36" i="15"/>
  <c r="K90" i="15"/>
  <c r="K36" i="15"/>
  <c r="S36" i="15"/>
  <c r="S90" i="15"/>
  <c r="L36" i="15"/>
  <c r="L90" i="15"/>
  <c r="O36" i="15"/>
  <c r="O90" i="15"/>
  <c r="P36" i="15"/>
  <c r="P90" i="15"/>
  <c r="Y36" i="15"/>
  <c r="Y90" i="15"/>
  <c r="AB36" i="15"/>
  <c r="AB90" i="15"/>
  <c r="H36" i="15"/>
  <c r="H90" i="15"/>
  <c r="AG90" i="15"/>
  <c r="AG36" i="15"/>
  <c r="V36" i="15"/>
  <c r="V90" i="15"/>
  <c r="AE90" i="15"/>
  <c r="AE36" i="15"/>
  <c r="AD90" i="15"/>
  <c r="AD36" i="15"/>
  <c r="AF36" i="15"/>
  <c r="AF90" i="15"/>
  <c r="X36" i="15"/>
  <c r="X90" i="15"/>
  <c r="AI36" i="15"/>
  <c r="AI90" i="15"/>
  <c r="R36" i="15"/>
  <c r="R90" i="15"/>
  <c r="Q90" i="15"/>
  <c r="J90" i="15"/>
  <c r="I90" i="15"/>
  <c r="G36" i="15"/>
  <c r="F34" i="15"/>
  <c r="G90" i="15"/>
  <c r="I3" i="17"/>
  <c r="I4" i="17" s="1"/>
  <c r="F90" i="15" l="1"/>
  <c r="F35" i="15"/>
  <c r="F36" i="15" s="1"/>
  <c r="J3" i="17"/>
  <c r="J4" i="17" s="1"/>
  <c r="K3" i="17" l="1"/>
  <c r="K4" i="17" s="1"/>
  <c r="L3" i="17" l="1"/>
  <c r="L4" i="17" s="1"/>
  <c r="M3" i="17" l="1"/>
  <c r="M4" i="17" s="1"/>
  <c r="N3" i="17" l="1"/>
  <c r="N4" i="17" s="1"/>
  <c r="O3" i="17" l="1"/>
  <c r="O4" i="17" s="1"/>
  <c r="P3" i="17" l="1"/>
  <c r="P4" i="17" s="1"/>
  <c r="Q3" i="17" l="1"/>
  <c r="Q4" i="17" s="1"/>
  <c r="R3" i="17" l="1"/>
  <c r="R4" i="17" s="1"/>
  <c r="S3" i="17" l="1"/>
  <c r="S4" i="17" s="1"/>
  <c r="T3" i="17" l="1"/>
  <c r="T4" i="17" s="1"/>
  <c r="U3" i="17" l="1"/>
  <c r="U4" i="17" s="1"/>
  <c r="V3" i="17" l="1"/>
  <c r="V4" i="17" s="1"/>
  <c r="W3" i="17" l="1"/>
  <c r="W4" i="17" s="1"/>
  <c r="X3" i="17" l="1"/>
  <c r="X4" i="17" s="1"/>
  <c r="Y3" i="17" l="1"/>
  <c r="Y4" i="17" s="1"/>
  <c r="Z3" i="17" l="1"/>
  <c r="Z4" i="17" s="1"/>
  <c r="AA3" i="17" l="1"/>
  <c r="AA4" i="17" s="1"/>
  <c r="AB3" i="17" l="1"/>
  <c r="AB4" i="17" s="1"/>
  <c r="AC3" i="17" l="1"/>
  <c r="AC4" i="17" s="1"/>
  <c r="AD3" i="17" l="1"/>
  <c r="AD4" i="17" s="1"/>
  <c r="AE3" i="17" l="1"/>
  <c r="AE4" i="17" s="1"/>
  <c r="AF3" i="17" l="1"/>
  <c r="AF4" i="17" s="1"/>
  <c r="AG3" i="17" l="1"/>
  <c r="AG4" i="17" s="1"/>
  <c r="AH3" i="17" l="1"/>
  <c r="AH4" i="17" s="1"/>
  <c r="AI3" i="17" l="1"/>
  <c r="AI4" i="17" s="1"/>
  <c r="D4" i="17" s="1"/>
  <c r="J56" i="16" l="1"/>
  <c r="J55" i="16"/>
  <c r="J53" i="16"/>
  <c r="J52" i="16"/>
  <c r="J51" i="16"/>
  <c r="J50" i="16"/>
  <c r="J49" i="16"/>
  <c r="J48" i="16"/>
  <c r="J47" i="16"/>
  <c r="J46" i="16"/>
  <c r="J45" i="16"/>
  <c r="J44" i="16"/>
  <c r="J43" i="16"/>
  <c r="J42" i="16"/>
  <c r="J40" i="16"/>
  <c r="J39" i="16"/>
  <c r="J38" i="16"/>
  <c r="J37" i="16"/>
  <c r="J36" i="16"/>
  <c r="J35" i="16"/>
  <c r="J34" i="16"/>
  <c r="J33" i="16"/>
  <c r="J32" i="16"/>
  <c r="J31" i="16"/>
  <c r="J30" i="16"/>
  <c r="J29" i="16"/>
  <c r="J27" i="16"/>
  <c r="J26" i="16"/>
  <c r="J25" i="16"/>
  <c r="J24" i="16"/>
  <c r="J23" i="16"/>
  <c r="J22" i="16"/>
  <c r="J21" i="16"/>
  <c r="J20" i="16"/>
  <c r="J19" i="16"/>
  <c r="J18" i="16"/>
  <c r="J17" i="16"/>
  <c r="J16" i="16"/>
  <c r="J15" i="16"/>
  <c r="J14" i="16"/>
  <c r="J13" i="16"/>
  <c r="J12" i="16"/>
  <c r="J11" i="16"/>
  <c r="J10" i="16"/>
  <c r="J8" i="16"/>
  <c r="J7" i="16"/>
  <c r="H56" i="16"/>
  <c r="H55" i="16"/>
  <c r="H53" i="16"/>
  <c r="H52" i="16"/>
  <c r="H51" i="16"/>
  <c r="H50" i="16"/>
  <c r="H49" i="16"/>
  <c r="H48" i="16"/>
  <c r="H47" i="16"/>
  <c r="H46" i="16"/>
  <c r="H45" i="16"/>
  <c r="H44" i="16"/>
  <c r="H43" i="16"/>
  <c r="H42" i="16"/>
  <c r="H40" i="16"/>
  <c r="H39" i="16"/>
  <c r="H38" i="16"/>
  <c r="H37" i="16"/>
  <c r="H36" i="16"/>
  <c r="H35" i="16"/>
  <c r="H34" i="16"/>
  <c r="H33" i="16"/>
  <c r="H32" i="16"/>
  <c r="H31" i="16"/>
  <c r="H30" i="16"/>
  <c r="H29" i="16"/>
  <c r="H27" i="16"/>
  <c r="H26" i="16"/>
  <c r="H25" i="16"/>
  <c r="H24" i="16"/>
  <c r="H23" i="16"/>
  <c r="H22" i="16"/>
  <c r="H21" i="16"/>
  <c r="H20" i="16"/>
  <c r="H19" i="16"/>
  <c r="H18" i="16"/>
  <c r="H17" i="16"/>
  <c r="H16" i="16"/>
  <c r="H15" i="16"/>
  <c r="H14" i="16"/>
  <c r="H13" i="16"/>
  <c r="H12" i="16"/>
  <c r="H11" i="16"/>
  <c r="H10" i="16"/>
  <c r="H8" i="16"/>
  <c r="H7" i="16"/>
  <c r="F56" i="16"/>
  <c r="F55" i="16"/>
  <c r="I55" i="16" s="1"/>
  <c r="L55" i="16" s="1"/>
  <c r="F53" i="16"/>
  <c r="I53" i="16" s="1"/>
  <c r="L53" i="16" s="1"/>
  <c r="F52" i="16"/>
  <c r="F51" i="16"/>
  <c r="F50" i="16"/>
  <c r="I50" i="16" s="1"/>
  <c r="L50" i="16" s="1"/>
  <c r="F49" i="16"/>
  <c r="F48" i="16"/>
  <c r="I48" i="16" s="1"/>
  <c r="L48" i="16" s="1"/>
  <c r="F47" i="16"/>
  <c r="I47" i="16" s="1"/>
  <c r="L47" i="16" s="1"/>
  <c r="F46" i="16"/>
  <c r="F45" i="16"/>
  <c r="F44" i="16"/>
  <c r="F43" i="16"/>
  <c r="F42" i="16"/>
  <c r="F40" i="16"/>
  <c r="I40" i="16" s="1"/>
  <c r="L40" i="16" s="1"/>
  <c r="F39" i="16"/>
  <c r="F38" i="16"/>
  <c r="F37" i="16"/>
  <c r="F36" i="16"/>
  <c r="I36" i="16" s="1"/>
  <c r="L36" i="16" s="1"/>
  <c r="F35" i="16"/>
  <c r="F34" i="16"/>
  <c r="I34" i="16" s="1"/>
  <c r="L34" i="16" s="1"/>
  <c r="F33" i="16"/>
  <c r="I33" i="16" s="1"/>
  <c r="L33" i="16" s="1"/>
  <c r="F32" i="16"/>
  <c r="F31" i="16"/>
  <c r="F30" i="16"/>
  <c r="F29" i="16"/>
  <c r="F27" i="16"/>
  <c r="F26" i="16"/>
  <c r="F25" i="16"/>
  <c r="I25" i="16" s="1"/>
  <c r="L25" i="16" s="1"/>
  <c r="F24" i="16"/>
  <c r="F23" i="16"/>
  <c r="F22" i="16"/>
  <c r="I22" i="16" s="1"/>
  <c r="L22" i="16" s="1"/>
  <c r="F21" i="16"/>
  <c r="F20" i="16"/>
  <c r="F19" i="16"/>
  <c r="F18" i="16"/>
  <c r="I18" i="16" s="1"/>
  <c r="L18" i="16" s="1"/>
  <c r="F17" i="16"/>
  <c r="F16" i="16"/>
  <c r="F15" i="16"/>
  <c r="I15" i="16" s="1"/>
  <c r="L15" i="16" s="1"/>
  <c r="F14" i="16"/>
  <c r="I14" i="16" s="1"/>
  <c r="L14" i="16" s="1"/>
  <c r="F13" i="16"/>
  <c r="I13" i="16" s="1"/>
  <c r="L13" i="16" s="1"/>
  <c r="F12" i="16"/>
  <c r="I12" i="16" s="1"/>
  <c r="L12" i="16" s="1"/>
  <c r="F11" i="16"/>
  <c r="F10" i="16"/>
  <c r="F8" i="16"/>
  <c r="I8" i="16" s="1"/>
  <c r="L8" i="16" s="1"/>
  <c r="F7" i="16"/>
  <c r="D53" i="16"/>
  <c r="G53" i="16" s="1"/>
  <c r="D52" i="16"/>
  <c r="D51" i="16"/>
  <c r="D50" i="16"/>
  <c r="G50" i="16" s="1"/>
  <c r="D56" i="16"/>
  <c r="D55" i="16"/>
  <c r="D49" i="16"/>
  <c r="D48" i="16"/>
  <c r="G48" i="16" s="1"/>
  <c r="D47" i="16"/>
  <c r="G47" i="16" s="1"/>
  <c r="D46" i="16"/>
  <c r="D45" i="16"/>
  <c r="D44" i="16"/>
  <c r="D43" i="16"/>
  <c r="D42" i="16"/>
  <c r="D40" i="16"/>
  <c r="G40" i="16" s="1"/>
  <c r="D39" i="16"/>
  <c r="D38" i="16"/>
  <c r="D37" i="16"/>
  <c r="D36" i="16"/>
  <c r="G36" i="16" s="1"/>
  <c r="D35" i="16"/>
  <c r="D34" i="16"/>
  <c r="G34" i="16" s="1"/>
  <c r="D33" i="16"/>
  <c r="G33" i="16" s="1"/>
  <c r="D32" i="16"/>
  <c r="D31" i="16"/>
  <c r="D30" i="16"/>
  <c r="D29" i="16"/>
  <c r="D27" i="16"/>
  <c r="D26" i="16"/>
  <c r="D25" i="16"/>
  <c r="G25" i="16" s="1"/>
  <c r="D24" i="16"/>
  <c r="D23" i="16"/>
  <c r="D22" i="16"/>
  <c r="G22" i="16" s="1"/>
  <c r="D21" i="16"/>
  <c r="D20" i="16"/>
  <c r="D19" i="16"/>
  <c r="D18" i="16"/>
  <c r="G18" i="16" s="1"/>
  <c r="D17" i="16"/>
  <c r="D16" i="16"/>
  <c r="D15" i="16"/>
  <c r="G15" i="16" s="1"/>
  <c r="D14" i="16"/>
  <c r="G14" i="16" s="1"/>
  <c r="D13" i="16"/>
  <c r="G13" i="16" s="1"/>
  <c r="D12" i="16"/>
  <c r="G12" i="16" s="1"/>
  <c r="D11" i="16"/>
  <c r="D10" i="16"/>
  <c r="D8" i="16"/>
  <c r="G8" i="16" s="1"/>
  <c r="D7" i="16"/>
  <c r="D54" i="16" l="1"/>
  <c r="D28" i="16"/>
  <c r="D41" i="16"/>
  <c r="D9" i="16"/>
  <c r="G17" i="16"/>
  <c r="G21" i="16"/>
  <c r="G30" i="16"/>
  <c r="G38" i="16"/>
  <c r="G43" i="16"/>
  <c r="G51" i="16"/>
  <c r="G56" i="16"/>
  <c r="E12" i="16"/>
  <c r="E18" i="16"/>
  <c r="E34" i="16"/>
  <c r="E48" i="16"/>
  <c r="G10" i="16"/>
  <c r="G26" i="16"/>
  <c r="I31" i="16"/>
  <c r="I35" i="16"/>
  <c r="L35" i="16" s="1"/>
  <c r="I39" i="16"/>
  <c r="L39" i="16" s="1"/>
  <c r="I44" i="16"/>
  <c r="L44" i="16" s="1"/>
  <c r="I52" i="16"/>
  <c r="L52" i="16" s="1"/>
  <c r="J9" i="16"/>
  <c r="E13" i="16"/>
  <c r="E22" i="16"/>
  <c r="E36" i="16"/>
  <c r="E50" i="16"/>
  <c r="I11" i="16"/>
  <c r="L11" i="16" s="1"/>
  <c r="I19" i="16"/>
  <c r="L19" i="16" s="1"/>
  <c r="I23" i="16"/>
  <c r="L23" i="16" s="1"/>
  <c r="I27" i="16"/>
  <c r="L27" i="16" s="1"/>
  <c r="I32" i="16"/>
  <c r="I45" i="16"/>
  <c r="L45" i="16" s="1"/>
  <c r="I49" i="16"/>
  <c r="L49" i="16" s="1"/>
  <c r="E14" i="16"/>
  <c r="E25" i="16"/>
  <c r="E40" i="16"/>
  <c r="E53" i="16"/>
  <c r="I7" i="16"/>
  <c r="L7" i="16" s="1"/>
  <c r="I16" i="16"/>
  <c r="L16" i="16" s="1"/>
  <c r="I20" i="16"/>
  <c r="L20" i="16" s="1"/>
  <c r="I24" i="16"/>
  <c r="L24" i="16" s="1"/>
  <c r="I37" i="16"/>
  <c r="L37" i="16" s="1"/>
  <c r="I46" i="16"/>
  <c r="E8" i="16"/>
  <c r="E15" i="16"/>
  <c r="E33" i="16"/>
  <c r="E47" i="16"/>
  <c r="G11" i="16"/>
  <c r="G19" i="16"/>
  <c r="G23" i="16"/>
  <c r="G27" i="16"/>
  <c r="G31" i="16"/>
  <c r="G35" i="16"/>
  <c r="G39" i="16"/>
  <c r="G44" i="16"/>
  <c r="G52" i="16"/>
  <c r="I17" i="16"/>
  <c r="L17" i="16" s="1"/>
  <c r="I21" i="16"/>
  <c r="L21" i="16" s="1"/>
  <c r="I30" i="16"/>
  <c r="L30" i="16" s="1"/>
  <c r="I38" i="16"/>
  <c r="L38" i="16" s="1"/>
  <c r="I43" i="16"/>
  <c r="I51" i="16"/>
  <c r="L51" i="16" s="1"/>
  <c r="I56" i="16"/>
  <c r="L56" i="16" s="1"/>
  <c r="H41" i="16"/>
  <c r="G16" i="16"/>
  <c r="G20" i="16"/>
  <c r="G24" i="16"/>
  <c r="G32" i="16"/>
  <c r="G45" i="16"/>
  <c r="G49" i="16"/>
  <c r="I10" i="16"/>
  <c r="I26" i="16"/>
  <c r="L26" i="16" s="1"/>
  <c r="G7" i="16"/>
  <c r="F28" i="16"/>
  <c r="F41" i="16"/>
  <c r="J28" i="16"/>
  <c r="J41" i="16"/>
  <c r="J54" i="16"/>
  <c r="G29" i="16"/>
  <c r="G37" i="16"/>
  <c r="G42" i="16"/>
  <c r="G46" i="16"/>
  <c r="G55" i="16"/>
  <c r="I29" i="16"/>
  <c r="I42" i="16"/>
  <c r="F54" i="16"/>
  <c r="I54" i="16" s="1"/>
  <c r="L54" i="16" s="1"/>
  <c r="H9" i="16"/>
  <c r="F9" i="16"/>
  <c r="H28" i="16"/>
  <c r="H54" i="16"/>
  <c r="G28" i="16" l="1"/>
  <c r="I28" i="16"/>
  <c r="I41" i="16"/>
  <c r="J6" i="16"/>
  <c r="G41" i="16"/>
  <c r="G54" i="16"/>
  <c r="G9" i="16"/>
  <c r="I9" i="16"/>
  <c r="H6" i="16"/>
  <c r="F6" i="16"/>
  <c r="D6" i="16" l="1"/>
  <c r="G6" i="16" l="1"/>
  <c r="I6" i="16"/>
  <c r="D55" i="13" l="1"/>
  <c r="D54"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C55" i="13"/>
  <c r="C54"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AG5" i="13"/>
  <c r="AC5" i="13"/>
  <c r="Y5" i="13"/>
  <c r="U5" i="13"/>
  <c r="Q5" i="13"/>
  <c r="M5" i="13"/>
  <c r="I5" i="13"/>
  <c r="C53" i="13"/>
  <c r="G5" i="13"/>
  <c r="H5" i="13"/>
  <c r="J5" i="13"/>
  <c r="K5" i="13"/>
  <c r="L5" i="13"/>
  <c r="N5" i="13"/>
  <c r="O5" i="13"/>
  <c r="P5" i="13"/>
  <c r="R5" i="13"/>
  <c r="S5" i="13"/>
  <c r="T5" i="13"/>
  <c r="V5" i="13"/>
  <c r="W5" i="13"/>
  <c r="X5" i="13"/>
  <c r="Z5" i="13"/>
  <c r="AA5" i="13"/>
  <c r="AB5" i="13"/>
  <c r="AD5" i="13"/>
  <c r="AE5" i="13"/>
  <c r="AF5" i="13"/>
  <c r="AH5" i="13"/>
  <c r="AI5" i="13"/>
  <c r="AJ5" i="13"/>
  <c r="C5" i="13" l="1"/>
  <c r="D53" i="13"/>
  <c r="D5" i="13" s="1"/>
  <c r="E44" i="13" l="1"/>
  <c r="E11" i="13"/>
  <c r="E13" i="13"/>
  <c r="E45" i="13"/>
  <c r="E29" i="13"/>
  <c r="E14" i="13"/>
  <c r="E46" i="13"/>
  <c r="E40" i="13"/>
  <c r="E17" i="13"/>
  <c r="E49" i="13"/>
  <c r="E34" i="13"/>
  <c r="E7" i="13"/>
  <c r="E37" i="13"/>
  <c r="E22" i="13"/>
  <c r="E54" i="13"/>
  <c r="E27" i="13"/>
  <c r="E30" i="13"/>
  <c r="E10" i="13"/>
  <c r="E33" i="13"/>
  <c r="E18" i="13"/>
  <c r="E50" i="13"/>
  <c r="E15" i="13"/>
  <c r="E21" i="13"/>
  <c r="E53" i="13"/>
  <c r="E38" i="13"/>
  <c r="E8" i="13"/>
  <c r="E25" i="13"/>
  <c r="E41" i="13"/>
  <c r="E9" i="13"/>
  <c r="E26" i="13"/>
  <c r="E42" i="13"/>
  <c r="E24" i="13"/>
  <c r="E39" i="13"/>
  <c r="E16" i="13"/>
  <c r="E19" i="13"/>
  <c r="E43" i="13"/>
  <c r="E23" i="13"/>
  <c r="E47" i="13"/>
  <c r="E12" i="13"/>
  <c r="E5" i="13"/>
  <c r="E32" i="13"/>
  <c r="E31" i="13"/>
  <c r="E55" i="13"/>
  <c r="E36" i="13"/>
  <c r="E20" i="13"/>
  <c r="E28" i="13"/>
  <c r="E6" i="13"/>
  <c r="E35" i="13"/>
  <c r="E51" i="13"/>
  <c r="E48" i="13"/>
  <c r="E52" i="13"/>
  <c r="A49" i="10"/>
  <c r="A50" i="10"/>
  <c r="A51" i="10"/>
  <c r="A52" i="10"/>
  <c r="A53" i="10"/>
  <c r="A54" i="10"/>
  <c r="A55" i="10"/>
  <c r="A56" i="10"/>
  <c r="A57" i="10"/>
  <c r="A58" i="10"/>
  <c r="A59" i="10"/>
  <c r="A60" i="10"/>
  <c r="A61" i="10"/>
  <c r="A62" i="10"/>
  <c r="A63" i="10"/>
  <c r="A64" i="10"/>
  <c r="A43" i="10"/>
  <c r="A44" i="10"/>
  <c r="A45" i="10"/>
  <c r="A46" i="10"/>
  <c r="A47" i="10"/>
  <c r="A48" i="10"/>
  <c r="A33" i="10"/>
  <c r="A34" i="10"/>
  <c r="A35" i="10"/>
  <c r="A36" i="10"/>
  <c r="A37" i="10"/>
  <c r="A38" i="10"/>
  <c r="A39" i="10"/>
  <c r="A40" i="10"/>
  <c r="A41" i="10"/>
  <c r="A42"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 i="10"/>
  <c r="D12" i="9" l="1"/>
  <c r="T39" i="8" l="1"/>
  <c r="M36" i="8"/>
  <c r="M35" i="8"/>
  <c r="M34" i="8"/>
  <c r="M33" i="8"/>
  <c r="M31" i="8"/>
  <c r="M30" i="8"/>
  <c r="M29" i="8"/>
  <c r="M28" i="8"/>
  <c r="M27" i="8"/>
  <c r="M26" i="8"/>
  <c r="M25" i="8"/>
  <c r="M24" i="8"/>
  <c r="M23" i="8"/>
  <c r="M21" i="8"/>
  <c r="M20" i="8"/>
  <c r="M19" i="8"/>
  <c r="M18" i="8"/>
  <c r="M17" i="8"/>
  <c r="M16" i="8"/>
  <c r="M15" i="8"/>
  <c r="M14" i="8"/>
  <c r="M13" i="8"/>
  <c r="M12" i="8"/>
  <c r="M11" i="8"/>
  <c r="M10" i="8"/>
  <c r="M9" i="8"/>
  <c r="O7" i="8"/>
  <c r="M7" i="8"/>
  <c r="F6" i="8"/>
  <c r="D9" i="9"/>
  <c r="D13" i="9" s="1"/>
  <c r="D8" i="9"/>
  <c r="E4" i="9"/>
  <c r="E17" i="9" s="1"/>
  <c r="K7" i="16" l="1"/>
  <c r="O55" i="16"/>
  <c r="O50" i="16"/>
  <c r="R50" i="16" s="1"/>
  <c r="O46" i="16"/>
  <c r="R46" i="16" s="1"/>
  <c r="O42" i="16"/>
  <c r="O37" i="16"/>
  <c r="R37" i="16" s="1"/>
  <c r="O33" i="16"/>
  <c r="R33" i="16" s="1"/>
  <c r="O29" i="16"/>
  <c r="O24" i="16"/>
  <c r="R24" i="16" s="1"/>
  <c r="O20" i="16"/>
  <c r="R20" i="16" s="1"/>
  <c r="O16" i="16"/>
  <c r="R16" i="16" s="1"/>
  <c r="O12" i="16"/>
  <c r="R12" i="16" s="1"/>
  <c r="O7" i="16"/>
  <c r="M52" i="16"/>
  <c r="P52" i="16" s="1"/>
  <c r="M48" i="16"/>
  <c r="P48" i="16" s="1"/>
  <c r="M44" i="16"/>
  <c r="M39" i="16"/>
  <c r="P39" i="16" s="1"/>
  <c r="M35" i="16"/>
  <c r="P35" i="16" s="1"/>
  <c r="M31" i="16"/>
  <c r="P31" i="16" s="1"/>
  <c r="M26" i="16"/>
  <c r="P26" i="16" s="1"/>
  <c r="M22" i="16"/>
  <c r="P22" i="16" s="1"/>
  <c r="M18" i="16"/>
  <c r="P18" i="16" s="1"/>
  <c r="M14" i="16"/>
  <c r="P14" i="16" s="1"/>
  <c r="M10" i="16"/>
  <c r="K55" i="16"/>
  <c r="K50" i="16"/>
  <c r="K46" i="16"/>
  <c r="K42" i="16"/>
  <c r="K37" i="16"/>
  <c r="K33" i="16"/>
  <c r="K29" i="16"/>
  <c r="K24" i="16"/>
  <c r="K20" i="16"/>
  <c r="K16" i="16"/>
  <c r="K12" i="16"/>
  <c r="K14" i="16"/>
  <c r="O53" i="16"/>
  <c r="R53" i="16" s="1"/>
  <c r="O49" i="16"/>
  <c r="R49" i="16" s="1"/>
  <c r="O45" i="16"/>
  <c r="R45" i="16" s="1"/>
  <c r="O40" i="16"/>
  <c r="R40" i="16" s="1"/>
  <c r="O36" i="16"/>
  <c r="R36" i="16" s="1"/>
  <c r="O32" i="16"/>
  <c r="R32" i="16" s="1"/>
  <c r="O27" i="16"/>
  <c r="R27" i="16" s="1"/>
  <c r="O23" i="16"/>
  <c r="R23" i="16" s="1"/>
  <c r="O19" i="16"/>
  <c r="R19" i="16" s="1"/>
  <c r="O15" i="16"/>
  <c r="R15" i="16" s="1"/>
  <c r="O11" i="16"/>
  <c r="R11" i="16" s="1"/>
  <c r="M56" i="16"/>
  <c r="P56" i="16" s="1"/>
  <c r="M51" i="16"/>
  <c r="P51" i="16" s="1"/>
  <c r="M47" i="16"/>
  <c r="P47" i="16" s="1"/>
  <c r="M43" i="16"/>
  <c r="M38" i="16"/>
  <c r="M34" i="16"/>
  <c r="P34" i="16" s="1"/>
  <c r="M30" i="16"/>
  <c r="M25" i="16"/>
  <c r="P25" i="16" s="1"/>
  <c r="M21" i="16"/>
  <c r="P21" i="16" s="1"/>
  <c r="M17" i="16"/>
  <c r="P17" i="16" s="1"/>
  <c r="M13" i="16"/>
  <c r="P13" i="16" s="1"/>
  <c r="M8" i="16"/>
  <c r="P8" i="16" s="1"/>
  <c r="K53" i="16"/>
  <c r="K49" i="16"/>
  <c r="K45" i="16"/>
  <c r="K40" i="16"/>
  <c r="K36" i="16"/>
  <c r="K32" i="16"/>
  <c r="K27" i="16"/>
  <c r="K23" i="16"/>
  <c r="K19" i="16"/>
  <c r="K15" i="16"/>
  <c r="K11" i="16"/>
  <c r="K10" i="16"/>
  <c r="O52" i="16"/>
  <c r="R52" i="16" s="1"/>
  <c r="O48" i="16"/>
  <c r="R48" i="16" s="1"/>
  <c r="O44" i="16"/>
  <c r="R44" i="16" s="1"/>
  <c r="O39" i="16"/>
  <c r="R39" i="16" s="1"/>
  <c r="O35" i="16"/>
  <c r="R35" i="16" s="1"/>
  <c r="O31" i="16"/>
  <c r="R31" i="16" s="1"/>
  <c r="O26" i="16"/>
  <c r="R26" i="16" s="1"/>
  <c r="O22" i="16"/>
  <c r="R22" i="16" s="1"/>
  <c r="O18" i="16"/>
  <c r="R18" i="16" s="1"/>
  <c r="O14" i="16"/>
  <c r="R14" i="16" s="1"/>
  <c r="O10" i="16"/>
  <c r="M55" i="16"/>
  <c r="P55" i="16" s="1"/>
  <c r="M50" i="16"/>
  <c r="P50" i="16" s="1"/>
  <c r="M46" i="16"/>
  <c r="P46" i="16" s="1"/>
  <c r="M42" i="16"/>
  <c r="M37" i="16"/>
  <c r="P37" i="16" s="1"/>
  <c r="M33" i="16"/>
  <c r="P33" i="16" s="1"/>
  <c r="M29" i="16"/>
  <c r="M24" i="16"/>
  <c r="P24" i="16" s="1"/>
  <c r="M20" i="16"/>
  <c r="P20" i="16" s="1"/>
  <c r="M16" i="16"/>
  <c r="P16" i="16" s="1"/>
  <c r="M12" i="16"/>
  <c r="P12" i="16" s="1"/>
  <c r="M7" i="16"/>
  <c r="P7" i="16" s="1"/>
  <c r="K52" i="16"/>
  <c r="K48" i="16"/>
  <c r="K44" i="16"/>
  <c r="K39" i="16"/>
  <c r="K35" i="16"/>
  <c r="K31" i="16"/>
  <c r="K26" i="16"/>
  <c r="K22" i="16"/>
  <c r="K18" i="16"/>
  <c r="K8" i="16"/>
  <c r="O56" i="16"/>
  <c r="R56" i="16" s="1"/>
  <c r="O51" i="16"/>
  <c r="R51" i="16" s="1"/>
  <c r="O47" i="16"/>
  <c r="R47" i="16" s="1"/>
  <c r="O43" i="16"/>
  <c r="O38" i="16"/>
  <c r="R38" i="16" s="1"/>
  <c r="O34" i="16"/>
  <c r="R34" i="16" s="1"/>
  <c r="O30" i="16"/>
  <c r="R30" i="16" s="1"/>
  <c r="O25" i="16"/>
  <c r="R25" i="16" s="1"/>
  <c r="O21" i="16"/>
  <c r="R21" i="16" s="1"/>
  <c r="O17" i="16"/>
  <c r="R17" i="16" s="1"/>
  <c r="O13" i="16"/>
  <c r="R13" i="16" s="1"/>
  <c r="O8" i="16"/>
  <c r="R8" i="16" s="1"/>
  <c r="M53" i="16"/>
  <c r="P53" i="16" s="1"/>
  <c r="M49" i="16"/>
  <c r="P49" i="16" s="1"/>
  <c r="M45" i="16"/>
  <c r="P45" i="16" s="1"/>
  <c r="M40" i="16"/>
  <c r="P40" i="16" s="1"/>
  <c r="M36" i="16"/>
  <c r="P36" i="16" s="1"/>
  <c r="M32" i="16"/>
  <c r="P32" i="16" s="1"/>
  <c r="M27" i="16"/>
  <c r="P27" i="16" s="1"/>
  <c r="M23" i="16"/>
  <c r="P23" i="16" s="1"/>
  <c r="M19" i="16"/>
  <c r="P19" i="16" s="1"/>
  <c r="M15" i="16"/>
  <c r="P15" i="16" s="1"/>
  <c r="M11" i="16"/>
  <c r="P11" i="16" s="1"/>
  <c r="K56" i="16"/>
  <c r="K51" i="16"/>
  <c r="K47" i="16"/>
  <c r="K43" i="16"/>
  <c r="K38" i="16"/>
  <c r="K34" i="16"/>
  <c r="K30" i="16"/>
  <c r="K25" i="16"/>
  <c r="K21" i="16"/>
  <c r="K17" i="16"/>
  <c r="K13" i="16"/>
  <c r="C53" i="16"/>
  <c r="S53" i="16" s="1"/>
  <c r="C49" i="16"/>
  <c r="C45" i="16"/>
  <c r="C40" i="16"/>
  <c r="S40" i="16" s="1"/>
  <c r="C36" i="16"/>
  <c r="S36" i="16" s="1"/>
  <c r="C32" i="16"/>
  <c r="C11" i="16"/>
  <c r="C15" i="16"/>
  <c r="S15" i="16" s="1"/>
  <c r="C19" i="16"/>
  <c r="C23" i="16"/>
  <c r="C27" i="16"/>
  <c r="C52" i="16"/>
  <c r="C48" i="16"/>
  <c r="S48" i="16" s="1"/>
  <c r="C44" i="16"/>
  <c r="C39" i="16"/>
  <c r="C35" i="16"/>
  <c r="C31" i="16"/>
  <c r="C12" i="16"/>
  <c r="S12" i="16" s="1"/>
  <c r="C16" i="16"/>
  <c r="C20" i="16"/>
  <c r="C24" i="16"/>
  <c r="C56" i="16"/>
  <c r="C51" i="16"/>
  <c r="C47" i="16"/>
  <c r="S47" i="16" s="1"/>
  <c r="C43" i="16"/>
  <c r="C38" i="16"/>
  <c r="C34" i="16"/>
  <c r="S34" i="16" s="1"/>
  <c r="C30" i="16"/>
  <c r="C13" i="16"/>
  <c r="S13" i="16" s="1"/>
  <c r="C17" i="16"/>
  <c r="C21" i="16"/>
  <c r="C25" i="16"/>
  <c r="S25" i="16" s="1"/>
  <c r="C8" i="16"/>
  <c r="S8" i="16" s="1"/>
  <c r="C7" i="16"/>
  <c r="C55" i="16"/>
  <c r="C50" i="16"/>
  <c r="S50" i="16" s="1"/>
  <c r="C46" i="16"/>
  <c r="C42" i="16"/>
  <c r="C37" i="16"/>
  <c r="C33" i="16"/>
  <c r="S33" i="16" s="1"/>
  <c r="C29" i="16"/>
  <c r="C14" i="16"/>
  <c r="S14" i="16" s="1"/>
  <c r="C18" i="16"/>
  <c r="S18" i="16" s="1"/>
  <c r="C22" i="16"/>
  <c r="S22" i="16" s="1"/>
  <c r="C26" i="16"/>
  <c r="C10" i="16"/>
  <c r="E497" i="17"/>
  <c r="E492" i="17"/>
  <c r="E488" i="17"/>
  <c r="E484" i="17"/>
  <c r="E479" i="17"/>
  <c r="E475" i="17"/>
  <c r="E471" i="17"/>
  <c r="E467" i="17"/>
  <c r="E462" i="17"/>
  <c r="E458" i="17"/>
  <c r="E454" i="17"/>
  <c r="E449" i="17"/>
  <c r="E445" i="17"/>
  <c r="E441" i="17"/>
  <c r="E435" i="17"/>
  <c r="E430" i="17"/>
  <c r="E426" i="17"/>
  <c r="E420" i="17"/>
  <c r="E416" i="17"/>
  <c r="E411" i="17"/>
  <c r="E407" i="17"/>
  <c r="E402" i="17"/>
  <c r="E398" i="17"/>
  <c r="E394" i="17"/>
  <c r="E390" i="17"/>
  <c r="E385" i="17"/>
  <c r="E380" i="17"/>
  <c r="E376" i="17"/>
  <c r="E372" i="17"/>
  <c r="E367" i="17"/>
  <c r="E363" i="17"/>
  <c r="E359" i="17"/>
  <c r="E355" i="17"/>
  <c r="E351" i="17"/>
  <c r="E346" i="17"/>
  <c r="E342" i="17"/>
  <c r="E338" i="17"/>
  <c r="E334" i="17"/>
  <c r="E329" i="17"/>
  <c r="E325" i="17"/>
  <c r="E321" i="17"/>
  <c r="E317" i="17"/>
  <c r="E313" i="17"/>
  <c r="E308" i="17"/>
  <c r="E304" i="17"/>
  <c r="E300" i="17"/>
  <c r="E296" i="17"/>
  <c r="E292" i="17"/>
  <c r="E286" i="17"/>
  <c r="E282" i="17"/>
  <c r="E278" i="17"/>
  <c r="E273" i="17"/>
  <c r="E269" i="17"/>
  <c r="E265" i="17"/>
  <c r="E261" i="17"/>
  <c r="E256" i="17"/>
  <c r="E252" i="17"/>
  <c r="E248" i="17"/>
  <c r="E243" i="17"/>
  <c r="E239" i="17"/>
  <c r="E235" i="17"/>
  <c r="E231" i="17"/>
  <c r="E226" i="17"/>
  <c r="E222" i="17"/>
  <c r="E218" i="17"/>
  <c r="E213" i="17"/>
  <c r="E209" i="17"/>
  <c r="E205" i="17"/>
  <c r="E201" i="17"/>
  <c r="E196" i="17"/>
  <c r="E192" i="17"/>
  <c r="E188" i="17"/>
  <c r="E183" i="17"/>
  <c r="E179" i="17"/>
  <c r="E175" i="17"/>
  <c r="E171" i="17"/>
  <c r="E166" i="17"/>
  <c r="E162" i="17"/>
  <c r="E158" i="17"/>
  <c r="E153" i="17"/>
  <c r="E149" i="17"/>
  <c r="E145" i="17"/>
  <c r="E141" i="17"/>
  <c r="E136" i="17"/>
  <c r="E495" i="17"/>
  <c r="E491" i="17"/>
  <c r="E487" i="17"/>
  <c r="E483" i="17"/>
  <c r="E478" i="17"/>
  <c r="E474" i="17"/>
  <c r="E470" i="17"/>
  <c r="E465" i="17"/>
  <c r="E461" i="17"/>
  <c r="E457" i="17"/>
  <c r="E453" i="17"/>
  <c r="E448" i="17"/>
  <c r="E444" i="17"/>
  <c r="E440" i="17"/>
  <c r="E434" i="17"/>
  <c r="E429" i="17"/>
  <c r="E425" i="17"/>
  <c r="E419" i="17"/>
  <c r="E415" i="17"/>
  <c r="E410" i="17"/>
  <c r="E406" i="17"/>
  <c r="E401" i="17"/>
  <c r="E397" i="17"/>
  <c r="E393" i="17"/>
  <c r="E388" i="17"/>
  <c r="E384" i="17"/>
  <c r="E379" i="17"/>
  <c r="E375" i="17"/>
  <c r="E371" i="17"/>
  <c r="E366" i="17"/>
  <c r="E362" i="17"/>
  <c r="E358" i="17"/>
  <c r="E354" i="17"/>
  <c r="E350" i="17"/>
  <c r="E345" i="17"/>
  <c r="E341" i="17"/>
  <c r="E337" i="17"/>
  <c r="E333" i="17"/>
  <c r="E328" i="17"/>
  <c r="E324" i="17"/>
  <c r="E320" i="17"/>
  <c r="E316" i="17"/>
  <c r="E312" i="17"/>
  <c r="E307" i="17"/>
  <c r="E303" i="17"/>
  <c r="E299" i="17"/>
  <c r="E295" i="17"/>
  <c r="E291" i="17"/>
  <c r="E285" i="17"/>
  <c r="E281" i="17"/>
  <c r="E277" i="17"/>
  <c r="E272" i="17"/>
  <c r="E268" i="17"/>
  <c r="E264" i="17"/>
  <c r="E260" i="17"/>
  <c r="E255" i="17"/>
  <c r="E251" i="17"/>
  <c r="E247" i="17"/>
  <c r="E242" i="17"/>
  <c r="E238" i="17"/>
  <c r="E234" i="17"/>
  <c r="E230" i="17"/>
  <c r="E225" i="17"/>
  <c r="E221" i="17"/>
  <c r="E217" i="17"/>
  <c r="E212" i="17"/>
  <c r="E208" i="17"/>
  <c r="E204" i="17"/>
  <c r="E200" i="17"/>
  <c r="E195" i="17"/>
  <c r="E191" i="17"/>
  <c r="E187" i="17"/>
  <c r="E182" i="17"/>
  <c r="E178" i="17"/>
  <c r="E174" i="17"/>
  <c r="E170" i="17"/>
  <c r="E165" i="17"/>
  <c r="E161" i="17"/>
  <c r="E157" i="17"/>
  <c r="E152" i="17"/>
  <c r="E148" i="17"/>
  <c r="E144" i="17"/>
  <c r="E140" i="17"/>
  <c r="E135" i="17"/>
  <c r="E131" i="17"/>
  <c r="E127" i="17"/>
  <c r="E122" i="17"/>
  <c r="E118" i="17"/>
  <c r="E114" i="17"/>
  <c r="E494" i="17"/>
  <c r="E490" i="17"/>
  <c r="E486" i="17"/>
  <c r="E482" i="17"/>
  <c r="E477" i="17"/>
  <c r="E473" i="17"/>
  <c r="E469" i="17"/>
  <c r="E464" i="17"/>
  <c r="E460" i="17"/>
  <c r="E456" i="17"/>
  <c r="E452" i="17"/>
  <c r="E447" i="17"/>
  <c r="E443" i="17"/>
  <c r="E439" i="17"/>
  <c r="E433" i="17"/>
  <c r="E428" i="17"/>
  <c r="E424" i="17"/>
  <c r="E418" i="17"/>
  <c r="E413" i="17"/>
  <c r="E409" i="17"/>
  <c r="E404" i="17"/>
  <c r="E400" i="17"/>
  <c r="E396" i="17"/>
  <c r="E392" i="17"/>
  <c r="E387" i="17"/>
  <c r="E383" i="17"/>
  <c r="E378" i="17"/>
  <c r="E374" i="17"/>
  <c r="E369" i="17"/>
  <c r="E365" i="17"/>
  <c r="E361" i="17"/>
  <c r="E357" i="17"/>
  <c r="E353" i="17"/>
  <c r="E349" i="17"/>
  <c r="E344" i="17"/>
  <c r="E340" i="17"/>
  <c r="E336" i="17"/>
  <c r="E331" i="17"/>
  <c r="E327" i="17"/>
  <c r="E323" i="17"/>
  <c r="E319" i="17"/>
  <c r="E315" i="17"/>
  <c r="E310" i="17"/>
  <c r="E306" i="17"/>
  <c r="E302" i="17"/>
  <c r="E298" i="17"/>
  <c r="E294" i="17"/>
  <c r="E288" i="17"/>
  <c r="E284" i="17"/>
  <c r="E280" i="17"/>
  <c r="E276" i="17"/>
  <c r="E271" i="17"/>
  <c r="E267" i="17"/>
  <c r="E263" i="17"/>
  <c r="E258" i="17"/>
  <c r="E254" i="17"/>
  <c r="E250" i="17"/>
  <c r="E246" i="17"/>
  <c r="E241" i="17"/>
  <c r="E237" i="17"/>
  <c r="E233" i="17"/>
  <c r="E228" i="17"/>
  <c r="E224" i="17"/>
  <c r="E220" i="17"/>
  <c r="E216" i="17"/>
  <c r="E211" i="17"/>
  <c r="E207" i="17"/>
  <c r="E203" i="17"/>
  <c r="E198" i="17"/>
  <c r="E194" i="17"/>
  <c r="E190" i="17"/>
  <c r="E186" i="17"/>
  <c r="E181" i="17"/>
  <c r="E177" i="17"/>
  <c r="E173" i="17"/>
  <c r="E168" i="17"/>
  <c r="E164" i="17"/>
  <c r="E160" i="17"/>
  <c r="E156" i="17"/>
  <c r="E151" i="17"/>
  <c r="E147" i="17"/>
  <c r="E143" i="17"/>
  <c r="E138" i="17"/>
  <c r="E134" i="17"/>
  <c r="E480" i="17"/>
  <c r="E463" i="17"/>
  <c r="E446" i="17"/>
  <c r="E427" i="17"/>
  <c r="E408" i="17"/>
  <c r="E391" i="17"/>
  <c r="E373" i="17"/>
  <c r="E356" i="17"/>
  <c r="E339" i="17"/>
  <c r="E322" i="17"/>
  <c r="E305" i="17"/>
  <c r="E287" i="17"/>
  <c r="E270" i="17"/>
  <c r="E253" i="17"/>
  <c r="E236" i="17"/>
  <c r="E219" i="17"/>
  <c r="E202" i="17"/>
  <c r="E185" i="17"/>
  <c r="E167" i="17"/>
  <c r="E150" i="17"/>
  <c r="E133" i="17"/>
  <c r="E128" i="17"/>
  <c r="E121" i="17"/>
  <c r="E116" i="17"/>
  <c r="E111" i="17"/>
  <c r="E106" i="17"/>
  <c r="E102" i="17"/>
  <c r="E98" i="17"/>
  <c r="E93" i="17"/>
  <c r="E89" i="17"/>
  <c r="E85" i="17"/>
  <c r="E81" i="17"/>
  <c r="E76" i="17"/>
  <c r="E72" i="17"/>
  <c r="E68" i="17"/>
  <c r="E63" i="17"/>
  <c r="E59" i="17"/>
  <c r="E55" i="17"/>
  <c r="E51" i="17"/>
  <c r="E46" i="17"/>
  <c r="E42" i="17"/>
  <c r="E38" i="17"/>
  <c r="E33" i="17"/>
  <c r="E29" i="17"/>
  <c r="E25" i="17"/>
  <c r="E21" i="17"/>
  <c r="E15" i="17"/>
  <c r="E11" i="17"/>
  <c r="E7" i="17"/>
  <c r="E506" i="17"/>
  <c r="E502" i="17"/>
  <c r="E498" i="17"/>
  <c r="E512" i="17"/>
  <c r="E522" i="17"/>
  <c r="E518" i="17"/>
  <c r="E533" i="17"/>
  <c r="E529" i="17"/>
  <c r="E525" i="17"/>
  <c r="E544" i="17"/>
  <c r="E540" i="17"/>
  <c r="E559" i="17"/>
  <c r="E555" i="17"/>
  <c r="E551" i="17"/>
  <c r="E568" i="17"/>
  <c r="E564" i="17"/>
  <c r="E572" i="17"/>
  <c r="E576" i="17"/>
  <c r="F580" i="17"/>
  <c r="E360" i="17"/>
  <c r="E257" i="17"/>
  <c r="E206" i="17"/>
  <c r="E155" i="17"/>
  <c r="E123" i="17"/>
  <c r="E107" i="17"/>
  <c r="E95" i="17"/>
  <c r="E82" i="17"/>
  <c r="E69" i="17"/>
  <c r="E52" i="17"/>
  <c r="E39" i="17"/>
  <c r="E26" i="17"/>
  <c r="E12" i="17"/>
  <c r="E503" i="17"/>
  <c r="E534" i="17"/>
  <c r="E530" i="17"/>
  <c r="E541" i="17"/>
  <c r="E569" i="17"/>
  <c r="E575" i="17"/>
  <c r="E493" i="17"/>
  <c r="E476" i="17"/>
  <c r="E459" i="17"/>
  <c r="E442" i="17"/>
  <c r="E422" i="17"/>
  <c r="E403" i="17"/>
  <c r="E386" i="17"/>
  <c r="E368" i="17"/>
  <c r="E352" i="17"/>
  <c r="E335" i="17"/>
  <c r="E318" i="17"/>
  <c r="E301" i="17"/>
  <c r="E283" i="17"/>
  <c r="E266" i="17"/>
  <c r="E249" i="17"/>
  <c r="E232" i="17"/>
  <c r="E215" i="17"/>
  <c r="E197" i="17"/>
  <c r="E180" i="17"/>
  <c r="E163" i="17"/>
  <c r="E146" i="17"/>
  <c r="E132" i="17"/>
  <c r="E126" i="17"/>
  <c r="E120" i="17"/>
  <c r="E115" i="17"/>
  <c r="E110" i="17"/>
  <c r="E105" i="17"/>
  <c r="E101" i="17"/>
  <c r="E97" i="17"/>
  <c r="E92" i="17"/>
  <c r="E88" i="17"/>
  <c r="E84" i="17"/>
  <c r="E80" i="17"/>
  <c r="E75" i="17"/>
  <c r="E71" i="17"/>
  <c r="E67" i="17"/>
  <c r="E62" i="17"/>
  <c r="E58" i="17"/>
  <c r="E54" i="17"/>
  <c r="E50" i="17"/>
  <c r="E45" i="17"/>
  <c r="E41" i="17"/>
  <c r="E37" i="17"/>
  <c r="E32" i="17"/>
  <c r="E28" i="17"/>
  <c r="E24" i="17"/>
  <c r="E20" i="17"/>
  <c r="E14" i="17"/>
  <c r="E10" i="17"/>
  <c r="E6" i="17"/>
  <c r="E505" i="17"/>
  <c r="E501" i="17"/>
  <c r="E515" i="17"/>
  <c r="E511" i="17"/>
  <c r="E521" i="17"/>
  <c r="E517" i="17"/>
  <c r="E532" i="17"/>
  <c r="E528" i="17"/>
  <c r="E547" i="17"/>
  <c r="E543" i="17"/>
  <c r="E539" i="17"/>
  <c r="E558" i="17"/>
  <c r="E554" i="17"/>
  <c r="E550" i="17"/>
  <c r="E567" i="17"/>
  <c r="E563" i="17"/>
  <c r="E573" i="17"/>
  <c r="E577" i="17"/>
  <c r="F581" i="17"/>
  <c r="E557" i="17"/>
  <c r="E549" i="17"/>
  <c r="E566" i="17"/>
  <c r="E574" i="17"/>
  <c r="E581" i="17"/>
  <c r="E485" i="17"/>
  <c r="E450" i="17"/>
  <c r="E432" i="17"/>
  <c r="E395" i="17"/>
  <c r="E343" i="17"/>
  <c r="E309" i="17"/>
  <c r="E293" i="17"/>
  <c r="E240" i="17"/>
  <c r="E189" i="17"/>
  <c r="E137" i="17"/>
  <c r="E129" i="17"/>
  <c r="E112" i="17"/>
  <c r="E99" i="17"/>
  <c r="E90" i="17"/>
  <c r="E77" i="17"/>
  <c r="E65" i="17"/>
  <c r="E56" i="17"/>
  <c r="E43" i="17"/>
  <c r="E30" i="17"/>
  <c r="E22" i="17"/>
  <c r="E507" i="17"/>
  <c r="E513" i="17"/>
  <c r="E519" i="17"/>
  <c r="E526" i="17"/>
  <c r="E537" i="17"/>
  <c r="E552" i="17"/>
  <c r="E561" i="17"/>
  <c r="E571" i="17"/>
  <c r="E489" i="17"/>
  <c r="E472" i="17"/>
  <c r="E455" i="17"/>
  <c r="E438" i="17"/>
  <c r="E417" i="17"/>
  <c r="E399" i="17"/>
  <c r="E381" i="17"/>
  <c r="E364" i="17"/>
  <c r="E348" i="17"/>
  <c r="E330" i="17"/>
  <c r="E314" i="17"/>
  <c r="E297" i="17"/>
  <c r="E279" i="17"/>
  <c r="E262" i="17"/>
  <c r="E245" i="17"/>
  <c r="E227" i="17"/>
  <c r="E210" i="17"/>
  <c r="E193" i="17"/>
  <c r="E176" i="17"/>
  <c r="E159" i="17"/>
  <c r="E142" i="17"/>
  <c r="E130" i="17"/>
  <c r="E125" i="17"/>
  <c r="E119" i="17"/>
  <c r="E113" i="17"/>
  <c r="E108" i="17"/>
  <c r="E104" i="17"/>
  <c r="E100" i="17"/>
  <c r="E96" i="17"/>
  <c r="E91" i="17"/>
  <c r="E87" i="17"/>
  <c r="E83" i="17"/>
  <c r="E78" i="17"/>
  <c r="E74" i="17"/>
  <c r="E70" i="17"/>
  <c r="E66" i="17"/>
  <c r="E61" i="17"/>
  <c r="E57" i="17"/>
  <c r="E53" i="17"/>
  <c r="E48" i="17"/>
  <c r="E44" i="17"/>
  <c r="E40" i="17"/>
  <c r="E36" i="17"/>
  <c r="E31" i="17"/>
  <c r="E27" i="17"/>
  <c r="E23" i="17"/>
  <c r="E18" i="17"/>
  <c r="E13" i="17"/>
  <c r="E9" i="17"/>
  <c r="E508" i="17"/>
  <c r="E504" i="17"/>
  <c r="E500" i="17"/>
  <c r="E514" i="17"/>
  <c r="E510" i="17"/>
  <c r="E520" i="17"/>
  <c r="E535" i="17"/>
  <c r="E531" i="17"/>
  <c r="E527" i="17"/>
  <c r="E546" i="17"/>
  <c r="E542" i="17"/>
  <c r="E538" i="17"/>
  <c r="E553" i="17"/>
  <c r="E562" i="17"/>
  <c r="E578" i="17"/>
  <c r="E468" i="17"/>
  <c r="E412" i="17"/>
  <c r="E377" i="17"/>
  <c r="E326" i="17"/>
  <c r="E275" i="17"/>
  <c r="E223" i="17"/>
  <c r="E172" i="17"/>
  <c r="E117" i="17"/>
  <c r="E103" i="17"/>
  <c r="E86" i="17"/>
  <c r="E73" i="17"/>
  <c r="E60" i="17"/>
  <c r="E47" i="17"/>
  <c r="E35" i="17"/>
  <c r="E17" i="17"/>
  <c r="E8" i="17"/>
  <c r="E499" i="17"/>
  <c r="E523" i="17"/>
  <c r="E545" i="17"/>
  <c r="E556" i="17"/>
  <c r="E565" i="17"/>
  <c r="E580" i="17"/>
  <c r="G576" i="17"/>
  <c r="G574" i="17"/>
  <c r="G103" i="17"/>
  <c r="G92" i="17"/>
  <c r="G88" i="17"/>
  <c r="G93" i="17"/>
  <c r="G82" i="17"/>
  <c r="G76" i="17"/>
  <c r="G58" i="17"/>
  <c r="G59" i="17"/>
  <c r="G65" i="17"/>
  <c r="G51" i="17"/>
  <c r="G66" i="17"/>
  <c r="G39" i="17"/>
  <c r="G48" i="17"/>
  <c r="G36" i="17"/>
  <c r="G20" i="17"/>
  <c r="G38" i="17"/>
  <c r="G21" i="17"/>
  <c r="G22" i="17"/>
  <c r="G15" i="17"/>
  <c r="G502" i="17"/>
  <c r="G507" i="17"/>
  <c r="G23" i="17"/>
  <c r="G504" i="17"/>
  <c r="G522" i="17"/>
  <c r="G526" i="17"/>
  <c r="G505" i="17"/>
  <c r="G519" i="17"/>
  <c r="G500" i="17"/>
  <c r="G514" i="17"/>
  <c r="G533" i="17"/>
  <c r="G538" i="17"/>
  <c r="G566" i="17"/>
  <c r="G546" i="17"/>
  <c r="G550" i="17"/>
  <c r="G540" i="17"/>
  <c r="G568" i="17"/>
  <c r="G543" i="17"/>
  <c r="G552" i="17"/>
  <c r="G571" i="17"/>
  <c r="F96" i="17"/>
  <c r="F90" i="17"/>
  <c r="F92" i="17"/>
  <c r="F87" i="17"/>
  <c r="F85" i="17"/>
  <c r="F78" i="17"/>
  <c r="F75" i="17"/>
  <c r="F61" i="17"/>
  <c r="F62" i="17"/>
  <c r="F59" i="17"/>
  <c r="F50" i="17"/>
  <c r="F46" i="17"/>
  <c r="F56" i="17"/>
  <c r="F54" i="17"/>
  <c r="F23" i="17"/>
  <c r="F28" i="17"/>
  <c r="F40" i="17"/>
  <c r="F25" i="17"/>
  <c r="F10" i="17"/>
  <c r="F35" i="17"/>
  <c r="F7" i="17"/>
  <c r="F53" i="17"/>
  <c r="F507" i="17"/>
  <c r="F13" i="17"/>
  <c r="F521" i="17"/>
  <c r="F525" i="17"/>
  <c r="F511" i="17"/>
  <c r="F530" i="17"/>
  <c r="F512" i="17"/>
  <c r="F513" i="17"/>
  <c r="F543" i="17"/>
  <c r="F552" i="17"/>
  <c r="F572" i="17"/>
  <c r="F532" i="17"/>
  <c r="F557" i="17"/>
  <c r="F562" i="17"/>
  <c r="F539" i="17"/>
  <c r="F567" i="17"/>
  <c r="F575" i="17"/>
  <c r="F559" i="17"/>
  <c r="F564" i="17"/>
  <c r="F494" i="17"/>
  <c r="F490" i="17"/>
  <c r="F486" i="17"/>
  <c r="F482" i="17"/>
  <c r="F477" i="17"/>
  <c r="F473" i="17"/>
  <c r="F469" i="17"/>
  <c r="F465" i="17"/>
  <c r="F461" i="17"/>
  <c r="F454" i="17"/>
  <c r="F447" i="17"/>
  <c r="F448" i="17"/>
  <c r="F429" i="17"/>
  <c r="F422" i="17"/>
  <c r="F421" i="17" s="1"/>
  <c r="F403" i="17"/>
  <c r="F455" i="17"/>
  <c r="F442" i="17"/>
  <c r="F413" i="17"/>
  <c r="F415" i="17"/>
  <c r="F396" i="17"/>
  <c r="F378" i="17"/>
  <c r="F397" i="17"/>
  <c r="F428" i="17"/>
  <c r="F419" i="17"/>
  <c r="F398" i="17"/>
  <c r="F391" i="17"/>
  <c r="F367" i="17"/>
  <c r="F354" i="17"/>
  <c r="F379" i="17"/>
  <c r="F355" i="17"/>
  <c r="F380" i="17"/>
  <c r="F360" i="17"/>
  <c r="F343" i="17"/>
  <c r="F366" i="17"/>
  <c r="F337" i="17"/>
  <c r="F320" i="17"/>
  <c r="F303" i="17"/>
  <c r="F321" i="17"/>
  <c r="F304" i="17"/>
  <c r="F344" i="17"/>
  <c r="F335" i="17"/>
  <c r="F318" i="17"/>
  <c r="F301" i="17"/>
  <c r="F288" i="17"/>
  <c r="F323" i="17"/>
  <c r="F299" i="17"/>
  <c r="F281" i="17"/>
  <c r="F264" i="17"/>
  <c r="F286" i="17"/>
  <c r="F297" i="17"/>
  <c r="F279" i="17"/>
  <c r="F278" i="17"/>
  <c r="F269" i="17"/>
  <c r="F258" i="17"/>
  <c r="F241" i="17"/>
  <c r="F224" i="17"/>
  <c r="F207" i="17"/>
  <c r="F190" i="17"/>
  <c r="F251" i="17"/>
  <c r="F234" i="17"/>
  <c r="F217" i="17"/>
  <c r="F256" i="17"/>
  <c r="F239" i="17"/>
  <c r="F222" i="17"/>
  <c r="F205" i="17"/>
  <c r="F188" i="17"/>
  <c r="F257" i="17"/>
  <c r="F240" i="17"/>
  <c r="G98" i="17"/>
  <c r="G102" i="17"/>
  <c r="G89" i="17"/>
  <c r="G84" i="17"/>
  <c r="G78" i="17"/>
  <c r="G80" i="17"/>
  <c r="G70" i="17"/>
  <c r="G73" i="17"/>
  <c r="G55" i="17"/>
  <c r="G60" i="17"/>
  <c r="G46" i="17"/>
  <c r="G57" i="17"/>
  <c r="G72" i="17"/>
  <c r="G44" i="17"/>
  <c r="G32" i="17"/>
  <c r="G61" i="17"/>
  <c r="G33" i="17"/>
  <c r="G35" i="17"/>
  <c r="G17" i="17"/>
  <c r="G11" i="17"/>
  <c r="G18" i="17"/>
  <c r="G503" i="17"/>
  <c r="G13" i="17"/>
  <c r="G14" i="17"/>
  <c r="G518" i="17"/>
  <c r="G545" i="17"/>
  <c r="G498" i="17"/>
  <c r="G535" i="17"/>
  <c r="G513" i="17"/>
  <c r="G510" i="17"/>
  <c r="G532" i="17"/>
  <c r="G557" i="17"/>
  <c r="G562" i="17"/>
  <c r="G539" i="17"/>
  <c r="G567" i="17"/>
  <c r="G559" i="17"/>
  <c r="G564" i="17"/>
  <c r="G542" i="17"/>
  <c r="G569" i="17"/>
  <c r="G573" i="17"/>
  <c r="F93" i="17"/>
  <c r="F102" i="17"/>
  <c r="F86" i="17"/>
  <c r="F83" i="17"/>
  <c r="F81" i="17"/>
  <c r="F74" i="17"/>
  <c r="F76" i="17"/>
  <c r="F57" i="17"/>
  <c r="F58" i="17"/>
  <c r="F55" i="17"/>
  <c r="F45" i="17"/>
  <c r="F42" i="17"/>
  <c r="F52" i="17"/>
  <c r="F44" i="17"/>
  <c r="F37" i="17"/>
  <c r="F24" i="17"/>
  <c r="F39" i="17"/>
  <c r="F21" i="17"/>
  <c r="F6" i="17"/>
  <c r="F26" i="17"/>
  <c r="F506" i="17"/>
  <c r="F18" i="17"/>
  <c r="F503" i="17"/>
  <c r="F508" i="17"/>
  <c r="F517" i="17"/>
  <c r="F544" i="17"/>
  <c r="F522" i="17"/>
  <c r="F9" i="17"/>
  <c r="F523" i="17"/>
  <c r="F520" i="17"/>
  <c r="F542" i="17"/>
  <c r="F569" i="17"/>
  <c r="F574" i="17"/>
  <c r="F531" i="17"/>
  <c r="F553" i="17"/>
  <c r="F535" i="17"/>
  <c r="F558" i="17"/>
  <c r="F563" i="17"/>
  <c r="F577" i="17"/>
  <c r="F555" i="17"/>
  <c r="G581" i="17"/>
  <c r="F493" i="17"/>
  <c r="F489" i="17"/>
  <c r="F485" i="17"/>
  <c r="F480" i="17"/>
  <c r="F476" i="17"/>
  <c r="F472" i="17"/>
  <c r="F457" i="17"/>
  <c r="F464" i="17"/>
  <c r="F460" i="17"/>
  <c r="F449" i="17"/>
  <c r="F443" i="17"/>
  <c r="F444" i="17"/>
  <c r="F453" i="17"/>
  <c r="F417" i="17"/>
  <c r="F432" i="17"/>
  <c r="F450" i="17"/>
  <c r="F441" i="17"/>
  <c r="F404" i="17"/>
  <c r="F407" i="17"/>
  <c r="F392" i="17"/>
  <c r="F374" i="17"/>
  <c r="F393" i="17"/>
  <c r="F425" i="17"/>
  <c r="F411" i="17"/>
  <c r="F394" i="17"/>
  <c r="F377" i="17"/>
  <c r="F363" i="17"/>
  <c r="F350" i="17"/>
  <c r="F368" i="17"/>
  <c r="F395" i="17"/>
  <c r="F373" i="17"/>
  <c r="F356" i="17"/>
  <c r="F339" i="17"/>
  <c r="F361" i="17"/>
  <c r="F333" i="17"/>
  <c r="F316" i="17"/>
  <c r="F334" i="17"/>
  <c r="F317" i="17"/>
  <c r="F351" i="17"/>
  <c r="F342" i="17"/>
  <c r="F330" i="17"/>
  <c r="F314" i="17"/>
  <c r="F336" i="17"/>
  <c r="F284" i="17"/>
  <c r="F315" i="17"/>
  <c r="F295" i="17"/>
  <c r="F277" i="17"/>
  <c r="F302" i="17"/>
  <c r="F327" i="17"/>
  <c r="F293" i="17"/>
  <c r="F275" i="17"/>
  <c r="F276" i="17"/>
  <c r="F267" i="17"/>
  <c r="F254" i="17"/>
  <c r="F237" i="17"/>
  <c r="F220" i="17"/>
  <c r="F203" i="17"/>
  <c r="F186" i="17"/>
  <c r="F247" i="17"/>
  <c r="F230" i="17"/>
  <c r="F212" i="17"/>
  <c r="F252" i="17"/>
  <c r="F235" i="17"/>
  <c r="F218" i="17"/>
  <c r="F201" i="17"/>
  <c r="F183" i="17"/>
  <c r="F253" i="17"/>
  <c r="F236" i="17"/>
  <c r="F219" i="17"/>
  <c r="F202" i="17"/>
  <c r="F185" i="17"/>
  <c r="F182" i="17"/>
  <c r="F164" i="17"/>
  <c r="F147" i="17"/>
  <c r="F130" i="17"/>
  <c r="F113" i="17"/>
  <c r="F178" i="17"/>
  <c r="F174" i="17"/>
  <c r="F157" i="17"/>
  <c r="F140" i="17"/>
  <c r="F122" i="17"/>
  <c r="F105" i="17"/>
  <c r="F166" i="17"/>
  <c r="F149" i="17"/>
  <c r="F132" i="17"/>
  <c r="F115" i="17"/>
  <c r="F179" i="17"/>
  <c r="G97" i="17"/>
  <c r="G99" i="17"/>
  <c r="G87" i="17"/>
  <c r="G85" i="17"/>
  <c r="G74" i="17"/>
  <c r="G75" i="17"/>
  <c r="G67" i="17"/>
  <c r="G68" i="17"/>
  <c r="G86" i="17"/>
  <c r="G56" i="17"/>
  <c r="G42" i="17"/>
  <c r="G47" i="17"/>
  <c r="G54" i="17"/>
  <c r="G40" i="17"/>
  <c r="G28" i="17"/>
  <c r="G50" i="17"/>
  <c r="G29" i="17"/>
  <c r="G30" i="17"/>
  <c r="G45" i="17"/>
  <c r="G7" i="17"/>
  <c r="G12" i="17"/>
  <c r="G499" i="17"/>
  <c r="G9" i="17"/>
  <c r="G515" i="17"/>
  <c r="G534" i="17"/>
  <c r="G541" i="17"/>
  <c r="G512" i="17"/>
  <c r="G531" i="17"/>
  <c r="G520" i="17"/>
  <c r="G521" i="17"/>
  <c r="G529" i="17"/>
  <c r="G553" i="17"/>
  <c r="G580" i="17"/>
  <c r="G558" i="17"/>
  <c r="G563" i="17"/>
  <c r="G555" i="17"/>
  <c r="G528" i="17"/>
  <c r="G537" i="17"/>
  <c r="G565" i="17"/>
  <c r="G575" i="17"/>
  <c r="F98" i="17"/>
  <c r="F101" i="17"/>
  <c r="F82" i="17"/>
  <c r="F88" i="17"/>
  <c r="F77" i="17"/>
  <c r="F70" i="17"/>
  <c r="F72" i="17"/>
  <c r="F71" i="17"/>
  <c r="F68" i="17"/>
  <c r="F69" i="17"/>
  <c r="F41" i="17"/>
  <c r="F38" i="17"/>
  <c r="F47" i="17"/>
  <c r="F31" i="17"/>
  <c r="F36" i="17"/>
  <c r="F20" i="17"/>
  <c r="F33" i="17"/>
  <c r="F15" i="17"/>
  <c r="F505" i="17"/>
  <c r="F17" i="17"/>
  <c r="F502" i="17"/>
  <c r="F12" i="17"/>
  <c r="F30" i="17"/>
  <c r="F514" i="17"/>
  <c r="F533" i="17"/>
  <c r="F540" i="17"/>
  <c r="F518" i="17"/>
  <c r="F504" i="17"/>
  <c r="F519" i="17"/>
  <c r="F528" i="17"/>
  <c r="F537" i="17"/>
  <c r="F565" i="17"/>
  <c r="F576" i="17"/>
  <c r="F545" i="17"/>
  <c r="F549" i="17"/>
  <c r="F547" i="17"/>
  <c r="F554" i="17"/>
  <c r="F571" i="17"/>
  <c r="F526" i="17"/>
  <c r="F551" i="17"/>
  <c r="G578" i="17"/>
  <c r="F497" i="17"/>
  <c r="F492" i="17"/>
  <c r="F488" i="17"/>
  <c r="F484" i="17"/>
  <c r="F479" i="17"/>
  <c r="F475" i="17"/>
  <c r="F471" i="17"/>
  <c r="F468" i="17"/>
  <c r="F463" i="17"/>
  <c r="F459" i="17"/>
  <c r="F456" i="17"/>
  <c r="F439" i="17"/>
  <c r="F440" i="17"/>
  <c r="F430" i="17"/>
  <c r="F412" i="17"/>
  <c r="F427" i="17"/>
  <c r="F446" i="17"/>
  <c r="F438" i="17"/>
  <c r="F399" i="17"/>
  <c r="F406" i="17"/>
  <c r="F387" i="17"/>
  <c r="F409" i="17"/>
  <c r="F388" i="17"/>
  <c r="F424" i="17"/>
  <c r="F410" i="17"/>
  <c r="F390" i="17"/>
  <c r="F376" i="17"/>
  <c r="F362" i="17"/>
  <c r="F345" i="17"/>
  <c r="F364" i="17"/>
  <c r="F386" i="17"/>
  <c r="F369" i="17"/>
  <c r="F352" i="17"/>
  <c r="F375" i="17"/>
  <c r="F357" i="17"/>
  <c r="F328" i="17"/>
  <c r="F312" i="17"/>
  <c r="F329" i="17"/>
  <c r="F313" i="17"/>
  <c r="F349" i="17"/>
  <c r="F340" i="17"/>
  <c r="F326" i="17"/>
  <c r="F309" i="17"/>
  <c r="F298" i="17"/>
  <c r="F280" i="17"/>
  <c r="F306" i="17"/>
  <c r="F291" i="17"/>
  <c r="F272" i="17"/>
  <c r="F296" i="17"/>
  <c r="F319" i="17"/>
  <c r="F287" i="17"/>
  <c r="F270" i="17"/>
  <c r="F273" i="17"/>
  <c r="F265" i="17"/>
  <c r="F250" i="17"/>
  <c r="F233" i="17"/>
  <c r="F216" i="17"/>
  <c r="F198" i="17"/>
  <c r="F260" i="17"/>
  <c r="F242" i="17"/>
  <c r="F225" i="17"/>
  <c r="F208" i="17"/>
  <c r="F248" i="17"/>
  <c r="F231" i="17"/>
  <c r="F213" i="17"/>
  <c r="F196" i="17"/>
  <c r="F282" i="17"/>
  <c r="F249" i="17"/>
  <c r="F232" i="17"/>
  <c r="G81" i="17"/>
  <c r="G63" i="17"/>
  <c r="G43" i="17"/>
  <c r="G41" i="17"/>
  <c r="G506" i="17"/>
  <c r="G511" i="17"/>
  <c r="G501" i="17"/>
  <c r="G549" i="17"/>
  <c r="G551" i="17"/>
  <c r="G577" i="17"/>
  <c r="F84" i="17"/>
  <c r="F67" i="17"/>
  <c r="F65" i="17"/>
  <c r="F48" i="17"/>
  <c r="F11" i="17"/>
  <c r="F510" i="17"/>
  <c r="F499" i="17"/>
  <c r="F561" i="17"/>
  <c r="F546" i="17"/>
  <c r="F568" i="17"/>
  <c r="F487" i="17"/>
  <c r="F470" i="17"/>
  <c r="F452" i="17"/>
  <c r="F408" i="17"/>
  <c r="F416" i="17"/>
  <c r="F384" i="17"/>
  <c r="F372" i="17"/>
  <c r="F381" i="17"/>
  <c r="F353" i="17"/>
  <c r="F308" i="17"/>
  <c r="F305" i="17"/>
  <c r="F285" i="17"/>
  <c r="F283" i="17"/>
  <c r="F246" i="17"/>
  <c r="F255" i="17"/>
  <c r="F243" i="17"/>
  <c r="F262" i="17"/>
  <c r="F215" i="17"/>
  <c r="F193" i="17"/>
  <c r="F187" i="17"/>
  <c r="F160" i="17"/>
  <c r="F138" i="17"/>
  <c r="F117" i="17"/>
  <c r="F177" i="17"/>
  <c r="F165" i="17"/>
  <c r="F144" i="17"/>
  <c r="F118" i="17"/>
  <c r="F191" i="17"/>
  <c r="F153" i="17"/>
  <c r="F128" i="17"/>
  <c r="F106" i="17"/>
  <c r="F163" i="17"/>
  <c r="F146" i="17"/>
  <c r="F129" i="17"/>
  <c r="F112" i="17"/>
  <c r="F95" i="17"/>
  <c r="G494" i="17"/>
  <c r="G490" i="17"/>
  <c r="G486" i="17"/>
  <c r="G478" i="17"/>
  <c r="G472" i="17"/>
  <c r="G475" i="17"/>
  <c r="G464" i="17"/>
  <c r="G460" i="17"/>
  <c r="G469" i="17"/>
  <c r="G482" i="17"/>
  <c r="G444" i="17"/>
  <c r="G445" i="17"/>
  <c r="G430" i="17"/>
  <c r="G413" i="17"/>
  <c r="G452" i="17"/>
  <c r="G442" i="17"/>
  <c r="G428" i="17"/>
  <c r="G415" i="17"/>
  <c r="G417" i="17"/>
  <c r="G393" i="17"/>
  <c r="G375" i="17"/>
  <c r="G422" i="17"/>
  <c r="G421" i="17" s="1"/>
  <c r="G402" i="17"/>
  <c r="G385" i="17"/>
  <c r="G395" i="17"/>
  <c r="G368" i="17"/>
  <c r="G351" i="17"/>
  <c r="G396" i="17"/>
  <c r="G373" i="17"/>
  <c r="G356" i="17"/>
  <c r="G366" i="17"/>
  <c r="G349" i="17"/>
  <c r="G377" i="17"/>
  <c r="G363" i="17"/>
  <c r="G334" i="17"/>
  <c r="G317" i="17"/>
  <c r="G335" i="17"/>
  <c r="G318" i="17"/>
  <c r="G352" i="17"/>
  <c r="G343" i="17"/>
  <c r="G331" i="17"/>
  <c r="G315" i="17"/>
  <c r="G337" i="17"/>
  <c r="G307" i="17"/>
  <c r="G291" i="17"/>
  <c r="G296" i="17"/>
  <c r="G278" i="17"/>
  <c r="G328" i="17"/>
  <c r="G297" i="17"/>
  <c r="G294" i="17"/>
  <c r="G276" i="17"/>
  <c r="G279" i="17"/>
  <c r="G270" i="17"/>
  <c r="G260" i="17"/>
  <c r="G242" i="17"/>
  <c r="G225" i="17"/>
  <c r="G208" i="17"/>
  <c r="G191" i="17"/>
  <c r="G252" i="17"/>
  <c r="G235" i="17"/>
  <c r="G218" i="17"/>
  <c r="G262" i="17"/>
  <c r="G245" i="17"/>
  <c r="G227" i="17"/>
  <c r="G210" i="17"/>
  <c r="G193" i="17"/>
  <c r="G179" i="17"/>
  <c r="G246" i="17"/>
  <c r="G228" i="17"/>
  <c r="G211" i="17"/>
  <c r="G194" i="17"/>
  <c r="G178" i="17"/>
  <c r="G174" i="17"/>
  <c r="G157" i="17"/>
  <c r="G140" i="17"/>
  <c r="G122" i="17"/>
  <c r="G105" i="17"/>
  <c r="G171" i="17"/>
  <c r="G153" i="17"/>
  <c r="G136" i="17"/>
  <c r="G119" i="17"/>
  <c r="G172" i="17"/>
  <c r="G155" i="17"/>
  <c r="G137" i="17"/>
  <c r="G120" i="17"/>
  <c r="G205" i="17"/>
  <c r="G181" i="17"/>
  <c r="G160" i="17"/>
  <c r="G143" i="17"/>
  <c r="G126" i="17"/>
  <c r="G90" i="17"/>
  <c r="G95" i="17"/>
  <c r="G69" i="17"/>
  <c r="G53" i="17"/>
  <c r="G25" i="17"/>
  <c r="G8" i="17"/>
  <c r="G530" i="17"/>
  <c r="G6" i="17"/>
  <c r="G547" i="17"/>
  <c r="G527" i="17"/>
  <c r="F97" i="17"/>
  <c r="F73" i="17"/>
  <c r="F63" i="17"/>
  <c r="F43" i="17"/>
  <c r="F29" i="17"/>
  <c r="F498" i="17"/>
  <c r="F529" i="17"/>
  <c r="F500" i="17"/>
  <c r="F578" i="17"/>
  <c r="F550" i="17"/>
  <c r="G572" i="17"/>
  <c r="F483" i="17"/>
  <c r="F467" i="17"/>
  <c r="F433" i="17"/>
  <c r="F418" i="17"/>
  <c r="F400" i="17"/>
  <c r="F420" i="17"/>
  <c r="F358" i="17"/>
  <c r="F365" i="17"/>
  <c r="F324" i="17"/>
  <c r="F346" i="17"/>
  <c r="F294" i="17"/>
  <c r="F268" i="17"/>
  <c r="F266" i="17"/>
  <c r="F228" i="17"/>
  <c r="F238" i="17"/>
  <c r="F226" i="17"/>
  <c r="F245" i="17"/>
  <c r="F210" i="17"/>
  <c r="F189" i="17"/>
  <c r="F181" i="17"/>
  <c r="F156" i="17"/>
  <c r="F134" i="17"/>
  <c r="F108" i="17"/>
  <c r="F176" i="17"/>
  <c r="F161" i="17"/>
  <c r="F135" i="17"/>
  <c r="F114" i="17"/>
  <c r="F171" i="17"/>
  <c r="F145" i="17"/>
  <c r="F123" i="17"/>
  <c r="F180" i="17"/>
  <c r="F159" i="17"/>
  <c r="F142" i="17"/>
  <c r="F125" i="17"/>
  <c r="F107" i="17"/>
  <c r="G493" i="17"/>
  <c r="G489" i="17"/>
  <c r="G485" i="17"/>
  <c r="G476" i="17"/>
  <c r="G471" i="17"/>
  <c r="G468" i="17"/>
  <c r="G463" i="17"/>
  <c r="G459" i="17"/>
  <c r="G455" i="17"/>
  <c r="G457" i="17"/>
  <c r="G440" i="17"/>
  <c r="G441" i="17"/>
  <c r="G432" i="17"/>
  <c r="G409" i="17"/>
  <c r="G447" i="17"/>
  <c r="G439" i="17"/>
  <c r="G424" i="17"/>
  <c r="G407" i="17"/>
  <c r="G408" i="17"/>
  <c r="G388" i="17"/>
  <c r="G429" i="17"/>
  <c r="G420" i="17"/>
  <c r="G398" i="17"/>
  <c r="G412" i="17"/>
  <c r="G391" i="17"/>
  <c r="G364" i="17"/>
  <c r="G346" i="17"/>
  <c r="G387" i="17"/>
  <c r="G369" i="17"/>
  <c r="G383" i="17"/>
  <c r="G361" i="17"/>
  <c r="G344" i="17"/>
  <c r="G376" i="17"/>
  <c r="G362" i="17"/>
  <c r="G329" i="17"/>
  <c r="G313" i="17"/>
  <c r="G330" i="17"/>
  <c r="G314" i="17"/>
  <c r="G350" i="17"/>
  <c r="G341" i="17"/>
  <c r="G327" i="17"/>
  <c r="G310" i="17"/>
  <c r="G333" i="17"/>
  <c r="G300" i="17"/>
  <c r="G285" i="17"/>
  <c r="G292" i="17"/>
  <c r="G273" i="17"/>
  <c r="G320" i="17"/>
  <c r="G293" i="17"/>
  <c r="G288" i="17"/>
  <c r="G271" i="17"/>
  <c r="G277" i="17"/>
  <c r="G268" i="17"/>
  <c r="G255" i="17"/>
  <c r="G238" i="17"/>
  <c r="G221" i="17"/>
  <c r="G204" i="17"/>
  <c r="G187" i="17"/>
  <c r="G248" i="17"/>
  <c r="G231" i="17"/>
  <c r="G213" i="17"/>
  <c r="G257" i="17"/>
  <c r="G240" i="17"/>
  <c r="G223" i="17"/>
  <c r="G206" i="17"/>
  <c r="G189" i="17"/>
  <c r="G258" i="17"/>
  <c r="G241" i="17"/>
  <c r="G224" i="17"/>
  <c r="G207" i="17"/>
  <c r="G190" i="17"/>
  <c r="G177" i="17"/>
  <c r="G170" i="17"/>
  <c r="G152" i="17"/>
  <c r="G135" i="17"/>
  <c r="G118" i="17"/>
  <c r="G101" i="17"/>
  <c r="G166" i="17"/>
  <c r="G149" i="17"/>
  <c r="G132" i="17"/>
  <c r="G115" i="17"/>
  <c r="G167" i="17"/>
  <c r="G150" i="17"/>
  <c r="G133" i="17"/>
  <c r="G116" i="17"/>
  <c r="G196" i="17"/>
  <c r="G173" i="17"/>
  <c r="G156" i="17"/>
  <c r="G138" i="17"/>
  <c r="G121" i="17"/>
  <c r="G91" i="17"/>
  <c r="G71" i="17"/>
  <c r="G52" i="17"/>
  <c r="G37" i="17"/>
  <c r="G26" i="17"/>
  <c r="G31" i="17"/>
  <c r="G10" i="17"/>
  <c r="G517" i="17"/>
  <c r="G554" i="17"/>
  <c r="G556" i="17"/>
  <c r="F91" i="17"/>
  <c r="F80" i="17"/>
  <c r="F60" i="17"/>
  <c r="F27" i="17"/>
  <c r="F14" i="17"/>
  <c r="F8" i="17"/>
  <c r="F515" i="17"/>
  <c r="F527" i="17"/>
  <c r="F538" i="17"/>
  <c r="F573" i="17"/>
  <c r="F495" i="17"/>
  <c r="F478" i="17"/>
  <c r="F462" i="17"/>
  <c r="F434" i="17"/>
  <c r="F445" i="17"/>
  <c r="F383" i="17"/>
  <c r="F402" i="17"/>
  <c r="F341" i="17"/>
  <c r="F348" i="17"/>
  <c r="F307" i="17"/>
  <c r="F338" i="17"/>
  <c r="F331" i="17"/>
  <c r="F292" i="17"/>
  <c r="F271" i="17"/>
  <c r="F211" i="17"/>
  <c r="F221" i="17"/>
  <c r="F209" i="17"/>
  <c r="F227" i="17"/>
  <c r="F206" i="17"/>
  <c r="F204" i="17"/>
  <c r="F173" i="17"/>
  <c r="F151" i="17"/>
  <c r="F126" i="17"/>
  <c r="F104" i="17"/>
  <c r="F175" i="17"/>
  <c r="F152" i="17"/>
  <c r="F131" i="17"/>
  <c r="F110" i="17"/>
  <c r="F162" i="17"/>
  <c r="F141" i="17"/>
  <c r="F119" i="17"/>
  <c r="F172" i="17"/>
  <c r="F155" i="17"/>
  <c r="F137" i="17"/>
  <c r="F120" i="17"/>
  <c r="F103" i="17"/>
  <c r="G497" i="17"/>
  <c r="G492" i="17"/>
  <c r="G488" i="17"/>
  <c r="G483" i="17"/>
  <c r="G474" i="17"/>
  <c r="G470" i="17"/>
  <c r="G467" i="17"/>
  <c r="G462" i="17"/>
  <c r="G458" i="17"/>
  <c r="G450" i="17"/>
  <c r="G453" i="17"/>
  <c r="G434" i="17"/>
  <c r="G435" i="17"/>
  <c r="G427" i="17"/>
  <c r="G404" i="17"/>
  <c r="G446" i="17"/>
  <c r="G438" i="17"/>
  <c r="G419" i="17"/>
  <c r="G406" i="17"/>
  <c r="G401" i="17"/>
  <c r="G384" i="17"/>
  <c r="G426" i="17"/>
  <c r="G411" i="17"/>
  <c r="G394" i="17"/>
  <c r="G403" i="17"/>
  <c r="G386" i="17"/>
  <c r="G359" i="17"/>
  <c r="G342" i="17"/>
  <c r="G381" i="17"/>
  <c r="G365" i="17"/>
  <c r="G374" i="17"/>
  <c r="G357" i="17"/>
  <c r="G340" i="17"/>
  <c r="G372" i="17"/>
  <c r="G358" i="17"/>
  <c r="G325" i="17"/>
  <c r="G308" i="17"/>
  <c r="G326" i="17"/>
  <c r="G309" i="17"/>
  <c r="G348" i="17"/>
  <c r="G339" i="17"/>
  <c r="G323" i="17"/>
  <c r="G306" i="17"/>
  <c r="G324" i="17"/>
  <c r="G299" i="17"/>
  <c r="G281" i="17"/>
  <c r="G286" i="17"/>
  <c r="G269" i="17"/>
  <c r="G312" i="17"/>
  <c r="G287" i="17"/>
  <c r="G284" i="17"/>
  <c r="G267" i="17"/>
  <c r="G275" i="17"/>
  <c r="G266" i="17"/>
  <c r="G251" i="17"/>
  <c r="G234" i="17"/>
  <c r="G217" i="17"/>
  <c r="G200" i="17"/>
  <c r="G261" i="17"/>
  <c r="G243" i="17"/>
  <c r="G226" i="17"/>
  <c r="G209" i="17"/>
  <c r="G253" i="17"/>
  <c r="G236" i="17"/>
  <c r="G219" i="17"/>
  <c r="G202" i="17"/>
  <c r="G185" i="17"/>
  <c r="G254" i="17"/>
  <c r="G237" i="17"/>
  <c r="G220" i="17"/>
  <c r="G203" i="17"/>
  <c r="G186" i="17"/>
  <c r="G176" i="17"/>
  <c r="G165" i="17"/>
  <c r="G148" i="17"/>
  <c r="G131" i="17"/>
  <c r="G114" i="17"/>
  <c r="G201" i="17"/>
  <c r="G162" i="17"/>
  <c r="G145" i="17"/>
  <c r="G128" i="17"/>
  <c r="G111" i="17"/>
  <c r="G163" i="17"/>
  <c r="G146" i="17"/>
  <c r="G129" i="17"/>
  <c r="G112" i="17"/>
  <c r="G188" i="17"/>
  <c r="G168" i="17"/>
  <c r="G151" i="17"/>
  <c r="G134" i="17"/>
  <c r="G117" i="17"/>
  <c r="G100" i="17"/>
  <c r="G83" i="17"/>
  <c r="G62" i="17"/>
  <c r="G77" i="17"/>
  <c r="G24" i="17"/>
  <c r="G27" i="17"/>
  <c r="G508" i="17"/>
  <c r="G523" i="17"/>
  <c r="G544" i="17"/>
  <c r="G525" i="17"/>
  <c r="G561" i="17"/>
  <c r="F89" i="17"/>
  <c r="F66" i="17"/>
  <c r="F51" i="17"/>
  <c r="F32" i="17"/>
  <c r="F501" i="17"/>
  <c r="F22" i="17"/>
  <c r="F534" i="17"/>
  <c r="F556" i="17"/>
  <c r="F566" i="17"/>
  <c r="F541" i="17"/>
  <c r="F491" i="17"/>
  <c r="F435" i="17"/>
  <c r="F371" i="17"/>
  <c r="F310" i="17"/>
  <c r="F192" i="17"/>
  <c r="F168" i="17"/>
  <c r="F170" i="17"/>
  <c r="F158" i="17"/>
  <c r="F150" i="17"/>
  <c r="G480" i="17"/>
  <c r="G461" i="17"/>
  <c r="G449" i="17"/>
  <c r="G443" i="17"/>
  <c r="G397" i="17"/>
  <c r="G390" i="17"/>
  <c r="G338" i="17"/>
  <c r="G353" i="17"/>
  <c r="G321" i="17"/>
  <c r="G345" i="17"/>
  <c r="G316" i="17"/>
  <c r="G265" i="17"/>
  <c r="G263" i="17"/>
  <c r="G230" i="17"/>
  <c r="G239" i="17"/>
  <c r="G232" i="17"/>
  <c r="G250" i="17"/>
  <c r="G183" i="17"/>
  <c r="G127" i="17"/>
  <c r="G141" i="17"/>
  <c r="G142" i="17"/>
  <c r="G164" i="17"/>
  <c r="G108" i="17"/>
  <c r="G322" i="17"/>
  <c r="G301" i="17"/>
  <c r="G195" i="17"/>
  <c r="G197" i="17"/>
  <c r="G161" i="17"/>
  <c r="G106" i="17"/>
  <c r="G130" i="17"/>
  <c r="F426" i="17"/>
  <c r="F261" i="17"/>
  <c r="F100" i="17"/>
  <c r="F99" i="17"/>
  <c r="G465" i="17"/>
  <c r="G456" i="17"/>
  <c r="G355" i="17"/>
  <c r="G354" i="17"/>
  <c r="G302" i="17"/>
  <c r="G280" i="17"/>
  <c r="G256" i="17"/>
  <c r="G180" i="17"/>
  <c r="G144" i="17"/>
  <c r="G159" i="17"/>
  <c r="F474" i="17"/>
  <c r="F401" i="17"/>
  <c r="F325" i="17"/>
  <c r="F263" i="17"/>
  <c r="F223" i="17"/>
  <c r="F143" i="17"/>
  <c r="F148" i="17"/>
  <c r="F136" i="17"/>
  <c r="F133" i="17"/>
  <c r="G495" i="17"/>
  <c r="G473" i="17"/>
  <c r="G477" i="17"/>
  <c r="G454" i="17"/>
  <c r="G433" i="17"/>
  <c r="G379" i="17"/>
  <c r="G399" i="17"/>
  <c r="G380" i="17"/>
  <c r="G392" i="17"/>
  <c r="G304" i="17"/>
  <c r="G336" i="17"/>
  <c r="G295" i="17"/>
  <c r="G303" i="17"/>
  <c r="G272" i="17"/>
  <c r="G212" i="17"/>
  <c r="G222" i="17"/>
  <c r="G215" i="17"/>
  <c r="G233" i="17"/>
  <c r="G175" i="17"/>
  <c r="G110" i="17"/>
  <c r="G123" i="17"/>
  <c r="G125" i="17"/>
  <c r="G147" i="17"/>
  <c r="G104" i="17"/>
  <c r="G425" i="17"/>
  <c r="G378" i="17"/>
  <c r="G360" i="17"/>
  <c r="G367" i="17"/>
  <c r="G319" i="17"/>
  <c r="G298" i="17"/>
  <c r="G264" i="17"/>
  <c r="G283" i="17"/>
  <c r="G216" i="17"/>
  <c r="G192" i="17"/>
  <c r="G107" i="17"/>
  <c r="G96" i="17"/>
  <c r="F359" i="17"/>
  <c r="F300" i="17"/>
  <c r="F195" i="17"/>
  <c r="F200" i="17"/>
  <c r="F167" i="17"/>
  <c r="G487" i="17"/>
  <c r="G448" i="17"/>
  <c r="G400" i="17"/>
  <c r="G410" i="17"/>
  <c r="G371" i="17"/>
  <c r="G305" i="17"/>
  <c r="G282" i="17"/>
  <c r="G247" i="17"/>
  <c r="G249" i="17"/>
  <c r="G198" i="17"/>
  <c r="G158" i="17"/>
  <c r="G182" i="17"/>
  <c r="G113" i="17"/>
  <c r="F458" i="17"/>
  <c r="F385" i="17"/>
  <c r="F322" i="17"/>
  <c r="F194" i="17"/>
  <c r="F197" i="17"/>
  <c r="F121" i="17"/>
  <c r="F127" i="17"/>
  <c r="F111" i="17"/>
  <c r="F116" i="17"/>
  <c r="G491" i="17"/>
  <c r="G484" i="17"/>
  <c r="G479" i="17"/>
  <c r="G418" i="17"/>
  <c r="G416" i="17"/>
  <c r="H99" i="17"/>
  <c r="H92" i="17"/>
  <c r="H90" i="17"/>
  <c r="H98" i="17"/>
  <c r="H80" i="17"/>
  <c r="H89" i="17"/>
  <c r="H74" i="17"/>
  <c r="H59" i="17"/>
  <c r="H60" i="17"/>
  <c r="H66" i="17"/>
  <c r="H67" i="17"/>
  <c r="H39" i="17"/>
  <c r="H44" i="17"/>
  <c r="H50" i="17"/>
  <c r="H42" i="17"/>
  <c r="H25" i="17"/>
  <c r="H26" i="17"/>
  <c r="H27" i="17"/>
  <c r="H12" i="17"/>
  <c r="H32" i="17"/>
  <c r="H508" i="17"/>
  <c r="H37" i="17"/>
  <c r="H505" i="17"/>
  <c r="H11" i="17"/>
  <c r="H523" i="17"/>
  <c r="H527" i="17"/>
  <c r="H499" i="17"/>
  <c r="H7" i="17"/>
  <c r="H521" i="17"/>
  <c r="H518" i="17"/>
  <c r="H547" i="17"/>
  <c r="H554" i="17"/>
  <c r="H571" i="17"/>
  <c r="H525" i="17"/>
  <c r="H551" i="17"/>
  <c r="H528" i="17"/>
  <c r="H537" i="17"/>
  <c r="H565" i="17"/>
  <c r="H576" i="17"/>
  <c r="H538" i="17"/>
  <c r="H566" i="17"/>
  <c r="H492" i="17"/>
  <c r="H488" i="17"/>
  <c r="H484" i="17"/>
  <c r="H479" i="17"/>
  <c r="H475" i="17"/>
  <c r="H472" i="17"/>
  <c r="H473" i="17"/>
  <c r="H465" i="17"/>
  <c r="H461" i="17"/>
  <c r="H454" i="17"/>
  <c r="H435" i="17"/>
  <c r="H450" i="17"/>
  <c r="H432" i="17"/>
  <c r="H433" i="17"/>
  <c r="H415" i="17"/>
  <c r="H444" i="17"/>
  <c r="H425" i="17"/>
  <c r="H401" i="17"/>
  <c r="H411" i="17"/>
  <c r="H394" i="17"/>
  <c r="H376" i="17"/>
  <c r="H403" i="17"/>
  <c r="H386" i="17"/>
  <c r="H404" i="17"/>
  <c r="H387" i="17"/>
  <c r="H379" i="17"/>
  <c r="H360" i="17"/>
  <c r="H343" i="17"/>
  <c r="H371" i="17"/>
  <c r="H393" i="17"/>
  <c r="H372" i="17"/>
  <c r="H358" i="17"/>
  <c r="H341" i="17"/>
  <c r="H359" i="17"/>
  <c r="H326" i="17"/>
  <c r="H309" i="17"/>
  <c r="H349" i="17"/>
  <c r="H340" i="17"/>
  <c r="H327" i="17"/>
  <c r="H310" i="17"/>
  <c r="H328" i="17"/>
  <c r="H312" i="17"/>
  <c r="H301" i="17"/>
  <c r="H282" i="17"/>
  <c r="H304" i="17"/>
  <c r="H287" i="17"/>
  <c r="H270" i="17"/>
  <c r="H288" i="17"/>
  <c r="H308" i="17"/>
  <c r="H285" i="17"/>
  <c r="H268" i="17"/>
  <c r="H252" i="17"/>
  <c r="H235" i="17"/>
  <c r="H218" i="17"/>
  <c r="H201" i="17"/>
  <c r="H284" i="17"/>
  <c r="H249" i="17"/>
  <c r="H232" i="17"/>
  <c r="H215" i="17"/>
  <c r="H250" i="17"/>
  <c r="H233" i="17"/>
  <c r="H216" i="17"/>
  <c r="H198" i="17"/>
  <c r="H181" i="17"/>
  <c r="H273" i="17"/>
  <c r="H265" i="17"/>
  <c r="H251" i="17"/>
  <c r="H234" i="17"/>
  <c r="H217" i="17"/>
  <c r="H200" i="17"/>
  <c r="H202" i="17"/>
  <c r="H166" i="17"/>
  <c r="H149" i="17"/>
  <c r="H132" i="17"/>
  <c r="H115" i="17"/>
  <c r="H172" i="17"/>
  <c r="H155" i="17"/>
  <c r="H137" i="17"/>
  <c r="H120" i="17"/>
  <c r="H206" i="17"/>
  <c r="H180" i="17"/>
  <c r="H164" i="17"/>
  <c r="H147" i="17"/>
  <c r="H130" i="17"/>
  <c r="H113" i="17"/>
  <c r="H177" i="17"/>
  <c r="H170" i="17"/>
  <c r="H152" i="17"/>
  <c r="H135" i="17"/>
  <c r="H118" i="17"/>
  <c r="H101" i="17"/>
  <c r="H443" i="17"/>
  <c r="H426" i="17"/>
  <c r="H385" i="17"/>
  <c r="H395" i="17"/>
  <c r="H388" i="17"/>
  <c r="H361" i="17"/>
  <c r="H363" i="17"/>
  <c r="H335" i="17"/>
  <c r="H344" i="17"/>
  <c r="H320" i="17"/>
  <c r="H321" i="17"/>
  <c r="H279" i="17"/>
  <c r="H295" i="17"/>
  <c r="H243" i="17"/>
  <c r="H192" i="17"/>
  <c r="H223" i="17"/>
  <c r="H224" i="17"/>
  <c r="H278" i="17"/>
  <c r="H242" i="17"/>
  <c r="H191" i="17"/>
  <c r="H123" i="17"/>
  <c r="H163" i="17"/>
  <c r="H112" i="17"/>
  <c r="H156" i="17"/>
  <c r="H175" i="17"/>
  <c r="H127" i="17"/>
  <c r="H85" i="17"/>
  <c r="H72" i="17"/>
  <c r="H78" i="17"/>
  <c r="H48" i="17"/>
  <c r="H29" i="17"/>
  <c r="H17" i="17"/>
  <c r="H70" i="17"/>
  <c r="H91" i="17"/>
  <c r="H95" i="17"/>
  <c r="H88" i="17"/>
  <c r="H86" i="17"/>
  <c r="H75" i="17"/>
  <c r="H87" i="17"/>
  <c r="H71" i="17"/>
  <c r="H55" i="17"/>
  <c r="H56" i="17"/>
  <c r="H61" i="17"/>
  <c r="H58" i="17"/>
  <c r="H54" i="17"/>
  <c r="H40" i="17"/>
  <c r="H45" i="17"/>
  <c r="H38" i="17"/>
  <c r="H21" i="17"/>
  <c r="H22" i="17"/>
  <c r="H23" i="17"/>
  <c r="H8" i="17"/>
  <c r="H24" i="17"/>
  <c r="H504" i="17"/>
  <c r="H14" i="17"/>
  <c r="H28" i="17"/>
  <c r="H506" i="17"/>
  <c r="H519" i="17"/>
  <c r="H546" i="17"/>
  <c r="H513" i="17"/>
  <c r="H502" i="17"/>
  <c r="H515" i="17"/>
  <c r="H534" i="17"/>
  <c r="H545" i="17"/>
  <c r="H550" i="17"/>
  <c r="H573" i="17"/>
  <c r="H540" i="17"/>
  <c r="H568" i="17"/>
  <c r="H526" i="17"/>
  <c r="H556" i="17"/>
  <c r="H561" i="17"/>
  <c r="H578" i="17"/>
  <c r="H557" i="17"/>
  <c r="H562" i="17"/>
  <c r="H497" i="17"/>
  <c r="H491" i="17"/>
  <c r="H487" i="17"/>
  <c r="H483" i="17"/>
  <c r="H478" i="17"/>
  <c r="H474" i="17"/>
  <c r="H470" i="17"/>
  <c r="H471" i="17"/>
  <c r="H464" i="17"/>
  <c r="H460" i="17"/>
  <c r="H449" i="17"/>
  <c r="H457" i="17"/>
  <c r="H446" i="17"/>
  <c r="H447" i="17"/>
  <c r="H428" i="17"/>
  <c r="H410" i="17"/>
  <c r="H440" i="17"/>
  <c r="H420" i="17"/>
  <c r="H430" i="17"/>
  <c r="H409" i="17"/>
  <c r="H390" i="17"/>
  <c r="H427" i="17"/>
  <c r="H399" i="17"/>
  <c r="H416" i="17"/>
  <c r="H400" i="17"/>
  <c r="H397" i="17"/>
  <c r="H373" i="17"/>
  <c r="H356" i="17"/>
  <c r="H339" i="17"/>
  <c r="H366" i="17"/>
  <c r="H384" i="17"/>
  <c r="H367" i="17"/>
  <c r="H354" i="17"/>
  <c r="H378" i="17"/>
  <c r="H355" i="17"/>
  <c r="H322" i="17"/>
  <c r="H305" i="17"/>
  <c r="H346" i="17"/>
  <c r="H338" i="17"/>
  <c r="H323" i="17"/>
  <c r="H306" i="17"/>
  <c r="H324" i="17"/>
  <c r="H307" i="17"/>
  <c r="H296" i="17"/>
  <c r="H329" i="17"/>
  <c r="H302" i="17"/>
  <c r="H283" i="17"/>
  <c r="H266" i="17"/>
  <c r="H334" i="17"/>
  <c r="H300" i="17"/>
  <c r="H281" i="17"/>
  <c r="H264" i="17"/>
  <c r="H248" i="17"/>
  <c r="H231" i="17"/>
  <c r="H213" i="17"/>
  <c r="H196" i="17"/>
  <c r="H262" i="17"/>
  <c r="H245" i="17"/>
  <c r="H227" i="17"/>
  <c r="H210" i="17"/>
  <c r="H246" i="17"/>
  <c r="H228" i="17"/>
  <c r="H211" i="17"/>
  <c r="H194" i="17"/>
  <c r="H280" i="17"/>
  <c r="H271" i="17"/>
  <c r="H263" i="17"/>
  <c r="H247" i="17"/>
  <c r="H230" i="17"/>
  <c r="H212" i="17"/>
  <c r="H195" i="17"/>
  <c r="H193" i="17"/>
  <c r="H162" i="17"/>
  <c r="H145" i="17"/>
  <c r="H128" i="17"/>
  <c r="H111" i="17"/>
  <c r="H167" i="17"/>
  <c r="H150" i="17"/>
  <c r="H133" i="17"/>
  <c r="H116" i="17"/>
  <c r="H197" i="17"/>
  <c r="H179" i="17"/>
  <c r="H160" i="17"/>
  <c r="H143" i="17"/>
  <c r="H126" i="17"/>
  <c r="H108" i="17"/>
  <c r="H176" i="17"/>
  <c r="H165" i="17"/>
  <c r="H148" i="17"/>
  <c r="H131" i="17"/>
  <c r="H114" i="17"/>
  <c r="H97" i="17"/>
  <c r="H104" i="17"/>
  <c r="H93" i="17"/>
  <c r="H84" i="17"/>
  <c r="H82" i="17"/>
  <c r="H76" i="17"/>
  <c r="H77" i="17"/>
  <c r="H68" i="17"/>
  <c r="H69" i="17"/>
  <c r="H81" i="17"/>
  <c r="H57" i="17"/>
  <c r="H47" i="17"/>
  <c r="H52" i="17"/>
  <c r="H36" i="17"/>
  <c r="H41" i="17"/>
  <c r="H33" i="17"/>
  <c r="H35" i="17"/>
  <c r="H46" i="17"/>
  <c r="H18" i="17"/>
  <c r="H507" i="17"/>
  <c r="H13" i="17"/>
  <c r="H500" i="17"/>
  <c r="H10" i="17"/>
  <c r="H20" i="17"/>
  <c r="H498" i="17"/>
  <c r="H535" i="17"/>
  <c r="H542" i="17"/>
  <c r="H520" i="17"/>
  <c r="H514" i="17"/>
  <c r="H511" i="17"/>
  <c r="H517" i="17"/>
  <c r="H567" i="17"/>
  <c r="H575" i="17"/>
  <c r="H559" i="17"/>
  <c r="H564" i="17"/>
  <c r="H543" i="17"/>
  <c r="H552" i="17"/>
  <c r="H572" i="17"/>
  <c r="H529" i="17"/>
  <c r="H553" i="17"/>
  <c r="H581" i="17"/>
  <c r="H490" i="17"/>
  <c r="H486" i="17"/>
  <c r="H477" i="17"/>
  <c r="H456" i="17"/>
  <c r="H463" i="17"/>
  <c r="H459" i="17"/>
  <c r="H445" i="17"/>
  <c r="H455" i="17"/>
  <c r="H424" i="17"/>
  <c r="H406" i="17"/>
  <c r="H417" i="17"/>
  <c r="H402" i="17"/>
  <c r="H418" i="17"/>
  <c r="H413" i="17"/>
  <c r="H369" i="17"/>
  <c r="H352" i="17"/>
  <c r="H377" i="17"/>
  <c r="H368" i="17"/>
  <c r="H353" i="17"/>
  <c r="H336" i="17"/>
  <c r="H337" i="17"/>
  <c r="H303" i="17"/>
  <c r="H297" i="17"/>
  <c r="H325" i="17"/>
  <c r="H261" i="17"/>
  <c r="H226" i="17"/>
  <c r="H257" i="17"/>
  <c r="H258" i="17"/>
  <c r="H241" i="17"/>
  <c r="H190" i="17"/>
  <c r="H260" i="17"/>
  <c r="H225" i="17"/>
  <c r="H185" i="17"/>
  <c r="H158" i="17"/>
  <c r="H106" i="17"/>
  <c r="H129" i="17"/>
  <c r="H189" i="17"/>
  <c r="H138" i="17"/>
  <c r="H121" i="17"/>
  <c r="H161" i="17"/>
  <c r="H110" i="17"/>
  <c r="H103" i="17"/>
  <c r="H100" i="17"/>
  <c r="H83" i="17"/>
  <c r="H63" i="17"/>
  <c r="H65" i="17"/>
  <c r="H43" i="17"/>
  <c r="H51" i="17"/>
  <c r="H31" i="17"/>
  <c r="H9" i="17"/>
  <c r="H6" i="17"/>
  <c r="H539" i="17"/>
  <c r="H494" i="17"/>
  <c r="H482" i="17"/>
  <c r="H495" i="17"/>
  <c r="H468" i="17"/>
  <c r="H442" i="17"/>
  <c r="H434" i="17"/>
  <c r="H396" i="17"/>
  <c r="H383" i="17"/>
  <c r="H350" i="17"/>
  <c r="H318" i="17"/>
  <c r="H319" i="17"/>
  <c r="H292" i="17"/>
  <c r="H298" i="17"/>
  <c r="H277" i="17"/>
  <c r="H209" i="17"/>
  <c r="H240" i="17"/>
  <c r="H207" i="17"/>
  <c r="H269" i="17"/>
  <c r="H208" i="17"/>
  <c r="H141" i="17"/>
  <c r="H146" i="17"/>
  <c r="H173" i="17"/>
  <c r="H183" i="17"/>
  <c r="H144" i="17"/>
  <c r="H96" i="17"/>
  <c r="H73" i="17"/>
  <c r="H53" i="17"/>
  <c r="H62" i="17"/>
  <c r="H30" i="17"/>
  <c r="H503" i="17"/>
  <c r="H15" i="17"/>
  <c r="H512" i="17"/>
  <c r="H510" i="17"/>
  <c r="H563" i="17"/>
  <c r="H541" i="17"/>
  <c r="H549" i="17"/>
  <c r="H489" i="17"/>
  <c r="H469" i="17"/>
  <c r="H458" i="17"/>
  <c r="H439" i="17"/>
  <c r="H408" i="17"/>
  <c r="H412" i="17"/>
  <c r="H381" i="17"/>
  <c r="H357" i="17"/>
  <c r="H364" i="17"/>
  <c r="H342" i="17"/>
  <c r="H316" i="17"/>
  <c r="H293" i="17"/>
  <c r="H291" i="17"/>
  <c r="H222" i="17"/>
  <c r="H236" i="17"/>
  <c r="H220" i="17"/>
  <c r="H267" i="17"/>
  <c r="H204" i="17"/>
  <c r="H136" i="17"/>
  <c r="H142" i="17"/>
  <c r="H168" i="17"/>
  <c r="H178" i="17"/>
  <c r="H122" i="17"/>
  <c r="H462" i="17"/>
  <c r="H392" i="17"/>
  <c r="H351" i="17"/>
  <c r="H253" i="17"/>
  <c r="H221" i="17"/>
  <c r="H182" i="17"/>
  <c r="H531" i="17"/>
  <c r="H522" i="17"/>
  <c r="H577" i="17"/>
  <c r="H569" i="17"/>
  <c r="H580" i="17"/>
  <c r="H485" i="17"/>
  <c r="H452" i="17"/>
  <c r="H441" i="17"/>
  <c r="H419" i="17"/>
  <c r="H422" i="17"/>
  <c r="H421" i="17" s="1"/>
  <c r="H391" i="17"/>
  <c r="H365" i="17"/>
  <c r="H375" i="17"/>
  <c r="H330" i="17"/>
  <c r="H331" i="17"/>
  <c r="H299" i="17"/>
  <c r="H275" i="17"/>
  <c r="H272" i="17"/>
  <c r="H205" i="17"/>
  <c r="H219" i="17"/>
  <c r="H203" i="17"/>
  <c r="H255" i="17"/>
  <c r="H187" i="17"/>
  <c r="H119" i="17"/>
  <c r="H125" i="17"/>
  <c r="H151" i="17"/>
  <c r="H174" i="17"/>
  <c r="H105" i="17"/>
  <c r="H102" i="17"/>
  <c r="H134" i="17"/>
  <c r="H157" i="17"/>
  <c r="H558" i="17"/>
  <c r="H544" i="17"/>
  <c r="H493" i="17"/>
  <c r="H438" i="17"/>
  <c r="H380" i="17"/>
  <c r="H345" i="17"/>
  <c r="H333" i="17"/>
  <c r="H317" i="17"/>
  <c r="H237" i="17"/>
  <c r="H153" i="17"/>
  <c r="H117" i="17"/>
  <c r="H501" i="17"/>
  <c r="H530" i="17"/>
  <c r="H555" i="17"/>
  <c r="H574" i="17"/>
  <c r="H480" i="17"/>
  <c r="H467" i="17"/>
  <c r="H453" i="17"/>
  <c r="H448" i="17"/>
  <c r="H398" i="17"/>
  <c r="H407" i="17"/>
  <c r="H348" i="17"/>
  <c r="H362" i="17"/>
  <c r="H314" i="17"/>
  <c r="H315" i="17"/>
  <c r="H286" i="17"/>
  <c r="H294" i="17"/>
  <c r="H256" i="17"/>
  <c r="H188" i="17"/>
  <c r="H254" i="17"/>
  <c r="H186" i="17"/>
  <c r="H238" i="17"/>
  <c r="H171" i="17"/>
  <c r="H107" i="17"/>
  <c r="H532" i="17"/>
  <c r="H533" i="17"/>
  <c r="H476" i="17"/>
  <c r="H429" i="17"/>
  <c r="H374" i="17"/>
  <c r="H313" i="17"/>
  <c r="H239" i="17"/>
  <c r="H276" i="17"/>
  <c r="H159" i="17"/>
  <c r="H140" i="17"/>
  <c r="I92" i="17"/>
  <c r="I89" i="17"/>
  <c r="I85" i="17"/>
  <c r="I87" i="17"/>
  <c r="I72" i="17"/>
  <c r="I81" i="17"/>
  <c r="I69" i="17"/>
  <c r="I66" i="17"/>
  <c r="I70" i="17"/>
  <c r="I54" i="17"/>
  <c r="I52" i="17"/>
  <c r="I53" i="17"/>
  <c r="I37" i="17"/>
  <c r="I46" i="17"/>
  <c r="I30" i="17"/>
  <c r="I31" i="17"/>
  <c r="I32" i="17"/>
  <c r="I14" i="17"/>
  <c r="I508" i="17"/>
  <c r="I33" i="17"/>
  <c r="I505" i="17"/>
  <c r="I11" i="17"/>
  <c r="I38" i="17"/>
  <c r="I12" i="17"/>
  <c r="I520" i="17"/>
  <c r="I543" i="17"/>
  <c r="I521" i="17"/>
  <c r="I8" i="17"/>
  <c r="I518" i="17"/>
  <c r="I519" i="17"/>
  <c r="I546" i="17"/>
  <c r="I551" i="17"/>
  <c r="I526" i="17"/>
  <c r="I552" i="17"/>
  <c r="I534" i="17"/>
  <c r="I538" i="17"/>
  <c r="I566" i="17"/>
  <c r="I558" i="17"/>
  <c r="I563" i="17"/>
  <c r="I578" i="17"/>
  <c r="I577" i="17"/>
  <c r="I495" i="17"/>
  <c r="I491" i="17"/>
  <c r="I487" i="17"/>
  <c r="I479" i="17"/>
  <c r="I483" i="17"/>
  <c r="I472" i="17"/>
  <c r="I457" i="17"/>
  <c r="I471" i="17"/>
  <c r="I446" i="17"/>
  <c r="I468" i="17"/>
  <c r="I463" i="17"/>
  <c r="I459" i="17"/>
  <c r="I447" i="17"/>
  <c r="I428" i="17"/>
  <c r="I429" i="17"/>
  <c r="I411" i="17"/>
  <c r="I445" i="17"/>
  <c r="I426" i="17"/>
  <c r="I427" i="17"/>
  <c r="I403" i="17"/>
  <c r="I386" i="17"/>
  <c r="I424" i="17"/>
  <c r="I400" i="17"/>
  <c r="I383" i="17"/>
  <c r="I406" i="17"/>
  <c r="I388" i="17"/>
  <c r="I374" i="17"/>
  <c r="I357" i="17"/>
  <c r="I340" i="17"/>
  <c r="I363" i="17"/>
  <c r="I394" i="17"/>
  <c r="I368" i="17"/>
  <c r="I351" i="17"/>
  <c r="I379" i="17"/>
  <c r="I356" i="17"/>
  <c r="I327" i="17"/>
  <c r="I310" i="17"/>
  <c r="I348" i="17"/>
  <c r="I339" i="17"/>
  <c r="I324" i="17"/>
  <c r="I307" i="17"/>
  <c r="I325" i="17"/>
  <c r="I308" i="17"/>
  <c r="I297" i="17"/>
  <c r="I279" i="17"/>
  <c r="I305" i="17"/>
  <c r="I284" i="17"/>
  <c r="I267" i="17"/>
  <c r="I285" i="17"/>
  <c r="I301" i="17"/>
  <c r="I286" i="17"/>
  <c r="I269" i="17"/>
  <c r="I253" i="17"/>
  <c r="I236" i="17"/>
  <c r="I219" i="17"/>
  <c r="I202" i="17"/>
  <c r="I185" i="17"/>
  <c r="I246" i="17"/>
  <c r="I228" i="17"/>
  <c r="I211" i="17"/>
  <c r="I251" i="17"/>
  <c r="I234" i="17"/>
  <c r="I217" i="17"/>
  <c r="I200" i="17"/>
  <c r="I182" i="17"/>
  <c r="I272" i="17"/>
  <c r="I264" i="17"/>
  <c r="I248" i="17"/>
  <c r="I231" i="17"/>
  <c r="I213" i="17"/>
  <c r="I196" i="17"/>
  <c r="I203" i="17"/>
  <c r="I167" i="17"/>
  <c r="I150" i="17"/>
  <c r="I133" i="17"/>
  <c r="I116" i="17"/>
  <c r="I99" i="17"/>
  <c r="I168" i="17"/>
  <c r="I151" i="17"/>
  <c r="I134" i="17"/>
  <c r="I117" i="17"/>
  <c r="I198" i="17"/>
  <c r="I177" i="17"/>
  <c r="I170" i="17"/>
  <c r="I152" i="17"/>
  <c r="I135" i="17"/>
  <c r="I118" i="17"/>
  <c r="I171" i="17"/>
  <c r="I153" i="17"/>
  <c r="I136" i="17"/>
  <c r="I119" i="17"/>
  <c r="I102" i="17"/>
  <c r="I6" i="17"/>
  <c r="I523" i="17"/>
  <c r="I581" i="17"/>
  <c r="I542" i="17"/>
  <c r="I576" i="17"/>
  <c r="I492" i="17"/>
  <c r="I476" i="17"/>
  <c r="I450" i="17"/>
  <c r="I460" i="17"/>
  <c r="I416" i="17"/>
  <c r="I430" i="17"/>
  <c r="I391" i="17"/>
  <c r="I387" i="17"/>
  <c r="I380" i="17"/>
  <c r="I367" i="17"/>
  <c r="I338" i="17"/>
  <c r="I315" i="17"/>
  <c r="I328" i="17"/>
  <c r="I335" i="17"/>
  <c r="I288" i="17"/>
  <c r="I309" i="17"/>
  <c r="I257" i="17"/>
  <c r="I206" i="17"/>
  <c r="I250" i="17"/>
  <c r="I255" i="17"/>
  <c r="I204" i="17"/>
  <c r="I266" i="17"/>
  <c r="I218" i="17"/>
  <c r="I172" i="17"/>
  <c r="I173" i="17"/>
  <c r="I121" i="17"/>
  <c r="I157" i="17"/>
  <c r="I105" i="17"/>
  <c r="I123" i="17"/>
  <c r="I101" i="17"/>
  <c r="I96" i="17"/>
  <c r="I97" i="17"/>
  <c r="I83" i="17"/>
  <c r="I77" i="17"/>
  <c r="I78" i="17"/>
  <c r="I65" i="17"/>
  <c r="I61" i="17"/>
  <c r="I67" i="17"/>
  <c r="I71" i="17"/>
  <c r="I48" i="17"/>
  <c r="I50" i="17"/>
  <c r="I63" i="17"/>
  <c r="I42" i="17"/>
  <c r="I26" i="17"/>
  <c r="I27" i="17"/>
  <c r="I28" i="17"/>
  <c r="I18" i="17"/>
  <c r="I504" i="17"/>
  <c r="I25" i="17"/>
  <c r="I501" i="17"/>
  <c r="I7" i="17"/>
  <c r="I29" i="17"/>
  <c r="I507" i="17"/>
  <c r="I532" i="17"/>
  <c r="I539" i="17"/>
  <c r="I517" i="17"/>
  <c r="I503" i="17"/>
  <c r="I498" i="17"/>
  <c r="I535" i="17"/>
  <c r="I540" i="17"/>
  <c r="I568" i="17"/>
  <c r="I541" i="17"/>
  <c r="I569" i="17"/>
  <c r="I527" i="17"/>
  <c r="I557" i="17"/>
  <c r="I562" i="17"/>
  <c r="I554" i="17"/>
  <c r="I572" i="17"/>
  <c r="I573" i="17"/>
  <c r="I575" i="17"/>
  <c r="I494" i="17"/>
  <c r="I490" i="17"/>
  <c r="I486" i="17"/>
  <c r="I477" i="17"/>
  <c r="I480" i="17"/>
  <c r="I470" i="17"/>
  <c r="I453" i="17"/>
  <c r="I469" i="17"/>
  <c r="I442" i="17"/>
  <c r="I467" i="17"/>
  <c r="I462" i="17"/>
  <c r="I458" i="17"/>
  <c r="I443" i="17"/>
  <c r="I444" i="17"/>
  <c r="I425" i="17"/>
  <c r="I407" i="17"/>
  <c r="I441" i="17"/>
  <c r="I422" i="17"/>
  <c r="I421" i="17" s="1"/>
  <c r="I418" i="17"/>
  <c r="I399" i="17"/>
  <c r="I381" i="17"/>
  <c r="I419" i="17"/>
  <c r="I396" i="17"/>
  <c r="I417" i="17"/>
  <c r="I401" i="17"/>
  <c r="I384" i="17"/>
  <c r="I371" i="17"/>
  <c r="I353" i="17"/>
  <c r="I375" i="17"/>
  <c r="I362" i="17"/>
  <c r="I385" i="17"/>
  <c r="I364" i="17"/>
  <c r="I346" i="17"/>
  <c r="I369" i="17"/>
  <c r="I352" i="17"/>
  <c r="I323" i="17"/>
  <c r="I306" i="17"/>
  <c r="I345" i="17"/>
  <c r="I337" i="17"/>
  <c r="I320" i="17"/>
  <c r="I303" i="17"/>
  <c r="I321" i="17"/>
  <c r="I304" i="17"/>
  <c r="I293" i="17"/>
  <c r="I330" i="17"/>
  <c r="I298" i="17"/>
  <c r="I280" i="17"/>
  <c r="I263" i="17"/>
  <c r="I326" i="17"/>
  <c r="I299" i="17"/>
  <c r="I282" i="17"/>
  <c r="I265" i="17"/>
  <c r="I249" i="17"/>
  <c r="I232" i="17"/>
  <c r="I215" i="17"/>
  <c r="I197" i="17"/>
  <c r="I258" i="17"/>
  <c r="I241" i="17"/>
  <c r="I224" i="17"/>
  <c r="I207" i="17"/>
  <c r="I247" i="17"/>
  <c r="I230" i="17"/>
  <c r="I212" i="17"/>
  <c r="I195" i="17"/>
  <c r="I281" i="17"/>
  <c r="I270" i="17"/>
  <c r="I261" i="17"/>
  <c r="I243" i="17"/>
  <c r="I226" i="17"/>
  <c r="I209" i="17"/>
  <c r="I192" i="17"/>
  <c r="I194" i="17"/>
  <c r="I163" i="17"/>
  <c r="I146" i="17"/>
  <c r="I129" i="17"/>
  <c r="I112" i="17"/>
  <c r="I180" i="17"/>
  <c r="I164" i="17"/>
  <c r="I147" i="17"/>
  <c r="I130" i="17"/>
  <c r="I113" i="17"/>
  <c r="I190" i="17"/>
  <c r="I176" i="17"/>
  <c r="I165" i="17"/>
  <c r="I148" i="17"/>
  <c r="I131" i="17"/>
  <c r="I114" i="17"/>
  <c r="I166" i="17"/>
  <c r="I149" i="17"/>
  <c r="I132" i="17"/>
  <c r="I115" i="17"/>
  <c r="I98" i="17"/>
  <c r="I142" i="17"/>
  <c r="I107" i="17"/>
  <c r="I160" i="17"/>
  <c r="I126" i="17"/>
  <c r="I108" i="17"/>
  <c r="I175" i="17"/>
  <c r="I144" i="17"/>
  <c r="I127" i="17"/>
  <c r="I162" i="17"/>
  <c r="I128" i="17"/>
  <c r="I100" i="17"/>
  <c r="I93" i="17"/>
  <c r="I91" i="17"/>
  <c r="I76" i="17"/>
  <c r="I75" i="17"/>
  <c r="I56" i="17"/>
  <c r="I58" i="17"/>
  <c r="I40" i="17"/>
  <c r="I51" i="17"/>
  <c r="I39" i="17"/>
  <c r="I20" i="17"/>
  <c r="I36" i="17"/>
  <c r="I502" i="17"/>
  <c r="I513" i="17"/>
  <c r="I510" i="17"/>
  <c r="I522" i="17"/>
  <c r="I555" i="17"/>
  <c r="I561" i="17"/>
  <c r="I545" i="17"/>
  <c r="I580" i="17"/>
  <c r="I488" i="17"/>
  <c r="I485" i="17"/>
  <c r="I473" i="17"/>
  <c r="I432" i="17"/>
  <c r="I452" i="17"/>
  <c r="I434" i="17"/>
  <c r="I410" i="17"/>
  <c r="I404" i="17"/>
  <c r="I408" i="17"/>
  <c r="I361" i="17"/>
  <c r="I354" i="17"/>
  <c r="I355" i="17"/>
  <c r="I331" i="17"/>
  <c r="I350" i="17"/>
  <c r="I312" i="17"/>
  <c r="I329" i="17"/>
  <c r="I283" i="17"/>
  <c r="I271" i="17"/>
  <c r="I292" i="17"/>
  <c r="I240" i="17"/>
  <c r="I189" i="17"/>
  <c r="I216" i="17"/>
  <c r="I221" i="17"/>
  <c r="I187" i="17"/>
  <c r="I252" i="17"/>
  <c r="I201" i="17"/>
  <c r="I155" i="17"/>
  <c r="I120" i="17"/>
  <c r="I156" i="17"/>
  <c r="I104" i="17"/>
  <c r="I174" i="17"/>
  <c r="I140" i="17"/>
  <c r="I158" i="17"/>
  <c r="I106" i="17"/>
  <c r="I95" i="17"/>
  <c r="I90" i="17"/>
  <c r="I86" i="17"/>
  <c r="I84" i="17"/>
  <c r="I73" i="17"/>
  <c r="I74" i="17"/>
  <c r="I60" i="17"/>
  <c r="I57" i="17"/>
  <c r="I62" i="17"/>
  <c r="I68" i="17"/>
  <c r="I44" i="17"/>
  <c r="I45" i="17"/>
  <c r="I55" i="17"/>
  <c r="I43" i="17"/>
  <c r="I22" i="17"/>
  <c r="I23" i="17"/>
  <c r="I24" i="17"/>
  <c r="I13" i="17"/>
  <c r="I500" i="17"/>
  <c r="I10" i="17"/>
  <c r="I515" i="17"/>
  <c r="I506" i="17"/>
  <c r="I21" i="17"/>
  <c r="I499" i="17"/>
  <c r="I528" i="17"/>
  <c r="I514" i="17"/>
  <c r="I533" i="17"/>
  <c r="I511" i="17"/>
  <c r="I512" i="17"/>
  <c r="I531" i="17"/>
  <c r="I559" i="17"/>
  <c r="I564" i="17"/>
  <c r="I537" i="17"/>
  <c r="I565" i="17"/>
  <c r="I544" i="17"/>
  <c r="I553" i="17"/>
  <c r="I530" i="17"/>
  <c r="I550" i="17"/>
  <c r="I574" i="17"/>
  <c r="I571" i="17"/>
  <c r="I493" i="17"/>
  <c r="I489" i="17"/>
  <c r="I484" i="17"/>
  <c r="I475" i="17"/>
  <c r="I478" i="17"/>
  <c r="I456" i="17"/>
  <c r="I448" i="17"/>
  <c r="I455" i="17"/>
  <c r="I438" i="17"/>
  <c r="I465" i="17"/>
  <c r="I461" i="17"/>
  <c r="I454" i="17"/>
  <c r="I439" i="17"/>
  <c r="I440" i="17"/>
  <c r="I420" i="17"/>
  <c r="I402" i="17"/>
  <c r="I435" i="17"/>
  <c r="I409" i="17"/>
  <c r="I412" i="17"/>
  <c r="I395" i="17"/>
  <c r="I377" i="17"/>
  <c r="I413" i="17"/>
  <c r="I392" i="17"/>
  <c r="I415" i="17"/>
  <c r="I397" i="17"/>
  <c r="I390" i="17"/>
  <c r="I366" i="17"/>
  <c r="I349" i="17"/>
  <c r="I372" i="17"/>
  <c r="I358" i="17"/>
  <c r="I378" i="17"/>
  <c r="I359" i="17"/>
  <c r="I342" i="17"/>
  <c r="I365" i="17"/>
  <c r="I336" i="17"/>
  <c r="I319" i="17"/>
  <c r="I302" i="17"/>
  <c r="I343" i="17"/>
  <c r="I333" i="17"/>
  <c r="I316" i="17"/>
  <c r="I334" i="17"/>
  <c r="I317" i="17"/>
  <c r="I300" i="17"/>
  <c r="I287" i="17"/>
  <c r="I322" i="17"/>
  <c r="I294" i="17"/>
  <c r="I276" i="17"/>
  <c r="I295" i="17"/>
  <c r="I318" i="17"/>
  <c r="I296" i="17"/>
  <c r="I278" i="17"/>
  <c r="I262" i="17"/>
  <c r="I245" i="17"/>
  <c r="I227" i="17"/>
  <c r="I210" i="17"/>
  <c r="I193" i="17"/>
  <c r="I254" i="17"/>
  <c r="I237" i="17"/>
  <c r="I220" i="17"/>
  <c r="I260" i="17"/>
  <c r="I242" i="17"/>
  <c r="I225" i="17"/>
  <c r="I208" i="17"/>
  <c r="I191" i="17"/>
  <c r="I277" i="17"/>
  <c r="I268" i="17"/>
  <c r="I256" i="17"/>
  <c r="I239" i="17"/>
  <c r="I222" i="17"/>
  <c r="I205" i="17"/>
  <c r="I188" i="17"/>
  <c r="I186" i="17"/>
  <c r="I159" i="17"/>
  <c r="I125" i="17"/>
  <c r="I179" i="17"/>
  <c r="I143" i="17"/>
  <c r="I181" i="17"/>
  <c r="I161" i="17"/>
  <c r="I110" i="17"/>
  <c r="I145" i="17"/>
  <c r="I111" i="17"/>
  <c r="I82" i="17"/>
  <c r="I88" i="17"/>
  <c r="I80" i="17"/>
  <c r="I59" i="17"/>
  <c r="I41" i="17"/>
  <c r="I35" i="17"/>
  <c r="I47" i="17"/>
  <c r="I9" i="17"/>
  <c r="I15" i="17"/>
  <c r="I17" i="17"/>
  <c r="I547" i="17"/>
  <c r="I529" i="17"/>
  <c r="I525" i="17"/>
  <c r="I556" i="17"/>
  <c r="I549" i="17"/>
  <c r="I567" i="17"/>
  <c r="I497" i="17"/>
  <c r="I482" i="17"/>
  <c r="I474" i="17"/>
  <c r="I464" i="17"/>
  <c r="I433" i="17"/>
  <c r="I449" i="17"/>
  <c r="I398" i="17"/>
  <c r="I373" i="17"/>
  <c r="I393" i="17"/>
  <c r="I344" i="17"/>
  <c r="I376" i="17"/>
  <c r="I360" i="17"/>
  <c r="I341" i="17"/>
  <c r="I313" i="17"/>
  <c r="I314" i="17"/>
  <c r="I291" i="17"/>
  <c r="I273" i="17"/>
  <c r="I223" i="17"/>
  <c r="I233" i="17"/>
  <c r="I238" i="17"/>
  <c r="I275" i="17"/>
  <c r="I235" i="17"/>
  <c r="I183" i="17"/>
  <c r="I137" i="17"/>
  <c r="I103" i="17"/>
  <c r="I138" i="17"/>
  <c r="I178" i="17"/>
  <c r="I122" i="17"/>
  <c r="I141" i="17"/>
  <c r="J101" i="17"/>
  <c r="J98" i="17"/>
  <c r="J82" i="17"/>
  <c r="J88" i="17"/>
  <c r="J81" i="17"/>
  <c r="J80" i="17"/>
  <c r="J57" i="17"/>
  <c r="J58" i="17"/>
  <c r="J63" i="17"/>
  <c r="J54" i="17"/>
  <c r="J41" i="17"/>
  <c r="J46" i="17"/>
  <c r="J43" i="17"/>
  <c r="J27" i="17"/>
  <c r="J40" i="17"/>
  <c r="J20" i="17"/>
  <c r="J33" i="17"/>
  <c r="J15" i="17"/>
  <c r="J6" i="17"/>
  <c r="J11" i="17"/>
  <c r="J498" i="17"/>
  <c r="J12" i="17"/>
  <c r="J92" i="17"/>
  <c r="J514" i="17"/>
  <c r="J533" i="17"/>
  <c r="J540" i="17"/>
  <c r="J511" i="17"/>
  <c r="J530" i="17"/>
  <c r="J519" i="17"/>
  <c r="J520" i="17"/>
  <c r="J556" i="17"/>
  <c r="J561" i="17"/>
  <c r="J578" i="17"/>
  <c r="J543" i="17"/>
  <c r="J553" i="17"/>
  <c r="J545" i="17"/>
  <c r="J567" i="17"/>
  <c r="J575" i="17"/>
  <c r="J547" i="17"/>
  <c r="J555" i="17"/>
  <c r="J580" i="17"/>
  <c r="J495" i="17"/>
  <c r="J491" i="17"/>
  <c r="J487" i="17"/>
  <c r="J483" i="17"/>
  <c r="J478" i="17"/>
  <c r="J474" i="17"/>
  <c r="J470" i="17"/>
  <c r="J467" i="17"/>
  <c r="J462" i="17"/>
  <c r="J458" i="17"/>
  <c r="J452" i="17"/>
  <c r="J447" i="17"/>
  <c r="J444" i="17"/>
  <c r="J448" i="17"/>
  <c r="J441" i="17"/>
  <c r="J426" i="17"/>
  <c r="J408" i="17"/>
  <c r="J411" i="17"/>
  <c r="J425" i="17"/>
  <c r="J413" i="17"/>
  <c r="J392" i="17"/>
  <c r="J374" i="17"/>
  <c r="J415" i="17"/>
  <c r="J397" i="17"/>
  <c r="J409" i="17"/>
  <c r="J385" i="17"/>
  <c r="J363" i="17"/>
  <c r="J350" i="17"/>
  <c r="J386" i="17"/>
  <c r="J364" i="17"/>
  <c r="J369" i="17"/>
  <c r="J352" i="17"/>
  <c r="J391" i="17"/>
  <c r="J371" i="17"/>
  <c r="J353" i="17"/>
  <c r="J344" i="17"/>
  <c r="J337" i="17"/>
  <c r="J320" i="17"/>
  <c r="J303" i="17"/>
  <c r="J321" i="17"/>
  <c r="J304" i="17"/>
  <c r="J322" i="17"/>
  <c r="J305" i="17"/>
  <c r="J323" i="17"/>
  <c r="J298" i="17"/>
  <c r="J280" i="17"/>
  <c r="J281" i="17"/>
  <c r="J264" i="17"/>
  <c r="J300" i="17"/>
  <c r="J286" i="17"/>
  <c r="J283" i="17"/>
  <c r="J266" i="17"/>
  <c r="J246" i="17"/>
  <c r="J228" i="17"/>
  <c r="J211" i="17"/>
  <c r="J194" i="17"/>
  <c r="J255" i="17"/>
  <c r="J238" i="17"/>
  <c r="J221" i="17"/>
  <c r="J282" i="17"/>
  <c r="J271" i="17"/>
  <c r="J263" i="17"/>
  <c r="J248" i="17"/>
  <c r="J231" i="17"/>
  <c r="J213" i="17"/>
  <c r="J196" i="17"/>
  <c r="J262" i="17"/>
  <c r="J245" i="17"/>
  <c r="J227" i="17"/>
  <c r="J210" i="17"/>
  <c r="J193" i="17"/>
  <c r="J179" i="17"/>
  <c r="J160" i="17"/>
  <c r="J143" i="17"/>
  <c r="J126" i="17"/>
  <c r="J108" i="17"/>
  <c r="J191" i="17"/>
  <c r="J177" i="17"/>
  <c r="J170" i="17"/>
  <c r="J152" i="17"/>
  <c r="J135" i="17"/>
  <c r="J118" i="17"/>
  <c r="J171" i="17"/>
  <c r="J153" i="17"/>
  <c r="J136" i="17"/>
  <c r="J119" i="17"/>
  <c r="J204" i="17"/>
  <c r="J167" i="17"/>
  <c r="J150" i="17"/>
  <c r="J133" i="17"/>
  <c r="J116" i="17"/>
  <c r="J99" i="17"/>
  <c r="J36" i="17"/>
  <c r="J544" i="17"/>
  <c r="J534" i="17"/>
  <c r="J537" i="17"/>
  <c r="J527" i="17"/>
  <c r="J573" i="17"/>
  <c r="J497" i="17"/>
  <c r="J484" i="17"/>
  <c r="J471" i="17"/>
  <c r="J459" i="17"/>
  <c r="J429" i="17"/>
  <c r="J412" i="17"/>
  <c r="J399" i="17"/>
  <c r="J378" i="17"/>
  <c r="J367" i="17"/>
  <c r="J368" i="17"/>
  <c r="J339" i="17"/>
  <c r="J346" i="17"/>
  <c r="J307" i="17"/>
  <c r="J326" i="17"/>
  <c r="J284" i="17"/>
  <c r="J310" i="17"/>
  <c r="J270" i="17"/>
  <c r="J216" i="17"/>
  <c r="J225" i="17"/>
  <c r="J265" i="17"/>
  <c r="J218" i="17"/>
  <c r="J249" i="17"/>
  <c r="J197" i="17"/>
  <c r="J147" i="17"/>
  <c r="J178" i="17"/>
  <c r="J122" i="17"/>
  <c r="J141" i="17"/>
  <c r="J155" i="17"/>
  <c r="J120" i="17"/>
  <c r="J93" i="17"/>
  <c r="J97" i="17"/>
  <c r="J87" i="17"/>
  <c r="J84" i="17"/>
  <c r="J78" i="17"/>
  <c r="J75" i="17"/>
  <c r="J85" i="17"/>
  <c r="J72" i="17"/>
  <c r="J59" i="17"/>
  <c r="J53" i="17"/>
  <c r="J65" i="17"/>
  <c r="J42" i="17"/>
  <c r="J60" i="17"/>
  <c r="J23" i="17"/>
  <c r="J32" i="17"/>
  <c r="J69" i="17"/>
  <c r="J29" i="17"/>
  <c r="J35" i="17"/>
  <c r="J505" i="17"/>
  <c r="J7" i="17"/>
  <c r="J30" i="17"/>
  <c r="J8" i="17"/>
  <c r="J44" i="17"/>
  <c r="J510" i="17"/>
  <c r="J529" i="17"/>
  <c r="J9" i="17"/>
  <c r="J522" i="17"/>
  <c r="J515" i="17"/>
  <c r="J508" i="17"/>
  <c r="J526" i="17"/>
  <c r="J552" i="17"/>
  <c r="J572" i="17"/>
  <c r="J535" i="17"/>
  <c r="J542" i="17"/>
  <c r="J549" i="17"/>
  <c r="J558" i="17"/>
  <c r="J563" i="17"/>
  <c r="J577" i="17"/>
  <c r="J546" i="17"/>
  <c r="J551" i="17"/>
  <c r="J581" i="17"/>
  <c r="J494" i="17"/>
  <c r="J490" i="17"/>
  <c r="J486" i="17"/>
  <c r="J482" i="17"/>
  <c r="J477" i="17"/>
  <c r="J473" i="17"/>
  <c r="J469" i="17"/>
  <c r="J465" i="17"/>
  <c r="J461" i="17"/>
  <c r="J454" i="17"/>
  <c r="J455" i="17"/>
  <c r="J443" i="17"/>
  <c r="J440" i="17"/>
  <c r="J446" i="17"/>
  <c r="J438" i="17"/>
  <c r="J422" i="17"/>
  <c r="J421" i="17" s="1"/>
  <c r="J403" i="17"/>
  <c r="J410" i="17"/>
  <c r="J424" i="17"/>
  <c r="J404" i="17"/>
  <c r="J387" i="17"/>
  <c r="J432" i="17"/>
  <c r="J407" i="17"/>
  <c r="J393" i="17"/>
  <c r="J398" i="17"/>
  <c r="J375" i="17"/>
  <c r="J362" i="17"/>
  <c r="J345" i="17"/>
  <c r="J377" i="17"/>
  <c r="J359" i="17"/>
  <c r="J365" i="17"/>
  <c r="J348" i="17"/>
  <c r="J381" i="17"/>
  <c r="J366" i="17"/>
  <c r="J351" i="17"/>
  <c r="J342" i="17"/>
  <c r="J333" i="17"/>
  <c r="J316" i="17"/>
  <c r="J334" i="17"/>
  <c r="J317" i="17"/>
  <c r="J335" i="17"/>
  <c r="J318" i="17"/>
  <c r="J301" i="17"/>
  <c r="J315" i="17"/>
  <c r="J294" i="17"/>
  <c r="J295" i="17"/>
  <c r="J277" i="17"/>
  <c r="J327" i="17"/>
  <c r="J299" i="17"/>
  <c r="J297" i="17"/>
  <c r="J279" i="17"/>
  <c r="J258" i="17"/>
  <c r="J241" i="17"/>
  <c r="J224" i="17"/>
  <c r="J207" i="17"/>
  <c r="J190" i="17"/>
  <c r="J251" i="17"/>
  <c r="J234" i="17"/>
  <c r="J217" i="17"/>
  <c r="J278" i="17"/>
  <c r="J269" i="17"/>
  <c r="J261" i="17"/>
  <c r="J243" i="17"/>
  <c r="J226" i="17"/>
  <c r="J209" i="17"/>
  <c r="J192" i="17"/>
  <c r="J257" i="17"/>
  <c r="J240" i="17"/>
  <c r="J223" i="17"/>
  <c r="J206" i="17"/>
  <c r="J189" i="17"/>
  <c r="J173" i="17"/>
  <c r="J156" i="17"/>
  <c r="J138" i="17"/>
  <c r="J121" i="17"/>
  <c r="J104" i="17"/>
  <c r="J182" i="17"/>
  <c r="J176" i="17"/>
  <c r="J165" i="17"/>
  <c r="J148" i="17"/>
  <c r="J131" i="17"/>
  <c r="J114" i="17"/>
  <c r="J166" i="17"/>
  <c r="J149" i="17"/>
  <c r="J132" i="17"/>
  <c r="J115" i="17"/>
  <c r="J195" i="17"/>
  <c r="J163" i="17"/>
  <c r="J146" i="17"/>
  <c r="J129" i="17"/>
  <c r="J112" i="17"/>
  <c r="J95" i="17"/>
  <c r="J151" i="17"/>
  <c r="J117" i="17"/>
  <c r="J100" i="17"/>
  <c r="J175" i="17"/>
  <c r="J144" i="17"/>
  <c r="J127" i="17"/>
  <c r="J162" i="17"/>
  <c r="J128" i="17"/>
  <c r="J187" i="17"/>
  <c r="J159" i="17"/>
  <c r="J125" i="17"/>
  <c r="J107" i="17"/>
  <c r="J102" i="17"/>
  <c r="J90" i="17"/>
  <c r="J86" i="17"/>
  <c r="J73" i="17"/>
  <c r="J61" i="17"/>
  <c r="J68" i="17"/>
  <c r="J45" i="17"/>
  <c r="J47" i="17"/>
  <c r="J31" i="17"/>
  <c r="J24" i="17"/>
  <c r="J10" i="17"/>
  <c r="J14" i="17"/>
  <c r="J17" i="17"/>
  <c r="J13" i="17"/>
  <c r="J517" i="17"/>
  <c r="J523" i="17"/>
  <c r="J565" i="17"/>
  <c r="J557" i="17"/>
  <c r="J550" i="17"/>
  <c r="J559" i="17"/>
  <c r="J492" i="17"/>
  <c r="J479" i="17"/>
  <c r="J468" i="17"/>
  <c r="J456" i="17"/>
  <c r="J433" i="17"/>
  <c r="J442" i="17"/>
  <c r="J418" i="17"/>
  <c r="J396" i="17"/>
  <c r="J401" i="17"/>
  <c r="J384" i="17"/>
  <c r="J354" i="17"/>
  <c r="J379" i="17"/>
  <c r="J373" i="17"/>
  <c r="J338" i="17"/>
  <c r="J325" i="17"/>
  <c r="J309" i="17"/>
  <c r="J302" i="17"/>
  <c r="J268" i="17"/>
  <c r="J287" i="17"/>
  <c r="J250" i="17"/>
  <c r="J198" i="17"/>
  <c r="J242" i="17"/>
  <c r="J208" i="17"/>
  <c r="J252" i="17"/>
  <c r="J201" i="17"/>
  <c r="J232" i="17"/>
  <c r="J164" i="17"/>
  <c r="J130" i="17"/>
  <c r="J200" i="17"/>
  <c r="J157" i="17"/>
  <c r="J105" i="17"/>
  <c r="J123" i="17"/>
  <c r="J106" i="17"/>
  <c r="J137" i="17"/>
  <c r="J96" i="17"/>
  <c r="J91" i="17"/>
  <c r="J83" i="17"/>
  <c r="J77" i="17"/>
  <c r="J74" i="17"/>
  <c r="J66" i="17"/>
  <c r="J67" i="17"/>
  <c r="J71" i="17"/>
  <c r="J55" i="17"/>
  <c r="J50" i="17"/>
  <c r="J56" i="17"/>
  <c r="J38" i="17"/>
  <c r="J39" i="17"/>
  <c r="J52" i="17"/>
  <c r="J28" i="17"/>
  <c r="J37" i="17"/>
  <c r="J25" i="17"/>
  <c r="J26" i="17"/>
  <c r="J501" i="17"/>
  <c r="J506" i="17"/>
  <c r="J22" i="17"/>
  <c r="J507" i="17"/>
  <c r="J18" i="17"/>
  <c r="J521" i="17"/>
  <c r="J525" i="17"/>
  <c r="J504" i="17"/>
  <c r="J518" i="17"/>
  <c r="J512" i="17"/>
  <c r="J499" i="17"/>
  <c r="J541" i="17"/>
  <c r="J569" i="17"/>
  <c r="J574" i="17"/>
  <c r="J528" i="17"/>
  <c r="J538" i="17"/>
  <c r="J566" i="17"/>
  <c r="J554" i="17"/>
  <c r="J571" i="17"/>
  <c r="J532" i="17"/>
  <c r="J539" i="17"/>
  <c r="J568" i="17"/>
  <c r="J493" i="17"/>
  <c r="J489" i="17"/>
  <c r="J485" i="17"/>
  <c r="J480" i="17"/>
  <c r="J476" i="17"/>
  <c r="J472" i="17"/>
  <c r="J457" i="17"/>
  <c r="J464" i="17"/>
  <c r="J460" i="17"/>
  <c r="J449" i="17"/>
  <c r="J453" i="17"/>
  <c r="J439" i="17"/>
  <c r="J434" i="17"/>
  <c r="J445" i="17"/>
  <c r="J435" i="17"/>
  <c r="J417" i="17"/>
  <c r="J427" i="17"/>
  <c r="J402" i="17"/>
  <c r="J420" i="17"/>
  <c r="J400" i="17"/>
  <c r="J383" i="17"/>
  <c r="J428" i="17"/>
  <c r="J406" i="17"/>
  <c r="J388" i="17"/>
  <c r="J394" i="17"/>
  <c r="J372" i="17"/>
  <c r="J358" i="17"/>
  <c r="J341" i="17"/>
  <c r="J376" i="17"/>
  <c r="J355" i="17"/>
  <c r="J360" i="17"/>
  <c r="J343" i="17"/>
  <c r="J380" i="17"/>
  <c r="J361" i="17"/>
  <c r="J349" i="17"/>
  <c r="J340" i="17"/>
  <c r="J328" i="17"/>
  <c r="J312" i="17"/>
  <c r="J329" i="17"/>
  <c r="J313" i="17"/>
  <c r="J330" i="17"/>
  <c r="J314" i="17"/>
  <c r="J336" i="17"/>
  <c r="J306" i="17"/>
  <c r="J288" i="17"/>
  <c r="J291" i="17"/>
  <c r="J272" i="17"/>
  <c r="J319" i="17"/>
  <c r="J296" i="17"/>
  <c r="J293" i="17"/>
  <c r="J275" i="17"/>
  <c r="J254" i="17"/>
  <c r="J237" i="17"/>
  <c r="J220" i="17"/>
  <c r="J203" i="17"/>
  <c r="J186" i="17"/>
  <c r="J247" i="17"/>
  <c r="J230" i="17"/>
  <c r="J212" i="17"/>
  <c r="J276" i="17"/>
  <c r="J267" i="17"/>
  <c r="J256" i="17"/>
  <c r="J239" i="17"/>
  <c r="J222" i="17"/>
  <c r="J205" i="17"/>
  <c r="J188" i="17"/>
  <c r="J253" i="17"/>
  <c r="J236" i="17"/>
  <c r="J219" i="17"/>
  <c r="J202" i="17"/>
  <c r="J185" i="17"/>
  <c r="J168" i="17"/>
  <c r="J134" i="17"/>
  <c r="J181" i="17"/>
  <c r="J161" i="17"/>
  <c r="J110" i="17"/>
  <c r="J145" i="17"/>
  <c r="J111" i="17"/>
  <c r="J142" i="17"/>
  <c r="J89" i="17"/>
  <c r="J70" i="17"/>
  <c r="J62" i="17"/>
  <c r="J76" i="17"/>
  <c r="J51" i="17"/>
  <c r="J48" i="17"/>
  <c r="J21" i="17"/>
  <c r="J502" i="17"/>
  <c r="J503" i="17"/>
  <c r="J500" i="17"/>
  <c r="J513" i="17"/>
  <c r="J576" i="17"/>
  <c r="J562" i="17"/>
  <c r="J531" i="17"/>
  <c r="J564" i="17"/>
  <c r="J488" i="17"/>
  <c r="J475" i="17"/>
  <c r="J463" i="17"/>
  <c r="J450" i="17"/>
  <c r="J430" i="17"/>
  <c r="J419" i="17"/>
  <c r="J416" i="17"/>
  <c r="J390" i="17"/>
  <c r="J395" i="17"/>
  <c r="J356" i="17"/>
  <c r="J357" i="17"/>
  <c r="J324" i="17"/>
  <c r="J308" i="17"/>
  <c r="J331" i="17"/>
  <c r="J285" i="17"/>
  <c r="J292" i="17"/>
  <c r="J233" i="17"/>
  <c r="J260" i="17"/>
  <c r="J273" i="17"/>
  <c r="J235" i="17"/>
  <c r="J183" i="17"/>
  <c r="J215" i="17"/>
  <c r="J180" i="17"/>
  <c r="J113" i="17"/>
  <c r="J174" i="17"/>
  <c r="J140" i="17"/>
  <c r="J158" i="17"/>
  <c r="J172" i="17"/>
  <c r="J103" i="17"/>
  <c r="K97" i="17"/>
  <c r="K83" i="17"/>
  <c r="K84" i="17"/>
  <c r="K81" i="17"/>
  <c r="K80" i="17"/>
  <c r="K76" i="17"/>
  <c r="K58" i="17"/>
  <c r="K63" i="17"/>
  <c r="K77" i="17"/>
  <c r="K56" i="17"/>
  <c r="K51" i="17"/>
  <c r="K43" i="17"/>
  <c r="K44" i="17"/>
  <c r="K32" i="17"/>
  <c r="K37" i="17"/>
  <c r="K25" i="17"/>
  <c r="K38" i="17"/>
  <c r="K22" i="17"/>
  <c r="K7" i="17"/>
  <c r="K23" i="17"/>
  <c r="K507" i="17"/>
  <c r="K13" i="17"/>
  <c r="K54" i="17"/>
  <c r="K501" i="17"/>
  <c r="K518" i="17"/>
  <c r="K545" i="17"/>
  <c r="K523" i="17"/>
  <c r="K6" i="17"/>
  <c r="K514" i="17"/>
  <c r="K533" i="17"/>
  <c r="K542" i="17"/>
  <c r="K549" i="17"/>
  <c r="K544" i="17"/>
  <c r="K567" i="17"/>
  <c r="K547" i="17"/>
  <c r="K555" i="17"/>
  <c r="K525" i="17"/>
  <c r="K552" i="17"/>
  <c r="K571" i="17"/>
  <c r="K574" i="17"/>
  <c r="K576" i="17"/>
  <c r="K494" i="17"/>
  <c r="K490" i="17"/>
  <c r="K485" i="17"/>
  <c r="K477" i="17"/>
  <c r="K468" i="17"/>
  <c r="K463" i="17"/>
  <c r="K459" i="17"/>
  <c r="K471" i="17"/>
  <c r="K476" i="17"/>
  <c r="K470" i="17"/>
  <c r="K452" i="17"/>
  <c r="K456" i="17"/>
  <c r="K435" i="17"/>
  <c r="K442" i="17"/>
  <c r="K430" i="17"/>
  <c r="K413" i="17"/>
  <c r="K428" i="17"/>
  <c r="K425" i="17"/>
  <c r="K403" i="17"/>
  <c r="K415" i="17"/>
  <c r="K397" i="17"/>
  <c r="K379" i="17"/>
  <c r="K398" i="17"/>
  <c r="K411" i="17"/>
  <c r="K395" i="17"/>
  <c r="K387" i="17"/>
  <c r="K368" i="17"/>
  <c r="K351" i="17"/>
  <c r="K378" i="17"/>
  <c r="K356" i="17"/>
  <c r="K373" i="17"/>
  <c r="K357" i="17"/>
  <c r="K340" i="17"/>
  <c r="K363" i="17"/>
  <c r="K350" i="17"/>
  <c r="K341" i="17"/>
  <c r="K325" i="17"/>
  <c r="K308" i="17"/>
  <c r="K330" i="17"/>
  <c r="K314" i="17"/>
  <c r="K331" i="17"/>
  <c r="K315" i="17"/>
  <c r="K337" i="17"/>
  <c r="K281" i="17"/>
  <c r="K303" i="17"/>
  <c r="K292" i="17"/>
  <c r="K273" i="17"/>
  <c r="K297" i="17"/>
  <c r="K324" i="17"/>
  <c r="K294" i="17"/>
  <c r="K276" i="17"/>
  <c r="K260" i="17"/>
  <c r="K242" i="17"/>
  <c r="K225" i="17"/>
  <c r="K208" i="17"/>
  <c r="K191" i="17"/>
  <c r="K256" i="17"/>
  <c r="K239" i="17"/>
  <c r="K222" i="17"/>
  <c r="K277" i="17"/>
  <c r="K268" i="17"/>
  <c r="K257" i="17"/>
  <c r="K240" i="17"/>
  <c r="K223" i="17"/>
  <c r="K206" i="17"/>
  <c r="K189" i="17"/>
  <c r="K279" i="17"/>
  <c r="K246" i="17"/>
  <c r="K228" i="17"/>
  <c r="K211" i="17"/>
  <c r="K194" i="17"/>
  <c r="K192" i="17"/>
  <c r="K177" i="17"/>
  <c r="K170" i="17"/>
  <c r="K152" i="17"/>
  <c r="K135" i="17"/>
  <c r="K118" i="17"/>
  <c r="K101" i="17"/>
  <c r="K158" i="17"/>
  <c r="K141" i="17"/>
  <c r="K123" i="17"/>
  <c r="K106" i="17"/>
  <c r="K183" i="17"/>
  <c r="K159" i="17"/>
  <c r="K142" i="17"/>
  <c r="K125" i="17"/>
  <c r="K107" i="17"/>
  <c r="K160" i="17"/>
  <c r="K143" i="17"/>
  <c r="K126" i="17"/>
  <c r="K108" i="17"/>
  <c r="K31" i="17"/>
  <c r="K512" i="17"/>
  <c r="K543" i="17"/>
  <c r="K550" i="17"/>
  <c r="K564" i="17"/>
  <c r="K577" i="17"/>
  <c r="K487" i="17"/>
  <c r="K464" i="17"/>
  <c r="K486" i="17"/>
  <c r="K454" i="17"/>
  <c r="K441" i="17"/>
  <c r="K433" i="17"/>
  <c r="K426" i="17"/>
  <c r="K384" i="17"/>
  <c r="K399" i="17"/>
  <c r="K355" i="17"/>
  <c r="K361" i="17"/>
  <c r="K367" i="17"/>
  <c r="K313" i="17"/>
  <c r="K319" i="17"/>
  <c r="K312" i="17"/>
  <c r="K278" i="17"/>
  <c r="K280" i="17"/>
  <c r="K212" i="17"/>
  <c r="K261" i="17"/>
  <c r="K270" i="17"/>
  <c r="K227" i="17"/>
  <c r="K179" i="17"/>
  <c r="K233" i="17"/>
  <c r="K178" i="17"/>
  <c r="K140" i="17"/>
  <c r="K162" i="17"/>
  <c r="K111" i="17"/>
  <c r="K146" i="17"/>
  <c r="K164" i="17"/>
  <c r="K113" i="17"/>
  <c r="K95" i="17"/>
  <c r="K91" i="17"/>
  <c r="K103" i="17"/>
  <c r="K102" i="17"/>
  <c r="K82" i="17"/>
  <c r="K75" i="17"/>
  <c r="K73" i="17"/>
  <c r="K72" i="17"/>
  <c r="K59" i="17"/>
  <c r="K69" i="17"/>
  <c r="K52" i="17"/>
  <c r="K46" i="17"/>
  <c r="K39" i="17"/>
  <c r="K40" i="17"/>
  <c r="K28" i="17"/>
  <c r="K36" i="17"/>
  <c r="K21" i="17"/>
  <c r="K35" i="17"/>
  <c r="K17" i="17"/>
  <c r="K506" i="17"/>
  <c r="K15" i="17"/>
  <c r="K503" i="17"/>
  <c r="K9" i="17"/>
  <c r="K27" i="17"/>
  <c r="K500" i="17"/>
  <c r="K534" i="17"/>
  <c r="K541" i="17"/>
  <c r="K519" i="17"/>
  <c r="K498" i="17"/>
  <c r="K510" i="17"/>
  <c r="K528" i="17"/>
  <c r="K538" i="17"/>
  <c r="K566" i="17"/>
  <c r="K558" i="17"/>
  <c r="K563" i="17"/>
  <c r="K546" i="17"/>
  <c r="K551" i="17"/>
  <c r="K540" i="17"/>
  <c r="K569" i="17"/>
  <c r="K573" i="17"/>
  <c r="K572" i="17"/>
  <c r="K493" i="17"/>
  <c r="K489" i="17"/>
  <c r="K484" i="17"/>
  <c r="K475" i="17"/>
  <c r="K467" i="17"/>
  <c r="K462" i="17"/>
  <c r="K458" i="17"/>
  <c r="K455" i="17"/>
  <c r="K469" i="17"/>
  <c r="K457" i="17"/>
  <c r="K444" i="17"/>
  <c r="K448" i="17"/>
  <c r="K447" i="17"/>
  <c r="K439" i="17"/>
  <c r="K449" i="17"/>
  <c r="K409" i="17"/>
  <c r="K424" i="17"/>
  <c r="K422" i="17"/>
  <c r="K421" i="17" s="1"/>
  <c r="K400" i="17"/>
  <c r="K407" i="17"/>
  <c r="K393" i="17"/>
  <c r="K375" i="17"/>
  <c r="K394" i="17"/>
  <c r="K410" i="17"/>
  <c r="K391" i="17"/>
  <c r="K383" i="17"/>
  <c r="K364" i="17"/>
  <c r="K346" i="17"/>
  <c r="K369" i="17"/>
  <c r="K392" i="17"/>
  <c r="K371" i="17"/>
  <c r="K353" i="17"/>
  <c r="K374" i="17"/>
  <c r="K362" i="17"/>
  <c r="K348" i="17"/>
  <c r="K339" i="17"/>
  <c r="K321" i="17"/>
  <c r="K304" i="17"/>
  <c r="K326" i="17"/>
  <c r="K309" i="17"/>
  <c r="K327" i="17"/>
  <c r="K310" i="17"/>
  <c r="K295" i="17"/>
  <c r="K328" i="17"/>
  <c r="K300" i="17"/>
  <c r="K286" i="17"/>
  <c r="K269" i="17"/>
  <c r="K293" i="17"/>
  <c r="K316" i="17"/>
  <c r="K288" i="17"/>
  <c r="K271" i="17"/>
  <c r="K255" i="17"/>
  <c r="K238" i="17"/>
  <c r="K221" i="17"/>
  <c r="K204" i="17"/>
  <c r="K187" i="17"/>
  <c r="K252" i="17"/>
  <c r="K235" i="17"/>
  <c r="K218" i="17"/>
  <c r="K275" i="17"/>
  <c r="K266" i="17"/>
  <c r="K253" i="17"/>
  <c r="K236" i="17"/>
  <c r="K219" i="17"/>
  <c r="K202" i="17"/>
  <c r="K185" i="17"/>
  <c r="K258" i="17"/>
  <c r="K241" i="17"/>
  <c r="K224" i="17"/>
  <c r="K207" i="17"/>
  <c r="K190" i="17"/>
  <c r="K182" i="17"/>
  <c r="K176" i="17"/>
  <c r="K165" i="17"/>
  <c r="K148" i="17"/>
  <c r="K131" i="17"/>
  <c r="K114" i="17"/>
  <c r="K171" i="17"/>
  <c r="K153" i="17"/>
  <c r="K136" i="17"/>
  <c r="K119" i="17"/>
  <c r="K205" i="17"/>
  <c r="K172" i="17"/>
  <c r="K155" i="17"/>
  <c r="K137" i="17"/>
  <c r="K120" i="17"/>
  <c r="K173" i="17"/>
  <c r="K156" i="17"/>
  <c r="K138" i="17"/>
  <c r="K121" i="17"/>
  <c r="K104" i="17"/>
  <c r="K175" i="17"/>
  <c r="K144" i="17"/>
  <c r="K127" i="17"/>
  <c r="K166" i="17"/>
  <c r="K132" i="17"/>
  <c r="K196" i="17"/>
  <c r="K150" i="17"/>
  <c r="K133" i="17"/>
  <c r="K168" i="17"/>
  <c r="K134" i="17"/>
  <c r="K117" i="17"/>
  <c r="K87" i="17"/>
  <c r="K88" i="17"/>
  <c r="K85" i="17"/>
  <c r="K74" i="17"/>
  <c r="K62" i="17"/>
  <c r="K68" i="17"/>
  <c r="K60" i="17"/>
  <c r="K47" i="17"/>
  <c r="K41" i="17"/>
  <c r="K20" i="17"/>
  <c r="K45" i="17"/>
  <c r="K11" i="17"/>
  <c r="K18" i="17"/>
  <c r="K505" i="17"/>
  <c r="K522" i="17"/>
  <c r="K531" i="17"/>
  <c r="K517" i="17"/>
  <c r="K580" i="17"/>
  <c r="K529" i="17"/>
  <c r="K556" i="17"/>
  <c r="K578" i="17"/>
  <c r="K491" i="17"/>
  <c r="K474" i="17"/>
  <c r="K473" i="17"/>
  <c r="K434" i="17"/>
  <c r="K418" i="17"/>
  <c r="K412" i="17"/>
  <c r="K401" i="17"/>
  <c r="K385" i="17"/>
  <c r="K376" i="17"/>
  <c r="K360" i="17"/>
  <c r="K344" i="17"/>
  <c r="K343" i="17"/>
  <c r="K335" i="17"/>
  <c r="K336" i="17"/>
  <c r="K302" i="17"/>
  <c r="K296" i="17"/>
  <c r="K333" i="17"/>
  <c r="K263" i="17"/>
  <c r="K230" i="17"/>
  <c r="K195" i="17"/>
  <c r="K226" i="17"/>
  <c r="K262" i="17"/>
  <c r="K210" i="17"/>
  <c r="K250" i="17"/>
  <c r="K198" i="17"/>
  <c r="K201" i="17"/>
  <c r="K157" i="17"/>
  <c r="K105" i="17"/>
  <c r="K128" i="17"/>
  <c r="K163" i="17"/>
  <c r="K112" i="17"/>
  <c r="K130" i="17"/>
  <c r="K96" i="17"/>
  <c r="K90" i="17"/>
  <c r="K92" i="17"/>
  <c r="K89" i="17"/>
  <c r="K93" i="17"/>
  <c r="K78" i="17"/>
  <c r="K71" i="17"/>
  <c r="K67" i="17"/>
  <c r="K70" i="17"/>
  <c r="K55" i="17"/>
  <c r="K65" i="17"/>
  <c r="K66" i="17"/>
  <c r="K42" i="17"/>
  <c r="K61" i="17"/>
  <c r="K50" i="17"/>
  <c r="K24" i="17"/>
  <c r="K33" i="17"/>
  <c r="K53" i="17"/>
  <c r="K30" i="17"/>
  <c r="K14" i="17"/>
  <c r="K502" i="17"/>
  <c r="K12" i="17"/>
  <c r="K499" i="17"/>
  <c r="K508" i="17"/>
  <c r="K10" i="17"/>
  <c r="K511" i="17"/>
  <c r="K530" i="17"/>
  <c r="K515" i="17"/>
  <c r="K535" i="17"/>
  <c r="K513" i="17"/>
  <c r="K521" i="17"/>
  <c r="K527" i="17"/>
  <c r="K557" i="17"/>
  <c r="K562" i="17"/>
  <c r="K554" i="17"/>
  <c r="K532" i="17"/>
  <c r="K539" i="17"/>
  <c r="K568" i="17"/>
  <c r="K537" i="17"/>
  <c r="K565" i="17"/>
  <c r="K575" i="17"/>
  <c r="K581" i="17"/>
  <c r="K497" i="17"/>
  <c r="K492" i="17"/>
  <c r="K488" i="17"/>
  <c r="K482" i="17"/>
  <c r="K480" i="17"/>
  <c r="K465" i="17"/>
  <c r="K461" i="17"/>
  <c r="K483" i="17"/>
  <c r="K450" i="17"/>
  <c r="K478" i="17"/>
  <c r="K453" i="17"/>
  <c r="K440" i="17"/>
  <c r="K445" i="17"/>
  <c r="K446" i="17"/>
  <c r="K438" i="17"/>
  <c r="K427" i="17"/>
  <c r="K404" i="17"/>
  <c r="K419" i="17"/>
  <c r="K420" i="17"/>
  <c r="K429" i="17"/>
  <c r="K406" i="17"/>
  <c r="K388" i="17"/>
  <c r="K417" i="17"/>
  <c r="K390" i="17"/>
  <c r="K402" i="17"/>
  <c r="K386" i="17"/>
  <c r="K377" i="17"/>
  <c r="K359" i="17"/>
  <c r="K342" i="17"/>
  <c r="K365" i="17"/>
  <c r="K381" i="17"/>
  <c r="K366" i="17"/>
  <c r="K349" i="17"/>
  <c r="K372" i="17"/>
  <c r="K358" i="17"/>
  <c r="K345" i="17"/>
  <c r="K334" i="17"/>
  <c r="K317" i="17"/>
  <c r="K352" i="17"/>
  <c r="K322" i="17"/>
  <c r="K305" i="17"/>
  <c r="K323" i="17"/>
  <c r="K306" i="17"/>
  <c r="K291" i="17"/>
  <c r="K320" i="17"/>
  <c r="K299" i="17"/>
  <c r="K282" i="17"/>
  <c r="K265" i="17"/>
  <c r="K287" i="17"/>
  <c r="K307" i="17"/>
  <c r="K284" i="17"/>
  <c r="K267" i="17"/>
  <c r="K251" i="17"/>
  <c r="K234" i="17"/>
  <c r="K217" i="17"/>
  <c r="K200" i="17"/>
  <c r="K283" i="17"/>
  <c r="K248" i="17"/>
  <c r="K231" i="17"/>
  <c r="K213" i="17"/>
  <c r="K272" i="17"/>
  <c r="K264" i="17"/>
  <c r="K249" i="17"/>
  <c r="K232" i="17"/>
  <c r="K215" i="17"/>
  <c r="K197" i="17"/>
  <c r="K180" i="17"/>
  <c r="K254" i="17"/>
  <c r="K237" i="17"/>
  <c r="K220" i="17"/>
  <c r="K203" i="17"/>
  <c r="K186" i="17"/>
  <c r="K181" i="17"/>
  <c r="K161" i="17"/>
  <c r="K110" i="17"/>
  <c r="K149" i="17"/>
  <c r="K115" i="17"/>
  <c r="K167" i="17"/>
  <c r="K116" i="17"/>
  <c r="K151" i="17"/>
  <c r="K100" i="17"/>
  <c r="K98" i="17"/>
  <c r="K86" i="17"/>
  <c r="K99" i="17"/>
  <c r="K57" i="17"/>
  <c r="K48" i="17"/>
  <c r="K29" i="17"/>
  <c r="K26" i="17"/>
  <c r="K8" i="17"/>
  <c r="K504" i="17"/>
  <c r="K526" i="17"/>
  <c r="K520" i="17"/>
  <c r="K553" i="17"/>
  <c r="K559" i="17"/>
  <c r="K561" i="17"/>
  <c r="K495" i="17"/>
  <c r="K479" i="17"/>
  <c r="K460" i="17"/>
  <c r="K472" i="17"/>
  <c r="K443" i="17"/>
  <c r="K432" i="17"/>
  <c r="K416" i="17"/>
  <c r="K408" i="17"/>
  <c r="K396" i="17"/>
  <c r="K338" i="17"/>
  <c r="K380" i="17"/>
  <c r="K354" i="17"/>
  <c r="K329" i="17"/>
  <c r="K318" i="17"/>
  <c r="K285" i="17"/>
  <c r="K301" i="17"/>
  <c r="K298" i="17"/>
  <c r="K247" i="17"/>
  <c r="K243" i="17"/>
  <c r="K209" i="17"/>
  <c r="K245" i="17"/>
  <c r="K193" i="17"/>
  <c r="K216" i="17"/>
  <c r="K174" i="17"/>
  <c r="K122" i="17"/>
  <c r="K145" i="17"/>
  <c r="K188" i="17"/>
  <c r="K129" i="17"/>
  <c r="K147" i="17"/>
  <c r="L96" i="17"/>
  <c r="L99" i="17"/>
  <c r="L84" i="17"/>
  <c r="L95" i="17"/>
  <c r="L75" i="17"/>
  <c r="L72" i="17"/>
  <c r="L68" i="17"/>
  <c r="L78" i="17"/>
  <c r="L60" i="17"/>
  <c r="L57" i="17"/>
  <c r="L43" i="17"/>
  <c r="L44" i="17"/>
  <c r="L54" i="17"/>
  <c r="L41" i="17"/>
  <c r="L29" i="17"/>
  <c r="L38" i="17"/>
  <c r="L22" i="17"/>
  <c r="L23" i="17"/>
  <c r="L15" i="17"/>
  <c r="L503" i="17"/>
  <c r="L9" i="17"/>
  <c r="L28" i="17"/>
  <c r="L505" i="17"/>
  <c r="L512" i="17"/>
  <c r="L531" i="17"/>
  <c r="L7" i="17"/>
  <c r="L520" i="17"/>
  <c r="L510" i="17"/>
  <c r="L501" i="17"/>
  <c r="L534" i="17"/>
  <c r="L550" i="17"/>
  <c r="L573" i="17"/>
  <c r="L529" i="17"/>
  <c r="L559" i="17"/>
  <c r="L564" i="17"/>
  <c r="L537" i="17"/>
  <c r="L565" i="17"/>
  <c r="L576" i="17"/>
  <c r="L526" i="17"/>
  <c r="L557" i="17"/>
  <c r="L562" i="17"/>
  <c r="L497" i="17"/>
  <c r="L491" i="17"/>
  <c r="L487" i="17"/>
  <c r="L480" i="17"/>
  <c r="L484" i="17"/>
  <c r="L475" i="17"/>
  <c r="L470" i="17"/>
  <c r="L485" i="17"/>
  <c r="L464" i="17"/>
  <c r="L460" i="17"/>
  <c r="L457" i="17"/>
  <c r="L435" i="17"/>
  <c r="L438" i="17"/>
  <c r="L444" i="17"/>
  <c r="L428" i="17"/>
  <c r="L410" i="17"/>
  <c r="L420" i="17"/>
  <c r="L433" i="17"/>
  <c r="L416" i="17"/>
  <c r="L401" i="17"/>
  <c r="L394" i="17"/>
  <c r="L376" i="17"/>
  <c r="L399" i="17"/>
  <c r="L426" i="17"/>
  <c r="L400" i="17"/>
  <c r="L378" i="17"/>
  <c r="L356" i="17"/>
  <c r="L339" i="17"/>
  <c r="L379" i="17"/>
  <c r="L361" i="17"/>
  <c r="L367" i="17"/>
  <c r="L354" i="17"/>
  <c r="L397" i="17"/>
  <c r="L375" i="17"/>
  <c r="L355" i="17"/>
  <c r="L326" i="17"/>
  <c r="L309" i="17"/>
  <c r="L327" i="17"/>
  <c r="L310" i="17"/>
  <c r="L328" i="17"/>
  <c r="L312" i="17"/>
  <c r="L351" i="17"/>
  <c r="L342" i="17"/>
  <c r="L321" i="17"/>
  <c r="L296" i="17"/>
  <c r="L301" i="17"/>
  <c r="L283" i="17"/>
  <c r="L266" i="17"/>
  <c r="L308" i="17"/>
  <c r="L302" i="17"/>
  <c r="L281" i="17"/>
  <c r="L264" i="17"/>
  <c r="L252" i="17"/>
  <c r="L235" i="17"/>
  <c r="L218" i="17"/>
  <c r="L201" i="17"/>
  <c r="L278" i="17"/>
  <c r="L269" i="17"/>
  <c r="L262" i="17"/>
  <c r="L245" i="17"/>
  <c r="L227" i="17"/>
  <c r="L210" i="17"/>
  <c r="L250" i="17"/>
  <c r="L233" i="17"/>
  <c r="L216" i="17"/>
  <c r="L198" i="17"/>
  <c r="L181" i="17"/>
  <c r="L247" i="17"/>
  <c r="L230" i="17"/>
  <c r="L212" i="17"/>
  <c r="L195" i="17"/>
  <c r="L166" i="17"/>
  <c r="L149" i="17"/>
  <c r="L132" i="17"/>
  <c r="L115" i="17"/>
  <c r="L206" i="17"/>
  <c r="L172" i="17"/>
  <c r="L155" i="17"/>
  <c r="L137" i="17"/>
  <c r="L120" i="17"/>
  <c r="L173" i="17"/>
  <c r="L156" i="17"/>
  <c r="L138" i="17"/>
  <c r="L121" i="17"/>
  <c r="L202" i="17"/>
  <c r="L180" i="17"/>
  <c r="L176" i="17"/>
  <c r="L165" i="17"/>
  <c r="L148" i="17"/>
  <c r="L131" i="17"/>
  <c r="L114" i="17"/>
  <c r="L97" i="17"/>
  <c r="L45" i="17"/>
  <c r="L500" i="17"/>
  <c r="L535" i="17"/>
  <c r="L506" i="17"/>
  <c r="L571" i="17"/>
  <c r="L568" i="17"/>
  <c r="L574" i="17"/>
  <c r="L566" i="17"/>
  <c r="L483" i="17"/>
  <c r="L471" i="17"/>
  <c r="L465" i="17"/>
  <c r="L442" i="17"/>
  <c r="L425" i="17"/>
  <c r="L404" i="17"/>
  <c r="L402" i="17"/>
  <c r="L387" i="17"/>
  <c r="L366" i="17"/>
  <c r="L341" i="17"/>
  <c r="L330" i="17"/>
  <c r="L315" i="17"/>
  <c r="L344" i="17"/>
  <c r="L282" i="17"/>
  <c r="L288" i="17"/>
  <c r="L256" i="17"/>
  <c r="L188" i="17"/>
  <c r="L249" i="17"/>
  <c r="L215" i="17"/>
  <c r="L220" i="17"/>
  <c r="L251" i="17"/>
  <c r="L200" i="17"/>
  <c r="L136" i="17"/>
  <c r="L183" i="17"/>
  <c r="L107" i="17"/>
  <c r="L126" i="17"/>
  <c r="L177" i="17"/>
  <c r="L118" i="17"/>
  <c r="L91" i="17"/>
  <c r="L93" i="17"/>
  <c r="L85" i="17"/>
  <c r="L86" i="17"/>
  <c r="L90" i="17"/>
  <c r="L77" i="17"/>
  <c r="L63" i="17"/>
  <c r="L71" i="17"/>
  <c r="L56" i="17"/>
  <c r="L53" i="17"/>
  <c r="L39" i="17"/>
  <c r="L40" i="17"/>
  <c r="L52" i="17"/>
  <c r="L67" i="17"/>
  <c r="L25" i="17"/>
  <c r="L35" i="17"/>
  <c r="L58" i="17"/>
  <c r="L18" i="17"/>
  <c r="L12" i="17"/>
  <c r="L42" i="17"/>
  <c r="L508" i="17"/>
  <c r="L20" i="17"/>
  <c r="L51" i="17"/>
  <c r="L523" i="17"/>
  <c r="L527" i="17"/>
  <c r="L502" i="17"/>
  <c r="L532" i="17"/>
  <c r="L521" i="17"/>
  <c r="L511" i="17"/>
  <c r="L544" i="17"/>
  <c r="L567" i="17"/>
  <c r="L575" i="17"/>
  <c r="L547" i="17"/>
  <c r="L555" i="17"/>
  <c r="L530" i="17"/>
  <c r="L556" i="17"/>
  <c r="L561" i="17"/>
  <c r="L578" i="17"/>
  <c r="L543" i="17"/>
  <c r="L553" i="17"/>
  <c r="L581" i="17"/>
  <c r="L494" i="17"/>
  <c r="L490" i="17"/>
  <c r="L495" i="17"/>
  <c r="L478" i="17"/>
  <c r="L482" i="17"/>
  <c r="L473" i="17"/>
  <c r="L469" i="17"/>
  <c r="L468" i="17"/>
  <c r="L463" i="17"/>
  <c r="L459" i="17"/>
  <c r="L448" i="17"/>
  <c r="L449" i="17"/>
  <c r="L455" i="17"/>
  <c r="L440" i="17"/>
  <c r="L424" i="17"/>
  <c r="L406" i="17"/>
  <c r="L447" i="17"/>
  <c r="L430" i="17"/>
  <c r="L413" i="17"/>
  <c r="L417" i="17"/>
  <c r="L390" i="17"/>
  <c r="L411" i="17"/>
  <c r="L395" i="17"/>
  <c r="L422" i="17"/>
  <c r="L421" i="17" s="1"/>
  <c r="L396" i="17"/>
  <c r="L369" i="17"/>
  <c r="L352" i="17"/>
  <c r="L393" i="17"/>
  <c r="L373" i="17"/>
  <c r="L357" i="17"/>
  <c r="L363" i="17"/>
  <c r="L350" i="17"/>
  <c r="L388" i="17"/>
  <c r="L368" i="17"/>
  <c r="L353" i="17"/>
  <c r="L322" i="17"/>
  <c r="L305" i="17"/>
  <c r="L323" i="17"/>
  <c r="L306" i="17"/>
  <c r="L324" i="17"/>
  <c r="L307" i="17"/>
  <c r="L349" i="17"/>
  <c r="L340" i="17"/>
  <c r="L313" i="17"/>
  <c r="L292" i="17"/>
  <c r="L297" i="17"/>
  <c r="L279" i="17"/>
  <c r="L334" i="17"/>
  <c r="L298" i="17"/>
  <c r="L295" i="17"/>
  <c r="L277" i="17"/>
  <c r="L284" i="17"/>
  <c r="L248" i="17"/>
  <c r="L231" i="17"/>
  <c r="L213" i="17"/>
  <c r="L196" i="17"/>
  <c r="L276" i="17"/>
  <c r="L267" i="17"/>
  <c r="L257" i="17"/>
  <c r="L240" i="17"/>
  <c r="L223" i="17"/>
  <c r="L280" i="17"/>
  <c r="L246" i="17"/>
  <c r="L228" i="17"/>
  <c r="L211" i="17"/>
  <c r="L194" i="17"/>
  <c r="L260" i="17"/>
  <c r="L242" i="17"/>
  <c r="L225" i="17"/>
  <c r="L208" i="17"/>
  <c r="L191" i="17"/>
  <c r="L162" i="17"/>
  <c r="L145" i="17"/>
  <c r="L128" i="17"/>
  <c r="L111" i="17"/>
  <c r="L197" i="17"/>
  <c r="L167" i="17"/>
  <c r="L150" i="17"/>
  <c r="L133" i="17"/>
  <c r="L116" i="17"/>
  <c r="L168" i="17"/>
  <c r="L151" i="17"/>
  <c r="L134" i="17"/>
  <c r="L117" i="17"/>
  <c r="L193" i="17"/>
  <c r="L179" i="17"/>
  <c r="L175" i="17"/>
  <c r="L161" i="17"/>
  <c r="L144" i="17"/>
  <c r="L127" i="17"/>
  <c r="L110" i="17"/>
  <c r="L158" i="17"/>
  <c r="L123" i="17"/>
  <c r="L189" i="17"/>
  <c r="L163" i="17"/>
  <c r="L129" i="17"/>
  <c r="L164" i="17"/>
  <c r="L147" i="17"/>
  <c r="L113" i="17"/>
  <c r="L178" i="17"/>
  <c r="L174" i="17"/>
  <c r="L140" i="17"/>
  <c r="L105" i="17"/>
  <c r="L98" i="17"/>
  <c r="L103" i="17"/>
  <c r="L88" i="17"/>
  <c r="L80" i="17"/>
  <c r="L70" i="17"/>
  <c r="L65" i="17"/>
  <c r="L61" i="17"/>
  <c r="L48" i="17"/>
  <c r="L33" i="17"/>
  <c r="L26" i="17"/>
  <c r="L24" i="17"/>
  <c r="L507" i="17"/>
  <c r="L6" i="17"/>
  <c r="L542" i="17"/>
  <c r="L514" i="17"/>
  <c r="L554" i="17"/>
  <c r="L533" i="17"/>
  <c r="L540" i="17"/>
  <c r="L528" i="17"/>
  <c r="L492" i="17"/>
  <c r="L474" i="17"/>
  <c r="L452" i="17"/>
  <c r="L454" i="17"/>
  <c r="L450" i="17"/>
  <c r="L415" i="17"/>
  <c r="L439" i="17"/>
  <c r="L398" i="17"/>
  <c r="L386" i="17"/>
  <c r="L360" i="17"/>
  <c r="L381" i="17"/>
  <c r="L358" i="17"/>
  <c r="L377" i="17"/>
  <c r="L314" i="17"/>
  <c r="L333" i="17"/>
  <c r="L299" i="17"/>
  <c r="L300" i="17"/>
  <c r="L270" i="17"/>
  <c r="L285" i="17"/>
  <c r="L239" i="17"/>
  <c r="L222" i="17"/>
  <c r="L271" i="17"/>
  <c r="L232" i="17"/>
  <c r="L237" i="17"/>
  <c r="L186" i="17"/>
  <c r="L217" i="17"/>
  <c r="L153" i="17"/>
  <c r="L119" i="17"/>
  <c r="L159" i="17"/>
  <c r="L125" i="17"/>
  <c r="L160" i="17"/>
  <c r="L108" i="17"/>
  <c r="L170" i="17"/>
  <c r="L135" i="17"/>
  <c r="L101" i="17"/>
  <c r="L104" i="17"/>
  <c r="L92" i="17"/>
  <c r="L89" i="17"/>
  <c r="L81" i="17"/>
  <c r="L82" i="17"/>
  <c r="L87" i="17"/>
  <c r="L73" i="17"/>
  <c r="L59" i="17"/>
  <c r="L69" i="17"/>
  <c r="L66" i="17"/>
  <c r="L83" i="17"/>
  <c r="L62" i="17"/>
  <c r="L36" i="17"/>
  <c r="L50" i="17"/>
  <c r="L37" i="17"/>
  <c r="L21" i="17"/>
  <c r="L30" i="17"/>
  <c r="L31" i="17"/>
  <c r="L32" i="17"/>
  <c r="L8" i="17"/>
  <c r="L17" i="17"/>
  <c r="L16" i="17" s="1"/>
  <c r="L504" i="17"/>
  <c r="L10" i="17"/>
  <c r="L14" i="17"/>
  <c r="L519" i="17"/>
  <c r="L546" i="17"/>
  <c r="L498" i="17"/>
  <c r="L499" i="17"/>
  <c r="L11" i="17"/>
  <c r="L522" i="17"/>
  <c r="L558" i="17"/>
  <c r="L563" i="17"/>
  <c r="L577" i="17"/>
  <c r="L545" i="17"/>
  <c r="L551" i="17"/>
  <c r="L525" i="17"/>
  <c r="L552" i="17"/>
  <c r="L572" i="17"/>
  <c r="L517" i="17"/>
  <c r="L541" i="17"/>
  <c r="L549" i="17"/>
  <c r="L580" i="17"/>
  <c r="L493" i="17"/>
  <c r="L489" i="17"/>
  <c r="L486" i="17"/>
  <c r="L476" i="17"/>
  <c r="L479" i="17"/>
  <c r="L472" i="17"/>
  <c r="L456" i="17"/>
  <c r="L467" i="17"/>
  <c r="L462" i="17"/>
  <c r="L458" i="17"/>
  <c r="L445" i="17"/>
  <c r="L446" i="17"/>
  <c r="L453" i="17"/>
  <c r="L434" i="17"/>
  <c r="L419" i="17"/>
  <c r="L429" i="17"/>
  <c r="L443" i="17"/>
  <c r="L427" i="17"/>
  <c r="L407" i="17"/>
  <c r="L408" i="17"/>
  <c r="L385" i="17"/>
  <c r="L409" i="17"/>
  <c r="L391" i="17"/>
  <c r="L412" i="17"/>
  <c r="L392" i="17"/>
  <c r="L365" i="17"/>
  <c r="L348" i="17"/>
  <c r="L384" i="17"/>
  <c r="L371" i="17"/>
  <c r="L374" i="17"/>
  <c r="L362" i="17"/>
  <c r="L345" i="17"/>
  <c r="L383" i="17"/>
  <c r="L364" i="17"/>
  <c r="L335" i="17"/>
  <c r="L318" i="17"/>
  <c r="L336" i="17"/>
  <c r="L319" i="17"/>
  <c r="L337" i="17"/>
  <c r="L320" i="17"/>
  <c r="L303" i="17"/>
  <c r="L346" i="17"/>
  <c r="L338" i="17"/>
  <c r="L304" i="17"/>
  <c r="L286" i="17"/>
  <c r="L293" i="17"/>
  <c r="L275" i="17"/>
  <c r="L325" i="17"/>
  <c r="L294" i="17"/>
  <c r="L291" i="17"/>
  <c r="L272" i="17"/>
  <c r="L261" i="17"/>
  <c r="L243" i="17"/>
  <c r="L226" i="17"/>
  <c r="L209" i="17"/>
  <c r="L192" i="17"/>
  <c r="L273" i="17"/>
  <c r="L265" i="17"/>
  <c r="L253" i="17"/>
  <c r="L236" i="17"/>
  <c r="L219" i="17"/>
  <c r="L258" i="17"/>
  <c r="L241" i="17"/>
  <c r="L224" i="17"/>
  <c r="L207" i="17"/>
  <c r="L190" i="17"/>
  <c r="L255" i="17"/>
  <c r="L238" i="17"/>
  <c r="L221" i="17"/>
  <c r="L204" i="17"/>
  <c r="L187" i="17"/>
  <c r="L141" i="17"/>
  <c r="L106" i="17"/>
  <c r="L146" i="17"/>
  <c r="L112" i="17"/>
  <c r="L130" i="17"/>
  <c r="L185" i="17"/>
  <c r="L157" i="17"/>
  <c r="L122" i="17"/>
  <c r="L100" i="17"/>
  <c r="L76" i="17"/>
  <c r="L55" i="17"/>
  <c r="L47" i="17"/>
  <c r="L74" i="17"/>
  <c r="L46" i="17"/>
  <c r="L27" i="17"/>
  <c r="L13" i="17"/>
  <c r="L515" i="17"/>
  <c r="L513" i="17"/>
  <c r="L518" i="17"/>
  <c r="L539" i="17"/>
  <c r="L569" i="17"/>
  <c r="L538" i="17"/>
  <c r="L488" i="17"/>
  <c r="L477" i="17"/>
  <c r="L461" i="17"/>
  <c r="L441" i="17"/>
  <c r="L432" i="17"/>
  <c r="L418" i="17"/>
  <c r="L380" i="17"/>
  <c r="L403" i="17"/>
  <c r="L343" i="17"/>
  <c r="L372" i="17"/>
  <c r="L359" i="17"/>
  <c r="L331" i="17"/>
  <c r="L316" i="17"/>
  <c r="L329" i="17"/>
  <c r="L287" i="17"/>
  <c r="L317" i="17"/>
  <c r="L268" i="17"/>
  <c r="L205" i="17"/>
  <c r="L263" i="17"/>
  <c r="L254" i="17"/>
  <c r="L203" i="17"/>
  <c r="L234" i="17"/>
  <c r="L171" i="17"/>
  <c r="L102" i="17"/>
  <c r="L142" i="17"/>
  <c r="L143" i="17"/>
  <c r="L182" i="17"/>
  <c r="L152" i="17"/>
  <c r="M89" i="17"/>
  <c r="M85" i="17"/>
  <c r="M101" i="17"/>
  <c r="M72" i="17"/>
  <c r="M96" i="17"/>
  <c r="M84" i="17"/>
  <c r="M60" i="17"/>
  <c r="M61" i="17"/>
  <c r="M58" i="17"/>
  <c r="M40" i="17"/>
  <c r="M50" i="17"/>
  <c r="M70" i="17"/>
  <c r="M42" i="17"/>
  <c r="M30" i="17"/>
  <c r="M47" i="17"/>
  <c r="M75" i="17"/>
  <c r="M20" i="17"/>
  <c r="M25" i="17"/>
  <c r="M508" i="17"/>
  <c r="M10" i="17"/>
  <c r="M515" i="17"/>
  <c r="M21" i="17"/>
  <c r="M502" i="17"/>
  <c r="M513" i="17"/>
  <c r="M547" i="17"/>
  <c r="M503" i="17"/>
  <c r="M521" i="17"/>
  <c r="M511" i="17"/>
  <c r="M512" i="17"/>
  <c r="M545" i="17"/>
  <c r="M568" i="17"/>
  <c r="M530" i="17"/>
  <c r="M537" i="17"/>
  <c r="M565" i="17"/>
  <c r="M541" i="17"/>
  <c r="M549" i="17"/>
  <c r="M544" i="17"/>
  <c r="M550" i="17"/>
  <c r="M574" i="17"/>
  <c r="M573" i="17"/>
  <c r="M486" i="17"/>
  <c r="M482" i="17"/>
  <c r="M477" i="17"/>
  <c r="M493" i="17"/>
  <c r="M489" i="17"/>
  <c r="M471" i="17"/>
  <c r="M453" i="17"/>
  <c r="M455" i="17"/>
  <c r="M465" i="17"/>
  <c r="M461" i="17"/>
  <c r="M449" i="17"/>
  <c r="M432" i="17"/>
  <c r="M433" i="17"/>
  <c r="M441" i="17"/>
  <c r="M425" i="17"/>
  <c r="M407" i="17"/>
  <c r="M422" i="17"/>
  <c r="M421" i="17" s="1"/>
  <c r="M424" i="17"/>
  <c r="M408" i="17"/>
  <c r="M399" i="17"/>
  <c r="M381" i="17"/>
  <c r="M410" i="17"/>
  <c r="M392" i="17"/>
  <c r="M418" i="17"/>
  <c r="M397" i="17"/>
  <c r="M379" i="17"/>
  <c r="M357" i="17"/>
  <c r="M340" i="17"/>
  <c r="M374" i="17"/>
  <c r="M362" i="17"/>
  <c r="M368" i="17"/>
  <c r="M351" i="17"/>
  <c r="M390" i="17"/>
  <c r="M365" i="17"/>
  <c r="M336" i="17"/>
  <c r="M319" i="17"/>
  <c r="M302" i="17"/>
  <c r="M324" i="17"/>
  <c r="M307" i="17"/>
  <c r="M325" i="17"/>
  <c r="M308" i="17"/>
  <c r="M348" i="17"/>
  <c r="M339" i="17"/>
  <c r="M314" i="17"/>
  <c r="M297" i="17"/>
  <c r="M279" i="17"/>
  <c r="M284" i="17"/>
  <c r="M267" i="17"/>
  <c r="M309" i="17"/>
  <c r="M296" i="17"/>
  <c r="M278" i="17"/>
  <c r="M262" i="17"/>
  <c r="M245" i="17"/>
  <c r="M227" i="17"/>
  <c r="M210" i="17"/>
  <c r="M193" i="17"/>
  <c r="M275" i="17"/>
  <c r="M266" i="17"/>
  <c r="M250" i="17"/>
  <c r="M233" i="17"/>
  <c r="M216" i="17"/>
  <c r="M260" i="17"/>
  <c r="M242" i="17"/>
  <c r="M225" i="17"/>
  <c r="M208" i="17"/>
  <c r="M191" i="17"/>
  <c r="M256" i="17"/>
  <c r="M239" i="17"/>
  <c r="M222" i="17"/>
  <c r="M205" i="17"/>
  <c r="M188" i="17"/>
  <c r="M163" i="17"/>
  <c r="M146" i="17"/>
  <c r="M129" i="17"/>
  <c r="M112" i="17"/>
  <c r="M198" i="17"/>
  <c r="M164" i="17"/>
  <c r="M147" i="17"/>
  <c r="M130" i="17"/>
  <c r="M113" i="17"/>
  <c r="M179" i="17"/>
  <c r="M175" i="17"/>
  <c r="M161" i="17"/>
  <c r="M144" i="17"/>
  <c r="M127" i="17"/>
  <c r="M110" i="17"/>
  <c r="M186" i="17"/>
  <c r="M162" i="17"/>
  <c r="M145" i="17"/>
  <c r="M128" i="17"/>
  <c r="M111" i="17"/>
  <c r="M44" i="17"/>
  <c r="M24" i="17"/>
  <c r="M18" i="17"/>
  <c r="M506" i="17"/>
  <c r="M510" i="17"/>
  <c r="M535" i="17"/>
  <c r="M540" i="17"/>
  <c r="M553" i="17"/>
  <c r="M572" i="17"/>
  <c r="M494" i="17"/>
  <c r="M490" i="17"/>
  <c r="M473" i="17"/>
  <c r="M462" i="17"/>
  <c r="M439" i="17"/>
  <c r="M426" i="17"/>
  <c r="M409" i="17"/>
  <c r="M412" i="17"/>
  <c r="M401" i="17"/>
  <c r="M361" i="17"/>
  <c r="M375" i="17"/>
  <c r="M369" i="17"/>
  <c r="M306" i="17"/>
  <c r="M329" i="17"/>
  <c r="M341" i="17"/>
  <c r="M288" i="17"/>
  <c r="M285" i="17"/>
  <c r="M249" i="17"/>
  <c r="M197" i="17"/>
  <c r="M254" i="17"/>
  <c r="M220" i="17"/>
  <c r="M230" i="17"/>
  <c r="M261" i="17"/>
  <c r="M192" i="17"/>
  <c r="M116" i="17"/>
  <c r="M151" i="17"/>
  <c r="M180" i="17"/>
  <c r="M148" i="17"/>
  <c r="M166" i="17"/>
  <c r="M115" i="17"/>
  <c r="M97" i="17"/>
  <c r="M100" i="17"/>
  <c r="M81" i="17"/>
  <c r="M87" i="17"/>
  <c r="M88" i="17"/>
  <c r="M91" i="17"/>
  <c r="M71" i="17"/>
  <c r="M56" i="17"/>
  <c r="M57" i="17"/>
  <c r="M54" i="17"/>
  <c r="M63" i="17"/>
  <c r="M45" i="17"/>
  <c r="M53" i="17"/>
  <c r="M38" i="17"/>
  <c r="M26" i="17"/>
  <c r="M31" i="17"/>
  <c r="M32" i="17"/>
  <c r="M14" i="17"/>
  <c r="M17" i="17"/>
  <c r="M504" i="17"/>
  <c r="M6" i="17"/>
  <c r="M43" i="17"/>
  <c r="M11" i="17"/>
  <c r="M15" i="17"/>
  <c r="M520" i="17"/>
  <c r="M543" i="17"/>
  <c r="M499" i="17"/>
  <c r="M517" i="17"/>
  <c r="M522" i="17"/>
  <c r="M523" i="17"/>
  <c r="M559" i="17"/>
  <c r="M564" i="17"/>
  <c r="M525" i="17"/>
  <c r="M556" i="17"/>
  <c r="M561" i="17"/>
  <c r="M538" i="17"/>
  <c r="M566" i="17"/>
  <c r="M542" i="17"/>
  <c r="M567" i="17"/>
  <c r="M576" i="17"/>
  <c r="M571" i="17"/>
  <c r="M497" i="17"/>
  <c r="M485" i="17"/>
  <c r="M480" i="17"/>
  <c r="M476" i="17"/>
  <c r="M492" i="17"/>
  <c r="M488" i="17"/>
  <c r="M469" i="17"/>
  <c r="M448" i="17"/>
  <c r="M450" i="17"/>
  <c r="M464" i="17"/>
  <c r="M460" i="17"/>
  <c r="M446" i="17"/>
  <c r="M447" i="17"/>
  <c r="M454" i="17"/>
  <c r="M435" i="17"/>
  <c r="M420" i="17"/>
  <c r="M402" i="17"/>
  <c r="M444" i="17"/>
  <c r="M419" i="17"/>
  <c r="M406" i="17"/>
  <c r="M395" i="17"/>
  <c r="M377" i="17"/>
  <c r="M403" i="17"/>
  <c r="M387" i="17"/>
  <c r="M413" i="17"/>
  <c r="M393" i="17"/>
  <c r="M371" i="17"/>
  <c r="M353" i="17"/>
  <c r="M394" i="17"/>
  <c r="M372" i="17"/>
  <c r="M358" i="17"/>
  <c r="M364" i="17"/>
  <c r="M346" i="17"/>
  <c r="M378" i="17"/>
  <c r="M360" i="17"/>
  <c r="M331" i="17"/>
  <c r="M315" i="17"/>
  <c r="M337" i="17"/>
  <c r="M320" i="17"/>
  <c r="M303" i="17"/>
  <c r="M321" i="17"/>
  <c r="M304" i="17"/>
  <c r="M345" i="17"/>
  <c r="M335" i="17"/>
  <c r="M305" i="17"/>
  <c r="M293" i="17"/>
  <c r="M298" i="17"/>
  <c r="M280" i="17"/>
  <c r="M263" i="17"/>
  <c r="M295" i="17"/>
  <c r="M292" i="17"/>
  <c r="M273" i="17"/>
  <c r="M257" i="17"/>
  <c r="M240" i="17"/>
  <c r="M223" i="17"/>
  <c r="M206" i="17"/>
  <c r="M189" i="17"/>
  <c r="M272" i="17"/>
  <c r="M264" i="17"/>
  <c r="M246" i="17"/>
  <c r="M228" i="17"/>
  <c r="M211" i="17"/>
  <c r="M255" i="17"/>
  <c r="M238" i="17"/>
  <c r="M221" i="17"/>
  <c r="M204" i="17"/>
  <c r="M187" i="17"/>
  <c r="M252" i="17"/>
  <c r="M235" i="17"/>
  <c r="M218" i="17"/>
  <c r="M201" i="17"/>
  <c r="M183" i="17"/>
  <c r="M159" i="17"/>
  <c r="M142" i="17"/>
  <c r="M125" i="17"/>
  <c r="M107" i="17"/>
  <c r="M190" i="17"/>
  <c r="M160" i="17"/>
  <c r="M143" i="17"/>
  <c r="M126" i="17"/>
  <c r="M108" i="17"/>
  <c r="M178" i="17"/>
  <c r="M174" i="17"/>
  <c r="M157" i="17"/>
  <c r="M140" i="17"/>
  <c r="M122" i="17"/>
  <c r="M105" i="17"/>
  <c r="M181" i="17"/>
  <c r="M158" i="17"/>
  <c r="M141" i="17"/>
  <c r="M123" i="17"/>
  <c r="M106" i="17"/>
  <c r="M120" i="17"/>
  <c r="M173" i="17"/>
  <c r="M138" i="17"/>
  <c r="M121" i="17"/>
  <c r="M177" i="17"/>
  <c r="M152" i="17"/>
  <c r="M135" i="17"/>
  <c r="M203" i="17"/>
  <c r="M153" i="17"/>
  <c r="M136" i="17"/>
  <c r="M102" i="17"/>
  <c r="M93" i="17"/>
  <c r="M82" i="17"/>
  <c r="M73" i="17"/>
  <c r="M74" i="17"/>
  <c r="M66" i="17"/>
  <c r="M52" i="17"/>
  <c r="M46" i="17"/>
  <c r="M68" i="17"/>
  <c r="M33" i="17"/>
  <c r="M501" i="17"/>
  <c r="M498" i="17"/>
  <c r="M8" i="17"/>
  <c r="M529" i="17"/>
  <c r="M551" i="17"/>
  <c r="M569" i="17"/>
  <c r="M527" i="17"/>
  <c r="M575" i="17"/>
  <c r="M483" i="17"/>
  <c r="M474" i="17"/>
  <c r="M457" i="17"/>
  <c r="M467" i="17"/>
  <c r="M458" i="17"/>
  <c r="M445" i="17"/>
  <c r="M411" i="17"/>
  <c r="M415" i="17"/>
  <c r="M386" i="17"/>
  <c r="M396" i="17"/>
  <c r="M384" i="17"/>
  <c r="M380" i="17"/>
  <c r="M355" i="17"/>
  <c r="M338" i="17"/>
  <c r="M323" i="17"/>
  <c r="M312" i="17"/>
  <c r="M350" i="17"/>
  <c r="M322" i="17"/>
  <c r="M283" i="17"/>
  <c r="M318" i="17"/>
  <c r="M265" i="17"/>
  <c r="M215" i="17"/>
  <c r="M277" i="17"/>
  <c r="M237" i="17"/>
  <c r="M247" i="17"/>
  <c r="M195" i="17"/>
  <c r="M226" i="17"/>
  <c r="M167" i="17"/>
  <c r="M133" i="17"/>
  <c r="M168" i="17"/>
  <c r="M134" i="17"/>
  <c r="M176" i="17"/>
  <c r="M131" i="17"/>
  <c r="M194" i="17"/>
  <c r="M149" i="17"/>
  <c r="M98" i="17"/>
  <c r="M92" i="17"/>
  <c r="M95" i="17"/>
  <c r="M86" i="17"/>
  <c r="M83" i="17"/>
  <c r="M77" i="17"/>
  <c r="M78" i="17"/>
  <c r="M69" i="17"/>
  <c r="M80" i="17"/>
  <c r="M67" i="17"/>
  <c r="M48" i="17"/>
  <c r="M55" i="17"/>
  <c r="M41" i="17"/>
  <c r="M51" i="17"/>
  <c r="M36" i="17"/>
  <c r="M22" i="17"/>
  <c r="M27" i="17"/>
  <c r="M28" i="17"/>
  <c r="M59" i="17"/>
  <c r="M13" i="17"/>
  <c r="M500" i="17"/>
  <c r="M505" i="17"/>
  <c r="M39" i="17"/>
  <c r="M7" i="17"/>
  <c r="M12" i="17"/>
  <c r="M532" i="17"/>
  <c r="M539" i="17"/>
  <c r="M514" i="17"/>
  <c r="M533" i="17"/>
  <c r="M518" i="17"/>
  <c r="M519" i="17"/>
  <c r="M555" i="17"/>
  <c r="M581" i="17"/>
  <c r="M546" i="17"/>
  <c r="M552" i="17"/>
  <c r="M531" i="17"/>
  <c r="M557" i="17"/>
  <c r="M562" i="17"/>
  <c r="M558" i="17"/>
  <c r="M563" i="17"/>
  <c r="M578" i="17"/>
  <c r="M577" i="17"/>
  <c r="M495" i="17"/>
  <c r="M484" i="17"/>
  <c r="M479" i="17"/>
  <c r="M475" i="17"/>
  <c r="M491" i="17"/>
  <c r="M487" i="17"/>
  <c r="M456" i="17"/>
  <c r="M472" i="17"/>
  <c r="M468" i="17"/>
  <c r="M463" i="17"/>
  <c r="M459" i="17"/>
  <c r="M442" i="17"/>
  <c r="M443" i="17"/>
  <c r="M452" i="17"/>
  <c r="M428" i="17"/>
  <c r="M416" i="17"/>
  <c r="M430" i="17"/>
  <c r="M440" i="17"/>
  <c r="M417" i="17"/>
  <c r="M398" i="17"/>
  <c r="M391" i="17"/>
  <c r="M373" i="17"/>
  <c r="M400" i="17"/>
  <c r="M383" i="17"/>
  <c r="M404" i="17"/>
  <c r="M388" i="17"/>
  <c r="M366" i="17"/>
  <c r="M349" i="17"/>
  <c r="M385" i="17"/>
  <c r="M367" i="17"/>
  <c r="M354" i="17"/>
  <c r="M359" i="17"/>
  <c r="M342" i="17"/>
  <c r="M376" i="17"/>
  <c r="M356" i="17"/>
  <c r="M327" i="17"/>
  <c r="M310" i="17"/>
  <c r="M333" i="17"/>
  <c r="M316" i="17"/>
  <c r="M334" i="17"/>
  <c r="M317" i="17"/>
  <c r="M300" i="17"/>
  <c r="M343" i="17"/>
  <c r="M330" i="17"/>
  <c r="M301" i="17"/>
  <c r="M287" i="17"/>
  <c r="M294" i="17"/>
  <c r="M276" i="17"/>
  <c r="M326" i="17"/>
  <c r="M291" i="17"/>
  <c r="M286" i="17"/>
  <c r="M269" i="17"/>
  <c r="M253" i="17"/>
  <c r="M236" i="17"/>
  <c r="M219" i="17"/>
  <c r="M202" i="17"/>
  <c r="M185" i="17"/>
  <c r="M270" i="17"/>
  <c r="M258" i="17"/>
  <c r="M241" i="17"/>
  <c r="M224" i="17"/>
  <c r="M207" i="17"/>
  <c r="M251" i="17"/>
  <c r="M234" i="17"/>
  <c r="M217" i="17"/>
  <c r="M200" i="17"/>
  <c r="M182" i="17"/>
  <c r="M248" i="17"/>
  <c r="M231" i="17"/>
  <c r="M213" i="17"/>
  <c r="M196" i="17"/>
  <c r="M172" i="17"/>
  <c r="M155" i="17"/>
  <c r="M137" i="17"/>
  <c r="M103" i="17"/>
  <c r="M156" i="17"/>
  <c r="M104" i="17"/>
  <c r="M170" i="17"/>
  <c r="M118" i="17"/>
  <c r="M171" i="17"/>
  <c r="M119" i="17"/>
  <c r="M90" i="17"/>
  <c r="M76" i="17"/>
  <c r="M65" i="17"/>
  <c r="M62" i="17"/>
  <c r="M37" i="17"/>
  <c r="M35" i="17"/>
  <c r="M23" i="17"/>
  <c r="M9" i="17"/>
  <c r="M29" i="17"/>
  <c r="M528" i="17"/>
  <c r="M507" i="17"/>
  <c r="M534" i="17"/>
  <c r="M526" i="17"/>
  <c r="M554" i="17"/>
  <c r="M580" i="17"/>
  <c r="M579" i="17" s="1"/>
  <c r="M478" i="17"/>
  <c r="M470" i="17"/>
  <c r="M438" i="17"/>
  <c r="M429" i="17"/>
  <c r="M434" i="17"/>
  <c r="M427" i="17"/>
  <c r="M344" i="17"/>
  <c r="M363" i="17"/>
  <c r="M352" i="17"/>
  <c r="M328" i="17"/>
  <c r="M313" i="17"/>
  <c r="M299" i="17"/>
  <c r="M271" i="17"/>
  <c r="M282" i="17"/>
  <c r="M232" i="17"/>
  <c r="M268" i="17"/>
  <c r="M281" i="17"/>
  <c r="M212" i="17"/>
  <c r="M243" i="17"/>
  <c r="M209" i="17"/>
  <c r="M150" i="17"/>
  <c r="M99" i="17"/>
  <c r="M117" i="17"/>
  <c r="M165" i="17"/>
  <c r="M114" i="17"/>
  <c r="M132" i="17"/>
  <c r="N101" i="17"/>
  <c r="N86" i="17"/>
  <c r="N83" i="17"/>
  <c r="N81" i="17"/>
  <c r="N78" i="17"/>
  <c r="N80" i="17"/>
  <c r="N61" i="17"/>
  <c r="N58" i="17"/>
  <c r="N59" i="17"/>
  <c r="N52" i="17"/>
  <c r="N54" i="17"/>
  <c r="N42" i="17"/>
  <c r="N47" i="17"/>
  <c r="N40" i="17"/>
  <c r="N32" i="17"/>
  <c r="N44" i="17"/>
  <c r="N25" i="17"/>
  <c r="N18" i="17"/>
  <c r="N501" i="17"/>
  <c r="N11" i="17"/>
  <c r="N498" i="17"/>
  <c r="N507" i="17"/>
  <c r="N17" i="17"/>
  <c r="N499" i="17"/>
  <c r="N517" i="17"/>
  <c r="N544" i="17"/>
  <c r="N518" i="17"/>
  <c r="N512" i="17"/>
  <c r="N515" i="17"/>
  <c r="N535" i="17"/>
  <c r="N537" i="17"/>
  <c r="N565" i="17"/>
  <c r="N576" i="17"/>
  <c r="N541" i="17"/>
  <c r="N549" i="17"/>
  <c r="N527" i="17"/>
  <c r="N554" i="17"/>
  <c r="N571" i="17"/>
  <c r="N545" i="17"/>
  <c r="N568" i="17"/>
  <c r="N493" i="17"/>
  <c r="N489" i="17"/>
  <c r="N485" i="17"/>
  <c r="N480" i="17"/>
  <c r="N476" i="17"/>
  <c r="N472" i="17"/>
  <c r="N457" i="17"/>
  <c r="N464" i="17"/>
  <c r="N460" i="17"/>
  <c r="N449" i="17"/>
  <c r="N443" i="17"/>
  <c r="N440" i="17"/>
  <c r="N432" i="17"/>
  <c r="N422" i="17"/>
  <c r="N421" i="17" s="1"/>
  <c r="N403" i="17"/>
  <c r="N418" i="17"/>
  <c r="N441" i="17"/>
  <c r="N399" i="17"/>
  <c r="N402" i="17"/>
  <c r="N387" i="17"/>
  <c r="N413" i="17"/>
  <c r="N393" i="17"/>
  <c r="N424" i="17"/>
  <c r="N415" i="17"/>
  <c r="N394" i="17"/>
  <c r="N386" i="17"/>
  <c r="N372" i="17"/>
  <c r="N358" i="17"/>
  <c r="N341" i="17"/>
  <c r="N359" i="17"/>
  <c r="N376" i="17"/>
  <c r="N356" i="17"/>
  <c r="N339" i="17"/>
  <c r="N361" i="17"/>
  <c r="N333" i="17"/>
  <c r="N316" i="17"/>
  <c r="N334" i="17"/>
  <c r="N317" i="17"/>
  <c r="N351" i="17"/>
  <c r="N342" i="17"/>
  <c r="N330" i="17"/>
  <c r="N314" i="17"/>
  <c r="N336" i="17"/>
  <c r="N284" i="17"/>
  <c r="N310" i="17"/>
  <c r="N281" i="17"/>
  <c r="N264" i="17"/>
  <c r="N286" i="17"/>
  <c r="N306" i="17"/>
  <c r="N293" i="17"/>
  <c r="N275" i="17"/>
  <c r="N276" i="17"/>
  <c r="N267" i="17"/>
  <c r="N254" i="17"/>
  <c r="N237" i="17"/>
  <c r="N220" i="17"/>
  <c r="N203" i="17"/>
  <c r="N186" i="17"/>
  <c r="N251" i="17"/>
  <c r="N234" i="17"/>
  <c r="N217" i="17"/>
  <c r="N256" i="17"/>
  <c r="N239" i="17"/>
  <c r="N222" i="17"/>
  <c r="N205" i="17"/>
  <c r="N188" i="17"/>
  <c r="N253" i="17"/>
  <c r="N236" i="17"/>
  <c r="N219" i="17"/>
  <c r="N202" i="17"/>
  <c r="N185" i="17"/>
  <c r="N168" i="17"/>
  <c r="N151" i="17"/>
  <c r="N134" i="17"/>
  <c r="N117" i="17"/>
  <c r="N100" i="17"/>
  <c r="N177" i="17"/>
  <c r="N170" i="17"/>
  <c r="N152" i="17"/>
  <c r="N135" i="17"/>
  <c r="N118" i="17"/>
  <c r="N204" i="17"/>
  <c r="N181" i="17"/>
  <c r="N158" i="17"/>
  <c r="N141" i="17"/>
  <c r="N123" i="17"/>
  <c r="N106" i="17"/>
  <c r="N159" i="17"/>
  <c r="N142" i="17"/>
  <c r="N125" i="17"/>
  <c r="N107" i="17"/>
  <c r="N46" i="17"/>
  <c r="N22" i="17"/>
  <c r="N521" i="17"/>
  <c r="N500" i="17"/>
  <c r="N569" i="17"/>
  <c r="N553" i="17"/>
  <c r="N558" i="17"/>
  <c r="N581" i="17"/>
  <c r="N486" i="17"/>
  <c r="N473" i="17"/>
  <c r="N461" i="17"/>
  <c r="N444" i="17"/>
  <c r="N427" i="17"/>
  <c r="N410" i="17"/>
  <c r="N425" i="17"/>
  <c r="N395" i="17"/>
  <c r="N345" i="17"/>
  <c r="N360" i="17"/>
  <c r="N337" i="17"/>
  <c r="N304" i="17"/>
  <c r="N318" i="17"/>
  <c r="N319" i="17"/>
  <c r="N315" i="17"/>
  <c r="N279" i="17"/>
  <c r="N258" i="17"/>
  <c r="N190" i="17"/>
  <c r="N221" i="17"/>
  <c r="N209" i="17"/>
  <c r="N240" i="17"/>
  <c r="N173" i="17"/>
  <c r="N104" i="17"/>
  <c r="N157" i="17"/>
  <c r="N162" i="17"/>
  <c r="N146" i="17"/>
  <c r="N95" i="17"/>
  <c r="N93" i="17"/>
  <c r="N96" i="17"/>
  <c r="N82" i="17"/>
  <c r="N92" i="17"/>
  <c r="N77" i="17"/>
  <c r="N74" i="17"/>
  <c r="N75" i="17"/>
  <c r="N57" i="17"/>
  <c r="N76" i="17"/>
  <c r="N55" i="17"/>
  <c r="N50" i="17"/>
  <c r="N53" i="17"/>
  <c r="N38" i="17"/>
  <c r="N43" i="17"/>
  <c r="N31" i="17"/>
  <c r="N28" i="17"/>
  <c r="N39" i="17"/>
  <c r="N21" i="17"/>
  <c r="N10" i="17"/>
  <c r="N37" i="17"/>
  <c r="N7" i="17"/>
  <c r="N14" i="17"/>
  <c r="N503" i="17"/>
  <c r="N13" i="17"/>
  <c r="N514" i="17"/>
  <c r="N533" i="17"/>
  <c r="N540" i="17"/>
  <c r="N534" i="17"/>
  <c r="N523" i="17"/>
  <c r="N513" i="17"/>
  <c r="N547" i="17"/>
  <c r="N556" i="17"/>
  <c r="N561" i="17"/>
  <c r="N578" i="17"/>
  <c r="N538" i="17"/>
  <c r="N566" i="17"/>
  <c r="N543" i="17"/>
  <c r="N550" i="17"/>
  <c r="N573" i="17"/>
  <c r="N559" i="17"/>
  <c r="N564" i="17"/>
  <c r="N497" i="17"/>
  <c r="N492" i="17"/>
  <c r="N488" i="17"/>
  <c r="N484" i="17"/>
  <c r="N479" i="17"/>
  <c r="N475" i="17"/>
  <c r="N471" i="17"/>
  <c r="N468" i="17"/>
  <c r="N463" i="17"/>
  <c r="N459" i="17"/>
  <c r="N456" i="17"/>
  <c r="N439" i="17"/>
  <c r="N434" i="17"/>
  <c r="N429" i="17"/>
  <c r="N417" i="17"/>
  <c r="N455" i="17"/>
  <c r="N446" i="17"/>
  <c r="N438" i="17"/>
  <c r="N428" i="17"/>
  <c r="N400" i="17"/>
  <c r="N383" i="17"/>
  <c r="N404" i="17"/>
  <c r="N388" i="17"/>
  <c r="N420" i="17"/>
  <c r="N407" i="17"/>
  <c r="N390" i="17"/>
  <c r="N381" i="17"/>
  <c r="N367" i="17"/>
  <c r="N354" i="17"/>
  <c r="N375" i="17"/>
  <c r="N355" i="17"/>
  <c r="N369" i="17"/>
  <c r="N352" i="17"/>
  <c r="N379" i="17"/>
  <c r="N357" i="17"/>
  <c r="N328" i="17"/>
  <c r="N312" i="17"/>
  <c r="N329" i="17"/>
  <c r="N313" i="17"/>
  <c r="N349" i="17"/>
  <c r="N340" i="17"/>
  <c r="N326" i="17"/>
  <c r="N309" i="17"/>
  <c r="N298" i="17"/>
  <c r="N280" i="17"/>
  <c r="N295" i="17"/>
  <c r="N277" i="17"/>
  <c r="N302" i="17"/>
  <c r="N331" i="17"/>
  <c r="N300" i="17"/>
  <c r="N287" i="17"/>
  <c r="N270" i="17"/>
  <c r="N273" i="17"/>
  <c r="N265" i="17"/>
  <c r="N250" i="17"/>
  <c r="N233" i="17"/>
  <c r="N216" i="17"/>
  <c r="N198" i="17"/>
  <c r="N282" i="17"/>
  <c r="N247" i="17"/>
  <c r="N230" i="17"/>
  <c r="N212" i="17"/>
  <c r="N252" i="17"/>
  <c r="N235" i="17"/>
  <c r="N218" i="17"/>
  <c r="N201" i="17"/>
  <c r="N183" i="17"/>
  <c r="N249" i="17"/>
  <c r="N232" i="17"/>
  <c r="N215" i="17"/>
  <c r="N197" i="17"/>
  <c r="N200" i="17"/>
  <c r="N164" i="17"/>
  <c r="N147" i="17"/>
  <c r="N130" i="17"/>
  <c r="N113" i="17"/>
  <c r="N180" i="17"/>
  <c r="N176" i="17"/>
  <c r="N165" i="17"/>
  <c r="N148" i="17"/>
  <c r="N131" i="17"/>
  <c r="N114" i="17"/>
  <c r="N195" i="17"/>
  <c r="N171" i="17"/>
  <c r="N153" i="17"/>
  <c r="N136" i="17"/>
  <c r="N119" i="17"/>
  <c r="N172" i="17"/>
  <c r="N155" i="17"/>
  <c r="N137" i="17"/>
  <c r="N120" i="17"/>
  <c r="N103" i="17"/>
  <c r="N179" i="17"/>
  <c r="N161" i="17"/>
  <c r="N127" i="17"/>
  <c r="N187" i="17"/>
  <c r="N149" i="17"/>
  <c r="N132" i="17"/>
  <c r="N167" i="17"/>
  <c r="N133" i="17"/>
  <c r="N116" i="17"/>
  <c r="N102" i="17"/>
  <c r="N97" i="17"/>
  <c r="N87" i="17"/>
  <c r="N89" i="17"/>
  <c r="N66" i="17"/>
  <c r="N63" i="17"/>
  <c r="N41" i="17"/>
  <c r="N60" i="17"/>
  <c r="N23" i="17"/>
  <c r="N29" i="17"/>
  <c r="N505" i="17"/>
  <c r="N8" i="17"/>
  <c r="N26" i="17"/>
  <c r="N525" i="17"/>
  <c r="N508" i="17"/>
  <c r="N532" i="17"/>
  <c r="N574" i="17"/>
  <c r="N528" i="17"/>
  <c r="N577" i="17"/>
  <c r="N551" i="17"/>
  <c r="N490" i="17"/>
  <c r="N477" i="17"/>
  <c r="N465" i="17"/>
  <c r="N447" i="17"/>
  <c r="N426" i="17"/>
  <c r="N442" i="17"/>
  <c r="N392" i="17"/>
  <c r="N397" i="17"/>
  <c r="N398" i="17"/>
  <c r="N373" i="17"/>
  <c r="N364" i="17"/>
  <c r="N343" i="17"/>
  <c r="N320" i="17"/>
  <c r="N321" i="17"/>
  <c r="N344" i="17"/>
  <c r="N301" i="17"/>
  <c r="N268" i="17"/>
  <c r="N297" i="17"/>
  <c r="N269" i="17"/>
  <c r="N224" i="17"/>
  <c r="N255" i="17"/>
  <c r="N261" i="17"/>
  <c r="N192" i="17"/>
  <c r="N223" i="17"/>
  <c r="N156" i="17"/>
  <c r="N178" i="17"/>
  <c r="N140" i="17"/>
  <c r="N182" i="17"/>
  <c r="N145" i="17"/>
  <c r="N163" i="17"/>
  <c r="N112" i="17"/>
  <c r="N90" i="17"/>
  <c r="N91" i="17"/>
  <c r="N98" i="17"/>
  <c r="N88" i="17"/>
  <c r="N73" i="17"/>
  <c r="N70" i="17"/>
  <c r="N72" i="17"/>
  <c r="N67" i="17"/>
  <c r="N68" i="17"/>
  <c r="N65" i="17"/>
  <c r="N45" i="17"/>
  <c r="N51" i="17"/>
  <c r="N69" i="17"/>
  <c r="N71" i="17"/>
  <c r="N27" i="17"/>
  <c r="N24" i="17"/>
  <c r="N33" i="17"/>
  <c r="N15" i="17"/>
  <c r="N6" i="17"/>
  <c r="N30" i="17"/>
  <c r="N506" i="17"/>
  <c r="N12" i="17"/>
  <c r="N35" i="17"/>
  <c r="N9" i="17"/>
  <c r="N510" i="17"/>
  <c r="N529" i="17"/>
  <c r="N511" i="17"/>
  <c r="N530" i="17"/>
  <c r="N519" i="17"/>
  <c r="N520" i="17"/>
  <c r="N546" i="17"/>
  <c r="N552" i="17"/>
  <c r="N572" i="17"/>
  <c r="N531" i="17"/>
  <c r="N557" i="17"/>
  <c r="N562" i="17"/>
  <c r="N542" i="17"/>
  <c r="N567" i="17"/>
  <c r="N575" i="17"/>
  <c r="N555" i="17"/>
  <c r="N580" i="17"/>
  <c r="N495" i="17"/>
  <c r="N491" i="17"/>
  <c r="N487" i="17"/>
  <c r="N483" i="17"/>
  <c r="N478" i="17"/>
  <c r="N474" i="17"/>
  <c r="N470" i="17"/>
  <c r="N467" i="17"/>
  <c r="N462" i="17"/>
  <c r="N458" i="17"/>
  <c r="N452" i="17"/>
  <c r="N433" i="17"/>
  <c r="N453" i="17"/>
  <c r="N430" i="17"/>
  <c r="N412" i="17"/>
  <c r="N450" i="17"/>
  <c r="N445" i="17"/>
  <c r="N435" i="17"/>
  <c r="N411" i="17"/>
  <c r="N396" i="17"/>
  <c r="N378" i="17"/>
  <c r="N401" i="17"/>
  <c r="N384" i="17"/>
  <c r="N419" i="17"/>
  <c r="N406" i="17"/>
  <c r="N385" i="17"/>
  <c r="N380" i="17"/>
  <c r="N363" i="17"/>
  <c r="N350" i="17"/>
  <c r="N368" i="17"/>
  <c r="N391" i="17"/>
  <c r="N365" i="17"/>
  <c r="N348" i="17"/>
  <c r="N371" i="17"/>
  <c r="N353" i="17"/>
  <c r="N324" i="17"/>
  <c r="N307" i="17"/>
  <c r="N325" i="17"/>
  <c r="N308" i="17"/>
  <c r="N346" i="17"/>
  <c r="N338" i="17"/>
  <c r="N322" i="17"/>
  <c r="N305" i="17"/>
  <c r="N294" i="17"/>
  <c r="N327" i="17"/>
  <c r="N291" i="17"/>
  <c r="N272" i="17"/>
  <c r="N296" i="17"/>
  <c r="N323" i="17"/>
  <c r="N299" i="17"/>
  <c r="N283" i="17"/>
  <c r="N266" i="17"/>
  <c r="N271" i="17"/>
  <c r="N263" i="17"/>
  <c r="N246" i="17"/>
  <c r="N228" i="17"/>
  <c r="N211" i="17"/>
  <c r="N194" i="17"/>
  <c r="N260" i="17"/>
  <c r="N242" i="17"/>
  <c r="N225" i="17"/>
  <c r="N208" i="17"/>
  <c r="N248" i="17"/>
  <c r="N231" i="17"/>
  <c r="N213" i="17"/>
  <c r="N196" i="17"/>
  <c r="N262" i="17"/>
  <c r="N245" i="17"/>
  <c r="N227" i="17"/>
  <c r="N210" i="17"/>
  <c r="N193" i="17"/>
  <c r="N191" i="17"/>
  <c r="N160" i="17"/>
  <c r="N143" i="17"/>
  <c r="N126" i="17"/>
  <c r="N108" i="17"/>
  <c r="N175" i="17"/>
  <c r="N144" i="17"/>
  <c r="N110" i="17"/>
  <c r="N166" i="17"/>
  <c r="N115" i="17"/>
  <c r="N150" i="17"/>
  <c r="N99" i="17"/>
  <c r="N84" i="17"/>
  <c r="N85" i="17"/>
  <c r="N62" i="17"/>
  <c r="N56" i="17"/>
  <c r="N48" i="17"/>
  <c r="N20" i="17"/>
  <c r="N36" i="17"/>
  <c r="N502" i="17"/>
  <c r="N504" i="17"/>
  <c r="N522" i="17"/>
  <c r="N539" i="17"/>
  <c r="N526" i="17"/>
  <c r="N563" i="17"/>
  <c r="N494" i="17"/>
  <c r="N482" i="17"/>
  <c r="N469" i="17"/>
  <c r="N454" i="17"/>
  <c r="N448" i="17"/>
  <c r="N409" i="17"/>
  <c r="N374" i="17"/>
  <c r="N416" i="17"/>
  <c r="N362" i="17"/>
  <c r="N377" i="17"/>
  <c r="N366" i="17"/>
  <c r="N303" i="17"/>
  <c r="N335" i="17"/>
  <c r="N288" i="17"/>
  <c r="N292" i="17"/>
  <c r="N278" i="17"/>
  <c r="N241" i="17"/>
  <c r="N238" i="17"/>
  <c r="N243" i="17"/>
  <c r="N257" i="17"/>
  <c r="N189" i="17"/>
  <c r="N138" i="17"/>
  <c r="N174" i="17"/>
  <c r="N105" i="17"/>
  <c r="N128" i="17"/>
  <c r="N129" i="17"/>
  <c r="N408" i="17"/>
  <c r="N285" i="17"/>
  <c r="N207" i="17"/>
  <c r="N226" i="17"/>
  <c r="N206" i="17"/>
  <c r="N121" i="17"/>
  <c r="N122" i="17"/>
  <c r="N111" i="17"/>
  <c r="O99" i="17"/>
  <c r="O97" i="17"/>
  <c r="O93" i="17"/>
  <c r="O85" i="17"/>
  <c r="O86" i="17"/>
  <c r="O76" i="17"/>
  <c r="O77" i="17"/>
  <c r="O55" i="17"/>
  <c r="O65" i="17"/>
  <c r="O54" i="17"/>
  <c r="O42" i="17"/>
  <c r="O47" i="17"/>
  <c r="O44" i="17"/>
  <c r="O24" i="17"/>
  <c r="O33" i="17"/>
  <c r="O37" i="17"/>
  <c r="O26" i="17"/>
  <c r="O41" i="17"/>
  <c r="O7" i="17"/>
  <c r="O12" i="17"/>
  <c r="O499" i="17"/>
  <c r="O15" i="17"/>
  <c r="O504" i="17"/>
  <c r="O518" i="17"/>
  <c r="O545" i="17"/>
  <c r="O523" i="17"/>
  <c r="O501" i="17"/>
  <c r="O520" i="17"/>
  <c r="O514" i="17"/>
  <c r="O533" i="17"/>
  <c r="O538" i="17"/>
  <c r="O566" i="17"/>
  <c r="O528" i="17"/>
  <c r="O558" i="17"/>
  <c r="O563" i="17"/>
  <c r="O551" i="17"/>
  <c r="O546" i="17"/>
  <c r="O552" i="17"/>
  <c r="O571" i="17"/>
  <c r="O576" i="17"/>
  <c r="O581" i="17"/>
  <c r="O494" i="17"/>
  <c r="O490" i="17"/>
  <c r="O486" i="17"/>
  <c r="O478" i="17"/>
  <c r="O468" i="17"/>
  <c r="O463" i="17"/>
  <c r="O459" i="17"/>
  <c r="O470" i="17"/>
  <c r="O484" i="17"/>
  <c r="O469" i="17"/>
  <c r="O444" i="17"/>
  <c r="O441" i="17"/>
  <c r="O452" i="17"/>
  <c r="O409" i="17"/>
  <c r="O443" i="17"/>
  <c r="O433" i="17"/>
  <c r="O454" i="17"/>
  <c r="O410" i="17"/>
  <c r="O412" i="17"/>
  <c r="O393" i="17"/>
  <c r="O375" i="17"/>
  <c r="O420" i="17"/>
  <c r="O406" i="17"/>
  <c r="O385" i="17"/>
  <c r="O395" i="17"/>
  <c r="O368" i="17"/>
  <c r="O351" i="17"/>
  <c r="O392" i="17"/>
  <c r="O365" i="17"/>
  <c r="O378" i="17"/>
  <c r="O90" i="17"/>
  <c r="O95" i="17"/>
  <c r="O92" i="17"/>
  <c r="O88" i="17"/>
  <c r="O81" i="17"/>
  <c r="O80" i="17"/>
  <c r="O67" i="17"/>
  <c r="O68" i="17"/>
  <c r="O82" i="17"/>
  <c r="O60" i="17"/>
  <c r="O53" i="17"/>
  <c r="O73" i="17"/>
  <c r="O43" i="17"/>
  <c r="O40" i="17"/>
  <c r="O20" i="17"/>
  <c r="O29" i="17"/>
  <c r="O36" i="17"/>
  <c r="O22" i="17"/>
  <c r="O31" i="17"/>
  <c r="O506" i="17"/>
  <c r="O8" i="17"/>
  <c r="O50" i="17"/>
  <c r="O13" i="17"/>
  <c r="O18" i="17"/>
  <c r="O534" i="17"/>
  <c r="O541" i="17"/>
  <c r="O519" i="17"/>
  <c r="O500" i="17"/>
  <c r="O10" i="17"/>
  <c r="O510" i="17"/>
  <c r="O529" i="17"/>
  <c r="O557" i="17"/>
  <c r="O562" i="17"/>
  <c r="O527" i="17"/>
  <c r="O554" i="17"/>
  <c r="O544" i="17"/>
  <c r="O568" i="17"/>
  <c r="O539" i="17"/>
  <c r="O569" i="17"/>
  <c r="O573" i="17"/>
  <c r="O574" i="17"/>
  <c r="O493" i="17"/>
  <c r="O489" i="17"/>
  <c r="O485" i="17"/>
  <c r="O476" i="17"/>
  <c r="O467" i="17"/>
  <c r="O462" i="17"/>
  <c r="O458" i="17"/>
  <c r="O455" i="17"/>
  <c r="O475" i="17"/>
  <c r="O457" i="17"/>
  <c r="O440" i="17"/>
  <c r="O435" i="17"/>
  <c r="O427" i="17"/>
  <c r="O404" i="17"/>
  <c r="O442" i="17"/>
  <c r="O428" i="17"/>
  <c r="O448" i="17"/>
  <c r="O402" i="17"/>
  <c r="O403" i="17"/>
  <c r="O388" i="17"/>
  <c r="O426" i="17"/>
  <c r="O416" i="17"/>
  <c r="O398" i="17"/>
  <c r="O417" i="17"/>
  <c r="O391" i="17"/>
  <c r="O364" i="17"/>
  <c r="O346" i="17"/>
  <c r="O377" i="17"/>
  <c r="O360" i="17"/>
  <c r="O103" i="17"/>
  <c r="O91" i="17"/>
  <c r="O87" i="17"/>
  <c r="O84" i="17"/>
  <c r="O78" i="17"/>
  <c r="O75" i="17"/>
  <c r="O62" i="17"/>
  <c r="O63" i="17"/>
  <c r="O70" i="17"/>
  <c r="O56" i="17"/>
  <c r="O51" i="17"/>
  <c r="O72" i="17"/>
  <c r="O39" i="17"/>
  <c r="O32" i="17"/>
  <c r="O57" i="17"/>
  <c r="O25" i="17"/>
  <c r="O35" i="17"/>
  <c r="O17" i="17"/>
  <c r="O23" i="17"/>
  <c r="O502" i="17"/>
  <c r="O507" i="17"/>
  <c r="O38" i="17"/>
  <c r="O9" i="17"/>
  <c r="O511" i="17"/>
  <c r="O530" i="17"/>
  <c r="O6" i="17"/>
  <c r="O535" i="17"/>
  <c r="O515" i="17"/>
  <c r="O505" i="17"/>
  <c r="O521" i="17"/>
  <c r="O525" i="17"/>
  <c r="O553" i="17"/>
  <c r="O580" i="17"/>
  <c r="O543" i="17"/>
  <c r="O550" i="17"/>
  <c r="O559" i="17"/>
  <c r="O564" i="17"/>
  <c r="O537" i="17"/>
  <c r="O565" i="17"/>
  <c r="O575" i="17"/>
  <c r="O572" i="17"/>
  <c r="O497" i="17"/>
  <c r="O492" i="17"/>
  <c r="O488" i="17"/>
  <c r="O483" i="17"/>
  <c r="O474" i="17"/>
  <c r="O465" i="17"/>
  <c r="O461" i="17"/>
  <c r="O479" i="17"/>
  <c r="O450" i="17"/>
  <c r="O473" i="17"/>
  <c r="O453" i="17"/>
  <c r="O434" i="17"/>
  <c r="O449" i="17"/>
  <c r="O418" i="17"/>
  <c r="O447" i="17"/>
  <c r="O439" i="17"/>
  <c r="O424" i="17"/>
  <c r="O429" i="17"/>
  <c r="O400" i="17"/>
  <c r="O401" i="17"/>
  <c r="O384" i="17"/>
  <c r="O425" i="17"/>
  <c r="O415" i="17"/>
  <c r="O394" i="17"/>
  <c r="O408" i="17"/>
  <c r="O386" i="17"/>
  <c r="O359" i="17"/>
  <c r="O102" i="17"/>
  <c r="O98" i="17"/>
  <c r="O83" i="17"/>
  <c r="O89" i="17"/>
  <c r="O74" i="17"/>
  <c r="O71" i="17"/>
  <c r="O58" i="17"/>
  <c r="O59" i="17"/>
  <c r="O69" i="17"/>
  <c r="O52" i="17"/>
  <c r="O46" i="17"/>
  <c r="O61" i="17"/>
  <c r="O48" i="17"/>
  <c r="O28" i="17"/>
  <c r="O45" i="17"/>
  <c r="O21" i="17"/>
  <c r="O30" i="17"/>
  <c r="O66" i="17"/>
  <c r="O11" i="17"/>
  <c r="O14" i="17"/>
  <c r="O503" i="17"/>
  <c r="O27" i="17"/>
  <c r="O508" i="17"/>
  <c r="O522" i="17"/>
  <c r="O526" i="17"/>
  <c r="O512" i="17"/>
  <c r="O531" i="17"/>
  <c r="O513" i="17"/>
  <c r="O498" i="17"/>
  <c r="O517" i="17"/>
  <c r="O540" i="17"/>
  <c r="O549" i="17"/>
  <c r="O532" i="17"/>
  <c r="O542" i="17"/>
  <c r="O567" i="17"/>
  <c r="O555" i="17"/>
  <c r="O547" i="17"/>
  <c r="O556" i="17"/>
  <c r="O561" i="17"/>
  <c r="O577" i="17"/>
  <c r="O578" i="17"/>
  <c r="O495" i="17"/>
  <c r="O491" i="17"/>
  <c r="O487" i="17"/>
  <c r="O480" i="17"/>
  <c r="O477" i="17"/>
  <c r="O464" i="17"/>
  <c r="O460" i="17"/>
  <c r="O472" i="17"/>
  <c r="O482" i="17"/>
  <c r="O471" i="17"/>
  <c r="O456" i="17"/>
  <c r="O445" i="17"/>
  <c r="O430" i="17"/>
  <c r="O413" i="17"/>
  <c r="O446" i="17"/>
  <c r="O438" i="17"/>
  <c r="O419" i="17"/>
  <c r="O411" i="17"/>
  <c r="O432" i="17"/>
  <c r="O397" i="17"/>
  <c r="O379" i="17"/>
  <c r="O422" i="17"/>
  <c r="O421" i="17" s="1"/>
  <c r="O407" i="17"/>
  <c r="O390" i="17"/>
  <c r="O399" i="17"/>
  <c r="O374" i="17"/>
  <c r="O355" i="17"/>
  <c r="O338" i="17"/>
  <c r="O369" i="17"/>
  <c r="O383" i="17"/>
  <c r="O361" i="17"/>
  <c r="O344" i="17"/>
  <c r="O381" i="17"/>
  <c r="O367" i="17"/>
  <c r="O354" i="17"/>
  <c r="O325" i="17"/>
  <c r="O308" i="17"/>
  <c r="O326" i="17"/>
  <c r="O309" i="17"/>
  <c r="O345" i="17"/>
  <c r="O336" i="17"/>
  <c r="O319" i="17"/>
  <c r="O371" i="17"/>
  <c r="O349" i="17"/>
  <c r="O380" i="17"/>
  <c r="O362" i="17"/>
  <c r="O329" i="17"/>
  <c r="O304" i="17"/>
  <c r="O318" i="17"/>
  <c r="O348" i="17"/>
  <c r="O331" i="17"/>
  <c r="O310" i="17"/>
  <c r="O328" i="17"/>
  <c r="O295" i="17"/>
  <c r="O296" i="17"/>
  <c r="O278" i="17"/>
  <c r="O333" i="17"/>
  <c r="O300" i="17"/>
  <c r="O287" i="17"/>
  <c r="O288" i="17"/>
  <c r="O271" i="17"/>
  <c r="O277" i="17"/>
  <c r="O268" i="17"/>
  <c r="O255" i="17"/>
  <c r="O238" i="17"/>
  <c r="O221" i="17"/>
  <c r="O204" i="17"/>
  <c r="O187" i="17"/>
  <c r="O248" i="17"/>
  <c r="O231" i="17"/>
  <c r="O213" i="17"/>
  <c r="O257" i="17"/>
  <c r="O240" i="17"/>
  <c r="O223" i="17"/>
  <c r="O206" i="17"/>
  <c r="O189" i="17"/>
  <c r="O178" i="17"/>
  <c r="O246" i="17"/>
  <c r="O228" i="17"/>
  <c r="O211" i="17"/>
  <c r="O194" i="17"/>
  <c r="O177" i="17"/>
  <c r="O170" i="17"/>
  <c r="O152" i="17"/>
  <c r="O135" i="17"/>
  <c r="O118" i="17"/>
  <c r="O101" i="17"/>
  <c r="O182" i="17"/>
  <c r="O162" i="17"/>
  <c r="O145" i="17"/>
  <c r="O128" i="17"/>
  <c r="O111" i="17"/>
  <c r="O163" i="17"/>
  <c r="O146" i="17"/>
  <c r="O129" i="17"/>
  <c r="O112" i="17"/>
  <c r="O173" i="17"/>
  <c r="O156" i="17"/>
  <c r="O138" i="17"/>
  <c r="O121" i="17"/>
  <c r="O104" i="17"/>
  <c r="O342" i="17"/>
  <c r="O366" i="17"/>
  <c r="O340" i="17"/>
  <c r="O373" i="17"/>
  <c r="O358" i="17"/>
  <c r="O321" i="17"/>
  <c r="O335" i="17"/>
  <c r="O314" i="17"/>
  <c r="O343" i="17"/>
  <c r="O327" i="17"/>
  <c r="O306" i="17"/>
  <c r="O320" i="17"/>
  <c r="O291" i="17"/>
  <c r="O292" i="17"/>
  <c r="O273" i="17"/>
  <c r="O324" i="17"/>
  <c r="O299" i="17"/>
  <c r="O301" i="17"/>
  <c r="O284" i="17"/>
  <c r="O267" i="17"/>
  <c r="O275" i="17"/>
  <c r="O266" i="17"/>
  <c r="O251" i="17"/>
  <c r="O234" i="17"/>
  <c r="O217" i="17"/>
  <c r="O200" i="17"/>
  <c r="O261" i="17"/>
  <c r="O243" i="17"/>
  <c r="O226" i="17"/>
  <c r="O209" i="17"/>
  <c r="O253" i="17"/>
  <c r="O236" i="17"/>
  <c r="O219" i="17"/>
  <c r="O202" i="17"/>
  <c r="O185" i="17"/>
  <c r="O258" i="17"/>
  <c r="O241" i="17"/>
  <c r="O224" i="17"/>
  <c r="O207" i="17"/>
  <c r="O190" i="17"/>
  <c r="O176" i="17"/>
  <c r="O165" i="17"/>
  <c r="O148" i="17"/>
  <c r="O131" i="17"/>
  <c r="O114" i="17"/>
  <c r="O205" i="17"/>
  <c r="O181" i="17"/>
  <c r="O158" i="17"/>
  <c r="O141" i="17"/>
  <c r="O123" i="17"/>
  <c r="O106" i="17"/>
  <c r="O159" i="17"/>
  <c r="O142" i="17"/>
  <c r="O125" i="17"/>
  <c r="O107" i="17"/>
  <c r="O168" i="17"/>
  <c r="O151" i="17"/>
  <c r="O134" i="17"/>
  <c r="O117" i="17"/>
  <c r="O100" i="17"/>
  <c r="O137" i="17"/>
  <c r="O201" i="17"/>
  <c r="O147" i="17"/>
  <c r="O113" i="17"/>
  <c r="O376" i="17"/>
  <c r="O357" i="17"/>
  <c r="O396" i="17"/>
  <c r="O372" i="17"/>
  <c r="O352" i="17"/>
  <c r="O317" i="17"/>
  <c r="O330" i="17"/>
  <c r="O305" i="17"/>
  <c r="O341" i="17"/>
  <c r="O323" i="17"/>
  <c r="O302" i="17"/>
  <c r="O312" i="17"/>
  <c r="O285" i="17"/>
  <c r="O286" i="17"/>
  <c r="O269" i="17"/>
  <c r="O316" i="17"/>
  <c r="O297" i="17"/>
  <c r="O298" i="17"/>
  <c r="O280" i="17"/>
  <c r="O263" i="17"/>
  <c r="O272" i="17"/>
  <c r="O264" i="17"/>
  <c r="O247" i="17"/>
  <c r="O230" i="17"/>
  <c r="O212" i="17"/>
  <c r="O195" i="17"/>
  <c r="O256" i="17"/>
  <c r="O239" i="17"/>
  <c r="O222" i="17"/>
  <c r="O279" i="17"/>
  <c r="O249" i="17"/>
  <c r="O232" i="17"/>
  <c r="O215" i="17"/>
  <c r="O197" i="17"/>
  <c r="O180" i="17"/>
  <c r="O254" i="17"/>
  <c r="O237" i="17"/>
  <c r="O220" i="17"/>
  <c r="O203" i="17"/>
  <c r="O186" i="17"/>
  <c r="O175" i="17"/>
  <c r="O161" i="17"/>
  <c r="O144" i="17"/>
  <c r="O127" i="17"/>
  <c r="O110" i="17"/>
  <c r="O196" i="17"/>
  <c r="O171" i="17"/>
  <c r="O153" i="17"/>
  <c r="O136" i="17"/>
  <c r="O119" i="17"/>
  <c r="O172" i="17"/>
  <c r="O155" i="17"/>
  <c r="O120" i="17"/>
  <c r="O164" i="17"/>
  <c r="O130" i="17"/>
  <c r="O96" i="17"/>
  <c r="O356" i="17"/>
  <c r="O353" i="17"/>
  <c r="O387" i="17"/>
  <c r="O363" i="17"/>
  <c r="O334" i="17"/>
  <c r="O313" i="17"/>
  <c r="O322" i="17"/>
  <c r="O350" i="17"/>
  <c r="O339" i="17"/>
  <c r="O315" i="17"/>
  <c r="O337" i="17"/>
  <c r="O303" i="17"/>
  <c r="O281" i="17"/>
  <c r="O282" i="17"/>
  <c r="O265" i="17"/>
  <c r="O307" i="17"/>
  <c r="O293" i="17"/>
  <c r="O294" i="17"/>
  <c r="O276" i="17"/>
  <c r="O283" i="17"/>
  <c r="O270" i="17"/>
  <c r="O260" i="17"/>
  <c r="O242" i="17"/>
  <c r="O225" i="17"/>
  <c r="O208" i="17"/>
  <c r="O191" i="17"/>
  <c r="O252" i="17"/>
  <c r="O235" i="17"/>
  <c r="O218" i="17"/>
  <c r="O262" i="17"/>
  <c r="O245" i="17"/>
  <c r="O227" i="17"/>
  <c r="O210" i="17"/>
  <c r="O193" i="17"/>
  <c r="O179" i="17"/>
  <c r="O250" i="17"/>
  <c r="O233" i="17"/>
  <c r="O216" i="17"/>
  <c r="O198" i="17"/>
  <c r="O183" i="17"/>
  <c r="O174" i="17"/>
  <c r="O157" i="17"/>
  <c r="O140" i="17"/>
  <c r="O122" i="17"/>
  <c r="O105" i="17"/>
  <c r="O188" i="17"/>
  <c r="O166" i="17"/>
  <c r="O149" i="17"/>
  <c r="O132" i="17"/>
  <c r="O115" i="17"/>
  <c r="O167" i="17"/>
  <c r="O150" i="17"/>
  <c r="O133" i="17"/>
  <c r="O116" i="17"/>
  <c r="O192" i="17"/>
  <c r="O160" i="17"/>
  <c r="O143" i="17"/>
  <c r="O126" i="17"/>
  <c r="O108" i="17"/>
  <c r="P95" i="17"/>
  <c r="P96" i="17"/>
  <c r="P88" i="17"/>
  <c r="P81" i="17"/>
  <c r="P87" i="17"/>
  <c r="P72" i="17"/>
  <c r="P78" i="17"/>
  <c r="P55" i="17"/>
  <c r="P60" i="17"/>
  <c r="P66" i="17"/>
  <c r="P62" i="17"/>
  <c r="P48" i="17"/>
  <c r="P67" i="17"/>
  <c r="P41" i="17"/>
  <c r="P29" i="17"/>
  <c r="P35" i="17"/>
  <c r="P54" i="17"/>
  <c r="P31" i="17"/>
  <c r="P14" i="17"/>
  <c r="P503" i="17"/>
  <c r="P13" i="17"/>
  <c r="P500" i="17"/>
  <c r="P505" i="17"/>
  <c r="P502" i="17"/>
  <c r="P535" i="17"/>
  <c r="P542" i="17"/>
  <c r="P520" i="17"/>
  <c r="P498" i="17"/>
  <c r="P499" i="17"/>
  <c r="P534" i="17"/>
  <c r="P526" i="17"/>
  <c r="P554" i="17"/>
  <c r="P571" i="17"/>
  <c r="P544" i="17"/>
  <c r="P568" i="17"/>
  <c r="P545" i="17"/>
  <c r="P552" i="17"/>
  <c r="P572" i="17"/>
  <c r="P529" i="17"/>
  <c r="P557" i="17"/>
  <c r="P562" i="17"/>
  <c r="P497" i="17"/>
  <c r="P492" i="17"/>
  <c r="P488" i="17"/>
  <c r="P484" i="17"/>
  <c r="P475" i="17"/>
  <c r="P476" i="17"/>
  <c r="P452" i="17"/>
  <c r="P474" i="17"/>
  <c r="P464" i="17"/>
  <c r="P460" i="17"/>
  <c r="P445" i="17"/>
  <c r="P453" i="17"/>
  <c r="P442" i="17"/>
  <c r="P443" i="17"/>
  <c r="P424" i="17"/>
  <c r="P406" i="17"/>
  <c r="P432" i="17"/>
  <c r="P449" i="17"/>
  <c r="P426" i="17"/>
  <c r="P407" i="17"/>
  <c r="P390" i="17"/>
  <c r="P372" i="17"/>
  <c r="P408" i="17"/>
  <c r="P386" i="17"/>
  <c r="P402" i="17"/>
  <c r="P387" i="17"/>
  <c r="P375" i="17"/>
  <c r="P356" i="17"/>
  <c r="P339" i="17"/>
  <c r="P366" i="17"/>
  <c r="P388" i="17"/>
  <c r="P367" i="17"/>
  <c r="P354" i="17"/>
  <c r="P374" i="17"/>
  <c r="P355" i="17"/>
  <c r="P322" i="17"/>
  <c r="P305" i="17"/>
  <c r="P344" i="17"/>
  <c r="P336" i="17"/>
  <c r="P319" i="17"/>
  <c r="P337" i="17"/>
  <c r="P320" i="17"/>
  <c r="P303" i="17"/>
  <c r="P292" i="17"/>
  <c r="P325" i="17"/>
  <c r="P300" i="17"/>
  <c r="P283" i="17"/>
  <c r="P266" i="17"/>
  <c r="P288" i="17"/>
  <c r="P304" i="17"/>
  <c r="P281" i="17"/>
  <c r="P264" i="17"/>
  <c r="P248" i="17"/>
  <c r="P231" i="17"/>
  <c r="P213" i="17"/>
  <c r="P196" i="17"/>
  <c r="P262" i="17"/>
  <c r="P245" i="17"/>
  <c r="P227" i="17"/>
  <c r="P210" i="17"/>
  <c r="P246" i="17"/>
  <c r="P228" i="17"/>
  <c r="P211" i="17"/>
  <c r="P194" i="17"/>
  <c r="P284" i="17"/>
  <c r="P271" i="17"/>
  <c r="P263" i="17"/>
  <c r="P247" i="17"/>
  <c r="P230" i="17"/>
  <c r="P212" i="17"/>
  <c r="P195" i="17"/>
  <c r="P197" i="17"/>
  <c r="P179" i="17"/>
  <c r="P162" i="17"/>
  <c r="P145" i="17"/>
  <c r="P128" i="17"/>
  <c r="P111" i="17"/>
  <c r="P167" i="17"/>
  <c r="P150" i="17"/>
  <c r="P133" i="17"/>
  <c r="P116" i="17"/>
  <c r="P193" i="17"/>
  <c r="P164" i="17"/>
  <c r="P147" i="17"/>
  <c r="P130" i="17"/>
  <c r="P113" i="17"/>
  <c r="P176" i="17"/>
  <c r="P165" i="17"/>
  <c r="P148" i="17"/>
  <c r="P131" i="17"/>
  <c r="P91" i="17"/>
  <c r="P92" i="17"/>
  <c r="P84" i="17"/>
  <c r="P90" i="17"/>
  <c r="P80" i="17"/>
  <c r="P83" i="17"/>
  <c r="P68" i="17"/>
  <c r="P70" i="17"/>
  <c r="P56" i="17"/>
  <c r="P61" i="17"/>
  <c r="P47" i="17"/>
  <c r="P44" i="17"/>
  <c r="P58" i="17"/>
  <c r="P52" i="17"/>
  <c r="P25" i="17"/>
  <c r="P30" i="17"/>
  <c r="P51" i="17"/>
  <c r="P27" i="17"/>
  <c r="P12" i="17"/>
  <c r="P28" i="17"/>
  <c r="P9" i="17"/>
  <c r="P17" i="17"/>
  <c r="P32" i="17"/>
  <c r="P512" i="17"/>
  <c r="P531" i="17"/>
  <c r="P501" i="17"/>
  <c r="P532" i="17"/>
  <c r="P514" i="17"/>
  <c r="P511" i="17"/>
  <c r="P533" i="17"/>
  <c r="P543" i="17"/>
  <c r="P550" i="17"/>
  <c r="P573" i="17"/>
  <c r="P559" i="17"/>
  <c r="P564" i="17"/>
  <c r="P539" i="17"/>
  <c r="P569" i="17"/>
  <c r="P574" i="17"/>
  <c r="P525" i="17"/>
  <c r="P553" i="17"/>
  <c r="P580" i="17"/>
  <c r="P495" i="17"/>
  <c r="P491" i="17"/>
  <c r="P487" i="17"/>
  <c r="P482" i="17"/>
  <c r="P483" i="17"/>
  <c r="P472" i="17"/>
  <c r="P473" i="17"/>
  <c r="P468" i="17"/>
  <c r="P463" i="17"/>
  <c r="P459" i="17"/>
  <c r="P441" i="17"/>
  <c r="P450" i="17"/>
  <c r="P438" i="17"/>
  <c r="P439" i="17"/>
  <c r="P419" i="17"/>
  <c r="P444" i="17"/>
  <c r="P429" i="17"/>
  <c r="P412" i="17"/>
  <c r="P422" i="17"/>
  <c r="P421" i="17" s="1"/>
  <c r="P404" i="17"/>
  <c r="P385" i="17"/>
  <c r="P427" i="17"/>
  <c r="P399" i="17"/>
  <c r="P430" i="17"/>
  <c r="P400" i="17"/>
  <c r="P393" i="17"/>
  <c r="P369" i="17"/>
  <c r="P352" i="17"/>
  <c r="P383" i="17"/>
  <c r="P361" i="17"/>
  <c r="P381" i="17"/>
  <c r="P363" i="17"/>
  <c r="P350" i="17"/>
  <c r="P368" i="17"/>
  <c r="P335" i="17"/>
  <c r="P318" i="17"/>
  <c r="P351" i="17"/>
  <c r="P342" i="17"/>
  <c r="P331" i="17"/>
  <c r="P315" i="17"/>
  <c r="P333" i="17"/>
  <c r="P316" i="17"/>
  <c r="P299" i="17"/>
  <c r="P286" i="17"/>
  <c r="P317" i="17"/>
  <c r="P297" i="17"/>
  <c r="P279" i="17"/>
  <c r="P301" i="17"/>
  <c r="P329" i="17"/>
  <c r="P295" i="17"/>
  <c r="P277" i="17"/>
  <c r="P261" i="17"/>
  <c r="P243" i="17"/>
  <c r="P226" i="17"/>
  <c r="P209" i="17"/>
  <c r="P192" i="17"/>
  <c r="P257" i="17"/>
  <c r="P240" i="17"/>
  <c r="P223" i="17"/>
  <c r="P258" i="17"/>
  <c r="P241" i="17"/>
  <c r="P224" i="17"/>
  <c r="P207" i="17"/>
  <c r="P190" i="17"/>
  <c r="P278" i="17"/>
  <c r="P269" i="17"/>
  <c r="P260" i="17"/>
  <c r="P242" i="17"/>
  <c r="P225" i="17"/>
  <c r="P208" i="17"/>
  <c r="P191" i="17"/>
  <c r="P189" i="17"/>
  <c r="P178" i="17"/>
  <c r="P158" i="17"/>
  <c r="P141" i="17"/>
  <c r="P123" i="17"/>
  <c r="P106" i="17"/>
  <c r="P163" i="17"/>
  <c r="P146" i="17"/>
  <c r="P129" i="17"/>
  <c r="P112" i="17"/>
  <c r="P185" i="17"/>
  <c r="P160" i="17"/>
  <c r="P143" i="17"/>
  <c r="P126" i="17"/>
  <c r="P108" i="17"/>
  <c r="P175" i="17"/>
  <c r="P161" i="17"/>
  <c r="P144" i="17"/>
  <c r="P127" i="17"/>
  <c r="P110" i="17"/>
  <c r="P187" i="17"/>
  <c r="P153" i="17"/>
  <c r="P136" i="17"/>
  <c r="P102" i="17"/>
  <c r="P142" i="17"/>
  <c r="P125" i="17"/>
  <c r="P173" i="17"/>
  <c r="P138" i="17"/>
  <c r="P121" i="17"/>
  <c r="P174" i="17"/>
  <c r="P140" i="17"/>
  <c r="P122" i="17"/>
  <c r="P137" i="17"/>
  <c r="P202" i="17"/>
  <c r="P151" i="17"/>
  <c r="P177" i="17"/>
  <c r="P170" i="17"/>
  <c r="P118" i="17"/>
  <c r="P97" i="17"/>
  <c r="P103" i="17"/>
  <c r="P100" i="17"/>
  <c r="P93" i="17"/>
  <c r="P89" i="17"/>
  <c r="P86" i="17"/>
  <c r="P75" i="17"/>
  <c r="P77" i="17"/>
  <c r="P63" i="17"/>
  <c r="P69" i="17"/>
  <c r="P74" i="17"/>
  <c r="P57" i="17"/>
  <c r="P43" i="17"/>
  <c r="P40" i="17"/>
  <c r="P50" i="17"/>
  <c r="P46" i="17"/>
  <c r="P21" i="17"/>
  <c r="P26" i="17"/>
  <c r="P42" i="17"/>
  <c r="P23" i="17"/>
  <c r="P8" i="17"/>
  <c r="P20" i="17"/>
  <c r="P508" i="17"/>
  <c r="P10" i="17"/>
  <c r="P24" i="17"/>
  <c r="P523" i="17"/>
  <c r="P527" i="17"/>
  <c r="P515" i="17"/>
  <c r="P11" i="17"/>
  <c r="P510" i="17"/>
  <c r="P522" i="17"/>
  <c r="P530" i="17"/>
  <c r="P541" i="17"/>
  <c r="P567" i="17"/>
  <c r="P575" i="17"/>
  <c r="P555" i="17"/>
  <c r="P517" i="17"/>
  <c r="P537" i="17"/>
  <c r="P565" i="17"/>
  <c r="P576" i="17"/>
  <c r="P540" i="17"/>
  <c r="P549" i="17"/>
  <c r="P581" i="17"/>
  <c r="P485" i="17"/>
  <c r="P490" i="17"/>
  <c r="P486" i="17"/>
  <c r="P479" i="17"/>
  <c r="P480" i="17"/>
  <c r="P470" i="17"/>
  <c r="P471" i="17"/>
  <c r="P467" i="17"/>
  <c r="P462" i="17"/>
  <c r="P458" i="17"/>
  <c r="P435" i="17"/>
  <c r="P448" i="17"/>
  <c r="P457" i="17"/>
  <c r="P433" i="17"/>
  <c r="P415" i="17"/>
  <c r="P440" i="17"/>
  <c r="P425" i="17"/>
  <c r="P403" i="17"/>
  <c r="P416" i="17"/>
  <c r="P398" i="17"/>
  <c r="P380" i="17"/>
  <c r="P418" i="17"/>
  <c r="P395" i="17"/>
  <c r="P411" i="17"/>
  <c r="P396" i="17"/>
  <c r="P384" i="17"/>
  <c r="P365" i="17"/>
  <c r="P348" i="17"/>
  <c r="P378" i="17"/>
  <c r="P357" i="17"/>
  <c r="P379" i="17"/>
  <c r="P362" i="17"/>
  <c r="P345" i="17"/>
  <c r="P364" i="17"/>
  <c r="P330" i="17"/>
  <c r="P314" i="17"/>
  <c r="P349" i="17"/>
  <c r="P340" i="17"/>
  <c r="P327" i="17"/>
  <c r="P310" i="17"/>
  <c r="P328" i="17"/>
  <c r="P312" i="17"/>
  <c r="P353" i="17"/>
  <c r="P282" i="17"/>
  <c r="P308" i="17"/>
  <c r="P293" i="17"/>
  <c r="P275" i="17"/>
  <c r="P298" i="17"/>
  <c r="P321" i="17"/>
  <c r="P291" i="17"/>
  <c r="P272" i="17"/>
  <c r="P256" i="17"/>
  <c r="P239" i="17"/>
  <c r="P222" i="17"/>
  <c r="P205" i="17"/>
  <c r="P188" i="17"/>
  <c r="P253" i="17"/>
  <c r="P236" i="17"/>
  <c r="P219" i="17"/>
  <c r="P254" i="17"/>
  <c r="P237" i="17"/>
  <c r="P220" i="17"/>
  <c r="P203" i="17"/>
  <c r="P186" i="17"/>
  <c r="P276" i="17"/>
  <c r="P267" i="17"/>
  <c r="P255" i="17"/>
  <c r="P238" i="17"/>
  <c r="P221" i="17"/>
  <c r="P204" i="17"/>
  <c r="P182" i="17"/>
  <c r="P171" i="17"/>
  <c r="P119" i="17"/>
  <c r="P159" i="17"/>
  <c r="P107" i="17"/>
  <c r="P156" i="17"/>
  <c r="P183" i="17"/>
  <c r="P157" i="17"/>
  <c r="P105" i="17"/>
  <c r="P134" i="17"/>
  <c r="P152" i="17"/>
  <c r="P101" i="17"/>
  <c r="P114" i="17"/>
  <c r="P99" i="17"/>
  <c r="P98" i="17"/>
  <c r="P104" i="17"/>
  <c r="P85" i="17"/>
  <c r="P82" i="17"/>
  <c r="P76" i="17"/>
  <c r="P73" i="17"/>
  <c r="P59" i="17"/>
  <c r="P65" i="17"/>
  <c r="P71" i="17"/>
  <c r="P53" i="17"/>
  <c r="P39" i="17"/>
  <c r="P36" i="17"/>
  <c r="P45" i="17"/>
  <c r="P33" i="17"/>
  <c r="P37" i="17"/>
  <c r="P22" i="17"/>
  <c r="P38" i="17"/>
  <c r="P18" i="17"/>
  <c r="P507" i="17"/>
  <c r="P15" i="17"/>
  <c r="P504" i="17"/>
  <c r="P6" i="17"/>
  <c r="P7" i="17"/>
  <c r="P519" i="17"/>
  <c r="P546" i="17"/>
  <c r="P513" i="17"/>
  <c r="P506" i="17"/>
  <c r="P521" i="17"/>
  <c r="P518" i="17"/>
  <c r="P528" i="17"/>
  <c r="P558" i="17"/>
  <c r="P563" i="17"/>
  <c r="P577" i="17"/>
  <c r="P551" i="17"/>
  <c r="P547" i="17"/>
  <c r="P556" i="17"/>
  <c r="P561" i="17"/>
  <c r="P578" i="17"/>
  <c r="P538" i="17"/>
  <c r="P566" i="17"/>
  <c r="P493" i="17"/>
  <c r="P489" i="17"/>
  <c r="P494" i="17"/>
  <c r="P477" i="17"/>
  <c r="P478" i="17"/>
  <c r="P456" i="17"/>
  <c r="P469" i="17"/>
  <c r="P465" i="17"/>
  <c r="P461" i="17"/>
  <c r="P454" i="17"/>
  <c r="P455" i="17"/>
  <c r="P446" i="17"/>
  <c r="P447" i="17"/>
  <c r="P428" i="17"/>
  <c r="P410" i="17"/>
  <c r="P434" i="17"/>
  <c r="P420" i="17"/>
  <c r="P401" i="17"/>
  <c r="P413" i="17"/>
  <c r="P394" i="17"/>
  <c r="P376" i="17"/>
  <c r="P417" i="17"/>
  <c r="P391" i="17"/>
  <c r="P409" i="17"/>
  <c r="P392" i="17"/>
  <c r="P377" i="17"/>
  <c r="P360" i="17"/>
  <c r="P343" i="17"/>
  <c r="P371" i="17"/>
  <c r="P397" i="17"/>
  <c r="P373" i="17"/>
  <c r="P358" i="17"/>
  <c r="P341" i="17"/>
  <c r="P359" i="17"/>
  <c r="P326" i="17"/>
  <c r="P309" i="17"/>
  <c r="P346" i="17"/>
  <c r="P338" i="17"/>
  <c r="P323" i="17"/>
  <c r="P306" i="17"/>
  <c r="P324" i="17"/>
  <c r="P307" i="17"/>
  <c r="P296" i="17"/>
  <c r="P334" i="17"/>
  <c r="P302" i="17"/>
  <c r="P287" i="17"/>
  <c r="P270" i="17"/>
  <c r="P294" i="17"/>
  <c r="P313" i="17"/>
  <c r="P285" i="17"/>
  <c r="P268" i="17"/>
  <c r="P252" i="17"/>
  <c r="P235" i="17"/>
  <c r="P218" i="17"/>
  <c r="P201" i="17"/>
  <c r="P280" i="17"/>
  <c r="P249" i="17"/>
  <c r="P232" i="17"/>
  <c r="P215" i="17"/>
  <c r="P250" i="17"/>
  <c r="P233" i="17"/>
  <c r="P216" i="17"/>
  <c r="P198" i="17"/>
  <c r="P181" i="17"/>
  <c r="P273" i="17"/>
  <c r="P265" i="17"/>
  <c r="P251" i="17"/>
  <c r="P234" i="17"/>
  <c r="P217" i="17"/>
  <c r="P200" i="17"/>
  <c r="P206" i="17"/>
  <c r="P180" i="17"/>
  <c r="P166" i="17"/>
  <c r="P149" i="17"/>
  <c r="P132" i="17"/>
  <c r="P115" i="17"/>
  <c r="P172" i="17"/>
  <c r="P155" i="17"/>
  <c r="P120" i="17"/>
  <c r="P168" i="17"/>
  <c r="P117" i="17"/>
  <c r="P135" i="17"/>
  <c r="Q101" i="17"/>
  <c r="Q90" i="17"/>
  <c r="Q86" i="17"/>
  <c r="Q83" i="17"/>
  <c r="Q77" i="17"/>
  <c r="Q74" i="17"/>
  <c r="Q65" i="17"/>
  <c r="Q66" i="17"/>
  <c r="Q67" i="17"/>
  <c r="Q63" i="17"/>
  <c r="Q40" i="17"/>
  <c r="Q37" i="17"/>
  <c r="Q51" i="17"/>
  <c r="Q35" i="17"/>
  <c r="Q53" i="17"/>
  <c r="Q31" i="17"/>
  <c r="Q32" i="17"/>
  <c r="Q14" i="17"/>
  <c r="Q508" i="17"/>
  <c r="Q21" i="17"/>
  <c r="Q505" i="17"/>
  <c r="Q11" i="17"/>
  <c r="Q33" i="17"/>
  <c r="Q503" i="17"/>
  <c r="Q528" i="17"/>
  <c r="Q498" i="17"/>
  <c r="Q517" i="17"/>
  <c r="Q499" i="17"/>
  <c r="Q512" i="17"/>
  <c r="Q534" i="17"/>
  <c r="Q542" i="17"/>
  <c r="Q568" i="17"/>
  <c r="Q537" i="17"/>
  <c r="Q565" i="17"/>
  <c r="Q540" i="17"/>
  <c r="Q549" i="17"/>
  <c r="Q526" i="17"/>
  <c r="Q550" i="17"/>
  <c r="Q574" i="17"/>
  <c r="Q575" i="17"/>
  <c r="Q493" i="17"/>
  <c r="Q489" i="17"/>
  <c r="Q485" i="17"/>
  <c r="Q477" i="17"/>
  <c r="Q471" i="17"/>
  <c r="Q456" i="17"/>
  <c r="Q448" i="17"/>
  <c r="Q455" i="17"/>
  <c r="Q438" i="17"/>
  <c r="Q449" i="17"/>
  <c r="Q433" i="17"/>
  <c r="Q464" i="17"/>
  <c r="Q460" i="17"/>
  <c r="Q444" i="17"/>
  <c r="Q425" i="17"/>
  <c r="Q407" i="17"/>
  <c r="Q435" i="17"/>
  <c r="Q413" i="17"/>
  <c r="Q418" i="17"/>
  <c r="Q406" i="17"/>
  <c r="Q386" i="17"/>
  <c r="Q424" i="17"/>
  <c r="Q396" i="17"/>
  <c r="Q412" i="17"/>
  <c r="Q397" i="17"/>
  <c r="Q394" i="17"/>
  <c r="Q371" i="17"/>
  <c r="Q353" i="17"/>
  <c r="Q379" i="17"/>
  <c r="Q358" i="17"/>
  <c r="Q374" i="17"/>
  <c r="Q359" i="17"/>
  <c r="Q342" i="17"/>
  <c r="Q365" i="17"/>
  <c r="Q336" i="17"/>
  <c r="Q319" i="17"/>
  <c r="Q302" i="17"/>
  <c r="Q343" i="17"/>
  <c r="Q333" i="17"/>
  <c r="Q316" i="17"/>
  <c r="Q334" i="17"/>
  <c r="Q317" i="17"/>
  <c r="Q300" i="17"/>
  <c r="Q287" i="17"/>
  <c r="Q318" i="17"/>
  <c r="Q298" i="17"/>
  <c r="Q280" i="17"/>
  <c r="Q263" i="17"/>
  <c r="Q330" i="17"/>
  <c r="Q296" i="17"/>
  <c r="Q278" i="17"/>
  <c r="Q262" i="17"/>
  <c r="Q245" i="17"/>
  <c r="Q227" i="17"/>
  <c r="Q210" i="17"/>
  <c r="Q193" i="17"/>
  <c r="Q258" i="17"/>
  <c r="Q241" i="17"/>
  <c r="Q224" i="17"/>
  <c r="Q207" i="17"/>
  <c r="Q247" i="17"/>
  <c r="Q230" i="17"/>
  <c r="Q212" i="17"/>
  <c r="Q195" i="17"/>
  <c r="Q277" i="17"/>
  <c r="Q268" i="17"/>
  <c r="Q256" i="17"/>
  <c r="Q239" i="17"/>
  <c r="Q222" i="17"/>
  <c r="Q205" i="17"/>
  <c r="Q188" i="17"/>
  <c r="Q181" i="17"/>
  <c r="Q159" i="17"/>
  <c r="Q142" i="17"/>
  <c r="Q125" i="17"/>
  <c r="Q107" i="17"/>
  <c r="Q168" i="17"/>
  <c r="Q151" i="17"/>
  <c r="Q134" i="17"/>
  <c r="Q117" i="17"/>
  <c r="Q203" i="17"/>
  <c r="Q176" i="17"/>
  <c r="Q165" i="17"/>
  <c r="Q148" i="17"/>
  <c r="Q131" i="17"/>
  <c r="Q114" i="17"/>
  <c r="Q179" i="17"/>
  <c r="Q162" i="17"/>
  <c r="Q128" i="17"/>
  <c r="Q100" i="17"/>
  <c r="Q97" i="17"/>
  <c r="Q85" i="17"/>
  <c r="Q82" i="17"/>
  <c r="Q88" i="17"/>
  <c r="Q73" i="17"/>
  <c r="Q80" i="17"/>
  <c r="Q60" i="17"/>
  <c r="Q61" i="17"/>
  <c r="Q62" i="17"/>
  <c r="Q55" i="17"/>
  <c r="Q50" i="17"/>
  <c r="Q68" i="17"/>
  <c r="Q46" i="17"/>
  <c r="Q30" i="17"/>
  <c r="Q39" i="17"/>
  <c r="Q27" i="17"/>
  <c r="Q28" i="17"/>
  <c r="Q15" i="17"/>
  <c r="Q504" i="17"/>
  <c r="Q17" i="17"/>
  <c r="Q501" i="17"/>
  <c r="Q7" i="17"/>
  <c r="Q25" i="17"/>
  <c r="Q513" i="17"/>
  <c r="Q547" i="17"/>
  <c r="Q514" i="17"/>
  <c r="Q533" i="17"/>
  <c r="Q511" i="17"/>
  <c r="Q523" i="17"/>
  <c r="Q531" i="17"/>
  <c r="Q559" i="17"/>
  <c r="Q564" i="17"/>
  <c r="Q556" i="17"/>
  <c r="Q561" i="17"/>
  <c r="Q538" i="17"/>
  <c r="Q566" i="17"/>
  <c r="Q541" i="17"/>
  <c r="Q567" i="17"/>
  <c r="Q576" i="17"/>
  <c r="Q573" i="17"/>
  <c r="Q497" i="17"/>
  <c r="Q492" i="17"/>
  <c r="Q488" i="17"/>
  <c r="Q484" i="17"/>
  <c r="Q475" i="17"/>
  <c r="Q470" i="17"/>
  <c r="Q476" i="17"/>
  <c r="Q478" i="17"/>
  <c r="Q450" i="17"/>
  <c r="Q432" i="17"/>
  <c r="Q447" i="17"/>
  <c r="Q468" i="17"/>
  <c r="Q463" i="17"/>
  <c r="Q459" i="17"/>
  <c r="Q440" i="17"/>
  <c r="Q420" i="17"/>
  <c r="Q402" i="17"/>
  <c r="Q430" i="17"/>
  <c r="Q404" i="17"/>
  <c r="Q417" i="17"/>
  <c r="Q399" i="17"/>
  <c r="Q381" i="17"/>
  <c r="Q419" i="17"/>
  <c r="Q392" i="17"/>
  <c r="Q410" i="17"/>
  <c r="Q393" i="17"/>
  <c r="Q385" i="17"/>
  <c r="Q366" i="17"/>
  <c r="Q349" i="17"/>
  <c r="Q367" i="17"/>
  <c r="Q354" i="17"/>
  <c r="Q372" i="17"/>
  <c r="Q355" i="17"/>
  <c r="Q338" i="17"/>
  <c r="Q360" i="17"/>
  <c r="Q331" i="17"/>
  <c r="Q315" i="17"/>
  <c r="Q350" i="17"/>
  <c r="Q341" i="17"/>
  <c r="Q328" i="17"/>
  <c r="Q312" i="17"/>
  <c r="Q329" i="17"/>
  <c r="Q313" i="17"/>
  <c r="Q335" i="17"/>
  <c r="Q283" i="17"/>
  <c r="Q309" i="17"/>
  <c r="Q294" i="17"/>
  <c r="Q276" i="17"/>
  <c r="Q295" i="17"/>
  <c r="Q322" i="17"/>
  <c r="Q292" i="17"/>
  <c r="Q273" i="17"/>
  <c r="Q257" i="17"/>
  <c r="Q240" i="17"/>
  <c r="Q223" i="17"/>
  <c r="Q206" i="17"/>
  <c r="Q189" i="17"/>
  <c r="Q254" i="17"/>
  <c r="Q237" i="17"/>
  <c r="Q220" i="17"/>
  <c r="Q260" i="17"/>
  <c r="Q242" i="17"/>
  <c r="Q225" i="17"/>
  <c r="Q208" i="17"/>
  <c r="Q191" i="17"/>
  <c r="Q275" i="17"/>
  <c r="Q266" i="17"/>
  <c r="Q252" i="17"/>
  <c r="Q235" i="17"/>
  <c r="Q218" i="17"/>
  <c r="Q201" i="17"/>
  <c r="Q183" i="17"/>
  <c r="Q172" i="17"/>
  <c r="Q155" i="17"/>
  <c r="Q137" i="17"/>
  <c r="Q120" i="17"/>
  <c r="Q103" i="17"/>
  <c r="Q164" i="17"/>
  <c r="Q147" i="17"/>
  <c r="Q130" i="17"/>
  <c r="Q113" i="17"/>
  <c r="Q194" i="17"/>
  <c r="Q175" i="17"/>
  <c r="Q161" i="17"/>
  <c r="Q144" i="17"/>
  <c r="Q127" i="17"/>
  <c r="Q110" i="17"/>
  <c r="Q178" i="17"/>
  <c r="Q158" i="17"/>
  <c r="Q141" i="17"/>
  <c r="Q123" i="17"/>
  <c r="Q106" i="17"/>
  <c r="Q196" i="17"/>
  <c r="Q167" i="17"/>
  <c r="Q133" i="17"/>
  <c r="Q99" i="17"/>
  <c r="Q160" i="17"/>
  <c r="Q126" i="17"/>
  <c r="Q186" i="17"/>
  <c r="Q157" i="17"/>
  <c r="Q140" i="17"/>
  <c r="Q105" i="17"/>
  <c r="Q153" i="17"/>
  <c r="Q136" i="17"/>
  <c r="Q102" i="17"/>
  <c r="Q180" i="17"/>
  <c r="Q132" i="17"/>
  <c r="Q98" i="17"/>
  <c r="Q96" i="17"/>
  <c r="Q93" i="17"/>
  <c r="Q81" i="17"/>
  <c r="Q91" i="17"/>
  <c r="Q76" i="17"/>
  <c r="Q84" i="17"/>
  <c r="Q70" i="17"/>
  <c r="Q56" i="17"/>
  <c r="Q57" i="17"/>
  <c r="Q58" i="17"/>
  <c r="Q48" i="17"/>
  <c r="Q45" i="17"/>
  <c r="Q59" i="17"/>
  <c r="Q42" i="17"/>
  <c r="Q26" i="17"/>
  <c r="Q38" i="17"/>
  <c r="Q23" i="17"/>
  <c r="Q24" i="17"/>
  <c r="Q13" i="17"/>
  <c r="Q500" i="17"/>
  <c r="Q10" i="17"/>
  <c r="Q515" i="17"/>
  <c r="Q506" i="17"/>
  <c r="Q12" i="17"/>
  <c r="Q520" i="17"/>
  <c r="Q543" i="17"/>
  <c r="Q510" i="17"/>
  <c r="Q529" i="17"/>
  <c r="Q522" i="17"/>
  <c r="Q519" i="17"/>
  <c r="Q527" i="17"/>
  <c r="Q555" i="17"/>
  <c r="Q581" i="17"/>
  <c r="Q552" i="17"/>
  <c r="Q525" i="17"/>
  <c r="Q557" i="17"/>
  <c r="Q562" i="17"/>
  <c r="Q558" i="17"/>
  <c r="Q563" i="17"/>
  <c r="Q578" i="17"/>
  <c r="Q580" i="17"/>
  <c r="Q495" i="17"/>
  <c r="Q491" i="17"/>
  <c r="Q487" i="17"/>
  <c r="Q482" i="17"/>
  <c r="Q473" i="17"/>
  <c r="Q469" i="17"/>
  <c r="Q457" i="17"/>
  <c r="Q474" i="17"/>
  <c r="Q446" i="17"/>
  <c r="Q454" i="17"/>
  <c r="Q443" i="17"/>
  <c r="Q467" i="17"/>
  <c r="Q462" i="17"/>
  <c r="Q458" i="17"/>
  <c r="Q434" i="17"/>
  <c r="Q416" i="17"/>
  <c r="Q445" i="17"/>
  <c r="Q426" i="17"/>
  <c r="Q398" i="17"/>
  <c r="Q415" i="17"/>
  <c r="Q395" i="17"/>
  <c r="Q377" i="17"/>
  <c r="Q409" i="17"/>
  <c r="Q387" i="17"/>
  <c r="Q403" i="17"/>
  <c r="Q388" i="17"/>
  <c r="Q378" i="17"/>
  <c r="Q361" i="17"/>
  <c r="Q344" i="17"/>
  <c r="Q363" i="17"/>
  <c r="Q390" i="17"/>
  <c r="Q368" i="17"/>
  <c r="Q351" i="17"/>
  <c r="Q375" i="17"/>
  <c r="Q356" i="17"/>
  <c r="Q327" i="17"/>
  <c r="Q310" i="17"/>
  <c r="Q348" i="17"/>
  <c r="Q339" i="17"/>
  <c r="Q324" i="17"/>
  <c r="Q307" i="17"/>
  <c r="Q325" i="17"/>
  <c r="Q308" i="17"/>
  <c r="Q297" i="17"/>
  <c r="Q279" i="17"/>
  <c r="Q301" i="17"/>
  <c r="Q288" i="17"/>
  <c r="Q271" i="17"/>
  <c r="Q291" i="17"/>
  <c r="Q314" i="17"/>
  <c r="Q286" i="17"/>
  <c r="Q269" i="17"/>
  <c r="Q253" i="17"/>
  <c r="Q236" i="17"/>
  <c r="Q219" i="17"/>
  <c r="Q202" i="17"/>
  <c r="Q185" i="17"/>
  <c r="Q250" i="17"/>
  <c r="Q233" i="17"/>
  <c r="Q216" i="17"/>
  <c r="Q255" i="17"/>
  <c r="Q238" i="17"/>
  <c r="Q221" i="17"/>
  <c r="Q204" i="17"/>
  <c r="Q187" i="17"/>
  <c r="Q272" i="17"/>
  <c r="Q264" i="17"/>
  <c r="Q248" i="17"/>
  <c r="Q231" i="17"/>
  <c r="Q213" i="17"/>
  <c r="Q198" i="17"/>
  <c r="Q150" i="17"/>
  <c r="Q116" i="17"/>
  <c r="Q143" i="17"/>
  <c r="Q108" i="17"/>
  <c r="Q174" i="17"/>
  <c r="Q122" i="17"/>
  <c r="Q171" i="17"/>
  <c r="Q119" i="17"/>
  <c r="Q166" i="17"/>
  <c r="Q115" i="17"/>
  <c r="Q111" i="17"/>
  <c r="Q92" i="17"/>
  <c r="Q89" i="17"/>
  <c r="Q95" i="17"/>
  <c r="Q87" i="17"/>
  <c r="Q72" i="17"/>
  <c r="Q78" i="17"/>
  <c r="Q69" i="17"/>
  <c r="Q71" i="17"/>
  <c r="Q75" i="17"/>
  <c r="Q54" i="17"/>
  <c r="Q44" i="17"/>
  <c r="Q41" i="17"/>
  <c r="Q52" i="17"/>
  <c r="Q47" i="17"/>
  <c r="Q22" i="17"/>
  <c r="Q36" i="17"/>
  <c r="Q43" i="17"/>
  <c r="Q20" i="17"/>
  <c r="Q9" i="17"/>
  <c r="Q29" i="17"/>
  <c r="Q6" i="17"/>
  <c r="Q18" i="17"/>
  <c r="Q502" i="17"/>
  <c r="Q8" i="17"/>
  <c r="Q532" i="17"/>
  <c r="Q539" i="17"/>
  <c r="Q521" i="17"/>
  <c r="Q507" i="17"/>
  <c r="Q518" i="17"/>
  <c r="Q535" i="17"/>
  <c r="Q544" i="17"/>
  <c r="Q551" i="17"/>
  <c r="Q545" i="17"/>
  <c r="Q569" i="17"/>
  <c r="Q546" i="17"/>
  <c r="Q553" i="17"/>
  <c r="Q530" i="17"/>
  <c r="Q554" i="17"/>
  <c r="Q572" i="17"/>
  <c r="Q577" i="17"/>
  <c r="Q571" i="17"/>
  <c r="Q494" i="17"/>
  <c r="Q490" i="17"/>
  <c r="Q486" i="17"/>
  <c r="Q479" i="17"/>
  <c r="Q472" i="17"/>
  <c r="Q483" i="17"/>
  <c r="Q453" i="17"/>
  <c r="Q480" i="17"/>
  <c r="Q442" i="17"/>
  <c r="Q452" i="17"/>
  <c r="Q439" i="17"/>
  <c r="Q465" i="17"/>
  <c r="Q461" i="17"/>
  <c r="Q428" i="17"/>
  <c r="Q429" i="17"/>
  <c r="Q411" i="17"/>
  <c r="Q441" i="17"/>
  <c r="Q422" i="17"/>
  <c r="Q421" i="17" s="1"/>
  <c r="Q427" i="17"/>
  <c r="Q408" i="17"/>
  <c r="Q391" i="17"/>
  <c r="Q373" i="17"/>
  <c r="Q400" i="17"/>
  <c r="Q383" i="17"/>
  <c r="Q401" i="17"/>
  <c r="Q384" i="17"/>
  <c r="Q376" i="17"/>
  <c r="Q357" i="17"/>
  <c r="Q340" i="17"/>
  <c r="Q362" i="17"/>
  <c r="Q380" i="17"/>
  <c r="Q364" i="17"/>
  <c r="Q346" i="17"/>
  <c r="Q369" i="17"/>
  <c r="Q352" i="17"/>
  <c r="Q323" i="17"/>
  <c r="Q306" i="17"/>
  <c r="Q345" i="17"/>
  <c r="Q337" i="17"/>
  <c r="Q320" i="17"/>
  <c r="Q303" i="17"/>
  <c r="Q321" i="17"/>
  <c r="Q304" i="17"/>
  <c r="Q293" i="17"/>
  <c r="Q326" i="17"/>
  <c r="Q299" i="17"/>
  <c r="Q284" i="17"/>
  <c r="Q267" i="17"/>
  <c r="Q285" i="17"/>
  <c r="Q305" i="17"/>
  <c r="Q282" i="17"/>
  <c r="Q265" i="17"/>
  <c r="Q249" i="17"/>
  <c r="Q232" i="17"/>
  <c r="Q215" i="17"/>
  <c r="Q197" i="17"/>
  <c r="Q281" i="17"/>
  <c r="Q246" i="17"/>
  <c r="Q228" i="17"/>
  <c r="Q211" i="17"/>
  <c r="Q251" i="17"/>
  <c r="Q234" i="17"/>
  <c r="Q217" i="17"/>
  <c r="Q200" i="17"/>
  <c r="Q182" i="17"/>
  <c r="Q270" i="17"/>
  <c r="Q261" i="17"/>
  <c r="Q243" i="17"/>
  <c r="Q226" i="17"/>
  <c r="Q209" i="17"/>
  <c r="Q192" i="17"/>
  <c r="Q190" i="17"/>
  <c r="Q163" i="17"/>
  <c r="Q146" i="17"/>
  <c r="Q129" i="17"/>
  <c r="Q112" i="17"/>
  <c r="Q173" i="17"/>
  <c r="Q156" i="17"/>
  <c r="Q138" i="17"/>
  <c r="Q121" i="17"/>
  <c r="Q104" i="17"/>
  <c r="Q177" i="17"/>
  <c r="Q170" i="17"/>
  <c r="Q152" i="17"/>
  <c r="Q135" i="17"/>
  <c r="Q118" i="17"/>
  <c r="Q149" i="17"/>
  <c r="Q145" i="17"/>
  <c r="R97" i="17"/>
  <c r="R89" i="17"/>
  <c r="R87" i="17"/>
  <c r="R84" i="17"/>
  <c r="R78" i="17"/>
  <c r="R75" i="17"/>
  <c r="R57" i="17"/>
  <c r="R62" i="17"/>
  <c r="R63" i="17"/>
  <c r="R45" i="17"/>
  <c r="R52" i="17"/>
  <c r="R38" i="17"/>
  <c r="R43" i="17"/>
  <c r="R36" i="17"/>
  <c r="R44" i="17"/>
  <c r="R20" i="17"/>
  <c r="R25" i="17"/>
  <c r="R22" i="17"/>
  <c r="R505" i="17"/>
  <c r="R11" i="17"/>
  <c r="R498" i="17"/>
  <c r="R8" i="17"/>
  <c r="R14" i="17"/>
  <c r="R510" i="17"/>
  <c r="R529" i="17"/>
  <c r="R508" i="17"/>
  <c r="R522" i="17"/>
  <c r="R512" i="17"/>
  <c r="R504" i="17"/>
  <c r="R545" i="17"/>
  <c r="R569" i="17"/>
  <c r="R574" i="17"/>
  <c r="R546" i="17"/>
  <c r="R553" i="17"/>
  <c r="R526" i="17"/>
  <c r="R550" i="17"/>
  <c r="R573" i="17"/>
  <c r="R531" i="17"/>
  <c r="R542" i="17"/>
  <c r="R568" i="17"/>
  <c r="R493" i="17"/>
  <c r="R489" i="17"/>
  <c r="R485" i="17"/>
  <c r="R480" i="17"/>
  <c r="R476" i="17"/>
  <c r="R472" i="17"/>
  <c r="R457" i="17"/>
  <c r="R464" i="17"/>
  <c r="R460" i="17"/>
  <c r="R449" i="17"/>
  <c r="R453" i="17"/>
  <c r="R443" i="17"/>
  <c r="R440" i="17"/>
  <c r="R445" i="17"/>
  <c r="R435" i="17"/>
  <c r="R422" i="17"/>
  <c r="R421" i="17" s="1"/>
  <c r="R403" i="17"/>
  <c r="R416" i="17"/>
  <c r="R399" i="17"/>
  <c r="R419" i="17"/>
  <c r="R392" i="17"/>
  <c r="R374" i="17"/>
  <c r="R401" i="17"/>
  <c r="R384" i="17"/>
  <c r="R394" i="17"/>
  <c r="R367" i="17"/>
  <c r="R354" i="17"/>
  <c r="R337" i="17"/>
  <c r="R373" i="17"/>
  <c r="R359" i="17"/>
  <c r="R365" i="17"/>
  <c r="R348" i="17"/>
  <c r="R386" i="17"/>
  <c r="R366" i="17"/>
  <c r="R351" i="17"/>
  <c r="R342" i="17"/>
  <c r="R328" i="17"/>
  <c r="R312" i="17"/>
  <c r="R329" i="17"/>
  <c r="R313" i="17"/>
  <c r="R330" i="17"/>
  <c r="R314" i="17"/>
  <c r="R336" i="17"/>
  <c r="R302" i="17"/>
  <c r="R294" i="17"/>
  <c r="R295" i="17"/>
  <c r="R277" i="17"/>
  <c r="R331" i="17"/>
  <c r="R296" i="17"/>
  <c r="R293" i="17"/>
  <c r="R275" i="17"/>
  <c r="R258" i="17"/>
  <c r="R241" i="17"/>
  <c r="R224" i="17"/>
  <c r="R207" i="17"/>
  <c r="R190" i="17"/>
  <c r="R251" i="17"/>
  <c r="R234" i="17"/>
  <c r="R217" i="17"/>
  <c r="R276" i="17"/>
  <c r="R267" i="17"/>
  <c r="R256" i="17"/>
  <c r="R239" i="17"/>
  <c r="R222" i="17"/>
  <c r="R205" i="17"/>
  <c r="R188" i="17"/>
  <c r="R253" i="17"/>
  <c r="R236" i="17"/>
  <c r="R219" i="17"/>
  <c r="R202" i="17"/>
  <c r="R185" i="17"/>
  <c r="R160" i="17"/>
  <c r="R143" i="17"/>
  <c r="R126" i="17"/>
  <c r="R108" i="17"/>
  <c r="R195" i="17"/>
  <c r="R175" i="17"/>
  <c r="R161" i="17"/>
  <c r="R144" i="17"/>
  <c r="R127" i="17"/>
  <c r="R110" i="17"/>
  <c r="R178" i="17"/>
  <c r="R158" i="17"/>
  <c r="R141" i="17"/>
  <c r="R123" i="17"/>
  <c r="R106" i="17"/>
  <c r="R181" i="17"/>
  <c r="R159" i="17"/>
  <c r="R142" i="17"/>
  <c r="R125" i="17"/>
  <c r="R107" i="17"/>
  <c r="R102" i="17"/>
  <c r="R93" i="17"/>
  <c r="R86" i="17"/>
  <c r="R83" i="17"/>
  <c r="R77" i="17"/>
  <c r="R74" i="17"/>
  <c r="R71" i="17"/>
  <c r="R81" i="17"/>
  <c r="R58" i="17"/>
  <c r="R59" i="17"/>
  <c r="R41" i="17"/>
  <c r="R51" i="17"/>
  <c r="R54" i="17"/>
  <c r="R56" i="17"/>
  <c r="R31" i="17"/>
  <c r="R32" i="17"/>
  <c r="R65" i="17"/>
  <c r="R21" i="17"/>
  <c r="R17" i="17"/>
  <c r="R501" i="17"/>
  <c r="R7" i="17"/>
  <c r="R35" i="17"/>
  <c r="R507" i="17"/>
  <c r="R13" i="17"/>
  <c r="R521" i="17"/>
  <c r="R525" i="17"/>
  <c r="R500" i="17"/>
  <c r="R518" i="17"/>
  <c r="R523" i="17"/>
  <c r="R513" i="17"/>
  <c r="R537" i="17"/>
  <c r="R565" i="17"/>
  <c r="R576" i="17"/>
  <c r="R539" i="17"/>
  <c r="R549" i="17"/>
  <c r="R541" i="17"/>
  <c r="R567" i="17"/>
  <c r="R575" i="17"/>
  <c r="R528" i="17"/>
  <c r="R559" i="17"/>
  <c r="R564" i="17"/>
  <c r="R497" i="17"/>
  <c r="R492" i="17"/>
  <c r="R488" i="17"/>
  <c r="R484" i="17"/>
  <c r="R479" i="17"/>
  <c r="R475" i="17"/>
  <c r="R471" i="17"/>
  <c r="R468" i="17"/>
  <c r="R463" i="17"/>
  <c r="R459" i="17"/>
  <c r="R456" i="17"/>
  <c r="R450" i="17"/>
  <c r="R439" i="17"/>
  <c r="R434" i="17"/>
  <c r="R442" i="17"/>
  <c r="R432" i="17"/>
  <c r="R417" i="17"/>
  <c r="R427" i="17"/>
  <c r="R415" i="17"/>
  <c r="R425" i="17"/>
  <c r="R409" i="17"/>
  <c r="R387" i="17"/>
  <c r="R411" i="17"/>
  <c r="R397" i="17"/>
  <c r="R413" i="17"/>
  <c r="R390" i="17"/>
  <c r="R363" i="17"/>
  <c r="R350" i="17"/>
  <c r="R391" i="17"/>
  <c r="R372" i="17"/>
  <c r="R355" i="17"/>
  <c r="R360" i="17"/>
  <c r="R343" i="17"/>
  <c r="R377" i="17"/>
  <c r="R361" i="17"/>
  <c r="R349" i="17"/>
  <c r="R340" i="17"/>
  <c r="R324" i="17"/>
  <c r="R307" i="17"/>
  <c r="R325" i="17"/>
  <c r="R308" i="17"/>
  <c r="R326" i="17"/>
  <c r="R309" i="17"/>
  <c r="R327" i="17"/>
  <c r="R300" i="17"/>
  <c r="R288" i="17"/>
  <c r="R291" i="17"/>
  <c r="R272" i="17"/>
  <c r="R323" i="17"/>
  <c r="R292" i="17"/>
  <c r="R287" i="17"/>
  <c r="R270" i="17"/>
  <c r="R254" i="17"/>
  <c r="R237" i="17"/>
  <c r="R220" i="17"/>
  <c r="R203" i="17"/>
  <c r="R186" i="17"/>
  <c r="R247" i="17"/>
  <c r="R230" i="17"/>
  <c r="R212" i="17"/>
  <c r="R273" i="17"/>
  <c r="R265" i="17"/>
  <c r="R252" i="17"/>
  <c r="R235" i="17"/>
  <c r="R218" i="17"/>
  <c r="R201" i="17"/>
  <c r="R183" i="17"/>
  <c r="R249" i="17"/>
  <c r="R232" i="17"/>
  <c r="R215" i="17"/>
  <c r="R197" i="17"/>
  <c r="R173" i="17"/>
  <c r="R156" i="17"/>
  <c r="R138" i="17"/>
  <c r="R121" i="17"/>
  <c r="R104" i="17"/>
  <c r="R187" i="17"/>
  <c r="R174" i="17"/>
  <c r="R157" i="17"/>
  <c r="R140" i="17"/>
  <c r="R122" i="17"/>
  <c r="R105" i="17"/>
  <c r="R171" i="17"/>
  <c r="R153" i="17"/>
  <c r="R136" i="17"/>
  <c r="R119" i="17"/>
  <c r="R200" i="17"/>
  <c r="R172" i="17"/>
  <c r="R155" i="17"/>
  <c r="R137" i="17"/>
  <c r="R120" i="17"/>
  <c r="R103" i="17"/>
  <c r="R101" i="17"/>
  <c r="R90" i="17"/>
  <c r="R82" i="17"/>
  <c r="R96" i="17"/>
  <c r="R73" i="17"/>
  <c r="R70" i="17"/>
  <c r="R66" i="17"/>
  <c r="R76" i="17"/>
  <c r="R72" i="17"/>
  <c r="R55" i="17"/>
  <c r="R69" i="17"/>
  <c r="R46" i="17"/>
  <c r="R53" i="17"/>
  <c r="R39" i="17"/>
  <c r="R27" i="17"/>
  <c r="R28" i="17"/>
  <c r="R33" i="17"/>
  <c r="R15" i="17"/>
  <c r="R10" i="17"/>
  <c r="R48" i="17"/>
  <c r="R506" i="17"/>
  <c r="R26" i="17"/>
  <c r="R503" i="17"/>
  <c r="R515" i="17"/>
  <c r="R517" i="17"/>
  <c r="R544" i="17"/>
  <c r="R499" i="17"/>
  <c r="R534" i="17"/>
  <c r="R519" i="17"/>
  <c r="R520" i="17"/>
  <c r="R556" i="17"/>
  <c r="R561" i="17"/>
  <c r="R578" i="17"/>
  <c r="R538" i="17"/>
  <c r="R566" i="17"/>
  <c r="R558" i="17"/>
  <c r="R563" i="17"/>
  <c r="R577" i="17"/>
  <c r="R527" i="17"/>
  <c r="R555" i="17"/>
  <c r="R581" i="17"/>
  <c r="R495" i="17"/>
  <c r="R491" i="17"/>
  <c r="R487" i="17"/>
  <c r="R483" i="17"/>
  <c r="R478" i="17"/>
  <c r="R474" i="17"/>
  <c r="R470" i="17"/>
  <c r="R467" i="17"/>
  <c r="R462" i="17"/>
  <c r="R458" i="17"/>
  <c r="R452" i="17"/>
  <c r="R448" i="17"/>
  <c r="R433" i="17"/>
  <c r="R429" i="17"/>
  <c r="R441" i="17"/>
  <c r="R430" i="17"/>
  <c r="R412" i="17"/>
  <c r="R418" i="17"/>
  <c r="R407" i="17"/>
  <c r="R424" i="17"/>
  <c r="R400" i="17"/>
  <c r="R383" i="17"/>
  <c r="R410" i="17"/>
  <c r="R393" i="17"/>
  <c r="R404" i="17"/>
  <c r="R385" i="17"/>
  <c r="R362" i="17"/>
  <c r="R345" i="17"/>
  <c r="R381" i="17"/>
  <c r="R368" i="17"/>
  <c r="R375" i="17"/>
  <c r="R356" i="17"/>
  <c r="R339" i="17"/>
  <c r="R376" i="17"/>
  <c r="R357" i="17"/>
  <c r="R346" i="17"/>
  <c r="R338" i="17"/>
  <c r="R320" i="17"/>
  <c r="R303" i="17"/>
  <c r="R321" i="17"/>
  <c r="R304" i="17"/>
  <c r="R322" i="17"/>
  <c r="R305" i="17"/>
  <c r="R319" i="17"/>
  <c r="R299" i="17"/>
  <c r="R284" i="17"/>
  <c r="R285" i="17"/>
  <c r="R268" i="17"/>
  <c r="R315" i="17"/>
  <c r="R286" i="17"/>
  <c r="R283" i="17"/>
  <c r="R266" i="17"/>
  <c r="R250" i="17"/>
  <c r="R233" i="17"/>
  <c r="R216" i="17"/>
  <c r="R198" i="17"/>
  <c r="R260" i="17"/>
  <c r="R242" i="17"/>
  <c r="R225" i="17"/>
  <c r="R208" i="17"/>
  <c r="R271" i="17"/>
  <c r="R263" i="17"/>
  <c r="R248" i="17"/>
  <c r="R231" i="17"/>
  <c r="R213" i="17"/>
  <c r="R196" i="17"/>
  <c r="R262" i="17"/>
  <c r="R245" i="17"/>
  <c r="R227" i="17"/>
  <c r="R210" i="17"/>
  <c r="R193" i="17"/>
  <c r="R168" i="17"/>
  <c r="R151" i="17"/>
  <c r="R134" i="17"/>
  <c r="R117" i="17"/>
  <c r="R100" i="17"/>
  <c r="R177" i="17"/>
  <c r="R170" i="17"/>
  <c r="R152" i="17"/>
  <c r="R135" i="17"/>
  <c r="R118" i="17"/>
  <c r="R180" i="17"/>
  <c r="R166" i="17"/>
  <c r="R149" i="17"/>
  <c r="R132" i="17"/>
  <c r="R115" i="17"/>
  <c r="R191" i="17"/>
  <c r="R167" i="17"/>
  <c r="R150" i="17"/>
  <c r="R133" i="17"/>
  <c r="R116" i="17"/>
  <c r="R99" i="17"/>
  <c r="R98" i="17"/>
  <c r="R91" i="17"/>
  <c r="R92" i="17"/>
  <c r="R88" i="17"/>
  <c r="R85" i="17"/>
  <c r="R80" i="17"/>
  <c r="R61" i="17"/>
  <c r="R67" i="17"/>
  <c r="R68" i="17"/>
  <c r="R50" i="17"/>
  <c r="R60" i="17"/>
  <c r="R42" i="17"/>
  <c r="R47" i="17"/>
  <c r="R37" i="17"/>
  <c r="R23" i="17"/>
  <c r="R24" i="17"/>
  <c r="R29" i="17"/>
  <c r="R30" i="17"/>
  <c r="R6" i="17"/>
  <c r="R18" i="17"/>
  <c r="R502" i="17"/>
  <c r="R12" i="17"/>
  <c r="R40" i="17"/>
  <c r="R514" i="17"/>
  <c r="R533" i="17"/>
  <c r="R540" i="17"/>
  <c r="R511" i="17"/>
  <c r="R530" i="17"/>
  <c r="R9" i="17"/>
  <c r="R532" i="17"/>
  <c r="R552" i="17"/>
  <c r="R572" i="17"/>
  <c r="R547" i="17"/>
  <c r="R557" i="17"/>
  <c r="R562" i="17"/>
  <c r="R554" i="17"/>
  <c r="R571" i="17"/>
  <c r="R535" i="17"/>
  <c r="R543" i="17"/>
  <c r="R551" i="17"/>
  <c r="R580" i="17"/>
  <c r="R494" i="17"/>
  <c r="R490" i="17"/>
  <c r="R486" i="17"/>
  <c r="R482" i="17"/>
  <c r="R477" i="17"/>
  <c r="R473" i="17"/>
  <c r="R469" i="17"/>
  <c r="R465" i="17"/>
  <c r="R461" i="17"/>
  <c r="R454" i="17"/>
  <c r="R455" i="17"/>
  <c r="R447" i="17"/>
  <c r="R444" i="17"/>
  <c r="R446" i="17"/>
  <c r="R438" i="17"/>
  <c r="R426" i="17"/>
  <c r="R408" i="17"/>
  <c r="R428" i="17"/>
  <c r="R406" i="17"/>
  <c r="R420" i="17"/>
  <c r="R396" i="17"/>
  <c r="R378" i="17"/>
  <c r="R402" i="17"/>
  <c r="R388" i="17"/>
  <c r="R398" i="17"/>
  <c r="R379" i="17"/>
  <c r="R358" i="17"/>
  <c r="R341" i="17"/>
  <c r="R380" i="17"/>
  <c r="R364" i="17"/>
  <c r="R369" i="17"/>
  <c r="R352" i="17"/>
  <c r="R395" i="17"/>
  <c r="R371" i="17"/>
  <c r="R353" i="17"/>
  <c r="R344" i="17"/>
  <c r="R333" i="17"/>
  <c r="R316" i="17"/>
  <c r="R334" i="17"/>
  <c r="R317" i="17"/>
  <c r="R335" i="17"/>
  <c r="R318" i="17"/>
  <c r="R301" i="17"/>
  <c r="R310" i="17"/>
  <c r="R298" i="17"/>
  <c r="R280" i="17"/>
  <c r="R281" i="17"/>
  <c r="R264" i="17"/>
  <c r="R306" i="17"/>
  <c r="R297" i="17"/>
  <c r="R279" i="17"/>
  <c r="R282" i="17"/>
  <c r="R246" i="17"/>
  <c r="R228" i="17"/>
  <c r="R211" i="17"/>
  <c r="R194" i="17"/>
  <c r="R255" i="17"/>
  <c r="R238" i="17"/>
  <c r="R221" i="17"/>
  <c r="R278" i="17"/>
  <c r="R269" i="17"/>
  <c r="R261" i="17"/>
  <c r="R243" i="17"/>
  <c r="R226" i="17"/>
  <c r="R209" i="17"/>
  <c r="R192" i="17"/>
  <c r="R257" i="17"/>
  <c r="R240" i="17"/>
  <c r="R223" i="17"/>
  <c r="R206" i="17"/>
  <c r="R189" i="17"/>
  <c r="R164" i="17"/>
  <c r="R147" i="17"/>
  <c r="R130" i="17"/>
  <c r="R113" i="17"/>
  <c r="R204" i="17"/>
  <c r="R176" i="17"/>
  <c r="R165" i="17"/>
  <c r="R148" i="17"/>
  <c r="R131" i="17"/>
  <c r="R114" i="17"/>
  <c r="R179" i="17"/>
  <c r="R162" i="17"/>
  <c r="R145" i="17"/>
  <c r="R128" i="17"/>
  <c r="R111" i="17"/>
  <c r="R182" i="17"/>
  <c r="R163" i="17"/>
  <c r="R146" i="17"/>
  <c r="R129" i="17"/>
  <c r="R112" i="17"/>
  <c r="R95" i="17"/>
  <c r="S91" i="17"/>
  <c r="S98" i="17"/>
  <c r="S102" i="17"/>
  <c r="S85" i="17"/>
  <c r="S78" i="17"/>
  <c r="S71" i="17"/>
  <c r="S67" i="17"/>
  <c r="S72" i="17"/>
  <c r="S55" i="17"/>
  <c r="S60" i="17"/>
  <c r="S51" i="17"/>
  <c r="S54" i="17"/>
  <c r="S39" i="17"/>
  <c r="S48" i="17"/>
  <c r="S38" i="17"/>
  <c r="S20" i="17"/>
  <c r="S21" i="17"/>
  <c r="S26" i="17"/>
  <c r="S18" i="17"/>
  <c r="S502" i="17"/>
  <c r="S507" i="17"/>
  <c r="S13" i="17"/>
  <c r="S36" i="17"/>
  <c r="S6" i="17"/>
  <c r="S511" i="17"/>
  <c r="S530" i="17"/>
  <c r="S512" i="17"/>
  <c r="S531" i="17"/>
  <c r="S520" i="17"/>
  <c r="S521" i="17"/>
  <c r="S547" i="17"/>
  <c r="S557" i="17"/>
  <c r="S562" i="17"/>
  <c r="S558" i="17"/>
  <c r="S563" i="17"/>
  <c r="S543" i="17"/>
  <c r="S551" i="17"/>
  <c r="S537" i="17"/>
  <c r="S565" i="17"/>
  <c r="S575" i="17"/>
  <c r="S574" i="17"/>
  <c r="S497" i="17"/>
  <c r="S492" i="17"/>
  <c r="S488" i="17"/>
  <c r="S484" i="17"/>
  <c r="S479" i="17"/>
  <c r="S475" i="17"/>
  <c r="S465" i="17"/>
  <c r="S461" i="17"/>
  <c r="S473" i="17"/>
  <c r="S450" i="17"/>
  <c r="S453" i="17"/>
  <c r="S444" i="17"/>
  <c r="S441" i="17"/>
  <c r="S446" i="17"/>
  <c r="S438" i="17"/>
  <c r="S427" i="17"/>
  <c r="S404" i="17"/>
  <c r="S419" i="17"/>
  <c r="S420" i="17"/>
  <c r="S411" i="17"/>
  <c r="S397" i="17"/>
  <c r="S379" i="17"/>
  <c r="S398" i="17"/>
  <c r="S429" i="17"/>
  <c r="S406" i="17"/>
  <c r="S386" i="17"/>
  <c r="S380" i="17"/>
  <c r="S364" i="17"/>
  <c r="S346" i="17"/>
  <c r="S369" i="17"/>
  <c r="S396" i="17"/>
  <c r="S371" i="17"/>
  <c r="S353" i="17"/>
  <c r="S378" i="17"/>
  <c r="S358" i="17"/>
  <c r="S345" i="17"/>
  <c r="S337" i="17"/>
  <c r="S321" i="17"/>
  <c r="S304" i="17"/>
  <c r="S322" i="17"/>
  <c r="S305" i="17"/>
  <c r="S323" i="17"/>
  <c r="S306" i="17"/>
  <c r="S295" i="17"/>
  <c r="S333" i="17"/>
  <c r="S296" i="17"/>
  <c r="S278" i="17"/>
  <c r="S297" i="17"/>
  <c r="S320" i="17"/>
  <c r="S299" i="17"/>
  <c r="S284" i="17"/>
  <c r="S267" i="17"/>
  <c r="S251" i="17"/>
  <c r="S234" i="17"/>
  <c r="S217" i="17"/>
  <c r="S200" i="17"/>
  <c r="S279" i="17"/>
  <c r="S248" i="17"/>
  <c r="S231" i="17"/>
  <c r="S213" i="17"/>
  <c r="S272" i="17"/>
  <c r="S264" i="17"/>
  <c r="S249" i="17"/>
  <c r="S232" i="17"/>
  <c r="S215" i="17"/>
  <c r="S197" i="17"/>
  <c r="S180" i="17"/>
  <c r="S258" i="17"/>
  <c r="S241" i="17"/>
  <c r="S224" i="17"/>
  <c r="S207" i="17"/>
  <c r="S190" i="17"/>
  <c r="S188" i="17"/>
  <c r="S174" i="17"/>
  <c r="S157" i="17"/>
  <c r="S140" i="17"/>
  <c r="S122" i="17"/>
  <c r="S105" i="17"/>
  <c r="S162" i="17"/>
  <c r="S145" i="17"/>
  <c r="S128" i="17"/>
  <c r="S111" i="17"/>
  <c r="S183" i="17"/>
  <c r="S167" i="17"/>
  <c r="S150" i="17"/>
  <c r="S133" i="17"/>
  <c r="S116" i="17"/>
  <c r="S168" i="17"/>
  <c r="S151" i="17"/>
  <c r="S134" i="17"/>
  <c r="S117" i="17"/>
  <c r="S100" i="17"/>
  <c r="S95" i="17"/>
  <c r="S93" i="17"/>
  <c r="S88" i="17"/>
  <c r="S81" i="17"/>
  <c r="S74" i="17"/>
  <c r="S82" i="17"/>
  <c r="S62" i="17"/>
  <c r="S68" i="17"/>
  <c r="S73" i="17"/>
  <c r="S56" i="17"/>
  <c r="S46" i="17"/>
  <c r="S53" i="17"/>
  <c r="S35" i="17"/>
  <c r="S44" i="17"/>
  <c r="S32" i="17"/>
  <c r="S33" i="17"/>
  <c r="S50" i="17"/>
  <c r="S22" i="17"/>
  <c r="S11" i="17"/>
  <c r="S27" i="17"/>
  <c r="S503" i="17"/>
  <c r="S9" i="17"/>
  <c r="S31" i="17"/>
  <c r="S501" i="17"/>
  <c r="S522" i="17"/>
  <c r="S526" i="17"/>
  <c r="S523" i="17"/>
  <c r="S10" i="17"/>
  <c r="S515" i="17"/>
  <c r="S517" i="17"/>
  <c r="S546" i="17"/>
  <c r="S553" i="17"/>
  <c r="S580" i="17"/>
  <c r="S554" i="17"/>
  <c r="S529" i="17"/>
  <c r="S542" i="17"/>
  <c r="S568" i="17"/>
  <c r="S556" i="17"/>
  <c r="S561" i="17"/>
  <c r="S577" i="17"/>
  <c r="S581" i="17"/>
  <c r="S495" i="17"/>
  <c r="S491" i="17"/>
  <c r="S487" i="17"/>
  <c r="S483" i="17"/>
  <c r="S478" i="17"/>
  <c r="S474" i="17"/>
  <c r="S464" i="17"/>
  <c r="S460" i="17"/>
  <c r="S471" i="17"/>
  <c r="S472" i="17"/>
  <c r="S454" i="17"/>
  <c r="S440" i="17"/>
  <c r="S435" i="17"/>
  <c r="S443" i="17"/>
  <c r="S433" i="17"/>
  <c r="S418" i="17"/>
  <c r="S448" i="17"/>
  <c r="S426" i="17"/>
  <c r="S417" i="17"/>
  <c r="S410" i="17"/>
  <c r="S393" i="17"/>
  <c r="S375" i="17"/>
  <c r="S394" i="17"/>
  <c r="S416" i="17"/>
  <c r="S399" i="17"/>
  <c r="S392" i="17"/>
  <c r="S373" i="17"/>
  <c r="S359" i="17"/>
  <c r="S342" i="17"/>
  <c r="S365" i="17"/>
  <c r="S387" i="17"/>
  <c r="S366" i="17"/>
  <c r="S349" i="17"/>
  <c r="S367" i="17"/>
  <c r="S354" i="17"/>
  <c r="S343" i="17"/>
  <c r="S334" i="17"/>
  <c r="S317" i="17"/>
  <c r="S335" i="17"/>
  <c r="S318" i="17"/>
  <c r="S336" i="17"/>
  <c r="S319" i="17"/>
  <c r="S302" i="17"/>
  <c r="S291" i="17"/>
  <c r="S324" i="17"/>
  <c r="S292" i="17"/>
  <c r="S273" i="17"/>
  <c r="S293" i="17"/>
  <c r="S312" i="17"/>
  <c r="S298" i="17"/>
  <c r="S280" i="17"/>
  <c r="S263" i="17"/>
  <c r="S247" i="17"/>
  <c r="S230" i="17"/>
  <c r="S212" i="17"/>
  <c r="S195" i="17"/>
  <c r="S261" i="17"/>
  <c r="S243" i="17"/>
  <c r="S226" i="17"/>
  <c r="S209" i="17"/>
  <c r="S270" i="17"/>
  <c r="S262" i="17"/>
  <c r="S245" i="17"/>
  <c r="S227" i="17"/>
  <c r="S210" i="17"/>
  <c r="S193" i="17"/>
  <c r="S179" i="17"/>
  <c r="S254" i="17"/>
  <c r="S237" i="17"/>
  <c r="S220" i="17"/>
  <c r="S203" i="17"/>
  <c r="S186" i="17"/>
  <c r="S177" i="17"/>
  <c r="S170" i="17"/>
  <c r="S152" i="17"/>
  <c r="S135" i="17"/>
  <c r="S118" i="17"/>
  <c r="S101" i="17"/>
  <c r="S158" i="17"/>
  <c r="S141" i="17"/>
  <c r="S123" i="17"/>
  <c r="S106" i="17"/>
  <c r="S182" i="17"/>
  <c r="S163" i="17"/>
  <c r="S146" i="17"/>
  <c r="S129" i="17"/>
  <c r="S112" i="17"/>
  <c r="S164" i="17"/>
  <c r="S147" i="17"/>
  <c r="S130" i="17"/>
  <c r="S113" i="17"/>
  <c r="S96" i="17"/>
  <c r="S92" i="17"/>
  <c r="S87" i="17"/>
  <c r="S84" i="17"/>
  <c r="S89" i="17"/>
  <c r="S80" i="17"/>
  <c r="S76" i="17"/>
  <c r="S58" i="17"/>
  <c r="S63" i="17"/>
  <c r="S69" i="17"/>
  <c r="S52" i="17"/>
  <c r="S42" i="17"/>
  <c r="S47" i="17"/>
  <c r="S66" i="17"/>
  <c r="S40" i="17"/>
  <c r="S28" i="17"/>
  <c r="S29" i="17"/>
  <c r="S41" i="17"/>
  <c r="S17" i="17"/>
  <c r="S7" i="17"/>
  <c r="S12" i="17"/>
  <c r="S499" i="17"/>
  <c r="S508" i="17"/>
  <c r="S23" i="17"/>
  <c r="S500" i="17"/>
  <c r="S518" i="17"/>
  <c r="S545" i="17"/>
  <c r="S519" i="17"/>
  <c r="S505" i="17"/>
  <c r="S514" i="17"/>
  <c r="S533" i="17"/>
  <c r="S539" i="17"/>
  <c r="S549" i="17"/>
  <c r="S525" i="17"/>
  <c r="S550" i="17"/>
  <c r="S528" i="17"/>
  <c r="S559" i="17"/>
  <c r="S564" i="17"/>
  <c r="S552" i="17"/>
  <c r="S571" i="17"/>
  <c r="S578" i="17"/>
  <c r="S572" i="17"/>
  <c r="S494" i="17"/>
  <c r="S490" i="17"/>
  <c r="S486" i="17"/>
  <c r="S482" i="17"/>
  <c r="S477" i="17"/>
  <c r="S468" i="17"/>
  <c r="S463" i="17"/>
  <c r="S459" i="17"/>
  <c r="S469" i="17"/>
  <c r="S470" i="17"/>
  <c r="S452" i="17"/>
  <c r="S434" i="17"/>
  <c r="S456" i="17"/>
  <c r="S442" i="17"/>
  <c r="S432" i="17"/>
  <c r="S413" i="17"/>
  <c r="S428" i="17"/>
  <c r="S425" i="17"/>
  <c r="S408" i="17"/>
  <c r="S402" i="17"/>
  <c r="S388" i="17"/>
  <c r="S412" i="17"/>
  <c r="S390" i="17"/>
  <c r="S415" i="17"/>
  <c r="S395" i="17"/>
  <c r="S383" i="17"/>
  <c r="S372" i="17"/>
  <c r="S355" i="17"/>
  <c r="S338" i="17"/>
  <c r="S360" i="17"/>
  <c r="S377" i="17"/>
  <c r="S361" i="17"/>
  <c r="S344" i="17"/>
  <c r="S363" i="17"/>
  <c r="S350" i="17"/>
  <c r="S341" i="17"/>
  <c r="S329" i="17"/>
  <c r="S313" i="17"/>
  <c r="S330" i="17"/>
  <c r="S314" i="17"/>
  <c r="S331" i="17"/>
  <c r="S315" i="17"/>
  <c r="S352" i="17"/>
  <c r="S285" i="17"/>
  <c r="S316" i="17"/>
  <c r="S286" i="17"/>
  <c r="S269" i="17"/>
  <c r="S287" i="17"/>
  <c r="S303" i="17"/>
  <c r="S294" i="17"/>
  <c r="S276" i="17"/>
  <c r="S260" i="17"/>
  <c r="S242" i="17"/>
  <c r="S225" i="17"/>
  <c r="S208" i="17"/>
  <c r="S191" i="17"/>
  <c r="S256" i="17"/>
  <c r="S239" i="17"/>
  <c r="S222" i="17"/>
  <c r="S277" i="17"/>
  <c r="S268" i="17"/>
  <c r="S257" i="17"/>
  <c r="S240" i="17"/>
  <c r="S223" i="17"/>
  <c r="S206" i="17"/>
  <c r="S189" i="17"/>
  <c r="S178" i="17"/>
  <c r="S250" i="17"/>
  <c r="S233" i="17"/>
  <c r="S216" i="17"/>
  <c r="S198" i="17"/>
  <c r="S205" i="17"/>
  <c r="S176" i="17"/>
  <c r="S165" i="17"/>
  <c r="S148" i="17"/>
  <c r="S131" i="17"/>
  <c r="S114" i="17"/>
  <c r="S171" i="17"/>
  <c r="S153" i="17"/>
  <c r="S136" i="17"/>
  <c r="S119" i="17"/>
  <c r="S201" i="17"/>
  <c r="S181" i="17"/>
  <c r="S159" i="17"/>
  <c r="S142" i="17"/>
  <c r="S125" i="17"/>
  <c r="S107" i="17"/>
  <c r="S160" i="17"/>
  <c r="S143" i="17"/>
  <c r="S126" i="17"/>
  <c r="S108" i="17"/>
  <c r="S90" i="17"/>
  <c r="S103" i="17"/>
  <c r="S83" i="17"/>
  <c r="S99" i="17"/>
  <c r="S86" i="17"/>
  <c r="S75" i="17"/>
  <c r="S77" i="17"/>
  <c r="S97" i="17"/>
  <c r="S59" i="17"/>
  <c r="S65" i="17"/>
  <c r="S61" i="17"/>
  <c r="S70" i="17"/>
  <c r="S43" i="17"/>
  <c r="S57" i="17"/>
  <c r="S45" i="17"/>
  <c r="S24" i="17"/>
  <c r="S25" i="17"/>
  <c r="S30" i="17"/>
  <c r="S37" i="17"/>
  <c r="S506" i="17"/>
  <c r="S8" i="17"/>
  <c r="S14" i="17"/>
  <c r="S504" i="17"/>
  <c r="S15" i="17"/>
  <c r="S498" i="17"/>
  <c r="S534" i="17"/>
  <c r="S541" i="17"/>
  <c r="S535" i="17"/>
  <c r="S513" i="17"/>
  <c r="S510" i="17"/>
  <c r="S532" i="17"/>
  <c r="S538" i="17"/>
  <c r="S566" i="17"/>
  <c r="S540" i="17"/>
  <c r="S567" i="17"/>
  <c r="S527" i="17"/>
  <c r="S555" i="17"/>
  <c r="S544" i="17"/>
  <c r="S569" i="17"/>
  <c r="S573" i="17"/>
  <c r="S576" i="17"/>
  <c r="S493" i="17"/>
  <c r="S489" i="17"/>
  <c r="S485" i="17"/>
  <c r="S480" i="17"/>
  <c r="S476" i="17"/>
  <c r="S467" i="17"/>
  <c r="S462" i="17"/>
  <c r="S458" i="17"/>
  <c r="S455" i="17"/>
  <c r="S457" i="17"/>
  <c r="S449" i="17"/>
  <c r="S445" i="17"/>
  <c r="S447" i="17"/>
  <c r="S439" i="17"/>
  <c r="S430" i="17"/>
  <c r="S409" i="17"/>
  <c r="S424" i="17"/>
  <c r="S422" i="17"/>
  <c r="S421" i="17" s="1"/>
  <c r="S400" i="17"/>
  <c r="S401" i="17"/>
  <c r="S384" i="17"/>
  <c r="S403" i="17"/>
  <c r="S385" i="17"/>
  <c r="S407" i="17"/>
  <c r="S391" i="17"/>
  <c r="S381" i="17"/>
  <c r="S368" i="17"/>
  <c r="S351" i="17"/>
  <c r="S374" i="17"/>
  <c r="S356" i="17"/>
  <c r="S376" i="17"/>
  <c r="S357" i="17"/>
  <c r="S340" i="17"/>
  <c r="S362" i="17"/>
  <c r="S348" i="17"/>
  <c r="S339" i="17"/>
  <c r="S325" i="17"/>
  <c r="S308" i="17"/>
  <c r="S326" i="17"/>
  <c r="S309" i="17"/>
  <c r="S327" i="17"/>
  <c r="S310" i="17"/>
  <c r="S301" i="17"/>
  <c r="S281" i="17"/>
  <c r="S307" i="17"/>
  <c r="S282" i="17"/>
  <c r="S265" i="17"/>
  <c r="S328" i="17"/>
  <c r="S300" i="17"/>
  <c r="S288" i="17"/>
  <c r="S271" i="17"/>
  <c r="S255" i="17"/>
  <c r="S238" i="17"/>
  <c r="S221" i="17"/>
  <c r="S204" i="17"/>
  <c r="S187" i="17"/>
  <c r="S252" i="17"/>
  <c r="S235" i="17"/>
  <c r="S218" i="17"/>
  <c r="S275" i="17"/>
  <c r="S266" i="17"/>
  <c r="S253" i="17"/>
  <c r="S236" i="17"/>
  <c r="S219" i="17"/>
  <c r="S202" i="17"/>
  <c r="S185" i="17"/>
  <c r="S283" i="17"/>
  <c r="S246" i="17"/>
  <c r="S228" i="17"/>
  <c r="S211" i="17"/>
  <c r="S194" i="17"/>
  <c r="S196" i="17"/>
  <c r="S175" i="17"/>
  <c r="S161" i="17"/>
  <c r="S144" i="17"/>
  <c r="S127" i="17"/>
  <c r="S110" i="17"/>
  <c r="S166" i="17"/>
  <c r="S149" i="17"/>
  <c r="S132" i="17"/>
  <c r="S115" i="17"/>
  <c r="S192" i="17"/>
  <c r="S172" i="17"/>
  <c r="S155" i="17"/>
  <c r="S137" i="17"/>
  <c r="S120" i="17"/>
  <c r="S173" i="17"/>
  <c r="S156" i="17"/>
  <c r="S138" i="17"/>
  <c r="S121" i="17"/>
  <c r="S104" i="17"/>
  <c r="T91" i="17"/>
  <c r="T103" i="17"/>
  <c r="T93" i="17"/>
  <c r="T90" i="17"/>
  <c r="T86" i="17"/>
  <c r="T83" i="17"/>
  <c r="T73" i="17"/>
  <c r="T55" i="17"/>
  <c r="T60" i="17"/>
  <c r="T61" i="17"/>
  <c r="T52" i="17"/>
  <c r="T67" i="17"/>
  <c r="T40" i="17"/>
  <c r="T71" i="17"/>
  <c r="T33" i="17"/>
  <c r="T51" i="17"/>
  <c r="T22" i="17"/>
  <c r="T31" i="17"/>
  <c r="T13" i="17"/>
  <c r="T8" i="17"/>
  <c r="T38" i="17"/>
  <c r="T504" i="17"/>
  <c r="T15" i="17"/>
  <c r="T17" i="17"/>
  <c r="T519" i="17"/>
  <c r="T546" i="17"/>
  <c r="T513" i="17"/>
  <c r="T514" i="17"/>
  <c r="T502" i="17"/>
  <c r="T522" i="17"/>
  <c r="T540" i="17"/>
  <c r="T567" i="17"/>
  <c r="T575" i="17"/>
  <c r="T528" i="17"/>
  <c r="T559" i="17"/>
  <c r="T564" i="17"/>
  <c r="T556" i="17"/>
  <c r="T561" i="17"/>
  <c r="T578" i="17"/>
  <c r="T539" i="17"/>
  <c r="T549" i="17"/>
  <c r="T581" i="17"/>
  <c r="T493" i="17"/>
  <c r="T489" i="17"/>
  <c r="T497" i="17"/>
  <c r="T476" i="17"/>
  <c r="T482" i="17"/>
  <c r="T473" i="17"/>
  <c r="T452" i="17"/>
  <c r="T467" i="17"/>
  <c r="T462" i="17"/>
  <c r="T458" i="17"/>
  <c r="T435" i="17"/>
  <c r="T438" i="17"/>
  <c r="T444" i="17"/>
  <c r="T428" i="17"/>
  <c r="T410" i="17"/>
  <c r="T425" i="17"/>
  <c r="T443" i="17"/>
  <c r="T418" i="17"/>
  <c r="T401" i="17"/>
  <c r="T394" i="17"/>
  <c r="T376" i="17"/>
  <c r="T407" i="17"/>
  <c r="T391" i="17"/>
  <c r="T422" i="17"/>
  <c r="T421" i="17" s="1"/>
  <c r="T396" i="17"/>
  <c r="T369" i="17"/>
  <c r="T352" i="17"/>
  <c r="T397" i="17"/>
  <c r="T371" i="17"/>
  <c r="T378" i="17"/>
  <c r="T358" i="17"/>
  <c r="T341" i="17"/>
  <c r="T381" i="17"/>
  <c r="T364" i="17"/>
  <c r="T330" i="17"/>
  <c r="T314" i="17"/>
  <c r="T331" i="17"/>
  <c r="T315" i="17"/>
  <c r="T333" i="17"/>
  <c r="T316" i="17"/>
  <c r="T299" i="17"/>
  <c r="T344" i="17"/>
  <c r="T337" i="17"/>
  <c r="T308" i="17"/>
  <c r="T282" i="17"/>
  <c r="T283" i="17"/>
  <c r="T266" i="17"/>
  <c r="T304" i="17"/>
  <c r="T288" i="17"/>
  <c r="T291" i="17"/>
  <c r="T272" i="17"/>
  <c r="T261" i="17"/>
  <c r="T243" i="17"/>
  <c r="T226" i="17"/>
  <c r="T209" i="17"/>
  <c r="T192" i="17"/>
  <c r="T273" i="17"/>
  <c r="T265" i="17"/>
  <c r="T253" i="17"/>
  <c r="T236" i="17"/>
  <c r="T219" i="17"/>
  <c r="T258" i="17"/>
  <c r="T241" i="17"/>
  <c r="T224" i="17"/>
  <c r="T207" i="17"/>
  <c r="T190" i="17"/>
  <c r="T255" i="17"/>
  <c r="T238" i="17"/>
  <c r="T221" i="17"/>
  <c r="T204" i="17"/>
  <c r="T187" i="17"/>
  <c r="T158" i="17"/>
  <c r="T141" i="17"/>
  <c r="T123" i="17"/>
  <c r="T106" i="17"/>
  <c r="T185" i="17"/>
  <c r="T179" i="17"/>
  <c r="T163" i="17"/>
  <c r="T146" i="17"/>
  <c r="T129" i="17"/>
  <c r="T112" i="17"/>
  <c r="T164" i="17"/>
  <c r="T147" i="17"/>
  <c r="T130" i="17"/>
  <c r="T113" i="17"/>
  <c r="T189" i="17"/>
  <c r="T174" i="17"/>
  <c r="T157" i="17"/>
  <c r="T140" i="17"/>
  <c r="T122" i="17"/>
  <c r="T105" i="17"/>
  <c r="T104" i="17"/>
  <c r="T100" i="17"/>
  <c r="T77" i="17"/>
  <c r="T65" i="17"/>
  <c r="T39" i="17"/>
  <c r="T41" i="17"/>
  <c r="T35" i="17"/>
  <c r="T12" i="17"/>
  <c r="T24" i="17"/>
  <c r="T523" i="17"/>
  <c r="T511" i="17"/>
  <c r="T573" i="17"/>
  <c r="T568" i="17"/>
  <c r="T576" i="17"/>
  <c r="T580" i="17"/>
  <c r="T486" i="17"/>
  <c r="T475" i="17"/>
  <c r="T468" i="17"/>
  <c r="T441" i="17"/>
  <c r="T448" i="17"/>
  <c r="T447" i="17"/>
  <c r="T398" i="17"/>
  <c r="T395" i="17"/>
  <c r="T400" i="17"/>
  <c r="T339" i="17"/>
  <c r="T357" i="17"/>
  <c r="T383" i="17"/>
  <c r="T318" i="17"/>
  <c r="T319" i="17"/>
  <c r="T303" i="17"/>
  <c r="T317" i="17"/>
  <c r="T270" i="17"/>
  <c r="T295" i="17"/>
  <c r="T248" i="17"/>
  <c r="T196" i="17"/>
  <c r="T257" i="17"/>
  <c r="T223" i="17"/>
  <c r="T95" i="17"/>
  <c r="T99" i="17"/>
  <c r="T88" i="17"/>
  <c r="T85" i="17"/>
  <c r="T82" i="17"/>
  <c r="T76" i="17"/>
  <c r="T68" i="17"/>
  <c r="T74" i="17"/>
  <c r="T56" i="17"/>
  <c r="T57" i="17"/>
  <c r="T47" i="17"/>
  <c r="T58" i="17"/>
  <c r="T36" i="17"/>
  <c r="T50" i="17"/>
  <c r="T29" i="17"/>
  <c r="T42" i="17"/>
  <c r="T62" i="17"/>
  <c r="T27" i="17"/>
  <c r="T28" i="17"/>
  <c r="T507" i="17"/>
  <c r="T14" i="17"/>
  <c r="T500" i="17"/>
  <c r="T10" i="17"/>
  <c r="T499" i="17"/>
  <c r="T535" i="17"/>
  <c r="T542" i="17"/>
  <c r="T520" i="17"/>
  <c r="T510" i="17"/>
  <c r="T501" i="17"/>
  <c r="T518" i="17"/>
  <c r="T558" i="17"/>
  <c r="T563" i="17"/>
  <c r="T577" i="17"/>
  <c r="T526" i="17"/>
  <c r="T555" i="17"/>
  <c r="T530" i="17"/>
  <c r="T552" i="17"/>
  <c r="T572" i="17"/>
  <c r="T533" i="17"/>
  <c r="T538" i="17"/>
  <c r="T566" i="17"/>
  <c r="T492" i="17"/>
  <c r="T488" i="17"/>
  <c r="T483" i="17"/>
  <c r="T474" i="17"/>
  <c r="T479" i="17"/>
  <c r="T471" i="17"/>
  <c r="T472" i="17"/>
  <c r="T465" i="17"/>
  <c r="T461" i="17"/>
  <c r="T454" i="17"/>
  <c r="T430" i="17"/>
  <c r="T455" i="17"/>
  <c r="T440" i="17"/>
  <c r="T424" i="17"/>
  <c r="T406" i="17"/>
  <c r="T420" i="17"/>
  <c r="T439" i="17"/>
  <c r="T411" i="17"/>
  <c r="T412" i="17"/>
  <c r="T390" i="17"/>
  <c r="T372" i="17"/>
  <c r="T404" i="17"/>
  <c r="T386" i="17"/>
  <c r="T417" i="17"/>
  <c r="T392" i="17"/>
  <c r="T365" i="17"/>
  <c r="T348" i="17"/>
  <c r="T388" i="17"/>
  <c r="T366" i="17"/>
  <c r="T367" i="17"/>
  <c r="T354" i="17"/>
  <c r="T393" i="17"/>
  <c r="T379" i="17"/>
  <c r="T359" i="17"/>
  <c r="T326" i="17"/>
  <c r="T309" i="17"/>
  <c r="T327" i="17"/>
  <c r="T310" i="17"/>
  <c r="T328" i="17"/>
  <c r="T312" i="17"/>
  <c r="T351" i="17"/>
  <c r="T342" i="17"/>
  <c r="T334" i="17"/>
  <c r="T296" i="17"/>
  <c r="T297" i="17"/>
  <c r="T279" i="17"/>
  <c r="T329" i="17"/>
  <c r="T300" i="17"/>
  <c r="T302" i="17"/>
  <c r="T285" i="17"/>
  <c r="T268" i="17"/>
  <c r="T256" i="17"/>
  <c r="T239" i="17"/>
  <c r="T222" i="17"/>
  <c r="T205" i="17"/>
  <c r="T188" i="17"/>
  <c r="T271" i="17"/>
  <c r="T263" i="17"/>
  <c r="T249" i="17"/>
  <c r="T232" i="17"/>
  <c r="T215" i="17"/>
  <c r="T254" i="17"/>
  <c r="T237" i="17"/>
  <c r="T220" i="17"/>
  <c r="T203" i="17"/>
  <c r="T186" i="17"/>
  <c r="T251" i="17"/>
  <c r="T234" i="17"/>
  <c r="T217" i="17"/>
  <c r="T200" i="17"/>
  <c r="T171" i="17"/>
  <c r="T153" i="17"/>
  <c r="T136" i="17"/>
  <c r="T119" i="17"/>
  <c r="T102" i="17"/>
  <c r="T183" i="17"/>
  <c r="T178" i="17"/>
  <c r="T159" i="17"/>
  <c r="T142" i="17"/>
  <c r="T125" i="17"/>
  <c r="T107" i="17"/>
  <c r="T160" i="17"/>
  <c r="T143" i="17"/>
  <c r="T126" i="17"/>
  <c r="T108" i="17"/>
  <c r="T177" i="17"/>
  <c r="T170" i="17"/>
  <c r="T152" i="17"/>
  <c r="T135" i="17"/>
  <c r="T118" i="17"/>
  <c r="T101" i="17"/>
  <c r="T89" i="17"/>
  <c r="T66" i="17"/>
  <c r="T44" i="17"/>
  <c r="T21" i="17"/>
  <c r="T46" i="17"/>
  <c r="T505" i="17"/>
  <c r="T506" i="17"/>
  <c r="T7" i="17"/>
  <c r="T550" i="17"/>
  <c r="T541" i="17"/>
  <c r="T565" i="17"/>
  <c r="T553" i="17"/>
  <c r="T494" i="17"/>
  <c r="T484" i="17"/>
  <c r="T456" i="17"/>
  <c r="T463" i="17"/>
  <c r="T442" i="17"/>
  <c r="T415" i="17"/>
  <c r="T427" i="17"/>
  <c r="T380" i="17"/>
  <c r="T374" i="17"/>
  <c r="T375" i="17"/>
  <c r="T345" i="17"/>
  <c r="T336" i="17"/>
  <c r="T320" i="17"/>
  <c r="T338" i="17"/>
  <c r="T286" i="17"/>
  <c r="T294" i="17"/>
  <c r="T280" i="17"/>
  <c r="T213" i="17"/>
  <c r="T276" i="17"/>
  <c r="T240" i="17"/>
  <c r="T246" i="17"/>
  <c r="T92" i="17"/>
  <c r="T98" i="17"/>
  <c r="T84" i="17"/>
  <c r="T81" i="17"/>
  <c r="T80" i="17"/>
  <c r="T72" i="17"/>
  <c r="T63" i="17"/>
  <c r="T69" i="17"/>
  <c r="T70" i="17"/>
  <c r="T53" i="17"/>
  <c r="T43" i="17"/>
  <c r="T48" i="17"/>
  <c r="T87" i="17"/>
  <c r="T45" i="17"/>
  <c r="T25" i="17"/>
  <c r="T30" i="17"/>
  <c r="T37" i="17"/>
  <c r="T23" i="17"/>
  <c r="T20" i="17"/>
  <c r="T503" i="17"/>
  <c r="T9" i="17"/>
  <c r="T32" i="17"/>
  <c r="T6" i="17"/>
  <c r="T512" i="17"/>
  <c r="T531" i="17"/>
  <c r="T11" i="17"/>
  <c r="T532" i="17"/>
  <c r="T521" i="17"/>
  <c r="T498" i="17"/>
  <c r="T534" i="17"/>
  <c r="T554" i="17"/>
  <c r="T571" i="17"/>
  <c r="T517" i="17"/>
  <c r="T543" i="17"/>
  <c r="T551" i="17"/>
  <c r="T544" i="17"/>
  <c r="T569" i="17"/>
  <c r="T574" i="17"/>
  <c r="T547" i="17"/>
  <c r="T557" i="17"/>
  <c r="T562" i="17"/>
  <c r="T495" i="17"/>
  <c r="T491" i="17"/>
  <c r="T487" i="17"/>
  <c r="T480" i="17"/>
  <c r="T485" i="17"/>
  <c r="T477" i="17"/>
  <c r="T469" i="17"/>
  <c r="T470" i="17"/>
  <c r="T464" i="17"/>
  <c r="T460" i="17"/>
  <c r="T445" i="17"/>
  <c r="T446" i="17"/>
  <c r="T453" i="17"/>
  <c r="T434" i="17"/>
  <c r="T419" i="17"/>
  <c r="T449" i="17"/>
  <c r="T457" i="17"/>
  <c r="T432" i="17"/>
  <c r="T409" i="17"/>
  <c r="T403" i="17"/>
  <c r="T385" i="17"/>
  <c r="T416" i="17"/>
  <c r="T399" i="17"/>
  <c r="T433" i="17"/>
  <c r="T408" i="17"/>
  <c r="T387" i="17"/>
  <c r="T360" i="17"/>
  <c r="T343" i="17"/>
  <c r="T377" i="17"/>
  <c r="T361" i="17"/>
  <c r="T363" i="17"/>
  <c r="T350" i="17"/>
  <c r="T384" i="17"/>
  <c r="T373" i="17"/>
  <c r="T355" i="17"/>
  <c r="T322" i="17"/>
  <c r="T305" i="17"/>
  <c r="T323" i="17"/>
  <c r="T306" i="17"/>
  <c r="T324" i="17"/>
  <c r="T307" i="17"/>
  <c r="T349" i="17"/>
  <c r="T340" i="17"/>
  <c r="T325" i="17"/>
  <c r="T292" i="17"/>
  <c r="T293" i="17"/>
  <c r="T275" i="17"/>
  <c r="T321" i="17"/>
  <c r="T298" i="17"/>
  <c r="T301" i="17"/>
  <c r="T281" i="17"/>
  <c r="T264" i="17"/>
  <c r="T252" i="17"/>
  <c r="T235" i="17"/>
  <c r="T218" i="17"/>
  <c r="T201" i="17"/>
  <c r="T278" i="17"/>
  <c r="T269" i="17"/>
  <c r="T262" i="17"/>
  <c r="T245" i="17"/>
  <c r="T227" i="17"/>
  <c r="T210" i="17"/>
  <c r="T250" i="17"/>
  <c r="T233" i="17"/>
  <c r="T216" i="17"/>
  <c r="T198" i="17"/>
  <c r="T181" i="17"/>
  <c r="T247" i="17"/>
  <c r="T230" i="17"/>
  <c r="T212" i="17"/>
  <c r="T195" i="17"/>
  <c r="T166" i="17"/>
  <c r="T149" i="17"/>
  <c r="T132" i="17"/>
  <c r="T115" i="17"/>
  <c r="T202" i="17"/>
  <c r="T182" i="17"/>
  <c r="T172" i="17"/>
  <c r="T155" i="17"/>
  <c r="T137" i="17"/>
  <c r="T120" i="17"/>
  <c r="T173" i="17"/>
  <c r="T156" i="17"/>
  <c r="T138" i="17"/>
  <c r="T121" i="17"/>
  <c r="T206" i="17"/>
  <c r="T176" i="17"/>
  <c r="T165" i="17"/>
  <c r="T148" i="17"/>
  <c r="T131" i="17"/>
  <c r="T114" i="17"/>
  <c r="T97" i="17"/>
  <c r="T96" i="17"/>
  <c r="T75" i="17"/>
  <c r="T59" i="17"/>
  <c r="T54" i="17"/>
  <c r="T78" i="17"/>
  <c r="T26" i="17"/>
  <c r="T18" i="17"/>
  <c r="T508" i="17"/>
  <c r="T527" i="17"/>
  <c r="T515" i="17"/>
  <c r="T525" i="17"/>
  <c r="T529" i="17"/>
  <c r="T537" i="17"/>
  <c r="T545" i="17"/>
  <c r="T490" i="17"/>
  <c r="T478" i="17"/>
  <c r="T459" i="17"/>
  <c r="T450" i="17"/>
  <c r="T429" i="17"/>
  <c r="T402" i="17"/>
  <c r="T413" i="17"/>
  <c r="T426" i="17"/>
  <c r="T356" i="17"/>
  <c r="T362" i="17"/>
  <c r="T368" i="17"/>
  <c r="T335" i="17"/>
  <c r="T353" i="17"/>
  <c r="T346" i="17"/>
  <c r="T287" i="17"/>
  <c r="T313" i="17"/>
  <c r="T277" i="17"/>
  <c r="T231" i="17"/>
  <c r="T267" i="17"/>
  <c r="T284" i="17"/>
  <c r="T260" i="17"/>
  <c r="T191" i="17"/>
  <c r="T111" i="17"/>
  <c r="T150" i="17"/>
  <c r="T151" i="17"/>
  <c r="T175" i="17"/>
  <c r="T110" i="17"/>
  <c r="T211" i="17"/>
  <c r="T194" i="17"/>
  <c r="T197" i="17"/>
  <c r="T228" i="17"/>
  <c r="T242" i="17"/>
  <c r="T162" i="17"/>
  <c r="T193" i="17"/>
  <c r="T133" i="17"/>
  <c r="T134" i="17"/>
  <c r="T161" i="17"/>
  <c r="T225" i="17"/>
  <c r="T208" i="17"/>
  <c r="T167" i="17"/>
  <c r="T168" i="17"/>
  <c r="T145" i="17"/>
  <c r="T180" i="17"/>
  <c r="T116" i="17"/>
  <c r="T117" i="17"/>
  <c r="T144" i="17"/>
  <c r="T128" i="17"/>
  <c r="T127" i="17"/>
  <c r="U95" i="17"/>
  <c r="U89" i="17"/>
  <c r="U85" i="17"/>
  <c r="U86" i="17"/>
  <c r="U76" i="17"/>
  <c r="U73" i="17"/>
  <c r="U65" i="17"/>
  <c r="U75" i="17"/>
  <c r="U57" i="17"/>
  <c r="U58" i="17"/>
  <c r="U48" i="17"/>
  <c r="U59" i="17"/>
  <c r="U37" i="17"/>
  <c r="U63" i="17"/>
  <c r="U43" i="17"/>
  <c r="U23" i="17"/>
  <c r="U32" i="17"/>
  <c r="U14" i="17"/>
  <c r="U9" i="17"/>
  <c r="U39" i="17"/>
  <c r="U6" i="17"/>
  <c r="U33" i="17"/>
  <c r="U7" i="17"/>
  <c r="U18" i="17"/>
  <c r="U532" i="17"/>
  <c r="U539" i="17"/>
  <c r="U521" i="17"/>
  <c r="U498" i="17"/>
  <c r="U8" i="17"/>
  <c r="U523" i="17"/>
  <c r="U541" i="17"/>
  <c r="U568" i="17"/>
  <c r="U527" i="17"/>
  <c r="U556" i="17"/>
  <c r="U561" i="17"/>
  <c r="U557" i="17"/>
  <c r="U562" i="17"/>
  <c r="U540" i="17"/>
  <c r="U567" i="17"/>
  <c r="U576" i="17"/>
  <c r="U580" i="17"/>
  <c r="U497" i="17"/>
  <c r="U493" i="17"/>
  <c r="U489" i="17"/>
  <c r="U483" i="17"/>
  <c r="U474" i="17"/>
  <c r="U472" i="17"/>
  <c r="U448" i="17"/>
  <c r="U473" i="17"/>
  <c r="U450" i="17"/>
  <c r="U432" i="17"/>
  <c r="U433" i="17"/>
  <c r="U464" i="17"/>
  <c r="U441" i="17"/>
  <c r="U460" i="17"/>
  <c r="U425" i="17"/>
  <c r="U407" i="17"/>
  <c r="U417" i="17"/>
  <c r="U444" i="17"/>
  <c r="U419" i="17"/>
  <c r="U398" i="17"/>
  <c r="U395" i="17"/>
  <c r="U377" i="17"/>
  <c r="U408" i="17"/>
  <c r="U392" i="17"/>
  <c r="U418" i="17"/>
  <c r="U393" i="17"/>
  <c r="U371" i="17"/>
  <c r="U353" i="17"/>
  <c r="U390" i="17"/>
  <c r="U363" i="17"/>
  <c r="U379" i="17"/>
  <c r="U355" i="17"/>
  <c r="U338" i="17"/>
  <c r="U374" i="17"/>
  <c r="U360" i="17"/>
  <c r="U331" i="17"/>
  <c r="U315" i="17"/>
  <c r="U333" i="17"/>
  <c r="U316" i="17"/>
  <c r="U337" i="17"/>
  <c r="U321" i="17"/>
  <c r="U304" i="17"/>
  <c r="U345" i="17"/>
  <c r="U335" i="17"/>
  <c r="U297" i="17"/>
  <c r="U279" i="17"/>
  <c r="U284" i="17"/>
  <c r="U267" i="17"/>
  <c r="U314" i="17"/>
  <c r="U295" i="17"/>
  <c r="U292" i="17"/>
  <c r="U273" i="17"/>
  <c r="U262" i="17"/>
  <c r="U245" i="17"/>
  <c r="U227" i="17"/>
  <c r="U210" i="17"/>
  <c r="U193" i="17"/>
  <c r="U275" i="17"/>
  <c r="U266" i="17"/>
  <c r="U250" i="17"/>
  <c r="U233" i="17"/>
  <c r="U216" i="17"/>
  <c r="U255" i="17"/>
  <c r="U238" i="17"/>
  <c r="U221" i="17"/>
  <c r="U204" i="17"/>
  <c r="U187" i="17"/>
  <c r="U252" i="17"/>
  <c r="U235" i="17"/>
  <c r="U218" i="17"/>
  <c r="U201" i="17"/>
  <c r="U183" i="17"/>
  <c r="U172" i="17"/>
  <c r="U155" i="17"/>
  <c r="U137" i="17"/>
  <c r="U120" i="17"/>
  <c r="U103" i="17"/>
  <c r="U186" i="17"/>
  <c r="U164" i="17"/>
  <c r="U147" i="17"/>
  <c r="U130" i="17"/>
  <c r="U113" i="17"/>
  <c r="U176" i="17"/>
  <c r="U165" i="17"/>
  <c r="U148" i="17"/>
  <c r="U131" i="17"/>
  <c r="U114" i="17"/>
  <c r="U190" i="17"/>
  <c r="U158" i="17"/>
  <c r="U141" i="17"/>
  <c r="U123" i="17"/>
  <c r="U106" i="17"/>
  <c r="U92" i="17"/>
  <c r="U100" i="17"/>
  <c r="U81" i="17"/>
  <c r="U82" i="17"/>
  <c r="U72" i="17"/>
  <c r="U78" i="17"/>
  <c r="U60" i="17"/>
  <c r="U70" i="17"/>
  <c r="U71" i="17"/>
  <c r="U54" i="17"/>
  <c r="U44" i="17"/>
  <c r="U50" i="17"/>
  <c r="U51" i="17"/>
  <c r="U30" i="17"/>
  <c r="U35" i="17"/>
  <c r="U55" i="17"/>
  <c r="U28" i="17"/>
  <c r="U52" i="17"/>
  <c r="U508" i="17"/>
  <c r="U15" i="17"/>
  <c r="U505" i="17"/>
  <c r="U25" i="17"/>
  <c r="U506" i="17"/>
  <c r="U12" i="17"/>
  <c r="U528" i="17"/>
  <c r="U507" i="17"/>
  <c r="U517" i="17"/>
  <c r="U511" i="17"/>
  <c r="U503" i="17"/>
  <c r="U519" i="17"/>
  <c r="U559" i="17"/>
  <c r="U564" i="17"/>
  <c r="U544" i="17"/>
  <c r="U552" i="17"/>
  <c r="U531" i="17"/>
  <c r="U553" i="17"/>
  <c r="U534" i="17"/>
  <c r="U558" i="17"/>
  <c r="U563" i="17"/>
  <c r="U578" i="17"/>
  <c r="U575" i="17"/>
  <c r="U495" i="17"/>
  <c r="U492" i="17"/>
  <c r="U488" i="17"/>
  <c r="U480" i="17"/>
  <c r="U479" i="17"/>
  <c r="U470" i="17"/>
  <c r="U484" i="17"/>
  <c r="U471" i="17"/>
  <c r="U446" i="17"/>
  <c r="U447" i="17"/>
  <c r="U468" i="17"/>
  <c r="U454" i="17"/>
  <c r="U435" i="17"/>
  <c r="U458" i="17"/>
  <c r="U420" i="17"/>
  <c r="U402" i="17"/>
  <c r="U463" i="17"/>
  <c r="U440" i="17"/>
  <c r="U412" i="17"/>
  <c r="U413" i="17"/>
  <c r="U391" i="17"/>
  <c r="U373" i="17"/>
  <c r="U406" i="17"/>
  <c r="U387" i="17"/>
  <c r="U409" i="17"/>
  <c r="U388" i="17"/>
  <c r="U366" i="17"/>
  <c r="U349" i="17"/>
  <c r="U378" i="17"/>
  <c r="U362" i="17"/>
  <c r="U368" i="17"/>
  <c r="U351" i="17"/>
  <c r="U394" i="17"/>
  <c r="U372" i="17"/>
  <c r="U356" i="17"/>
  <c r="U327" i="17"/>
  <c r="U310" i="17"/>
  <c r="U328" i="17"/>
  <c r="U312" i="17"/>
  <c r="U334" i="17"/>
  <c r="U317" i="17"/>
  <c r="U300" i="17"/>
  <c r="U343" i="17"/>
  <c r="U326" i="17"/>
  <c r="U293" i="17"/>
  <c r="U298" i="17"/>
  <c r="U280" i="17"/>
  <c r="U263" i="17"/>
  <c r="U305" i="17"/>
  <c r="U291" i="17"/>
  <c r="U286" i="17"/>
  <c r="U269" i="17"/>
  <c r="U257" i="17"/>
  <c r="U240" i="17"/>
  <c r="U223" i="17"/>
  <c r="U206" i="17"/>
  <c r="U189" i="17"/>
  <c r="U272" i="17"/>
  <c r="U264" i="17"/>
  <c r="U246" i="17"/>
  <c r="U228" i="17"/>
  <c r="U211" i="17"/>
  <c r="U251" i="17"/>
  <c r="U234" i="17"/>
  <c r="U217" i="17"/>
  <c r="U200" i="17"/>
  <c r="U182" i="17"/>
  <c r="U248" i="17"/>
  <c r="U231" i="17"/>
  <c r="U213" i="17"/>
  <c r="U196" i="17"/>
  <c r="U180" i="17"/>
  <c r="U167" i="17"/>
  <c r="U150" i="17"/>
  <c r="U133" i="17"/>
  <c r="U116" i="17"/>
  <c r="U99" i="17"/>
  <c r="U181" i="17"/>
  <c r="U160" i="17"/>
  <c r="U143" i="17"/>
  <c r="U126" i="17"/>
  <c r="U108" i="17"/>
  <c r="U175" i="17"/>
  <c r="U161" i="17"/>
  <c r="U144" i="17"/>
  <c r="U127" i="17"/>
  <c r="U110" i="17"/>
  <c r="U171" i="17"/>
  <c r="U153" i="17"/>
  <c r="U136" i="17"/>
  <c r="U119" i="17"/>
  <c r="U102" i="17"/>
  <c r="U96" i="17"/>
  <c r="U97" i="17"/>
  <c r="U101" i="17"/>
  <c r="U87" i="17"/>
  <c r="U84" i="17"/>
  <c r="U74" i="17"/>
  <c r="U56" i="17"/>
  <c r="U66" i="17"/>
  <c r="U67" i="17"/>
  <c r="U80" i="17"/>
  <c r="U40" i="17"/>
  <c r="U45" i="17"/>
  <c r="U46" i="17"/>
  <c r="U26" i="17"/>
  <c r="U31" i="17"/>
  <c r="U38" i="17"/>
  <c r="U24" i="17"/>
  <c r="U29" i="17"/>
  <c r="U504" i="17"/>
  <c r="U13" i="17"/>
  <c r="U501" i="17"/>
  <c r="U17" i="17"/>
  <c r="U502" i="17"/>
  <c r="U513" i="17"/>
  <c r="U547" i="17"/>
  <c r="U514" i="17"/>
  <c r="U533" i="17"/>
  <c r="U522" i="17"/>
  <c r="U499" i="17"/>
  <c r="U535" i="17"/>
  <c r="U555" i="17"/>
  <c r="U581" i="17"/>
  <c r="U542" i="17"/>
  <c r="U569" i="17"/>
  <c r="U545" i="17"/>
  <c r="U549" i="17"/>
  <c r="U525" i="17"/>
  <c r="U554" i="17"/>
  <c r="U572" i="17"/>
  <c r="U571" i="17"/>
  <c r="U573" i="17"/>
  <c r="U494" i="17"/>
  <c r="U491" i="17"/>
  <c r="U487" i="17"/>
  <c r="U478" i="17"/>
  <c r="U456" i="17"/>
  <c r="U457" i="17"/>
  <c r="U475" i="17"/>
  <c r="U469" i="17"/>
  <c r="U442" i="17"/>
  <c r="U443" i="17"/>
  <c r="U467" i="17"/>
  <c r="U452" i="17"/>
  <c r="U428" i="17"/>
  <c r="U449" i="17"/>
  <c r="U416" i="17"/>
  <c r="U426" i="17"/>
  <c r="U461" i="17"/>
  <c r="U434" i="17"/>
  <c r="U410" i="17"/>
  <c r="U404" i="17"/>
  <c r="U386" i="17"/>
  <c r="U430" i="17"/>
  <c r="U400" i="17"/>
  <c r="U383" i="17"/>
  <c r="U401" i="17"/>
  <c r="U384" i="17"/>
  <c r="U361" i="17"/>
  <c r="U344" i="17"/>
  <c r="U376" i="17"/>
  <c r="U358" i="17"/>
  <c r="U364" i="17"/>
  <c r="U346" i="17"/>
  <c r="U385" i="17"/>
  <c r="U369" i="17"/>
  <c r="U352" i="17"/>
  <c r="U323" i="17"/>
  <c r="U306" i="17"/>
  <c r="U324" i="17"/>
  <c r="U307" i="17"/>
  <c r="U329" i="17"/>
  <c r="U313" i="17"/>
  <c r="U350" i="17"/>
  <c r="U341" i="17"/>
  <c r="U318" i="17"/>
  <c r="U287" i="17"/>
  <c r="U294" i="17"/>
  <c r="U276" i="17"/>
  <c r="U330" i="17"/>
  <c r="U301" i="17"/>
  <c r="U285" i="17"/>
  <c r="U282" i="17"/>
  <c r="U265" i="17"/>
  <c r="U253" i="17"/>
  <c r="U236" i="17"/>
  <c r="U219" i="17"/>
  <c r="U202" i="17"/>
  <c r="U185" i="17"/>
  <c r="U270" i="17"/>
  <c r="U258" i="17"/>
  <c r="U241" i="17"/>
  <c r="U224" i="17"/>
  <c r="U207" i="17"/>
  <c r="U247" i="17"/>
  <c r="U230" i="17"/>
  <c r="U212" i="17"/>
  <c r="U195" i="17"/>
  <c r="U261" i="17"/>
  <c r="U243" i="17"/>
  <c r="U226" i="17"/>
  <c r="U209" i="17"/>
  <c r="U192" i="17"/>
  <c r="U179" i="17"/>
  <c r="U163" i="17"/>
  <c r="U146" i="17"/>
  <c r="U129" i="17"/>
  <c r="U112" i="17"/>
  <c r="U203" i="17"/>
  <c r="U173" i="17"/>
  <c r="U156" i="17"/>
  <c r="U138" i="17"/>
  <c r="U121" i="17"/>
  <c r="U104" i="17"/>
  <c r="U174" i="17"/>
  <c r="U157" i="17"/>
  <c r="U140" i="17"/>
  <c r="U122" i="17"/>
  <c r="U105" i="17"/>
  <c r="U166" i="17"/>
  <c r="U149" i="17"/>
  <c r="U132" i="17"/>
  <c r="U115" i="17"/>
  <c r="U98" i="17"/>
  <c r="U93" i="17"/>
  <c r="U90" i="17"/>
  <c r="U91" i="17"/>
  <c r="U83" i="17"/>
  <c r="U77" i="17"/>
  <c r="U69" i="17"/>
  <c r="U88" i="17"/>
  <c r="U61" i="17"/>
  <c r="U62" i="17"/>
  <c r="U53" i="17"/>
  <c r="U68" i="17"/>
  <c r="U41" i="17"/>
  <c r="U42" i="17"/>
  <c r="U22" i="17"/>
  <c r="U27" i="17"/>
  <c r="U36" i="17"/>
  <c r="U20" i="17"/>
  <c r="U21" i="17"/>
  <c r="U500" i="17"/>
  <c r="U10" i="17"/>
  <c r="U515" i="17"/>
  <c r="U11" i="17"/>
  <c r="U47" i="17"/>
  <c r="U520" i="17"/>
  <c r="U543" i="17"/>
  <c r="U510" i="17"/>
  <c r="U529" i="17"/>
  <c r="U518" i="17"/>
  <c r="U512" i="17"/>
  <c r="U526" i="17"/>
  <c r="U551" i="17"/>
  <c r="U530" i="17"/>
  <c r="U537" i="17"/>
  <c r="U565" i="17"/>
  <c r="U538" i="17"/>
  <c r="U566" i="17"/>
  <c r="U546" i="17"/>
  <c r="U550" i="17"/>
  <c r="U574" i="17"/>
  <c r="U577" i="17"/>
  <c r="U485" i="17"/>
  <c r="U490" i="17"/>
  <c r="U486" i="17"/>
  <c r="U476" i="17"/>
  <c r="U482" i="17"/>
  <c r="U453" i="17"/>
  <c r="U477" i="17"/>
  <c r="U455" i="17"/>
  <c r="U438" i="17"/>
  <c r="U439" i="17"/>
  <c r="U465" i="17"/>
  <c r="U445" i="17"/>
  <c r="U462" i="17"/>
  <c r="U429" i="17"/>
  <c r="U411" i="17"/>
  <c r="U422" i="17"/>
  <c r="U421" i="17" s="1"/>
  <c r="U459" i="17"/>
  <c r="U424" i="17"/>
  <c r="U403" i="17"/>
  <c r="U399" i="17"/>
  <c r="U381" i="17"/>
  <c r="U415" i="17"/>
  <c r="U396" i="17"/>
  <c r="U427" i="17"/>
  <c r="U397" i="17"/>
  <c r="U375" i="17"/>
  <c r="U357" i="17"/>
  <c r="U340" i="17"/>
  <c r="U367" i="17"/>
  <c r="U354" i="17"/>
  <c r="U359" i="17"/>
  <c r="U342" i="17"/>
  <c r="U380" i="17"/>
  <c r="U365" i="17"/>
  <c r="U336" i="17"/>
  <c r="U319" i="17"/>
  <c r="U302" i="17"/>
  <c r="U320" i="17"/>
  <c r="U303" i="17"/>
  <c r="U325" i="17"/>
  <c r="U308" i="17"/>
  <c r="U348" i="17"/>
  <c r="U339" i="17"/>
  <c r="U309" i="17"/>
  <c r="U283" i="17"/>
  <c r="U288" i="17"/>
  <c r="U271" i="17"/>
  <c r="U322" i="17"/>
  <c r="U299" i="17"/>
  <c r="U296" i="17"/>
  <c r="U278" i="17"/>
  <c r="U281" i="17"/>
  <c r="U249" i="17"/>
  <c r="U232" i="17"/>
  <c r="U215" i="17"/>
  <c r="U197" i="17"/>
  <c r="U277" i="17"/>
  <c r="U268" i="17"/>
  <c r="U254" i="17"/>
  <c r="U237" i="17"/>
  <c r="U220" i="17"/>
  <c r="U260" i="17"/>
  <c r="U242" i="17"/>
  <c r="U225" i="17"/>
  <c r="U208" i="17"/>
  <c r="U191" i="17"/>
  <c r="U256" i="17"/>
  <c r="U239" i="17"/>
  <c r="U222" i="17"/>
  <c r="U205" i="17"/>
  <c r="U188" i="17"/>
  <c r="U178" i="17"/>
  <c r="U159" i="17"/>
  <c r="U142" i="17"/>
  <c r="U125" i="17"/>
  <c r="U107" i="17"/>
  <c r="U194" i="17"/>
  <c r="U168" i="17"/>
  <c r="U151" i="17"/>
  <c r="U134" i="17"/>
  <c r="U117" i="17"/>
  <c r="U177" i="17"/>
  <c r="U170" i="17"/>
  <c r="U152" i="17"/>
  <c r="U135" i="17"/>
  <c r="U118" i="17"/>
  <c r="U198" i="17"/>
  <c r="U162" i="17"/>
  <c r="U145" i="17"/>
  <c r="U128" i="17"/>
  <c r="U111" i="17"/>
  <c r="V98" i="17"/>
  <c r="V101" i="17"/>
  <c r="V82" i="17"/>
  <c r="V84" i="17"/>
  <c r="V78" i="17"/>
  <c r="V80" i="17"/>
  <c r="V66" i="17"/>
  <c r="V67" i="17"/>
  <c r="V63" i="17"/>
  <c r="V69" i="17"/>
  <c r="V41" i="17"/>
  <c r="V65" i="17"/>
  <c r="V43" i="17"/>
  <c r="V35" i="17"/>
  <c r="V54" i="17"/>
  <c r="V28" i="17"/>
  <c r="V40" i="17"/>
  <c r="V21" i="17"/>
  <c r="V10" i="17"/>
  <c r="V26" i="17"/>
  <c r="V506" i="17"/>
  <c r="V12" i="17"/>
  <c r="V30" i="17"/>
  <c r="V510" i="17"/>
  <c r="V529" i="17"/>
  <c r="V515" i="17"/>
  <c r="V534" i="17"/>
  <c r="V499" i="17"/>
  <c r="V500" i="17"/>
  <c r="V528" i="17"/>
  <c r="V537" i="17"/>
  <c r="V565" i="17"/>
  <c r="V576" i="17"/>
  <c r="V538" i="17"/>
  <c r="V566" i="17"/>
  <c r="V546" i="17"/>
  <c r="V550" i="17"/>
  <c r="V573" i="17"/>
  <c r="V541" i="17"/>
  <c r="V568" i="17"/>
  <c r="V493" i="17"/>
  <c r="V489" i="17"/>
  <c r="V485" i="17"/>
  <c r="V480" i="17"/>
  <c r="V476" i="17"/>
  <c r="V472" i="17"/>
  <c r="V457" i="17"/>
  <c r="V464" i="17"/>
  <c r="V460" i="17"/>
  <c r="V449" i="17"/>
  <c r="V443" i="17"/>
  <c r="V444" i="17"/>
  <c r="V455" i="17"/>
  <c r="V417" i="17"/>
  <c r="V432" i="17"/>
  <c r="V453" i="17"/>
  <c r="V441" i="17"/>
  <c r="V404" i="17"/>
  <c r="V407" i="17"/>
  <c r="V392" i="17"/>
  <c r="V374" i="17"/>
  <c r="V393" i="17"/>
  <c r="V425" i="17"/>
  <c r="V411" i="17"/>
  <c r="V394" i="17"/>
  <c r="V377" i="17"/>
  <c r="V362" i="17"/>
  <c r="V345" i="17"/>
  <c r="V368" i="17"/>
  <c r="V395" i="17"/>
  <c r="V373" i="17"/>
  <c r="V360" i="17"/>
  <c r="V343" i="17"/>
  <c r="V366" i="17"/>
  <c r="V333" i="17"/>
  <c r="V316" i="17"/>
  <c r="V334" i="17"/>
  <c r="V317" i="17"/>
  <c r="V351" i="17"/>
  <c r="V342" i="17"/>
  <c r="V330" i="17"/>
  <c r="V314" i="17"/>
  <c r="V336" i="17"/>
  <c r="V284" i="17"/>
  <c r="V315" i="17"/>
  <c r="V295" i="17"/>
  <c r="V277" i="17"/>
  <c r="V302" i="17"/>
  <c r="V327" i="17"/>
  <c r="V293" i="17"/>
  <c r="V275" i="17"/>
  <c r="V278" i="17"/>
  <c r="V269" i="17"/>
  <c r="V258" i="17"/>
  <c r="V241" i="17"/>
  <c r="V224" i="17"/>
  <c r="V207" i="17"/>
  <c r="V190" i="17"/>
  <c r="V251" i="17"/>
  <c r="V234" i="17"/>
  <c r="V217" i="17"/>
  <c r="V256" i="17"/>
  <c r="V239" i="17"/>
  <c r="V222" i="17"/>
  <c r="V205" i="17"/>
  <c r="V188" i="17"/>
  <c r="V253" i="17"/>
  <c r="V236" i="17"/>
  <c r="V219" i="17"/>
  <c r="V202" i="17"/>
  <c r="V185" i="17"/>
  <c r="V182" i="17"/>
  <c r="V164" i="17"/>
  <c r="V147" i="17"/>
  <c r="V130" i="17"/>
  <c r="V113" i="17"/>
  <c r="V177" i="17"/>
  <c r="V170" i="17"/>
  <c r="V152" i="17"/>
  <c r="V135" i="17"/>
  <c r="V118" i="17"/>
  <c r="V200" i="17"/>
  <c r="V162" i="17"/>
  <c r="V145" i="17"/>
  <c r="V128" i="17"/>
  <c r="V111" i="17"/>
  <c r="V178" i="17"/>
  <c r="V159" i="17"/>
  <c r="V142" i="17"/>
  <c r="V125" i="17"/>
  <c r="V107" i="17"/>
  <c r="V96" i="17"/>
  <c r="V97" i="17"/>
  <c r="V91" i="17"/>
  <c r="V87" i="17"/>
  <c r="V85" i="17"/>
  <c r="V74" i="17"/>
  <c r="V75" i="17"/>
  <c r="V61" i="17"/>
  <c r="V62" i="17"/>
  <c r="V59" i="17"/>
  <c r="V60" i="17"/>
  <c r="V46" i="17"/>
  <c r="V56" i="17"/>
  <c r="V39" i="17"/>
  <c r="V31" i="17"/>
  <c r="V37" i="17"/>
  <c r="V24" i="17"/>
  <c r="V33" i="17"/>
  <c r="V15" i="17"/>
  <c r="V6" i="17"/>
  <c r="V17" i="17"/>
  <c r="V502" i="17"/>
  <c r="V8" i="17"/>
  <c r="V22" i="17"/>
  <c r="V521" i="17"/>
  <c r="V525" i="17"/>
  <c r="V511" i="17"/>
  <c r="V530" i="17"/>
  <c r="V512" i="17"/>
  <c r="V513" i="17"/>
  <c r="V527" i="17"/>
  <c r="V556" i="17"/>
  <c r="V561" i="17"/>
  <c r="V578" i="17"/>
  <c r="V557" i="17"/>
  <c r="V562" i="17"/>
  <c r="V539" i="17"/>
  <c r="V567" i="17"/>
  <c r="V575" i="17"/>
  <c r="V559" i="17"/>
  <c r="V564" i="17"/>
  <c r="V497" i="17"/>
  <c r="V492" i="17"/>
  <c r="V488" i="17"/>
  <c r="V484" i="17"/>
  <c r="V479" i="17"/>
  <c r="V475" i="17"/>
  <c r="V471" i="17"/>
  <c r="V468" i="17"/>
  <c r="V463" i="17"/>
  <c r="V459" i="17"/>
  <c r="V456" i="17"/>
  <c r="V439" i="17"/>
  <c r="V440" i="17"/>
  <c r="V450" i="17"/>
  <c r="V412" i="17"/>
  <c r="V430" i="17"/>
  <c r="V446" i="17"/>
  <c r="V438" i="17"/>
  <c r="V399" i="17"/>
  <c r="V406" i="17"/>
  <c r="V387" i="17"/>
  <c r="V409" i="17"/>
  <c r="V388" i="17"/>
  <c r="V424" i="17"/>
  <c r="V410" i="17"/>
  <c r="V390" i="17"/>
  <c r="V376" i="17"/>
  <c r="V358" i="17"/>
  <c r="V341" i="17"/>
  <c r="V364" i="17"/>
  <c r="V386" i="17"/>
  <c r="V372" i="17"/>
  <c r="V356" i="17"/>
  <c r="V339" i="17"/>
  <c r="V361" i="17"/>
  <c r="V328" i="17"/>
  <c r="V312" i="17"/>
  <c r="V329" i="17"/>
  <c r="V313" i="17"/>
  <c r="V349" i="17"/>
  <c r="V340" i="17"/>
  <c r="V326" i="17"/>
  <c r="V309" i="17"/>
  <c r="V298" i="17"/>
  <c r="V280" i="17"/>
  <c r="V306" i="17"/>
  <c r="V291" i="17"/>
  <c r="V272" i="17"/>
  <c r="V296" i="17"/>
  <c r="V319" i="17"/>
  <c r="V287" i="17"/>
  <c r="V270" i="17"/>
  <c r="V276" i="17"/>
  <c r="V267" i="17"/>
  <c r="V254" i="17"/>
  <c r="V237" i="17"/>
  <c r="V220" i="17"/>
  <c r="V203" i="17"/>
  <c r="V186" i="17"/>
  <c r="V247" i="17"/>
  <c r="V230" i="17"/>
  <c r="V212" i="17"/>
  <c r="V252" i="17"/>
  <c r="V235" i="17"/>
  <c r="V218" i="17"/>
  <c r="V201" i="17"/>
  <c r="V183" i="17"/>
  <c r="V249" i="17"/>
  <c r="V232" i="17"/>
  <c r="V215" i="17"/>
  <c r="V197" i="17"/>
  <c r="V204" i="17"/>
  <c r="V181" i="17"/>
  <c r="V160" i="17"/>
  <c r="V143" i="17"/>
  <c r="V126" i="17"/>
  <c r="V108" i="17"/>
  <c r="V176" i="17"/>
  <c r="V165" i="17"/>
  <c r="V148" i="17"/>
  <c r="V131" i="17"/>
  <c r="V114" i="17"/>
  <c r="V191" i="17"/>
  <c r="V158" i="17"/>
  <c r="V141" i="17"/>
  <c r="V123" i="17"/>
  <c r="V106" i="17"/>
  <c r="V172" i="17"/>
  <c r="V155" i="17"/>
  <c r="V137" i="17"/>
  <c r="V120" i="17"/>
  <c r="V103" i="17"/>
  <c r="V93" i="17"/>
  <c r="V90" i="17"/>
  <c r="V92" i="17"/>
  <c r="V83" i="17"/>
  <c r="V77" i="17"/>
  <c r="V70" i="17"/>
  <c r="V76" i="17"/>
  <c r="V57" i="17"/>
  <c r="V58" i="17"/>
  <c r="V55" i="17"/>
  <c r="V50" i="17"/>
  <c r="V42" i="17"/>
  <c r="V52" i="17"/>
  <c r="V53" i="17"/>
  <c r="V27" i="17"/>
  <c r="V36" i="17"/>
  <c r="V20" i="17"/>
  <c r="V29" i="17"/>
  <c r="V14" i="17"/>
  <c r="V505" i="17"/>
  <c r="V11" i="17"/>
  <c r="V498" i="17"/>
  <c r="V507" i="17"/>
  <c r="V508" i="17"/>
  <c r="V517" i="17"/>
  <c r="V544" i="17"/>
  <c r="V522" i="17"/>
  <c r="V9" i="17"/>
  <c r="V523" i="17"/>
  <c r="V520" i="17"/>
  <c r="V543" i="17"/>
  <c r="V552" i="17"/>
  <c r="V572" i="17"/>
  <c r="V531" i="17"/>
  <c r="V553" i="17"/>
  <c r="V535" i="17"/>
  <c r="V558" i="17"/>
  <c r="V563" i="17"/>
  <c r="V577" i="17"/>
  <c r="V555" i="17"/>
  <c r="V581" i="17"/>
  <c r="V495" i="17"/>
  <c r="V491" i="17"/>
  <c r="V487" i="17"/>
  <c r="V483" i="17"/>
  <c r="V478" i="17"/>
  <c r="V474" i="17"/>
  <c r="V470" i="17"/>
  <c r="V467" i="17"/>
  <c r="V462" i="17"/>
  <c r="V458" i="17"/>
  <c r="V452" i="17"/>
  <c r="V433" i="17"/>
  <c r="V434" i="17"/>
  <c r="V426" i="17"/>
  <c r="V408" i="17"/>
  <c r="V427" i="17"/>
  <c r="V445" i="17"/>
  <c r="V435" i="17"/>
  <c r="V416" i="17"/>
  <c r="V400" i="17"/>
  <c r="V383" i="17"/>
  <c r="V401" i="17"/>
  <c r="V384" i="17"/>
  <c r="V420" i="17"/>
  <c r="V402" i="17"/>
  <c r="V385" i="17"/>
  <c r="V367" i="17"/>
  <c r="V354" i="17"/>
  <c r="V337" i="17"/>
  <c r="V359" i="17"/>
  <c r="V381" i="17"/>
  <c r="V369" i="17"/>
  <c r="V352" i="17"/>
  <c r="V375" i="17"/>
  <c r="V357" i="17"/>
  <c r="V324" i="17"/>
  <c r="V307" i="17"/>
  <c r="V325" i="17"/>
  <c r="V308" i="17"/>
  <c r="V346" i="17"/>
  <c r="V338" i="17"/>
  <c r="V322" i="17"/>
  <c r="V305" i="17"/>
  <c r="V294" i="17"/>
  <c r="V331" i="17"/>
  <c r="V300" i="17"/>
  <c r="V285" i="17"/>
  <c r="V268" i="17"/>
  <c r="V292" i="17"/>
  <c r="V310" i="17"/>
  <c r="V283" i="17"/>
  <c r="V266" i="17"/>
  <c r="V273" i="17"/>
  <c r="V265" i="17"/>
  <c r="V250" i="17"/>
  <c r="V233" i="17"/>
  <c r="V216" i="17"/>
  <c r="V198" i="17"/>
  <c r="V260" i="17"/>
  <c r="V242" i="17"/>
  <c r="V225" i="17"/>
  <c r="V208" i="17"/>
  <c r="V248" i="17"/>
  <c r="V231" i="17"/>
  <c r="V213" i="17"/>
  <c r="V196" i="17"/>
  <c r="V282" i="17"/>
  <c r="V245" i="17"/>
  <c r="V227" i="17"/>
  <c r="V210" i="17"/>
  <c r="V193" i="17"/>
  <c r="V195" i="17"/>
  <c r="V173" i="17"/>
  <c r="V156" i="17"/>
  <c r="V138" i="17"/>
  <c r="V121" i="17"/>
  <c r="V104" i="17"/>
  <c r="V175" i="17"/>
  <c r="V161" i="17"/>
  <c r="V144" i="17"/>
  <c r="V127" i="17"/>
  <c r="V110" i="17"/>
  <c r="V171" i="17"/>
  <c r="V153" i="17"/>
  <c r="V136" i="17"/>
  <c r="V119" i="17"/>
  <c r="V180" i="17"/>
  <c r="V167" i="17"/>
  <c r="V150" i="17"/>
  <c r="V133" i="17"/>
  <c r="V116" i="17"/>
  <c r="V99" i="17"/>
  <c r="V89" i="17"/>
  <c r="V102" i="17"/>
  <c r="V86" i="17"/>
  <c r="V88" i="17"/>
  <c r="V73" i="17"/>
  <c r="V81" i="17"/>
  <c r="V72" i="17"/>
  <c r="V71" i="17"/>
  <c r="V68" i="17"/>
  <c r="V51" i="17"/>
  <c r="V45" i="17"/>
  <c r="V38" i="17"/>
  <c r="V47" i="17"/>
  <c r="V44" i="17"/>
  <c r="V23" i="17"/>
  <c r="V32" i="17"/>
  <c r="V48" i="17"/>
  <c r="V25" i="17"/>
  <c r="V13" i="17"/>
  <c r="V501" i="17"/>
  <c r="V7" i="17"/>
  <c r="V18" i="17"/>
  <c r="V503" i="17"/>
  <c r="V514" i="17"/>
  <c r="V533" i="17"/>
  <c r="V540" i="17"/>
  <c r="V518" i="17"/>
  <c r="V504" i="17"/>
  <c r="V519" i="17"/>
  <c r="V532" i="17"/>
  <c r="V542" i="17"/>
  <c r="V569" i="17"/>
  <c r="V574" i="17"/>
  <c r="V545" i="17"/>
  <c r="V549" i="17"/>
  <c r="V547" i="17"/>
  <c r="V554" i="17"/>
  <c r="V571" i="17"/>
  <c r="V526" i="17"/>
  <c r="V551" i="17"/>
  <c r="V580" i="17"/>
  <c r="V494" i="17"/>
  <c r="V490" i="17"/>
  <c r="V486" i="17"/>
  <c r="V482" i="17"/>
  <c r="V477" i="17"/>
  <c r="V473" i="17"/>
  <c r="V469" i="17"/>
  <c r="V465" i="17"/>
  <c r="V461" i="17"/>
  <c r="V454" i="17"/>
  <c r="V447" i="17"/>
  <c r="V448" i="17"/>
  <c r="V429" i="17"/>
  <c r="V422" i="17"/>
  <c r="V421" i="17" s="1"/>
  <c r="V403" i="17"/>
  <c r="V418" i="17"/>
  <c r="V442" i="17"/>
  <c r="V413" i="17"/>
  <c r="V415" i="17"/>
  <c r="V396" i="17"/>
  <c r="V378" i="17"/>
  <c r="V397" i="17"/>
  <c r="V428" i="17"/>
  <c r="V419" i="17"/>
  <c r="V398" i="17"/>
  <c r="V391" i="17"/>
  <c r="V363" i="17"/>
  <c r="V350" i="17"/>
  <c r="V379" i="17"/>
  <c r="V355" i="17"/>
  <c r="V380" i="17"/>
  <c r="V365" i="17"/>
  <c r="V348" i="17"/>
  <c r="V371" i="17"/>
  <c r="V353" i="17"/>
  <c r="V320" i="17"/>
  <c r="V303" i="17"/>
  <c r="V321" i="17"/>
  <c r="V304" i="17"/>
  <c r="V344" i="17"/>
  <c r="V335" i="17"/>
  <c r="V318" i="17"/>
  <c r="V301" i="17"/>
  <c r="V288" i="17"/>
  <c r="V323" i="17"/>
  <c r="V299" i="17"/>
  <c r="V281" i="17"/>
  <c r="V264" i="17"/>
  <c r="V286" i="17"/>
  <c r="V297" i="17"/>
  <c r="V279" i="17"/>
  <c r="V262" i="17"/>
  <c r="V271" i="17"/>
  <c r="V263" i="17"/>
  <c r="V246" i="17"/>
  <c r="V228" i="17"/>
  <c r="V211" i="17"/>
  <c r="V194" i="17"/>
  <c r="V255" i="17"/>
  <c r="V238" i="17"/>
  <c r="V221" i="17"/>
  <c r="V261" i="17"/>
  <c r="V243" i="17"/>
  <c r="V226" i="17"/>
  <c r="V209" i="17"/>
  <c r="V192" i="17"/>
  <c r="V257" i="17"/>
  <c r="V240" i="17"/>
  <c r="V223" i="17"/>
  <c r="V206" i="17"/>
  <c r="V189" i="17"/>
  <c r="V187" i="17"/>
  <c r="V168" i="17"/>
  <c r="V151" i="17"/>
  <c r="V134" i="17"/>
  <c r="V117" i="17"/>
  <c r="V100" i="17"/>
  <c r="V174" i="17"/>
  <c r="V157" i="17"/>
  <c r="V140" i="17"/>
  <c r="V122" i="17"/>
  <c r="V105" i="17"/>
  <c r="V166" i="17"/>
  <c r="V149" i="17"/>
  <c r="V132" i="17"/>
  <c r="V115" i="17"/>
  <c r="V179" i="17"/>
  <c r="V163" i="17"/>
  <c r="V146" i="17"/>
  <c r="V129" i="17"/>
  <c r="V112" i="17"/>
  <c r="V95" i="17"/>
  <c r="W103" i="17"/>
  <c r="W92" i="17"/>
  <c r="W89" i="17"/>
  <c r="W81" i="17"/>
  <c r="W80" i="17"/>
  <c r="W70" i="17"/>
  <c r="W93" i="17"/>
  <c r="W63" i="17"/>
  <c r="W65" i="17"/>
  <c r="W77" i="17"/>
  <c r="W38" i="17"/>
  <c r="W47" i="17"/>
  <c r="W54" i="17"/>
  <c r="W40" i="17"/>
  <c r="W32" i="17"/>
  <c r="W50" i="17"/>
  <c r="W25" i="17"/>
  <c r="W22" i="17"/>
  <c r="W11" i="17"/>
  <c r="W18" i="17"/>
  <c r="W503" i="17"/>
  <c r="W9" i="17"/>
  <c r="W14" i="17"/>
  <c r="W522" i="17"/>
  <c r="W526" i="17"/>
  <c r="W505" i="17"/>
  <c r="W519" i="17"/>
  <c r="W500" i="17"/>
  <c r="W514" i="17"/>
  <c r="W533" i="17"/>
  <c r="W557" i="17"/>
  <c r="W562" i="17"/>
  <c r="W539" i="17"/>
  <c r="W567" i="17"/>
  <c r="W559" i="17"/>
  <c r="W564" i="17"/>
  <c r="W543" i="17"/>
  <c r="W552" i="17"/>
  <c r="W571" i="17"/>
  <c r="W572" i="17"/>
  <c r="W574" i="17"/>
  <c r="W494" i="17"/>
  <c r="W490" i="17"/>
  <c r="W486" i="17"/>
  <c r="W477" i="17"/>
  <c r="W478" i="17"/>
  <c r="W471" i="17"/>
  <c r="W467" i="17"/>
  <c r="W462" i="17"/>
  <c r="W458" i="17"/>
  <c r="W450" i="17"/>
  <c r="W444" i="17"/>
  <c r="W445" i="17"/>
  <c r="W456" i="17"/>
  <c r="W418" i="17"/>
  <c r="W454" i="17"/>
  <c r="W442" i="17"/>
  <c r="W428" i="17"/>
  <c r="W415" i="17"/>
  <c r="W408" i="17"/>
  <c r="W388" i="17"/>
  <c r="W429" i="17"/>
  <c r="W420" i="17"/>
  <c r="W402" i="17"/>
  <c r="W385" i="17"/>
  <c r="W395" i="17"/>
  <c r="W368" i="17"/>
  <c r="W351" i="17"/>
  <c r="W396" i="17"/>
  <c r="W373" i="17"/>
  <c r="W360" i="17"/>
  <c r="W371" i="17"/>
  <c r="W353" i="17"/>
  <c r="W392" i="17"/>
  <c r="W363" i="17"/>
  <c r="W334" i="17"/>
  <c r="W317" i="17"/>
  <c r="W337" i="17"/>
  <c r="W322" i="17"/>
  <c r="W305" i="17"/>
  <c r="W345" i="17"/>
  <c r="W336" i="17"/>
  <c r="W319" i="17"/>
  <c r="W302" i="17"/>
  <c r="W307" i="17"/>
  <c r="W291" i="17"/>
  <c r="W296" i="17"/>
  <c r="W278" i="17"/>
  <c r="W328" i="17"/>
  <c r="W297" i="17"/>
  <c r="W294" i="17"/>
  <c r="W276" i="17"/>
  <c r="W279" i="17"/>
  <c r="W270" i="17"/>
  <c r="W260" i="17"/>
  <c r="W242" i="17"/>
  <c r="W225" i="17"/>
  <c r="W208" i="17"/>
  <c r="W191" i="17"/>
  <c r="W252" i="17"/>
  <c r="W235" i="17"/>
  <c r="W218" i="17"/>
  <c r="W257" i="17"/>
  <c r="W240" i="17"/>
  <c r="W223" i="17"/>
  <c r="W206" i="17"/>
  <c r="W189" i="17"/>
  <c r="W178" i="17"/>
  <c r="W250" i="17"/>
  <c r="W233" i="17"/>
  <c r="W216" i="17"/>
  <c r="W198" i="17"/>
  <c r="W183" i="17"/>
  <c r="W174" i="17"/>
  <c r="W157" i="17"/>
  <c r="W140" i="17"/>
  <c r="W122" i="17"/>
  <c r="W105" i="17"/>
  <c r="W171" i="17"/>
  <c r="W153" i="17"/>
  <c r="W136" i="17"/>
  <c r="W119" i="17"/>
  <c r="W172" i="17"/>
  <c r="W155" i="17"/>
  <c r="W137" i="17"/>
  <c r="W120" i="17"/>
  <c r="W205" i="17"/>
  <c r="W181" i="17"/>
  <c r="W160" i="17"/>
  <c r="W143" i="17"/>
  <c r="W126" i="17"/>
  <c r="W108" i="17"/>
  <c r="W97" i="17"/>
  <c r="W87" i="17"/>
  <c r="W84" i="17"/>
  <c r="W74" i="17"/>
  <c r="W71" i="17"/>
  <c r="W62" i="17"/>
  <c r="W73" i="17"/>
  <c r="W56" i="17"/>
  <c r="W46" i="17"/>
  <c r="W39" i="17"/>
  <c r="W37" i="17"/>
  <c r="W30" i="17"/>
  <c r="W506" i="17"/>
  <c r="W31" i="17"/>
  <c r="W515" i="17"/>
  <c r="W541" i="17"/>
  <c r="W512" i="17"/>
  <c r="W520" i="17"/>
  <c r="W549" i="17"/>
  <c r="W554" i="17"/>
  <c r="W551" i="17"/>
  <c r="W537" i="17"/>
  <c r="W575" i="17"/>
  <c r="W497" i="17"/>
  <c r="W488" i="17"/>
  <c r="W482" i="17"/>
  <c r="W473" i="17"/>
  <c r="W460" i="17"/>
  <c r="W474" i="17"/>
  <c r="W435" i="17"/>
  <c r="W430" i="17"/>
  <c r="W446" i="17"/>
  <c r="W438" i="17"/>
  <c r="W406" i="17"/>
  <c r="W379" i="17"/>
  <c r="W394" i="17"/>
  <c r="W386" i="17"/>
  <c r="W342" i="17"/>
  <c r="W381" i="17"/>
  <c r="W361" i="17"/>
  <c r="W376" i="17"/>
  <c r="W325" i="17"/>
  <c r="W330" i="17"/>
  <c r="W350" i="17"/>
  <c r="W327" i="17"/>
  <c r="W324" i="17"/>
  <c r="W281" i="17"/>
  <c r="W269" i="17"/>
  <c r="W287" i="17"/>
  <c r="W267" i="17"/>
  <c r="W266" i="17"/>
  <c r="W234" i="17"/>
  <c r="W200" i="17"/>
  <c r="W261" i="17"/>
  <c r="W209" i="17"/>
  <c r="W232" i="17"/>
  <c r="W197" i="17"/>
  <c r="W258" i="17"/>
  <c r="W224" i="17"/>
  <c r="W190" i="17"/>
  <c r="W165" i="17"/>
  <c r="W131" i="17"/>
  <c r="W114" i="17"/>
  <c r="W162" i="17"/>
  <c r="W128" i="17"/>
  <c r="W163" i="17"/>
  <c r="W129" i="17"/>
  <c r="W188" i="17"/>
  <c r="W151" i="17"/>
  <c r="W100" i="17"/>
  <c r="W91" i="17"/>
  <c r="W44" i="17"/>
  <c r="W20" i="17"/>
  <c r="W26" i="17"/>
  <c r="W502" i="17"/>
  <c r="W23" i="17"/>
  <c r="W45" i="17"/>
  <c r="W530" i="17"/>
  <c r="W523" i="17"/>
  <c r="W517" i="17"/>
  <c r="W566" i="17"/>
  <c r="W550" i="17"/>
  <c r="W568" i="17"/>
  <c r="W556" i="17"/>
  <c r="W577" i="17"/>
  <c r="W495" i="17"/>
  <c r="W487" i="17"/>
  <c r="W480" i="17"/>
  <c r="W472" i="17"/>
  <c r="W463" i="17"/>
  <c r="W448" i="17"/>
  <c r="W452" i="17"/>
  <c r="W404" i="17"/>
  <c r="W433" i="17"/>
  <c r="W400" i="17"/>
  <c r="W375" i="17"/>
  <c r="W410" i="17"/>
  <c r="W399" i="17"/>
  <c r="W355" i="17"/>
  <c r="W380" i="17"/>
  <c r="W374" i="17"/>
  <c r="W340" i="17"/>
  <c r="W354" i="17"/>
  <c r="W304" i="17"/>
  <c r="W309" i="17"/>
  <c r="W339" i="17"/>
  <c r="W306" i="17"/>
  <c r="W295" i="17"/>
  <c r="W282" i="17"/>
  <c r="W303" i="17"/>
  <c r="W280" i="17"/>
  <c r="W272" i="17"/>
  <c r="W264" i="17"/>
  <c r="W230" i="17"/>
  <c r="W195" i="17"/>
  <c r="W239" i="17"/>
  <c r="W283" i="17"/>
  <c r="W227" i="17"/>
  <c r="W193" i="17"/>
  <c r="W254" i="17"/>
  <c r="W220" i="17"/>
  <c r="W186" i="17"/>
  <c r="W161" i="17"/>
  <c r="W127" i="17"/>
  <c r="W192" i="17"/>
  <c r="W123" i="17"/>
  <c r="W106" i="17"/>
  <c r="W142" i="17"/>
  <c r="W182" i="17"/>
  <c r="W147" i="17"/>
  <c r="W113" i="17"/>
  <c r="W98" i="17"/>
  <c r="W102" i="17"/>
  <c r="W95" i="17"/>
  <c r="W88" i="17"/>
  <c r="W78" i="17"/>
  <c r="W75" i="17"/>
  <c r="W67" i="17"/>
  <c r="W86" i="17"/>
  <c r="W59" i="17"/>
  <c r="W60" i="17"/>
  <c r="W72" i="17"/>
  <c r="W66" i="17"/>
  <c r="W43" i="17"/>
  <c r="W53" i="17"/>
  <c r="W61" i="17"/>
  <c r="W28" i="17"/>
  <c r="W41" i="17"/>
  <c r="W21" i="17"/>
  <c r="W17" i="17"/>
  <c r="W7" i="17"/>
  <c r="W12" i="17"/>
  <c r="W499" i="17"/>
  <c r="W508" i="17"/>
  <c r="W13" i="17"/>
  <c r="W518" i="17"/>
  <c r="W545" i="17"/>
  <c r="W498" i="17"/>
  <c r="W535" i="17"/>
  <c r="W513" i="17"/>
  <c r="W510" i="17"/>
  <c r="W529" i="17"/>
  <c r="W553" i="17"/>
  <c r="W580" i="17"/>
  <c r="W558" i="17"/>
  <c r="W563" i="17"/>
  <c r="W555" i="17"/>
  <c r="W532" i="17"/>
  <c r="W542" i="17"/>
  <c r="W569" i="17"/>
  <c r="W573" i="17"/>
  <c r="W578" i="17"/>
  <c r="W493" i="17"/>
  <c r="W489" i="17"/>
  <c r="W484" i="17"/>
  <c r="W475" i="17"/>
  <c r="W476" i="17"/>
  <c r="W470" i="17"/>
  <c r="W465" i="17"/>
  <c r="W461" i="17"/>
  <c r="W485" i="17"/>
  <c r="W457" i="17"/>
  <c r="W440" i="17"/>
  <c r="W441" i="17"/>
  <c r="W432" i="17"/>
  <c r="W413" i="17"/>
  <c r="W447" i="17"/>
  <c r="W439" i="17"/>
  <c r="W424" i="17"/>
  <c r="W407" i="17"/>
  <c r="W401" i="17"/>
  <c r="W384" i="17"/>
  <c r="W426" i="17"/>
  <c r="W417" i="17"/>
  <c r="W398" i="17"/>
  <c r="W412" i="17"/>
  <c r="W391" i="17"/>
  <c r="W364" i="17"/>
  <c r="W346" i="17"/>
  <c r="W387" i="17"/>
  <c r="W372" i="17"/>
  <c r="W356" i="17"/>
  <c r="W366" i="17"/>
  <c r="W349" i="17"/>
  <c r="W377" i="17"/>
  <c r="W362" i="17"/>
  <c r="W329" i="17"/>
  <c r="W313" i="17"/>
  <c r="W335" i="17"/>
  <c r="W318" i="17"/>
  <c r="W352" i="17"/>
  <c r="W343" i="17"/>
  <c r="W331" i="17"/>
  <c r="W315" i="17"/>
  <c r="W333" i="17"/>
  <c r="W300" i="17"/>
  <c r="W285" i="17"/>
  <c r="W292" i="17"/>
  <c r="W273" i="17"/>
  <c r="W320" i="17"/>
  <c r="W293" i="17"/>
  <c r="W288" i="17"/>
  <c r="W271" i="17"/>
  <c r="W277" i="17"/>
  <c r="W268" i="17"/>
  <c r="W255" i="17"/>
  <c r="W238" i="17"/>
  <c r="W221" i="17"/>
  <c r="W204" i="17"/>
  <c r="W187" i="17"/>
  <c r="W248" i="17"/>
  <c r="W231" i="17"/>
  <c r="W213" i="17"/>
  <c r="W253" i="17"/>
  <c r="W236" i="17"/>
  <c r="W219" i="17"/>
  <c r="W202" i="17"/>
  <c r="W185" i="17"/>
  <c r="W262" i="17"/>
  <c r="W246" i="17"/>
  <c r="W228" i="17"/>
  <c r="W211" i="17"/>
  <c r="W194" i="17"/>
  <c r="W177" i="17"/>
  <c r="W170" i="17"/>
  <c r="W152" i="17"/>
  <c r="W135" i="17"/>
  <c r="W118" i="17"/>
  <c r="W101" i="17"/>
  <c r="W166" i="17"/>
  <c r="W149" i="17"/>
  <c r="W132" i="17"/>
  <c r="W115" i="17"/>
  <c r="W167" i="17"/>
  <c r="W150" i="17"/>
  <c r="W133" i="17"/>
  <c r="W116" i="17"/>
  <c r="W196" i="17"/>
  <c r="W173" i="17"/>
  <c r="W156" i="17"/>
  <c r="W138" i="17"/>
  <c r="W121" i="17"/>
  <c r="W104" i="17"/>
  <c r="W99" i="17"/>
  <c r="W55" i="17"/>
  <c r="W57" i="17"/>
  <c r="W48" i="17"/>
  <c r="W24" i="17"/>
  <c r="W33" i="17"/>
  <c r="W27" i="17"/>
  <c r="W8" i="17"/>
  <c r="W504" i="17"/>
  <c r="W534" i="17"/>
  <c r="W531" i="17"/>
  <c r="W521" i="17"/>
  <c r="W544" i="17"/>
  <c r="W547" i="17"/>
  <c r="W525" i="17"/>
  <c r="W528" i="17"/>
  <c r="W565" i="17"/>
  <c r="W581" i="17"/>
  <c r="W492" i="17"/>
  <c r="W483" i="17"/>
  <c r="W469" i="17"/>
  <c r="W464" i="17"/>
  <c r="W453" i="17"/>
  <c r="W434" i="17"/>
  <c r="W409" i="17"/>
  <c r="W419" i="17"/>
  <c r="W397" i="17"/>
  <c r="W425" i="17"/>
  <c r="W411" i="17"/>
  <c r="W403" i="17"/>
  <c r="W359" i="17"/>
  <c r="W369" i="17"/>
  <c r="W383" i="17"/>
  <c r="W344" i="17"/>
  <c r="W358" i="17"/>
  <c r="W308" i="17"/>
  <c r="W314" i="17"/>
  <c r="W341" i="17"/>
  <c r="W310" i="17"/>
  <c r="W299" i="17"/>
  <c r="W286" i="17"/>
  <c r="W312" i="17"/>
  <c r="W284" i="17"/>
  <c r="W275" i="17"/>
  <c r="W251" i="17"/>
  <c r="W217" i="17"/>
  <c r="W243" i="17"/>
  <c r="W226" i="17"/>
  <c r="W249" i="17"/>
  <c r="W215" i="17"/>
  <c r="W180" i="17"/>
  <c r="W241" i="17"/>
  <c r="W207" i="17"/>
  <c r="W176" i="17"/>
  <c r="W148" i="17"/>
  <c r="W201" i="17"/>
  <c r="W145" i="17"/>
  <c r="W111" i="17"/>
  <c r="W146" i="17"/>
  <c r="W112" i="17"/>
  <c r="W168" i="17"/>
  <c r="W134" i="17"/>
  <c r="W117" i="17"/>
  <c r="W90" i="17"/>
  <c r="W83" i="17"/>
  <c r="W85" i="17"/>
  <c r="W82" i="17"/>
  <c r="W76" i="17"/>
  <c r="W58" i="17"/>
  <c r="W68" i="17"/>
  <c r="W69" i="17"/>
  <c r="W52" i="17"/>
  <c r="W42" i="17"/>
  <c r="W51" i="17"/>
  <c r="W35" i="17"/>
  <c r="W36" i="17"/>
  <c r="W29" i="17"/>
  <c r="W15" i="17"/>
  <c r="W507" i="17"/>
  <c r="W511" i="17"/>
  <c r="W10" i="17"/>
  <c r="W501" i="17"/>
  <c r="W6" i="17"/>
  <c r="W538" i="17"/>
  <c r="W546" i="17"/>
  <c r="W540" i="17"/>
  <c r="W527" i="17"/>
  <c r="W561" i="17"/>
  <c r="W576" i="17"/>
  <c r="W491" i="17"/>
  <c r="W479" i="17"/>
  <c r="W468" i="17"/>
  <c r="W459" i="17"/>
  <c r="W455" i="17"/>
  <c r="W449" i="17"/>
  <c r="W427" i="17"/>
  <c r="W443" i="17"/>
  <c r="W416" i="17"/>
  <c r="W393" i="17"/>
  <c r="W422" i="17"/>
  <c r="W421" i="17" s="1"/>
  <c r="W390" i="17"/>
  <c r="W378" i="17"/>
  <c r="W338" i="17"/>
  <c r="W365" i="17"/>
  <c r="W357" i="17"/>
  <c r="W367" i="17"/>
  <c r="W321" i="17"/>
  <c r="W326" i="17"/>
  <c r="W348" i="17"/>
  <c r="W323" i="17"/>
  <c r="W316" i="17"/>
  <c r="W301" i="17"/>
  <c r="W265" i="17"/>
  <c r="W298" i="17"/>
  <c r="W263" i="17"/>
  <c r="W247" i="17"/>
  <c r="W212" i="17"/>
  <c r="W256" i="17"/>
  <c r="W222" i="17"/>
  <c r="W245" i="17"/>
  <c r="W210" i="17"/>
  <c r="W179" i="17"/>
  <c r="W237" i="17"/>
  <c r="W203" i="17"/>
  <c r="W175" i="17"/>
  <c r="W144" i="17"/>
  <c r="W110" i="17"/>
  <c r="W158" i="17"/>
  <c r="W141" i="17"/>
  <c r="W159" i="17"/>
  <c r="W125" i="17"/>
  <c r="W107" i="17"/>
  <c r="W164" i="17"/>
  <c r="W130" i="17"/>
  <c r="W96" i="17"/>
  <c r="X91" i="17"/>
  <c r="X95" i="17"/>
  <c r="X88" i="17"/>
  <c r="X81" i="17"/>
  <c r="X80" i="17"/>
  <c r="X72" i="17"/>
  <c r="X74" i="17"/>
  <c r="X59" i="17"/>
  <c r="X60" i="17"/>
  <c r="X61" i="17"/>
  <c r="X67" i="17"/>
  <c r="X43" i="17"/>
  <c r="X48" i="17"/>
  <c r="X62" i="17"/>
  <c r="X42" i="17"/>
  <c r="X21" i="17"/>
  <c r="X22" i="17"/>
  <c r="X23" i="17"/>
  <c r="X12" i="17"/>
  <c r="X35" i="17"/>
  <c r="X508" i="17"/>
  <c r="X10" i="17"/>
  <c r="X28" i="17"/>
  <c r="X506" i="17"/>
  <c r="X519" i="17"/>
  <c r="X546" i="17"/>
  <c r="X513" i="17"/>
  <c r="X502" i="17"/>
  <c r="X515" i="17"/>
  <c r="X534" i="17"/>
  <c r="X545" i="17"/>
  <c r="X550" i="17"/>
  <c r="X573" i="17"/>
  <c r="X540" i="17"/>
  <c r="X568" i="17"/>
  <c r="X526" i="17"/>
  <c r="X556" i="17"/>
  <c r="X561" i="17"/>
  <c r="X578" i="17"/>
  <c r="X557" i="17"/>
  <c r="X562" i="17"/>
  <c r="X497" i="17"/>
  <c r="X490" i="17"/>
  <c r="X486" i="17"/>
  <c r="X484" i="17"/>
  <c r="X479" i="17"/>
  <c r="X475" i="17"/>
  <c r="X456" i="17"/>
  <c r="X469" i="17"/>
  <c r="X464" i="17"/>
  <c r="X460" i="17"/>
  <c r="X449" i="17"/>
  <c r="X430" i="17"/>
  <c r="X450" i="17"/>
  <c r="X448" i="17"/>
  <c r="X439" i="17"/>
  <c r="X419" i="17"/>
  <c r="X444" i="17"/>
  <c r="X425" i="17"/>
  <c r="X426" i="17"/>
  <c r="X409" i="17"/>
  <c r="X390" i="17"/>
  <c r="X372" i="17"/>
  <c r="X403" i="17"/>
  <c r="X386" i="17"/>
  <c r="X404" i="17"/>
  <c r="X387" i="17"/>
  <c r="X379" i="17"/>
  <c r="X360" i="17"/>
  <c r="X343" i="17"/>
  <c r="X371" i="17"/>
  <c r="X393" i="17"/>
  <c r="X367" i="17"/>
  <c r="X354" i="17"/>
  <c r="X378" i="17"/>
  <c r="X355" i="17"/>
  <c r="X326" i="17"/>
  <c r="X309" i="17"/>
  <c r="X349" i="17"/>
  <c r="X340" i="17"/>
  <c r="X327" i="17"/>
  <c r="X310" i="17"/>
  <c r="X324" i="17"/>
  <c r="X307" i="17"/>
  <c r="X296" i="17"/>
  <c r="X329" i="17"/>
  <c r="X302" i="17"/>
  <c r="X283" i="17"/>
  <c r="X266" i="17"/>
  <c r="X334" i="17"/>
  <c r="X300" i="17"/>
  <c r="X281" i="17"/>
  <c r="X264" i="17"/>
  <c r="X248" i="17"/>
  <c r="X231" i="17"/>
  <c r="X213" i="17"/>
  <c r="X196" i="17"/>
  <c r="X257" i="17"/>
  <c r="X240" i="17"/>
  <c r="X223" i="17"/>
  <c r="X262" i="17"/>
  <c r="X246" i="17"/>
  <c r="X228" i="17"/>
  <c r="X211" i="17"/>
  <c r="X194" i="17"/>
  <c r="X280" i="17"/>
  <c r="X271" i="17"/>
  <c r="X263" i="17"/>
  <c r="X247" i="17"/>
  <c r="X230" i="17"/>
  <c r="X212" i="17"/>
  <c r="X195" i="17"/>
  <c r="X193" i="17"/>
  <c r="X162" i="17"/>
  <c r="X145" i="17"/>
  <c r="X128" i="17"/>
  <c r="X111" i="17"/>
  <c r="X167" i="17"/>
  <c r="X150" i="17"/>
  <c r="X133" i="17"/>
  <c r="X116" i="17"/>
  <c r="X197" i="17"/>
  <c r="X179" i="17"/>
  <c r="X164" i="17"/>
  <c r="X147" i="17"/>
  <c r="X130" i="17"/>
  <c r="X113" i="17"/>
  <c r="X176" i="17"/>
  <c r="X165" i="17"/>
  <c r="X148" i="17"/>
  <c r="X131" i="17"/>
  <c r="X114" i="17"/>
  <c r="X97" i="17"/>
  <c r="X104" i="17"/>
  <c r="X93" i="17"/>
  <c r="X84" i="17"/>
  <c r="X86" i="17"/>
  <c r="X75" i="17"/>
  <c r="X87" i="17"/>
  <c r="X71" i="17"/>
  <c r="X55" i="17"/>
  <c r="X56" i="17"/>
  <c r="X57" i="17"/>
  <c r="X58" i="17"/>
  <c r="X39" i="17"/>
  <c r="X44" i="17"/>
  <c r="X50" i="17"/>
  <c r="X33" i="17"/>
  <c r="X38" i="17"/>
  <c r="X46" i="17"/>
  <c r="X18" i="17"/>
  <c r="X8" i="17"/>
  <c r="X32" i="17"/>
  <c r="X504" i="17"/>
  <c r="X6" i="17"/>
  <c r="X20" i="17"/>
  <c r="X498" i="17"/>
  <c r="X535" i="17"/>
  <c r="X542" i="17"/>
  <c r="X520" i="17"/>
  <c r="X514" i="17"/>
  <c r="X511" i="17"/>
  <c r="X517" i="17"/>
  <c r="X539" i="17"/>
  <c r="X567" i="17"/>
  <c r="X575" i="17"/>
  <c r="X559" i="17"/>
  <c r="X564" i="17"/>
  <c r="X543" i="17"/>
  <c r="X552" i="17"/>
  <c r="X572" i="17"/>
  <c r="X529" i="17"/>
  <c r="X553" i="17"/>
  <c r="X581" i="17"/>
  <c r="X493" i="17"/>
  <c r="X489" i="17"/>
  <c r="X495" i="17"/>
  <c r="X483" i="17"/>
  <c r="X478" i="17"/>
  <c r="X474" i="17"/>
  <c r="X452" i="17"/>
  <c r="X468" i="17"/>
  <c r="X463" i="17"/>
  <c r="X459" i="17"/>
  <c r="X445" i="17"/>
  <c r="X457" i="17"/>
  <c r="X446" i="17"/>
  <c r="X432" i="17"/>
  <c r="X433" i="17"/>
  <c r="X415" i="17"/>
  <c r="X440" i="17"/>
  <c r="X420" i="17"/>
  <c r="X422" i="17"/>
  <c r="X421" i="17" s="1"/>
  <c r="X402" i="17"/>
  <c r="X385" i="17"/>
  <c r="X427" i="17"/>
  <c r="X399" i="17"/>
  <c r="X416" i="17"/>
  <c r="X400" i="17"/>
  <c r="X397" i="17"/>
  <c r="X373" i="17"/>
  <c r="X356" i="17"/>
  <c r="X339" i="17"/>
  <c r="X366" i="17"/>
  <c r="X384" i="17"/>
  <c r="X363" i="17"/>
  <c r="X350" i="17"/>
  <c r="X368" i="17"/>
  <c r="X337" i="17"/>
  <c r="X322" i="17"/>
  <c r="X305" i="17"/>
  <c r="X346" i="17"/>
  <c r="X338" i="17"/>
  <c r="X323" i="17"/>
  <c r="X306" i="17"/>
  <c r="X320" i="17"/>
  <c r="X303" i="17"/>
  <c r="X292" i="17"/>
  <c r="X321" i="17"/>
  <c r="X297" i="17"/>
  <c r="X279" i="17"/>
  <c r="X298" i="17"/>
  <c r="X325" i="17"/>
  <c r="X295" i="17"/>
  <c r="X277" i="17"/>
  <c r="X261" i="17"/>
  <c r="X243" i="17"/>
  <c r="X226" i="17"/>
  <c r="X209" i="17"/>
  <c r="X192" i="17"/>
  <c r="X253" i="17"/>
  <c r="X236" i="17"/>
  <c r="X219" i="17"/>
  <c r="X258" i="17"/>
  <c r="X241" i="17"/>
  <c r="X224" i="17"/>
  <c r="X207" i="17"/>
  <c r="X190" i="17"/>
  <c r="X278" i="17"/>
  <c r="X269" i="17"/>
  <c r="X260" i="17"/>
  <c r="X242" i="17"/>
  <c r="X225" i="17"/>
  <c r="X208" i="17"/>
  <c r="X191" i="17"/>
  <c r="X185" i="17"/>
  <c r="X158" i="17"/>
  <c r="X141" i="17"/>
  <c r="X123" i="17"/>
  <c r="X106" i="17"/>
  <c r="X163" i="17"/>
  <c r="X146" i="17"/>
  <c r="X129" i="17"/>
  <c r="X112" i="17"/>
  <c r="X189" i="17"/>
  <c r="X178" i="17"/>
  <c r="X160" i="17"/>
  <c r="X143" i="17"/>
  <c r="X126" i="17"/>
  <c r="X108" i="17"/>
  <c r="X175" i="17"/>
  <c r="X161" i="17"/>
  <c r="X144" i="17"/>
  <c r="X127" i="17"/>
  <c r="X110" i="17"/>
  <c r="X103" i="17"/>
  <c r="X100" i="17"/>
  <c r="X89" i="17"/>
  <c r="X96" i="17"/>
  <c r="X82" i="17"/>
  <c r="X98" i="17"/>
  <c r="X77" i="17"/>
  <c r="X68" i="17"/>
  <c r="X69" i="17"/>
  <c r="X78" i="17"/>
  <c r="X53" i="17"/>
  <c r="X51" i="17"/>
  <c r="X54" i="17"/>
  <c r="X40" i="17"/>
  <c r="X45" i="17"/>
  <c r="X29" i="17"/>
  <c r="X30" i="17"/>
  <c r="X31" i="17"/>
  <c r="X13" i="17"/>
  <c r="X507" i="17"/>
  <c r="X24" i="17"/>
  <c r="X500" i="17"/>
  <c r="X505" i="17"/>
  <c r="X15" i="17"/>
  <c r="X512" i="17"/>
  <c r="X531" i="17"/>
  <c r="X501" i="17"/>
  <c r="X532" i="17"/>
  <c r="X510" i="17"/>
  <c r="X522" i="17"/>
  <c r="X530" i="17"/>
  <c r="X558" i="17"/>
  <c r="X563" i="17"/>
  <c r="X577" i="17"/>
  <c r="X555" i="17"/>
  <c r="X533" i="17"/>
  <c r="X541" i="17"/>
  <c r="X569" i="17"/>
  <c r="X574" i="17"/>
  <c r="X544" i="17"/>
  <c r="X549" i="17"/>
  <c r="X580" i="17"/>
  <c r="X492" i="17"/>
  <c r="X488" i="17"/>
  <c r="X494" i="17"/>
  <c r="X482" i="17"/>
  <c r="X477" i="17"/>
  <c r="X472" i="17"/>
  <c r="X473" i="17"/>
  <c r="X467" i="17"/>
  <c r="X462" i="17"/>
  <c r="X458" i="17"/>
  <c r="X441" i="17"/>
  <c r="X455" i="17"/>
  <c r="X442" i="17"/>
  <c r="X447" i="17"/>
  <c r="X428" i="17"/>
  <c r="X410" i="17"/>
  <c r="X434" i="17"/>
  <c r="X408" i="17"/>
  <c r="X417" i="17"/>
  <c r="X398" i="17"/>
  <c r="X380" i="17"/>
  <c r="X418" i="17"/>
  <c r="X395" i="17"/>
  <c r="X413" i="17"/>
  <c r="X396" i="17"/>
  <c r="X388" i="17"/>
  <c r="X369" i="17"/>
  <c r="X352" i="17"/>
  <c r="X383" i="17"/>
  <c r="X361" i="17"/>
  <c r="X377" i="17"/>
  <c r="X362" i="17"/>
  <c r="X345" i="17"/>
  <c r="X364" i="17"/>
  <c r="X335" i="17"/>
  <c r="X318" i="17"/>
  <c r="X353" i="17"/>
  <c r="X344" i="17"/>
  <c r="X336" i="17"/>
  <c r="X319" i="17"/>
  <c r="X333" i="17"/>
  <c r="X316" i="17"/>
  <c r="X299" i="17"/>
  <c r="X286" i="17"/>
  <c r="X313" i="17"/>
  <c r="X293" i="17"/>
  <c r="X275" i="17"/>
  <c r="X294" i="17"/>
  <c r="X317" i="17"/>
  <c r="X291" i="17"/>
  <c r="X272" i="17"/>
  <c r="X256" i="17"/>
  <c r="X239" i="17"/>
  <c r="X222" i="17"/>
  <c r="X205" i="17"/>
  <c r="X188" i="17"/>
  <c r="X249" i="17"/>
  <c r="X232" i="17"/>
  <c r="X215" i="17"/>
  <c r="X254" i="17"/>
  <c r="X237" i="17"/>
  <c r="X220" i="17"/>
  <c r="X203" i="17"/>
  <c r="X186" i="17"/>
  <c r="X276" i="17"/>
  <c r="X267" i="17"/>
  <c r="X255" i="17"/>
  <c r="X238" i="17"/>
  <c r="X221" i="17"/>
  <c r="X204" i="17"/>
  <c r="X187" i="17"/>
  <c r="X171" i="17"/>
  <c r="X153" i="17"/>
  <c r="X136" i="17"/>
  <c r="X119" i="17"/>
  <c r="X102" i="17"/>
  <c r="X159" i="17"/>
  <c r="X142" i="17"/>
  <c r="X125" i="17"/>
  <c r="X107" i="17"/>
  <c r="X182" i="17"/>
  <c r="X173" i="17"/>
  <c r="X156" i="17"/>
  <c r="X138" i="17"/>
  <c r="X121" i="17"/>
  <c r="X183" i="17"/>
  <c r="X174" i="17"/>
  <c r="X157" i="17"/>
  <c r="X140" i="17"/>
  <c r="X122" i="17"/>
  <c r="X105" i="17"/>
  <c r="X99" i="17"/>
  <c r="X92" i="17"/>
  <c r="X90" i="17"/>
  <c r="X85" i="17"/>
  <c r="X83" i="17"/>
  <c r="X76" i="17"/>
  <c r="X73" i="17"/>
  <c r="X63" i="17"/>
  <c r="X65" i="17"/>
  <c r="X66" i="17"/>
  <c r="X70" i="17"/>
  <c r="X47" i="17"/>
  <c r="X52" i="17"/>
  <c r="X36" i="17"/>
  <c r="X41" i="17"/>
  <c r="X25" i="17"/>
  <c r="X26" i="17"/>
  <c r="X27" i="17"/>
  <c r="X17" i="17"/>
  <c r="X503" i="17"/>
  <c r="X9" i="17"/>
  <c r="X14" i="17"/>
  <c r="X37" i="17"/>
  <c r="X11" i="17"/>
  <c r="X523" i="17"/>
  <c r="X527" i="17"/>
  <c r="X499" i="17"/>
  <c r="X7" i="17"/>
  <c r="X521" i="17"/>
  <c r="X518" i="17"/>
  <c r="X547" i="17"/>
  <c r="X554" i="17"/>
  <c r="X571" i="17"/>
  <c r="X525" i="17"/>
  <c r="X551" i="17"/>
  <c r="X528" i="17"/>
  <c r="X537" i="17"/>
  <c r="X565" i="17"/>
  <c r="X576" i="17"/>
  <c r="X538" i="17"/>
  <c r="X566" i="17"/>
  <c r="X491" i="17"/>
  <c r="X487" i="17"/>
  <c r="X485" i="17"/>
  <c r="X480" i="17"/>
  <c r="X476" i="17"/>
  <c r="X470" i="17"/>
  <c r="X471" i="17"/>
  <c r="X465" i="17"/>
  <c r="X461" i="17"/>
  <c r="X454" i="17"/>
  <c r="X435" i="17"/>
  <c r="X453" i="17"/>
  <c r="X438" i="17"/>
  <c r="X443" i="17"/>
  <c r="X424" i="17"/>
  <c r="X406" i="17"/>
  <c r="X429" i="17"/>
  <c r="X401" i="17"/>
  <c r="X411" i="17"/>
  <c r="X394" i="17"/>
  <c r="X376" i="17"/>
  <c r="X412" i="17"/>
  <c r="X391" i="17"/>
  <c r="X407" i="17"/>
  <c r="X392" i="17"/>
  <c r="X381" i="17"/>
  <c r="X365" i="17"/>
  <c r="X348" i="17"/>
  <c r="X374" i="17"/>
  <c r="X357" i="17"/>
  <c r="X375" i="17"/>
  <c r="X358" i="17"/>
  <c r="X341" i="17"/>
  <c r="X359" i="17"/>
  <c r="X330" i="17"/>
  <c r="X314" i="17"/>
  <c r="X351" i="17"/>
  <c r="X342" i="17"/>
  <c r="X331" i="17"/>
  <c r="X315" i="17"/>
  <c r="X328" i="17"/>
  <c r="X312" i="17"/>
  <c r="X301" i="17"/>
  <c r="X282" i="17"/>
  <c r="X304" i="17"/>
  <c r="X287" i="17"/>
  <c r="X270" i="17"/>
  <c r="X288" i="17"/>
  <c r="X308" i="17"/>
  <c r="X285" i="17"/>
  <c r="X268" i="17"/>
  <c r="X252" i="17"/>
  <c r="X235" i="17"/>
  <c r="X218" i="17"/>
  <c r="X201" i="17"/>
  <c r="X284" i="17"/>
  <c r="X245" i="17"/>
  <c r="X227" i="17"/>
  <c r="X210" i="17"/>
  <c r="X250" i="17"/>
  <c r="X233" i="17"/>
  <c r="X216" i="17"/>
  <c r="X198" i="17"/>
  <c r="X181" i="17"/>
  <c r="X273" i="17"/>
  <c r="X265" i="17"/>
  <c r="X251" i="17"/>
  <c r="X234" i="17"/>
  <c r="X217" i="17"/>
  <c r="X200" i="17"/>
  <c r="X202" i="17"/>
  <c r="X166" i="17"/>
  <c r="X149" i="17"/>
  <c r="X132" i="17"/>
  <c r="X115" i="17"/>
  <c r="X172" i="17"/>
  <c r="X155" i="17"/>
  <c r="X137" i="17"/>
  <c r="X120" i="17"/>
  <c r="X206" i="17"/>
  <c r="X180" i="17"/>
  <c r="X168" i="17"/>
  <c r="X151" i="17"/>
  <c r="X134" i="17"/>
  <c r="X117" i="17"/>
  <c r="X177" i="17"/>
  <c r="X170" i="17"/>
  <c r="X152" i="17"/>
  <c r="X135" i="17"/>
  <c r="X118" i="17"/>
  <c r="X101" i="17"/>
  <c r="Y100" i="17"/>
  <c r="Y93" i="17"/>
  <c r="Y91" i="17"/>
  <c r="Y82" i="17"/>
  <c r="Y84" i="17"/>
  <c r="Y73" i="17"/>
  <c r="Y75" i="17"/>
  <c r="Y56" i="17"/>
  <c r="Y80" i="17"/>
  <c r="Y58" i="17"/>
  <c r="Y52" i="17"/>
  <c r="Y71" i="17"/>
  <c r="Y41" i="17"/>
  <c r="Y46" i="17"/>
  <c r="Y38" i="17"/>
  <c r="Y31" i="17"/>
  <c r="Y39" i="17"/>
  <c r="Y24" i="17"/>
  <c r="Y9" i="17"/>
  <c r="Y33" i="17"/>
  <c r="Y505" i="17"/>
  <c r="Y15" i="17"/>
  <c r="Y506" i="17"/>
  <c r="Y17" i="17"/>
  <c r="Y513" i="17"/>
  <c r="Y547" i="17"/>
  <c r="Y510" i="17"/>
  <c r="Y529" i="17"/>
  <c r="Y522" i="17"/>
  <c r="Y523" i="17"/>
  <c r="Y525" i="17"/>
  <c r="Y555" i="17"/>
  <c r="Y526" i="17"/>
  <c r="Y552" i="17"/>
  <c r="Y534" i="17"/>
  <c r="Y538" i="17"/>
  <c r="Y566" i="17"/>
  <c r="Y558" i="17"/>
  <c r="Y563" i="17"/>
  <c r="Y578" i="17"/>
  <c r="Y577" i="17"/>
  <c r="Y497" i="17"/>
  <c r="Y492" i="17"/>
  <c r="Y488" i="17"/>
  <c r="Y484" i="17"/>
  <c r="Y475" i="17"/>
  <c r="Y478" i="17"/>
  <c r="Y457" i="17"/>
  <c r="Y483" i="17"/>
  <c r="Y450" i="17"/>
  <c r="Y432" i="17"/>
  <c r="Y464" i="17"/>
  <c r="Y460" i="17"/>
  <c r="Y452" i="17"/>
  <c r="Y433" i="17"/>
  <c r="Y444" i="17"/>
  <c r="Y425" i="17"/>
  <c r="Y407" i="17"/>
  <c r="Y435" i="17"/>
  <c r="Y409" i="17"/>
  <c r="Y412" i="17"/>
  <c r="Y395" i="17"/>
  <c r="Y377" i="17"/>
  <c r="Y413" i="17"/>
  <c r="Y392" i="17"/>
  <c r="Y408" i="17"/>
  <c r="Y393" i="17"/>
  <c r="Y380" i="17"/>
  <c r="Y366" i="17"/>
  <c r="Y349" i="17"/>
  <c r="Y367" i="17"/>
  <c r="Y354" i="17"/>
  <c r="Y376" i="17"/>
  <c r="Y355" i="17"/>
  <c r="Y338" i="17"/>
  <c r="Y360" i="17"/>
  <c r="Y331" i="17"/>
  <c r="Y315" i="17"/>
  <c r="Y350" i="17"/>
  <c r="Y341" i="17"/>
  <c r="Y324" i="17"/>
  <c r="Y307" i="17"/>
  <c r="Y325" i="17"/>
  <c r="Y308" i="17"/>
  <c r="Y335" i="17"/>
  <c r="Y283" i="17"/>
  <c r="Y314" i="17"/>
  <c r="Y288" i="17"/>
  <c r="Y271" i="17"/>
  <c r="Y291" i="17"/>
  <c r="Y309" i="17"/>
  <c r="Y292" i="17"/>
  <c r="Y273" i="17"/>
  <c r="Y253" i="17"/>
  <c r="Y236" i="17"/>
  <c r="Y219" i="17"/>
  <c r="Y202" i="17"/>
  <c r="Y185" i="17"/>
  <c r="Y250" i="17"/>
  <c r="Y233" i="17"/>
  <c r="Y216" i="17"/>
  <c r="Y255" i="17"/>
  <c r="Y238" i="17"/>
  <c r="Y221" i="17"/>
  <c r="Y204" i="17"/>
  <c r="Y187" i="17"/>
  <c r="Y275" i="17"/>
  <c r="Y266" i="17"/>
  <c r="Y252" i="17"/>
  <c r="Y235" i="17"/>
  <c r="Y218" i="17"/>
  <c r="Y201" i="17"/>
  <c r="Y183" i="17"/>
  <c r="Y172" i="17"/>
  <c r="Y155" i="17"/>
  <c r="Y137" i="17"/>
  <c r="Y120" i="17"/>
  <c r="Y103" i="17"/>
  <c r="Y178" i="17"/>
  <c r="Y160" i="17"/>
  <c r="Y143" i="17"/>
  <c r="Y126" i="17"/>
  <c r="Y108" i="17"/>
  <c r="Y181" i="17"/>
  <c r="Y174" i="17"/>
  <c r="Y157" i="17"/>
  <c r="Y140" i="17"/>
  <c r="Y122" i="17"/>
  <c r="Y105" i="17"/>
  <c r="Y158" i="17"/>
  <c r="Y141" i="17"/>
  <c r="Y123" i="17"/>
  <c r="Y106" i="17"/>
  <c r="Y150" i="17"/>
  <c r="Y116" i="17"/>
  <c r="Y173" i="17"/>
  <c r="Y138" i="17"/>
  <c r="Y121" i="17"/>
  <c r="Y177" i="17"/>
  <c r="Y152" i="17"/>
  <c r="Y118" i="17"/>
  <c r="Y153" i="17"/>
  <c r="Y119" i="17"/>
  <c r="Y102" i="17"/>
  <c r="Y206" i="17"/>
  <c r="Y220" i="17"/>
  <c r="Y208" i="17"/>
  <c r="Y239" i="17"/>
  <c r="Y188" i="17"/>
  <c r="Y125" i="17"/>
  <c r="Y164" i="17"/>
  <c r="Y190" i="17"/>
  <c r="Y144" i="17"/>
  <c r="Y145" i="17"/>
  <c r="Y92" i="17"/>
  <c r="Y89" i="17"/>
  <c r="Y85" i="17"/>
  <c r="Y97" i="17"/>
  <c r="Y76" i="17"/>
  <c r="Y88" i="17"/>
  <c r="Y69" i="17"/>
  <c r="Y66" i="17"/>
  <c r="Y70" i="17"/>
  <c r="Y54" i="17"/>
  <c r="Y48" i="17"/>
  <c r="Y53" i="17"/>
  <c r="Y37" i="17"/>
  <c r="Y42" i="17"/>
  <c r="Y30" i="17"/>
  <c r="Y27" i="17"/>
  <c r="Y35" i="17"/>
  <c r="Y20" i="17"/>
  <c r="Y508" i="17"/>
  <c r="Y25" i="17"/>
  <c r="Y501" i="17"/>
  <c r="Y13" i="17"/>
  <c r="Y502" i="17"/>
  <c r="Y12" i="17"/>
  <c r="Y520" i="17"/>
  <c r="Y543" i="17"/>
  <c r="Y521" i="17"/>
  <c r="Y8" i="17"/>
  <c r="Y518" i="17"/>
  <c r="Y519" i="17"/>
  <c r="Y546" i="17"/>
  <c r="Y551" i="17"/>
  <c r="Y541" i="17"/>
  <c r="Y569" i="17"/>
  <c r="Y527" i="17"/>
  <c r="Y557" i="17"/>
  <c r="Y562" i="17"/>
  <c r="Y554" i="17"/>
  <c r="Y572" i="17"/>
  <c r="Y573" i="17"/>
  <c r="Y575" i="17"/>
  <c r="Y495" i="17"/>
  <c r="Y491" i="17"/>
  <c r="Y487" i="17"/>
  <c r="Y482" i="17"/>
  <c r="Y476" i="17"/>
  <c r="Y473" i="17"/>
  <c r="Y453" i="17"/>
  <c r="Y472" i="17"/>
  <c r="Y446" i="17"/>
  <c r="Y468" i="17"/>
  <c r="Y463" i="17"/>
  <c r="Y459" i="17"/>
  <c r="Y447" i="17"/>
  <c r="Y449" i="17"/>
  <c r="Y440" i="17"/>
  <c r="Y420" i="17"/>
  <c r="Y402" i="17"/>
  <c r="Y426" i="17"/>
  <c r="Y398" i="17"/>
  <c r="Y410" i="17"/>
  <c r="Y391" i="17"/>
  <c r="Y373" i="17"/>
  <c r="Y404" i="17"/>
  <c r="Y387" i="17"/>
  <c r="Y406" i="17"/>
  <c r="Y388" i="17"/>
  <c r="Y374" i="17"/>
  <c r="Y361" i="17"/>
  <c r="Y344" i="17"/>
  <c r="Y363" i="17"/>
  <c r="Y394" i="17"/>
  <c r="Y368" i="17"/>
  <c r="Y351" i="17"/>
  <c r="Y379" i="17"/>
  <c r="Y356" i="17"/>
  <c r="Y327" i="17"/>
  <c r="Y310" i="17"/>
  <c r="Y348" i="17"/>
  <c r="Y339" i="17"/>
  <c r="Y320" i="17"/>
  <c r="Y303" i="17"/>
  <c r="Y321" i="17"/>
  <c r="Y304" i="17"/>
  <c r="Y297" i="17"/>
  <c r="Y279" i="17"/>
  <c r="Y305" i="17"/>
  <c r="Y284" i="17"/>
  <c r="Y267" i="17"/>
  <c r="Y285" i="17"/>
  <c r="Y301" i="17"/>
  <c r="Y286" i="17"/>
  <c r="Y269" i="17"/>
  <c r="Y249" i="17"/>
  <c r="Y232" i="17"/>
  <c r="Y215" i="17"/>
  <c r="Y197" i="17"/>
  <c r="Y262" i="17"/>
  <c r="Y246" i="17"/>
  <c r="Y228" i="17"/>
  <c r="Y211" i="17"/>
  <c r="Y251" i="17"/>
  <c r="Y234" i="17"/>
  <c r="Y217" i="17"/>
  <c r="Y200" i="17"/>
  <c r="Y182" i="17"/>
  <c r="Y272" i="17"/>
  <c r="Y264" i="17"/>
  <c r="Y248" i="17"/>
  <c r="Y231" i="17"/>
  <c r="Y213" i="17"/>
  <c r="Y196" i="17"/>
  <c r="Y203" i="17"/>
  <c r="Y167" i="17"/>
  <c r="Y133" i="17"/>
  <c r="Y99" i="17"/>
  <c r="Y156" i="17"/>
  <c r="Y104" i="17"/>
  <c r="Y170" i="17"/>
  <c r="Y135" i="17"/>
  <c r="Y171" i="17"/>
  <c r="Y136" i="17"/>
  <c r="Y189" i="17"/>
  <c r="Y242" i="17"/>
  <c r="Y191" i="17"/>
  <c r="Y256" i="17"/>
  <c r="Y186" i="17"/>
  <c r="Y107" i="17"/>
  <c r="Y147" i="17"/>
  <c r="Y175" i="17"/>
  <c r="Y110" i="17"/>
  <c r="Y128" i="17"/>
  <c r="Y101" i="17"/>
  <c r="Y96" i="17"/>
  <c r="Y81" i="17"/>
  <c r="Y87" i="17"/>
  <c r="Y72" i="17"/>
  <c r="Y78" i="17"/>
  <c r="Y65" i="17"/>
  <c r="Y61" i="17"/>
  <c r="Y67" i="17"/>
  <c r="Y68" i="17"/>
  <c r="Y44" i="17"/>
  <c r="Y50" i="17"/>
  <c r="Y63" i="17"/>
  <c r="Y51" i="17"/>
  <c r="Y26" i="17"/>
  <c r="Y23" i="17"/>
  <c r="Y32" i="17"/>
  <c r="Y14" i="17"/>
  <c r="Y504" i="17"/>
  <c r="Y10" i="17"/>
  <c r="Y515" i="17"/>
  <c r="Y11" i="17"/>
  <c r="Y29" i="17"/>
  <c r="Y507" i="17"/>
  <c r="Y532" i="17"/>
  <c r="Y539" i="17"/>
  <c r="Y517" i="17"/>
  <c r="Y503" i="17"/>
  <c r="Y498" i="17"/>
  <c r="Y535" i="17"/>
  <c r="Y540" i="17"/>
  <c r="Y568" i="17"/>
  <c r="Y537" i="17"/>
  <c r="Y565" i="17"/>
  <c r="Y544" i="17"/>
  <c r="Y553" i="17"/>
  <c r="Y530" i="17"/>
  <c r="Y550" i="17"/>
  <c r="Y574" i="17"/>
  <c r="Y571" i="17"/>
  <c r="Y581" i="17"/>
  <c r="Y494" i="17"/>
  <c r="Y490" i="17"/>
  <c r="Y486" i="17"/>
  <c r="Y479" i="17"/>
  <c r="Y474" i="17"/>
  <c r="Y471" i="17"/>
  <c r="Y448" i="17"/>
  <c r="Y470" i="17"/>
  <c r="Y442" i="17"/>
  <c r="Y467" i="17"/>
  <c r="Y462" i="17"/>
  <c r="Y458" i="17"/>
  <c r="Y443" i="17"/>
  <c r="Y430" i="17"/>
  <c r="Y434" i="17"/>
  <c r="Y416" i="17"/>
  <c r="Y445" i="17"/>
  <c r="Y422" i="17"/>
  <c r="Y421" i="17" s="1"/>
  <c r="Y427" i="17"/>
  <c r="Y403" i="17"/>
  <c r="Y386" i="17"/>
  <c r="Y424" i="17"/>
  <c r="Y400" i="17"/>
  <c r="Y383" i="17"/>
  <c r="Y401" i="17"/>
  <c r="Y384" i="17"/>
  <c r="Y372" i="17"/>
  <c r="Y357" i="17"/>
  <c r="Y340" i="17"/>
  <c r="Y362" i="17"/>
  <c r="Y385" i="17"/>
  <c r="Y364" i="17"/>
  <c r="Y346" i="17"/>
  <c r="Y369" i="17"/>
  <c r="Y352" i="17"/>
  <c r="Y323" i="17"/>
  <c r="Y306" i="17"/>
  <c r="Y345" i="17"/>
  <c r="Y333" i="17"/>
  <c r="Y316" i="17"/>
  <c r="Y334" i="17"/>
  <c r="Y317" i="17"/>
  <c r="Y300" i="17"/>
  <c r="Y293" i="17"/>
  <c r="Y330" i="17"/>
  <c r="Y298" i="17"/>
  <c r="Y280" i="17"/>
  <c r="Y263" i="17"/>
  <c r="Y326" i="17"/>
  <c r="Y299" i="17"/>
  <c r="Y282" i="17"/>
  <c r="Y265" i="17"/>
  <c r="Y245" i="17"/>
  <c r="Y227" i="17"/>
  <c r="Y210" i="17"/>
  <c r="Y193" i="17"/>
  <c r="Y258" i="17"/>
  <c r="Y241" i="17"/>
  <c r="Y224" i="17"/>
  <c r="Y207" i="17"/>
  <c r="Y247" i="17"/>
  <c r="Y230" i="17"/>
  <c r="Y212" i="17"/>
  <c r="Y195" i="17"/>
  <c r="Y281" i="17"/>
  <c r="Y270" i="17"/>
  <c r="Y261" i="17"/>
  <c r="Y243" i="17"/>
  <c r="Y226" i="17"/>
  <c r="Y209" i="17"/>
  <c r="Y192" i="17"/>
  <c r="Y194" i="17"/>
  <c r="Y163" i="17"/>
  <c r="Y146" i="17"/>
  <c r="Y129" i="17"/>
  <c r="Y112" i="17"/>
  <c r="Y180" i="17"/>
  <c r="Y168" i="17"/>
  <c r="Y151" i="17"/>
  <c r="Y134" i="17"/>
  <c r="Y117" i="17"/>
  <c r="Y198" i="17"/>
  <c r="Y176" i="17"/>
  <c r="Y165" i="17"/>
  <c r="Y148" i="17"/>
  <c r="Y131" i="17"/>
  <c r="Y114" i="17"/>
  <c r="Y166" i="17"/>
  <c r="Y149" i="17"/>
  <c r="Y132" i="17"/>
  <c r="Y115" i="17"/>
  <c r="Y98" i="17"/>
  <c r="Y237" i="17"/>
  <c r="Y225" i="17"/>
  <c r="Y268" i="17"/>
  <c r="Y205" i="17"/>
  <c r="Y159" i="17"/>
  <c r="Y179" i="17"/>
  <c r="Y113" i="17"/>
  <c r="Y161" i="17"/>
  <c r="Y162" i="17"/>
  <c r="Y95" i="17"/>
  <c r="Y90" i="17"/>
  <c r="Y86" i="17"/>
  <c r="Y83" i="17"/>
  <c r="Y77" i="17"/>
  <c r="Y74" i="17"/>
  <c r="Y60" i="17"/>
  <c r="Y57" i="17"/>
  <c r="Y62" i="17"/>
  <c r="Y59" i="17"/>
  <c r="Y40" i="17"/>
  <c r="Y45" i="17"/>
  <c r="Y55" i="17"/>
  <c r="Y43" i="17"/>
  <c r="Y22" i="17"/>
  <c r="Y47" i="17"/>
  <c r="Y28" i="17"/>
  <c r="Y18" i="17"/>
  <c r="Y500" i="17"/>
  <c r="Y6" i="17"/>
  <c r="Y36" i="17"/>
  <c r="Y7" i="17"/>
  <c r="Y21" i="17"/>
  <c r="Y499" i="17"/>
  <c r="Y528" i="17"/>
  <c r="Y514" i="17"/>
  <c r="Y533" i="17"/>
  <c r="Y511" i="17"/>
  <c r="Y512" i="17"/>
  <c r="Y531" i="17"/>
  <c r="Y559" i="17"/>
  <c r="Y564" i="17"/>
  <c r="Y556" i="17"/>
  <c r="Y561" i="17"/>
  <c r="Y542" i="17"/>
  <c r="Y549" i="17"/>
  <c r="Y545" i="17"/>
  <c r="Y567" i="17"/>
  <c r="Y576" i="17"/>
  <c r="Y580" i="17"/>
  <c r="Y493" i="17"/>
  <c r="Y489" i="17"/>
  <c r="Y485" i="17"/>
  <c r="Y477" i="17"/>
  <c r="Y456" i="17"/>
  <c r="Y469" i="17"/>
  <c r="Y480" i="17"/>
  <c r="Y455" i="17"/>
  <c r="Y438" i="17"/>
  <c r="Y465" i="17"/>
  <c r="Y461" i="17"/>
  <c r="Y454" i="17"/>
  <c r="Y439" i="17"/>
  <c r="Y428" i="17"/>
  <c r="Y429" i="17"/>
  <c r="Y411" i="17"/>
  <c r="Y441" i="17"/>
  <c r="Y417" i="17"/>
  <c r="Y418" i="17"/>
  <c r="Y399" i="17"/>
  <c r="Y381" i="17"/>
  <c r="Y419" i="17"/>
  <c r="Y396" i="17"/>
  <c r="Y415" i="17"/>
  <c r="Y397" i="17"/>
  <c r="Y390" i="17"/>
  <c r="Y371" i="17"/>
  <c r="Y353" i="17"/>
  <c r="Y375" i="17"/>
  <c r="Y358" i="17"/>
  <c r="Y378" i="17"/>
  <c r="Y359" i="17"/>
  <c r="Y342" i="17"/>
  <c r="Y365" i="17"/>
  <c r="Y336" i="17"/>
  <c r="Y319" i="17"/>
  <c r="Y302" i="17"/>
  <c r="Y343" i="17"/>
  <c r="Y328" i="17"/>
  <c r="Y312" i="17"/>
  <c r="Y329" i="17"/>
  <c r="Y313" i="17"/>
  <c r="Y337" i="17"/>
  <c r="Y287" i="17"/>
  <c r="Y322" i="17"/>
  <c r="Y294" i="17"/>
  <c r="Y276" i="17"/>
  <c r="Y295" i="17"/>
  <c r="Y318" i="17"/>
  <c r="Y296" i="17"/>
  <c r="Y278" i="17"/>
  <c r="Y257" i="17"/>
  <c r="Y240" i="17"/>
  <c r="Y223" i="17"/>
  <c r="Y254" i="17"/>
  <c r="Y260" i="17"/>
  <c r="Y277" i="17"/>
  <c r="Y222" i="17"/>
  <c r="Y142" i="17"/>
  <c r="Y130" i="17"/>
  <c r="Y127" i="17"/>
  <c r="Y111" i="17"/>
  <c r="Z93" i="17"/>
  <c r="Z98" i="17"/>
  <c r="Z82" i="17"/>
  <c r="Z84" i="17"/>
  <c r="Z78" i="17"/>
  <c r="Z80" i="17"/>
  <c r="Z61" i="17"/>
  <c r="Z58" i="17"/>
  <c r="Z63" i="17"/>
  <c r="Z54" i="17"/>
  <c r="Z41" i="17"/>
  <c r="Z42" i="17"/>
  <c r="Z39" i="17"/>
  <c r="Z23" i="17"/>
  <c r="Z35" i="17"/>
  <c r="Z20" i="17"/>
  <c r="Z33" i="17"/>
  <c r="Z15" i="17"/>
  <c r="Z505" i="17"/>
  <c r="Z11" i="17"/>
  <c r="Z498" i="17"/>
  <c r="Z22" i="17"/>
  <c r="Z507" i="17"/>
  <c r="Z510" i="17"/>
  <c r="Z529" i="17"/>
  <c r="Z9" i="17"/>
  <c r="Z522" i="17"/>
  <c r="Z515" i="17"/>
  <c r="Z508" i="17"/>
  <c r="Z532" i="17"/>
  <c r="Z556" i="17"/>
  <c r="Z561" i="17"/>
  <c r="Z578" i="17"/>
  <c r="Z543" i="17"/>
  <c r="Z553" i="17"/>
  <c r="Z545" i="17"/>
  <c r="Z567" i="17"/>
  <c r="Z575" i="17"/>
  <c r="Z546" i="17"/>
  <c r="Z551" i="17"/>
  <c r="Z581" i="17"/>
  <c r="Z494" i="17"/>
  <c r="Z490" i="17"/>
  <c r="Z486" i="17"/>
  <c r="Z482" i="17"/>
  <c r="Z477" i="17"/>
  <c r="Z473" i="17"/>
  <c r="Z469" i="17"/>
  <c r="Z465" i="17"/>
  <c r="Z461" i="17"/>
  <c r="Z454" i="17"/>
  <c r="Z455" i="17"/>
  <c r="Z443" i="17"/>
  <c r="Z440" i="17"/>
  <c r="Z445" i="17"/>
  <c r="Z435" i="17"/>
  <c r="Z412" i="17"/>
  <c r="Z418" i="17"/>
  <c r="Z402" i="17"/>
  <c r="Z424" i="17"/>
  <c r="Z404" i="17"/>
  <c r="Z387" i="17"/>
  <c r="Z428" i="17"/>
  <c r="Z406" i="17"/>
  <c r="Z388" i="17"/>
  <c r="Z398" i="17"/>
  <c r="Z375" i="17"/>
  <c r="Z358" i="17"/>
  <c r="Z341" i="17"/>
  <c r="Z377" i="17"/>
  <c r="Z359" i="17"/>
  <c r="Z365" i="17"/>
  <c r="Z348" i="17"/>
  <c r="Z381" i="17"/>
  <c r="Z371" i="17"/>
  <c r="Z353" i="17"/>
  <c r="Z344" i="17"/>
  <c r="Z333" i="17"/>
  <c r="Z316" i="17"/>
  <c r="Z334" i="17"/>
  <c r="Z317" i="17"/>
  <c r="Z335" i="17"/>
  <c r="Z318" i="17"/>
  <c r="Z301" i="17"/>
  <c r="Z315" i="17"/>
  <c r="Z294" i="17"/>
  <c r="Z295" i="17"/>
  <c r="Z277" i="17"/>
  <c r="Z327" i="17"/>
  <c r="Z299" i="17"/>
  <c r="Z297" i="17"/>
  <c r="Z279" i="17"/>
  <c r="Z262" i="17"/>
  <c r="Z246" i="17"/>
  <c r="Z228" i="17"/>
  <c r="Z211" i="17"/>
  <c r="Z194" i="17"/>
  <c r="Z255" i="17"/>
  <c r="Z238" i="17"/>
  <c r="Z221" i="17"/>
  <c r="Z282" i="17"/>
  <c r="Z271" i="17"/>
  <c r="Z263" i="17"/>
  <c r="Z248" i="17"/>
  <c r="Z231" i="17"/>
  <c r="Z213" i="17"/>
  <c r="Z196" i="17"/>
  <c r="Z257" i="17"/>
  <c r="Z240" i="17"/>
  <c r="Z223" i="17"/>
  <c r="Z206" i="17"/>
  <c r="Z189" i="17"/>
  <c r="Z178" i="17"/>
  <c r="Z160" i="17"/>
  <c r="Z143" i="17"/>
  <c r="Z126" i="17"/>
  <c r="Z108" i="17"/>
  <c r="Z191" i="17"/>
  <c r="Z176" i="17"/>
  <c r="Z165" i="17"/>
  <c r="Z148" i="17"/>
  <c r="Z131" i="17"/>
  <c r="Z114" i="17"/>
  <c r="Z166" i="17"/>
  <c r="Z149" i="17"/>
  <c r="Z132" i="17"/>
  <c r="Z115" i="17"/>
  <c r="Z195" i="17"/>
  <c r="Z163" i="17"/>
  <c r="Z146" i="17"/>
  <c r="Z129" i="17"/>
  <c r="Z112" i="17"/>
  <c r="Z95" i="17"/>
  <c r="Z141" i="17"/>
  <c r="Z155" i="17"/>
  <c r="Z120" i="17"/>
  <c r="Z136" i="17"/>
  <c r="Z150" i="17"/>
  <c r="Z99" i="17"/>
  <c r="Z89" i="17"/>
  <c r="Z97" i="17"/>
  <c r="Z87" i="17"/>
  <c r="Z77" i="17"/>
  <c r="Z74" i="17"/>
  <c r="Z75" i="17"/>
  <c r="Z57" i="17"/>
  <c r="Z72" i="17"/>
  <c r="Z59" i="17"/>
  <c r="Z53" i="17"/>
  <c r="Z65" i="17"/>
  <c r="Z38" i="17"/>
  <c r="Z76" i="17"/>
  <c r="Z69" i="17"/>
  <c r="Z32" i="17"/>
  <c r="Z52" i="17"/>
  <c r="Z29" i="17"/>
  <c r="Z26" i="17"/>
  <c r="Z501" i="17"/>
  <c r="Z7" i="17"/>
  <c r="Z60" i="17"/>
  <c r="Z17" i="17"/>
  <c r="Z503" i="17"/>
  <c r="Z521" i="17"/>
  <c r="Z525" i="17"/>
  <c r="Z504" i="17"/>
  <c r="Z518" i="17"/>
  <c r="Z512" i="17"/>
  <c r="Z499" i="17"/>
  <c r="Z526" i="17"/>
  <c r="Z552" i="17"/>
  <c r="Z572" i="17"/>
  <c r="Z535" i="17"/>
  <c r="Z542" i="17"/>
  <c r="Z549" i="17"/>
  <c r="Z558" i="17"/>
  <c r="Z563" i="17"/>
  <c r="Z577" i="17"/>
  <c r="Z539" i="17"/>
  <c r="Z568" i="17"/>
  <c r="Z493" i="17"/>
  <c r="Z489" i="17"/>
  <c r="Z485" i="17"/>
  <c r="Z480" i="17"/>
  <c r="Z476" i="17"/>
  <c r="Z472" i="17"/>
  <c r="Z457" i="17"/>
  <c r="Z464" i="17"/>
  <c r="Z460" i="17"/>
  <c r="Z449" i="17"/>
  <c r="Z453" i="17"/>
  <c r="Z439" i="17"/>
  <c r="Z434" i="17"/>
  <c r="Z442" i="17"/>
  <c r="Z426" i="17"/>
  <c r="Z408" i="17"/>
  <c r="Z448" i="17"/>
  <c r="Z399" i="17"/>
  <c r="Z420" i="17"/>
  <c r="Z400" i="17"/>
  <c r="Z383" i="17"/>
  <c r="Z416" i="17"/>
  <c r="Z401" i="17"/>
  <c r="Z384" i="17"/>
  <c r="Z394" i="17"/>
  <c r="Z367" i="17"/>
  <c r="Z354" i="17"/>
  <c r="Z337" i="17"/>
  <c r="Z376" i="17"/>
  <c r="Z355" i="17"/>
  <c r="Z360" i="17"/>
  <c r="Z343" i="17"/>
  <c r="Z380" i="17"/>
  <c r="Z366" i="17"/>
  <c r="Z351" i="17"/>
  <c r="Z342" i="17"/>
  <c r="Z328" i="17"/>
  <c r="Z312" i="17"/>
  <c r="Z329" i="17"/>
  <c r="Z313" i="17"/>
  <c r="Z330" i="17"/>
  <c r="Z314" i="17"/>
  <c r="Z336" i="17"/>
  <c r="Z306" i="17"/>
  <c r="Z288" i="17"/>
  <c r="Z291" i="17"/>
  <c r="Z272" i="17"/>
  <c r="Z319" i="17"/>
  <c r="Z296" i="17"/>
  <c r="Z293" i="17"/>
  <c r="Z275" i="17"/>
  <c r="Z258" i="17"/>
  <c r="Z241" i="17"/>
  <c r="Z224" i="17"/>
  <c r="Z207" i="17"/>
  <c r="Z190" i="17"/>
  <c r="Z251" i="17"/>
  <c r="Z234" i="17"/>
  <c r="Z217" i="17"/>
  <c r="Z278" i="17"/>
  <c r="Z269" i="17"/>
  <c r="Z261" i="17"/>
  <c r="Z243" i="17"/>
  <c r="Z226" i="17"/>
  <c r="Z209" i="17"/>
  <c r="Z192" i="17"/>
  <c r="Z253" i="17"/>
  <c r="Z236" i="17"/>
  <c r="Z219" i="17"/>
  <c r="Z202" i="17"/>
  <c r="Z185" i="17"/>
  <c r="Z173" i="17"/>
  <c r="Z156" i="17"/>
  <c r="Z138" i="17"/>
  <c r="Z121" i="17"/>
  <c r="Z104" i="17"/>
  <c r="Z182" i="17"/>
  <c r="Z175" i="17"/>
  <c r="Z161" i="17"/>
  <c r="Z144" i="17"/>
  <c r="Z127" i="17"/>
  <c r="Z110" i="17"/>
  <c r="Z162" i="17"/>
  <c r="Z145" i="17"/>
  <c r="Z128" i="17"/>
  <c r="Z111" i="17"/>
  <c r="Z187" i="17"/>
  <c r="Z159" i="17"/>
  <c r="Z142" i="17"/>
  <c r="Z125" i="17"/>
  <c r="Z107" i="17"/>
  <c r="Z157" i="17"/>
  <c r="Z122" i="17"/>
  <c r="Z158" i="17"/>
  <c r="Z106" i="17"/>
  <c r="Z137" i="17"/>
  <c r="Z171" i="17"/>
  <c r="Z119" i="17"/>
  <c r="Z133" i="17"/>
  <c r="Z102" i="17"/>
  <c r="Z96" i="17"/>
  <c r="Z91" i="17"/>
  <c r="Z83" i="17"/>
  <c r="Z73" i="17"/>
  <c r="Z70" i="17"/>
  <c r="Z85" i="17"/>
  <c r="Z67" i="17"/>
  <c r="Z71" i="17"/>
  <c r="Z55" i="17"/>
  <c r="Z50" i="17"/>
  <c r="Z56" i="17"/>
  <c r="Z47" i="17"/>
  <c r="Z31" i="17"/>
  <c r="Z48" i="17"/>
  <c r="Z28" i="17"/>
  <c r="Z37" i="17"/>
  <c r="Z25" i="17"/>
  <c r="Z10" i="17"/>
  <c r="Z14" i="17"/>
  <c r="Z506" i="17"/>
  <c r="Z44" i="17"/>
  <c r="Z12" i="17"/>
  <c r="Z18" i="17"/>
  <c r="Z517" i="17"/>
  <c r="Z544" i="17"/>
  <c r="Z500" i="17"/>
  <c r="Z534" i="17"/>
  <c r="Z523" i="17"/>
  <c r="Z513" i="17"/>
  <c r="Z541" i="17"/>
  <c r="Z569" i="17"/>
  <c r="Z574" i="17"/>
  <c r="Z528" i="17"/>
  <c r="Z538" i="17"/>
  <c r="Z566" i="17"/>
  <c r="Z554" i="17"/>
  <c r="Z571" i="17"/>
  <c r="Z531" i="17"/>
  <c r="Z559" i="17"/>
  <c r="Z564" i="17"/>
  <c r="Z497" i="17"/>
  <c r="Z492" i="17"/>
  <c r="Z488" i="17"/>
  <c r="Z484" i="17"/>
  <c r="Z479" i="17"/>
  <c r="Z475" i="17"/>
  <c r="Z471" i="17"/>
  <c r="Z468" i="17"/>
  <c r="Z463" i="17"/>
  <c r="Z459" i="17"/>
  <c r="Z456" i="17"/>
  <c r="Z450" i="17"/>
  <c r="Z433" i="17"/>
  <c r="Z429" i="17"/>
  <c r="Z441" i="17"/>
  <c r="Z422" i="17"/>
  <c r="Z421" i="17" s="1"/>
  <c r="Z403" i="17"/>
  <c r="Z411" i="17"/>
  <c r="Z430" i="17"/>
  <c r="Z419" i="17"/>
  <c r="Z396" i="17"/>
  <c r="Z378" i="17"/>
  <c r="Z415" i="17"/>
  <c r="Z397" i="17"/>
  <c r="Z432" i="17"/>
  <c r="Z390" i="17"/>
  <c r="Z363" i="17"/>
  <c r="Z350" i="17"/>
  <c r="Z395" i="17"/>
  <c r="Z368" i="17"/>
  <c r="Z379" i="17"/>
  <c r="Z356" i="17"/>
  <c r="Z339" i="17"/>
  <c r="Z373" i="17"/>
  <c r="Z361" i="17"/>
  <c r="Z349" i="17"/>
  <c r="Z340" i="17"/>
  <c r="Z324" i="17"/>
  <c r="Z307" i="17"/>
  <c r="Z325" i="17"/>
  <c r="Z308" i="17"/>
  <c r="Z326" i="17"/>
  <c r="Z309" i="17"/>
  <c r="Z331" i="17"/>
  <c r="Z302" i="17"/>
  <c r="Z284" i="17"/>
  <c r="Z285" i="17"/>
  <c r="Z268" i="17"/>
  <c r="Z310" i="17"/>
  <c r="Z292" i="17"/>
  <c r="Z287" i="17"/>
  <c r="Z270" i="17"/>
  <c r="Z254" i="17"/>
  <c r="Z237" i="17"/>
  <c r="Z220" i="17"/>
  <c r="Z203" i="17"/>
  <c r="Z186" i="17"/>
  <c r="Z247" i="17"/>
  <c r="Z230" i="17"/>
  <c r="Z212" i="17"/>
  <c r="Z276" i="17"/>
  <c r="Z267" i="17"/>
  <c r="Z256" i="17"/>
  <c r="Z239" i="17"/>
  <c r="Z222" i="17"/>
  <c r="Z205" i="17"/>
  <c r="Z188" i="17"/>
  <c r="Z249" i="17"/>
  <c r="Z232" i="17"/>
  <c r="Z215" i="17"/>
  <c r="Z197" i="17"/>
  <c r="Z180" i="17"/>
  <c r="Z168" i="17"/>
  <c r="Z151" i="17"/>
  <c r="Z134" i="17"/>
  <c r="Z117" i="17"/>
  <c r="Z100" i="17"/>
  <c r="Z181" i="17"/>
  <c r="Z174" i="17"/>
  <c r="Z140" i="17"/>
  <c r="Z105" i="17"/>
  <c r="Z123" i="17"/>
  <c r="Z172" i="17"/>
  <c r="Z103" i="17"/>
  <c r="Z204" i="17"/>
  <c r="Z116" i="17"/>
  <c r="Z101" i="17"/>
  <c r="Z90" i="17"/>
  <c r="Z86" i="17"/>
  <c r="Z88" i="17"/>
  <c r="Z81" i="17"/>
  <c r="Z92" i="17"/>
  <c r="Z66" i="17"/>
  <c r="Z62" i="17"/>
  <c r="Z68" i="17"/>
  <c r="Z51" i="17"/>
  <c r="Z45" i="17"/>
  <c r="Z46" i="17"/>
  <c r="Z43" i="17"/>
  <c r="Z27" i="17"/>
  <c r="Z40" i="17"/>
  <c r="Z24" i="17"/>
  <c r="Z36" i="17"/>
  <c r="Z21" i="17"/>
  <c r="Z6" i="17"/>
  <c r="Z13" i="17"/>
  <c r="Z502" i="17"/>
  <c r="Z30" i="17"/>
  <c r="Z8" i="17"/>
  <c r="Z514" i="17"/>
  <c r="Z533" i="17"/>
  <c r="Z540" i="17"/>
  <c r="Z511" i="17"/>
  <c r="Z530" i="17"/>
  <c r="Z519" i="17"/>
  <c r="Z520" i="17"/>
  <c r="Z537" i="17"/>
  <c r="Z565" i="17"/>
  <c r="Z576" i="17"/>
  <c r="Z527" i="17"/>
  <c r="Z557" i="17"/>
  <c r="Z562" i="17"/>
  <c r="Z550" i="17"/>
  <c r="Z573" i="17"/>
  <c r="Z547" i="17"/>
  <c r="Z555" i="17"/>
  <c r="Z580" i="17"/>
  <c r="Z495" i="17"/>
  <c r="Z491" i="17"/>
  <c r="Z487" i="17"/>
  <c r="Z483" i="17"/>
  <c r="Z478" i="17"/>
  <c r="Z474" i="17"/>
  <c r="Z470" i="17"/>
  <c r="Z467" i="17"/>
  <c r="Z462" i="17"/>
  <c r="Z458" i="17"/>
  <c r="Z452" i="17"/>
  <c r="Z447" i="17"/>
  <c r="Z444" i="17"/>
  <c r="Z446" i="17"/>
  <c r="Z438" i="17"/>
  <c r="Z417" i="17"/>
  <c r="Z427" i="17"/>
  <c r="Z410" i="17"/>
  <c r="Z425" i="17"/>
  <c r="Z413" i="17"/>
  <c r="Z392" i="17"/>
  <c r="Z374" i="17"/>
  <c r="Z407" i="17"/>
  <c r="Z393" i="17"/>
  <c r="Z409" i="17"/>
  <c r="Z385" i="17"/>
  <c r="Z362" i="17"/>
  <c r="Z345" i="17"/>
  <c r="Z386" i="17"/>
  <c r="Z364" i="17"/>
  <c r="Z369" i="17"/>
  <c r="Z352" i="17"/>
  <c r="Z391" i="17"/>
  <c r="Z372" i="17"/>
  <c r="Z357" i="17"/>
  <c r="Z346" i="17"/>
  <c r="Z338" i="17"/>
  <c r="Z320" i="17"/>
  <c r="Z303" i="17"/>
  <c r="Z321" i="17"/>
  <c r="Z304" i="17"/>
  <c r="Z322" i="17"/>
  <c r="Z305" i="17"/>
  <c r="Z323" i="17"/>
  <c r="Z298" i="17"/>
  <c r="Z280" i="17"/>
  <c r="Z281" i="17"/>
  <c r="Z264" i="17"/>
  <c r="Z300" i="17"/>
  <c r="Z286" i="17"/>
  <c r="Z283" i="17"/>
  <c r="Z266" i="17"/>
  <c r="Z250" i="17"/>
  <c r="Z233" i="17"/>
  <c r="Z216" i="17"/>
  <c r="Z198" i="17"/>
  <c r="Z260" i="17"/>
  <c r="Z242" i="17"/>
  <c r="Z225" i="17"/>
  <c r="Z208" i="17"/>
  <c r="Z273" i="17"/>
  <c r="Z265" i="17"/>
  <c r="Z252" i="17"/>
  <c r="Z235" i="17"/>
  <c r="Z218" i="17"/>
  <c r="Z201" i="17"/>
  <c r="Z183" i="17"/>
  <c r="Z245" i="17"/>
  <c r="Z227" i="17"/>
  <c r="Z210" i="17"/>
  <c r="Z193" i="17"/>
  <c r="Z179" i="17"/>
  <c r="Z164" i="17"/>
  <c r="Z147" i="17"/>
  <c r="Z130" i="17"/>
  <c r="Z113" i="17"/>
  <c r="Z200" i="17"/>
  <c r="Z177" i="17"/>
  <c r="Z170" i="17"/>
  <c r="Z152" i="17"/>
  <c r="Z135" i="17"/>
  <c r="Z118" i="17"/>
  <c r="Z153" i="17"/>
  <c r="Z167" i="17"/>
  <c r="AA95" i="17"/>
  <c r="AA91" i="17"/>
  <c r="AA87" i="17"/>
  <c r="AA84" i="17"/>
  <c r="AA82" i="17"/>
  <c r="AA80" i="17"/>
  <c r="AA76" i="17"/>
  <c r="AA58" i="17"/>
  <c r="AA63" i="17"/>
  <c r="AA69" i="17"/>
  <c r="AA52" i="17"/>
  <c r="AA42" i="17"/>
  <c r="AA39" i="17"/>
  <c r="AA48" i="17"/>
  <c r="AA50" i="17"/>
  <c r="AA24" i="17"/>
  <c r="AA33" i="17"/>
  <c r="AA45" i="17"/>
  <c r="AA17" i="17"/>
  <c r="AA7" i="17"/>
  <c r="AA31" i="17"/>
  <c r="AA8" i="17"/>
  <c r="AA18" i="17"/>
  <c r="AA27" i="17"/>
  <c r="AA500" i="17"/>
  <c r="AA534" i="17"/>
  <c r="AA541" i="17"/>
  <c r="AA519" i="17"/>
  <c r="AA498" i="17"/>
  <c r="AA510" i="17"/>
  <c r="AA528" i="17"/>
  <c r="AA538" i="17"/>
  <c r="AA566" i="17"/>
  <c r="AA558" i="17"/>
  <c r="AA563" i="17"/>
  <c r="AA546" i="17"/>
  <c r="AA551" i="17"/>
  <c r="AA540" i="17"/>
  <c r="AA569" i="17"/>
  <c r="AA573" i="17"/>
  <c r="AA572" i="17"/>
  <c r="AA493" i="17"/>
  <c r="AA489" i="17"/>
  <c r="AA485" i="17"/>
  <c r="AA476" i="17"/>
  <c r="AA479" i="17"/>
  <c r="AA471" i="17"/>
  <c r="AA465" i="17"/>
  <c r="AA461" i="17"/>
  <c r="AA455" i="17"/>
  <c r="AA457" i="17"/>
  <c r="AA444" i="17"/>
  <c r="AA448" i="17"/>
  <c r="AA447" i="17"/>
  <c r="AA439" i="17"/>
  <c r="AA418" i="17"/>
  <c r="AA432" i="17"/>
  <c r="AA419" i="17"/>
  <c r="AA422" i="17"/>
  <c r="AA421" i="17" s="1"/>
  <c r="AA403" i="17"/>
  <c r="AA415" i="17"/>
  <c r="AA397" i="17"/>
  <c r="AA379" i="17"/>
  <c r="AA394" i="17"/>
  <c r="AA410" i="17"/>
  <c r="AA391" i="17"/>
  <c r="AA383" i="17"/>
  <c r="AA364" i="17"/>
  <c r="AA346" i="17"/>
  <c r="AA369" i="17"/>
  <c r="AA392" i="17"/>
  <c r="AA372" i="17"/>
  <c r="AA357" i="17"/>
  <c r="AA340" i="17"/>
  <c r="AA362" i="17"/>
  <c r="AA348" i="17"/>
  <c r="AA339" i="17"/>
  <c r="AA321" i="17"/>
  <c r="AA304" i="17"/>
  <c r="AA326" i="17"/>
  <c r="AA309" i="17"/>
  <c r="AA331" i="17"/>
  <c r="AA315" i="17"/>
  <c r="AA295" i="17"/>
  <c r="AA328" i="17"/>
  <c r="AA300" i="17"/>
  <c r="AA286" i="17"/>
  <c r="AA269" i="17"/>
  <c r="AA293" i="17"/>
  <c r="AA316" i="17"/>
  <c r="AA288" i="17"/>
  <c r="AA271" i="17"/>
  <c r="AA260" i="17"/>
  <c r="AA242" i="17"/>
  <c r="AA225" i="17"/>
  <c r="AA208" i="17"/>
  <c r="AA191" i="17"/>
  <c r="AA256" i="17"/>
  <c r="AA239" i="17"/>
  <c r="AA222" i="17"/>
  <c r="AA277" i="17"/>
  <c r="AA268" i="17"/>
  <c r="AA253" i="17"/>
  <c r="AA236" i="17"/>
  <c r="AA219" i="17"/>
  <c r="AA202" i="17"/>
  <c r="AA185" i="17"/>
  <c r="AA279" i="17"/>
  <c r="AA246" i="17"/>
  <c r="AA228" i="17"/>
  <c r="AA211" i="17"/>
  <c r="AA194" i="17"/>
  <c r="AA192" i="17"/>
  <c r="AA176" i="17"/>
  <c r="AA165" i="17"/>
  <c r="AA148" i="17"/>
  <c r="AA131" i="17"/>
  <c r="AA114" i="17"/>
  <c r="AA171" i="17"/>
  <c r="AA153" i="17"/>
  <c r="AA136" i="17"/>
  <c r="AA119" i="17"/>
  <c r="AA205" i="17"/>
  <c r="AA172" i="17"/>
  <c r="AA155" i="17"/>
  <c r="AA137" i="17"/>
  <c r="AA120" i="17"/>
  <c r="AA173" i="17"/>
  <c r="AA156" i="17"/>
  <c r="AA138" i="17"/>
  <c r="AA121" i="17"/>
  <c r="AA104" i="17"/>
  <c r="AA143" i="17"/>
  <c r="AA90" i="17"/>
  <c r="AA92" i="17"/>
  <c r="AA83" i="17"/>
  <c r="AA93" i="17"/>
  <c r="AA78" i="17"/>
  <c r="AA75" i="17"/>
  <c r="AA73" i="17"/>
  <c r="AA72" i="17"/>
  <c r="AA59" i="17"/>
  <c r="AA65" i="17"/>
  <c r="AA66" i="17"/>
  <c r="AA38" i="17"/>
  <c r="AA35" i="17"/>
  <c r="AA44" i="17"/>
  <c r="AA41" i="17"/>
  <c r="AA20" i="17"/>
  <c r="AA29" i="17"/>
  <c r="AA30" i="17"/>
  <c r="AA14" i="17"/>
  <c r="AA506" i="17"/>
  <c r="AA23" i="17"/>
  <c r="AA507" i="17"/>
  <c r="AA9" i="17"/>
  <c r="AA10" i="17"/>
  <c r="AA511" i="17"/>
  <c r="AA530" i="17"/>
  <c r="AA515" i="17"/>
  <c r="AA535" i="17"/>
  <c r="AA513" i="17"/>
  <c r="AA521" i="17"/>
  <c r="AA527" i="17"/>
  <c r="AA557" i="17"/>
  <c r="AA562" i="17"/>
  <c r="AA554" i="17"/>
  <c r="AA532" i="17"/>
  <c r="AA539" i="17"/>
  <c r="AA568" i="17"/>
  <c r="AA537" i="17"/>
  <c r="AA565" i="17"/>
  <c r="AA575" i="17"/>
  <c r="AA581" i="17"/>
  <c r="AA497" i="17"/>
  <c r="AA492" i="17"/>
  <c r="AA488" i="17"/>
  <c r="AA483" i="17"/>
  <c r="AA474" i="17"/>
  <c r="AA477" i="17"/>
  <c r="AA469" i="17"/>
  <c r="AA464" i="17"/>
  <c r="AA460" i="17"/>
  <c r="AA450" i="17"/>
  <c r="AA453" i="17"/>
  <c r="AA440" i="17"/>
  <c r="AA445" i="17"/>
  <c r="AA446" i="17"/>
  <c r="AA438" i="17"/>
  <c r="AA413" i="17"/>
  <c r="AA430" i="17"/>
  <c r="AA449" i="17"/>
  <c r="AA420" i="17"/>
  <c r="AA400" i="17"/>
  <c r="AA407" i="17"/>
  <c r="AA393" i="17"/>
  <c r="AA375" i="17"/>
  <c r="AA390" i="17"/>
  <c r="AA402" i="17"/>
  <c r="AA386" i="17"/>
  <c r="AA377" i="17"/>
  <c r="AA359" i="17"/>
  <c r="AA342" i="17"/>
  <c r="AA365" i="17"/>
  <c r="AA381" i="17"/>
  <c r="AA371" i="17"/>
  <c r="AA353" i="17"/>
  <c r="AA374" i="17"/>
  <c r="AA358" i="17"/>
  <c r="AA345" i="17"/>
  <c r="AA334" i="17"/>
  <c r="AA317" i="17"/>
  <c r="AA352" i="17"/>
  <c r="AA322" i="17"/>
  <c r="AA305" i="17"/>
  <c r="AA327" i="17"/>
  <c r="AA310" i="17"/>
  <c r="AA291" i="17"/>
  <c r="AA320" i="17"/>
  <c r="AA299" i="17"/>
  <c r="AA282" i="17"/>
  <c r="AA265" i="17"/>
  <c r="AA287" i="17"/>
  <c r="AA307" i="17"/>
  <c r="AA284" i="17"/>
  <c r="AA267" i="17"/>
  <c r="AA255" i="17"/>
  <c r="AA238" i="17"/>
  <c r="AA221" i="17"/>
  <c r="AA204" i="17"/>
  <c r="AA187" i="17"/>
  <c r="AA252" i="17"/>
  <c r="AA235" i="17"/>
  <c r="AA218" i="17"/>
  <c r="AA275" i="17"/>
  <c r="AA266" i="17"/>
  <c r="AA249" i="17"/>
  <c r="AA232" i="17"/>
  <c r="AA215" i="17"/>
  <c r="AA197" i="17"/>
  <c r="AA180" i="17"/>
  <c r="AA258" i="17"/>
  <c r="AA241" i="17"/>
  <c r="AA224" i="17"/>
  <c r="AA207" i="17"/>
  <c r="AA190" i="17"/>
  <c r="AA182" i="17"/>
  <c r="AA175" i="17"/>
  <c r="AA161" i="17"/>
  <c r="AA144" i="17"/>
  <c r="AA127" i="17"/>
  <c r="AA110" i="17"/>
  <c r="AA166" i="17"/>
  <c r="AA149" i="17"/>
  <c r="AA132" i="17"/>
  <c r="AA115" i="17"/>
  <c r="AA196" i="17"/>
  <c r="AA167" i="17"/>
  <c r="AA150" i="17"/>
  <c r="AA133" i="17"/>
  <c r="AA116" i="17"/>
  <c r="AA168" i="17"/>
  <c r="AA151" i="17"/>
  <c r="AA134" i="17"/>
  <c r="AA117" i="17"/>
  <c r="AA100" i="17"/>
  <c r="AA96" i="17"/>
  <c r="AA98" i="17"/>
  <c r="AA102" i="17"/>
  <c r="AA99" i="17"/>
  <c r="AA85" i="17"/>
  <c r="AA74" i="17"/>
  <c r="AA71" i="17"/>
  <c r="AA67" i="17"/>
  <c r="AA70" i="17"/>
  <c r="AA55" i="17"/>
  <c r="AA60" i="17"/>
  <c r="AA57" i="17"/>
  <c r="AA47" i="17"/>
  <c r="AA61" i="17"/>
  <c r="AA40" i="17"/>
  <c r="AA32" i="17"/>
  <c r="AA37" i="17"/>
  <c r="AA25" i="17"/>
  <c r="AA26" i="17"/>
  <c r="AA13" i="17"/>
  <c r="AA502" i="17"/>
  <c r="AA15" i="17"/>
  <c r="AA503" i="17"/>
  <c r="AA508" i="17"/>
  <c r="AA505" i="17"/>
  <c r="AA522" i="17"/>
  <c r="AA526" i="17"/>
  <c r="AA512" i="17"/>
  <c r="AA531" i="17"/>
  <c r="AA520" i="17"/>
  <c r="AA517" i="17"/>
  <c r="AA543" i="17"/>
  <c r="AA553" i="17"/>
  <c r="AA580" i="17"/>
  <c r="AA550" i="17"/>
  <c r="AA529" i="17"/>
  <c r="AA559" i="17"/>
  <c r="AA564" i="17"/>
  <c r="AA556" i="17"/>
  <c r="AA561" i="17"/>
  <c r="AA577" i="17"/>
  <c r="AA578" i="17"/>
  <c r="AA495" i="17"/>
  <c r="AA491" i="17"/>
  <c r="AA487" i="17"/>
  <c r="AA480" i="17"/>
  <c r="AA484" i="17"/>
  <c r="AA475" i="17"/>
  <c r="AA468" i="17"/>
  <c r="AA463" i="17"/>
  <c r="AA459" i="17"/>
  <c r="AA472" i="17"/>
  <c r="AA454" i="17"/>
  <c r="AA434" i="17"/>
  <c r="AA441" i="17"/>
  <c r="AA443" i="17"/>
  <c r="AA433" i="17"/>
  <c r="AA409" i="17"/>
  <c r="AA428" i="17"/>
  <c r="AA426" i="17"/>
  <c r="AA417" i="17"/>
  <c r="AA429" i="17"/>
  <c r="AA406" i="17"/>
  <c r="AA388" i="17"/>
  <c r="AA408" i="17"/>
  <c r="AA385" i="17"/>
  <c r="AA399" i="17"/>
  <c r="AA396" i="17"/>
  <c r="AA376" i="17"/>
  <c r="AA355" i="17"/>
  <c r="AA338" i="17"/>
  <c r="AA360" i="17"/>
  <c r="AA380" i="17"/>
  <c r="AA366" i="17"/>
  <c r="AA349" i="17"/>
  <c r="AA367" i="17"/>
  <c r="AA354" i="17"/>
  <c r="AA343" i="17"/>
  <c r="AA329" i="17"/>
  <c r="AA313" i="17"/>
  <c r="AA335" i="17"/>
  <c r="AA318" i="17"/>
  <c r="AA337" i="17"/>
  <c r="AA323" i="17"/>
  <c r="AA306" i="17"/>
  <c r="AA285" i="17"/>
  <c r="AA312" i="17"/>
  <c r="AA296" i="17"/>
  <c r="AA278" i="17"/>
  <c r="AA301" i="17"/>
  <c r="AA333" i="17"/>
  <c r="AA298" i="17"/>
  <c r="AA280" i="17"/>
  <c r="AA263" i="17"/>
  <c r="AA251" i="17"/>
  <c r="AA234" i="17"/>
  <c r="AA217" i="17"/>
  <c r="AA200" i="17"/>
  <c r="AA283" i="17"/>
  <c r="AA248" i="17"/>
  <c r="AA231" i="17"/>
  <c r="AA213" i="17"/>
  <c r="AA272" i="17"/>
  <c r="AA264" i="17"/>
  <c r="AA245" i="17"/>
  <c r="AA227" i="17"/>
  <c r="AA210" i="17"/>
  <c r="AA193" i="17"/>
  <c r="AA179" i="17"/>
  <c r="AA254" i="17"/>
  <c r="AA237" i="17"/>
  <c r="AA220" i="17"/>
  <c r="AA203" i="17"/>
  <c r="AA186" i="17"/>
  <c r="AA181" i="17"/>
  <c r="AA174" i="17"/>
  <c r="AA157" i="17"/>
  <c r="AA140" i="17"/>
  <c r="AA122" i="17"/>
  <c r="AA105" i="17"/>
  <c r="AA162" i="17"/>
  <c r="AA145" i="17"/>
  <c r="AA128" i="17"/>
  <c r="AA111" i="17"/>
  <c r="AA188" i="17"/>
  <c r="AA163" i="17"/>
  <c r="AA146" i="17"/>
  <c r="AA129" i="17"/>
  <c r="AA112" i="17"/>
  <c r="AA164" i="17"/>
  <c r="AA147" i="17"/>
  <c r="AA130" i="17"/>
  <c r="AA113" i="17"/>
  <c r="AA108" i="17"/>
  <c r="AA97" i="17"/>
  <c r="AA89" i="17"/>
  <c r="AA88" i="17"/>
  <c r="AA81" i="17"/>
  <c r="AA103" i="17"/>
  <c r="AA86" i="17"/>
  <c r="AA62" i="17"/>
  <c r="AA68" i="17"/>
  <c r="AA77" i="17"/>
  <c r="AA56" i="17"/>
  <c r="AA46" i="17"/>
  <c r="AA43" i="17"/>
  <c r="AA51" i="17"/>
  <c r="AA54" i="17"/>
  <c r="AA28" i="17"/>
  <c r="AA36" i="17"/>
  <c r="AA21" i="17"/>
  <c r="AA22" i="17"/>
  <c r="AA11" i="17"/>
  <c r="AA53" i="17"/>
  <c r="AA12" i="17"/>
  <c r="AA499" i="17"/>
  <c r="AA504" i="17"/>
  <c r="AA501" i="17"/>
  <c r="AA518" i="17"/>
  <c r="AA545" i="17"/>
  <c r="AA523" i="17"/>
  <c r="AA6" i="17"/>
  <c r="AA514" i="17"/>
  <c r="AA533" i="17"/>
  <c r="AA542" i="17"/>
  <c r="AA549" i="17"/>
  <c r="AA544" i="17"/>
  <c r="AA567" i="17"/>
  <c r="AA547" i="17"/>
  <c r="AA555" i="17"/>
  <c r="AA525" i="17"/>
  <c r="AA552" i="17"/>
  <c r="AA571" i="17"/>
  <c r="AA574" i="17"/>
  <c r="AA576" i="17"/>
  <c r="AA494" i="17"/>
  <c r="AA490" i="17"/>
  <c r="AA486" i="17"/>
  <c r="AA478" i="17"/>
  <c r="AA482" i="17"/>
  <c r="AA473" i="17"/>
  <c r="AA467" i="17"/>
  <c r="AA462" i="17"/>
  <c r="AA458" i="17"/>
  <c r="AA470" i="17"/>
  <c r="AA452" i="17"/>
  <c r="AA456" i="17"/>
  <c r="AA435" i="17"/>
  <c r="AA442" i="17"/>
  <c r="AA427" i="17"/>
  <c r="AA404" i="17"/>
  <c r="AA424" i="17"/>
  <c r="AA425" i="17"/>
  <c r="AA412" i="17"/>
  <c r="AA416" i="17"/>
  <c r="AA401" i="17"/>
  <c r="AA384" i="17"/>
  <c r="AA398" i="17"/>
  <c r="AA411" i="17"/>
  <c r="AA395" i="17"/>
  <c r="AA387" i="17"/>
  <c r="AA368" i="17"/>
  <c r="AA351" i="17"/>
  <c r="AA378" i="17"/>
  <c r="AA356" i="17"/>
  <c r="AA373" i="17"/>
  <c r="AA361" i="17"/>
  <c r="AA344" i="17"/>
  <c r="AA363" i="17"/>
  <c r="AA350" i="17"/>
  <c r="AA341" i="17"/>
  <c r="AA325" i="17"/>
  <c r="AA308" i="17"/>
  <c r="AA330" i="17"/>
  <c r="AA314" i="17"/>
  <c r="AA336" i="17"/>
  <c r="AA319" i="17"/>
  <c r="AA302" i="17"/>
  <c r="AA281" i="17"/>
  <c r="AA303" i="17"/>
  <c r="AA292" i="17"/>
  <c r="AA273" i="17"/>
  <c r="AA297" i="17"/>
  <c r="AA324" i="17"/>
  <c r="AA294" i="17"/>
  <c r="AA276" i="17"/>
  <c r="AA262" i="17"/>
  <c r="AA247" i="17"/>
  <c r="AA230" i="17"/>
  <c r="AA212" i="17"/>
  <c r="AA195" i="17"/>
  <c r="AA261" i="17"/>
  <c r="AA243" i="17"/>
  <c r="AA226" i="17"/>
  <c r="AA209" i="17"/>
  <c r="AA270" i="17"/>
  <c r="AA257" i="17"/>
  <c r="AA240" i="17"/>
  <c r="AA223" i="17"/>
  <c r="AA206" i="17"/>
  <c r="AA189" i="17"/>
  <c r="AA178" i="17"/>
  <c r="AA250" i="17"/>
  <c r="AA233" i="17"/>
  <c r="AA216" i="17"/>
  <c r="AA198" i="17"/>
  <c r="AA201" i="17"/>
  <c r="AA177" i="17"/>
  <c r="AA170" i="17"/>
  <c r="AA152" i="17"/>
  <c r="AA135" i="17"/>
  <c r="AA118" i="17"/>
  <c r="AA101" i="17"/>
  <c r="AA158" i="17"/>
  <c r="AA141" i="17"/>
  <c r="AA123" i="17"/>
  <c r="AA106" i="17"/>
  <c r="AA183" i="17"/>
  <c r="AA159" i="17"/>
  <c r="AA142" i="17"/>
  <c r="AA125" i="17"/>
  <c r="AA107" i="17"/>
  <c r="AA160" i="17"/>
  <c r="AA126" i="17"/>
  <c r="AB98" i="17"/>
  <c r="AB88" i="17"/>
  <c r="AB89" i="17"/>
  <c r="AB81" i="17"/>
  <c r="AB90" i="17"/>
  <c r="AB87" i="17"/>
  <c r="AB73" i="17"/>
  <c r="AB59" i="17"/>
  <c r="AB65" i="17"/>
  <c r="AB66" i="17"/>
  <c r="AB47" i="17"/>
  <c r="AB62" i="17"/>
  <c r="AB40" i="17"/>
  <c r="AB50" i="17"/>
  <c r="AB35" i="17"/>
  <c r="AB21" i="17"/>
  <c r="AB26" i="17"/>
  <c r="AB23" i="17"/>
  <c r="AB38" i="17"/>
  <c r="AB12" i="17"/>
  <c r="AB17" i="17"/>
  <c r="AB500" i="17"/>
  <c r="AB10" i="17"/>
  <c r="AB11" i="17"/>
  <c r="AB519" i="17"/>
  <c r="AB546" i="17"/>
  <c r="AB498" i="17"/>
  <c r="AB499" i="17"/>
  <c r="AB506" i="17"/>
  <c r="AB518" i="17"/>
  <c r="AB554" i="17"/>
  <c r="AB571" i="17"/>
  <c r="AB533" i="17"/>
  <c r="AB539" i="17"/>
  <c r="AB568" i="17"/>
  <c r="AB540" i="17"/>
  <c r="AB569" i="17"/>
  <c r="AB574" i="17"/>
  <c r="AB528" i="17"/>
  <c r="AB538" i="17"/>
  <c r="AB566" i="17"/>
  <c r="AB492" i="17"/>
  <c r="AB488" i="17"/>
  <c r="AB485" i="17"/>
  <c r="AB476" i="17"/>
  <c r="AB471" i="17"/>
  <c r="AB484" i="17"/>
  <c r="AB477" i="17"/>
  <c r="AB465" i="17"/>
  <c r="AB461" i="17"/>
  <c r="AB454" i="17"/>
  <c r="AB441" i="17"/>
  <c r="AB446" i="17"/>
  <c r="AB453" i="17"/>
  <c r="AB434" i="17"/>
  <c r="AB419" i="17"/>
  <c r="AB429" i="17"/>
  <c r="AB443" i="17"/>
  <c r="AB416" i="17"/>
  <c r="AB401" i="17"/>
  <c r="AB390" i="17"/>
  <c r="AB372" i="17"/>
  <c r="AB402" i="17"/>
  <c r="AB386" i="17"/>
  <c r="AB412" i="17"/>
  <c r="AB392" i="17"/>
  <c r="AB365" i="17"/>
  <c r="AB348" i="17"/>
  <c r="AB384" i="17"/>
  <c r="AB371" i="17"/>
  <c r="AB374" i="17"/>
  <c r="AB358" i="17"/>
  <c r="AB341" i="17"/>
  <c r="AB377" i="17"/>
  <c r="AB359" i="17"/>
  <c r="AB330" i="17"/>
  <c r="AB314" i="17"/>
  <c r="AB336" i="17"/>
  <c r="AB319" i="17"/>
  <c r="AB333" i="17"/>
  <c r="AB316" i="17"/>
  <c r="AB299" i="17"/>
  <c r="AB344" i="17"/>
  <c r="AB329" i="17"/>
  <c r="AB300" i="17"/>
  <c r="AB282" i="17"/>
  <c r="AB287" i="17"/>
  <c r="AB270" i="17"/>
  <c r="AB317" i="17"/>
  <c r="AB288" i="17"/>
  <c r="AB285" i="17"/>
  <c r="AB268" i="17"/>
  <c r="AB256" i="17"/>
  <c r="AB239" i="17"/>
  <c r="AB222" i="17"/>
  <c r="AB205" i="17"/>
  <c r="AB188" i="17"/>
  <c r="AB271" i="17"/>
  <c r="AB263" i="17"/>
  <c r="AB245" i="17"/>
  <c r="AB227" i="17"/>
  <c r="AB210" i="17"/>
  <c r="AB250" i="17"/>
  <c r="AB233" i="17"/>
  <c r="AB216" i="17"/>
  <c r="AB198" i="17"/>
  <c r="AB181" i="17"/>
  <c r="AB251" i="17"/>
  <c r="AB234" i="17"/>
  <c r="AB217" i="17"/>
  <c r="AB200" i="17"/>
  <c r="AB171" i="17"/>
  <c r="AB153" i="17"/>
  <c r="AB136" i="17"/>
  <c r="AB119" i="17"/>
  <c r="AB102" i="17"/>
  <c r="AB183" i="17"/>
  <c r="AB159" i="17"/>
  <c r="AB142" i="17"/>
  <c r="AB125" i="17"/>
  <c r="AB107" i="17"/>
  <c r="AB160" i="17"/>
  <c r="AB143" i="17"/>
  <c r="AB126" i="17"/>
  <c r="AB108" i="17"/>
  <c r="AB182" i="17"/>
  <c r="AB177" i="17"/>
  <c r="AB170" i="17"/>
  <c r="AB152" i="17"/>
  <c r="AB135" i="17"/>
  <c r="AB118" i="17"/>
  <c r="AB101" i="17"/>
  <c r="AB96" i="17"/>
  <c r="AB103" i="17"/>
  <c r="AB100" i="17"/>
  <c r="AB86" i="17"/>
  <c r="AB80" i="17"/>
  <c r="AB76" i="17"/>
  <c r="AB70" i="17"/>
  <c r="AB55" i="17"/>
  <c r="AB60" i="17"/>
  <c r="AB61" i="17"/>
  <c r="AB43" i="17"/>
  <c r="AB51" i="17"/>
  <c r="AB36" i="17"/>
  <c r="AB45" i="17"/>
  <c r="AB33" i="17"/>
  <c r="AB58" i="17"/>
  <c r="AB22" i="17"/>
  <c r="AB18" i="17"/>
  <c r="AB32" i="17"/>
  <c r="AB8" i="17"/>
  <c r="AB9" i="17"/>
  <c r="AB67" i="17"/>
  <c r="AB6" i="17"/>
  <c r="AB515" i="17"/>
  <c r="AB535" i="17"/>
  <c r="AB542" i="17"/>
  <c r="AB513" i="17"/>
  <c r="AB514" i="17"/>
  <c r="AB501" i="17"/>
  <c r="AB534" i="17"/>
  <c r="AB550" i="17"/>
  <c r="AB573" i="17"/>
  <c r="AB529" i="17"/>
  <c r="AB559" i="17"/>
  <c r="AB564" i="17"/>
  <c r="AB537" i="17"/>
  <c r="AB565" i="17"/>
  <c r="AB576" i="17"/>
  <c r="AB526" i="17"/>
  <c r="AB557" i="17"/>
  <c r="AB562" i="17"/>
  <c r="AB497" i="17"/>
  <c r="AB491" i="17"/>
  <c r="AB487" i="17"/>
  <c r="AB483" i="17"/>
  <c r="AB474" i="17"/>
  <c r="AB470" i="17"/>
  <c r="AB475" i="17"/>
  <c r="AB479" i="17"/>
  <c r="AB464" i="17"/>
  <c r="AB460" i="17"/>
  <c r="AB457" i="17"/>
  <c r="AB435" i="17"/>
  <c r="AB442" i="17"/>
  <c r="AB450" i="17"/>
  <c r="AB432" i="17"/>
  <c r="AB415" i="17"/>
  <c r="AB425" i="17"/>
  <c r="AB439" i="17"/>
  <c r="AB413" i="17"/>
  <c r="AB408" i="17"/>
  <c r="AB385" i="17"/>
  <c r="AB433" i="17"/>
  <c r="AB399" i="17"/>
  <c r="AB426" i="17"/>
  <c r="AB403" i="17"/>
  <c r="AB387" i="17"/>
  <c r="AB360" i="17"/>
  <c r="AB343" i="17"/>
  <c r="AB381" i="17"/>
  <c r="AB366" i="17"/>
  <c r="AB367" i="17"/>
  <c r="AB354" i="17"/>
  <c r="AB397" i="17"/>
  <c r="AB375" i="17"/>
  <c r="AB355" i="17"/>
  <c r="AB326" i="17"/>
  <c r="AB309" i="17"/>
  <c r="AB331" i="17"/>
  <c r="AB315" i="17"/>
  <c r="AB328" i="17"/>
  <c r="AB312" i="17"/>
  <c r="AB351" i="17"/>
  <c r="AB342" i="17"/>
  <c r="AB321" i="17"/>
  <c r="AB296" i="17"/>
  <c r="AB301" i="17"/>
  <c r="AB283" i="17"/>
  <c r="AB266" i="17"/>
  <c r="AB308" i="17"/>
  <c r="AB302" i="17"/>
  <c r="AB281" i="17"/>
  <c r="AB264" i="17"/>
  <c r="AB252" i="17"/>
  <c r="AB235" i="17"/>
  <c r="AB218" i="17"/>
  <c r="AB201" i="17"/>
  <c r="AB278" i="17"/>
  <c r="AB269" i="17"/>
  <c r="AB257" i="17"/>
  <c r="AB240" i="17"/>
  <c r="AB223" i="17"/>
  <c r="AB280" i="17"/>
  <c r="AB246" i="17"/>
  <c r="AB228" i="17"/>
  <c r="AB211" i="17"/>
  <c r="AB194" i="17"/>
  <c r="AB262" i="17"/>
  <c r="AB247" i="17"/>
  <c r="AB230" i="17"/>
  <c r="AB212" i="17"/>
  <c r="AB195" i="17"/>
  <c r="AB166" i="17"/>
  <c r="AB149" i="17"/>
  <c r="AB132" i="17"/>
  <c r="AB115" i="17"/>
  <c r="AB206" i="17"/>
  <c r="AB172" i="17"/>
  <c r="AB155" i="17"/>
  <c r="AB137" i="17"/>
  <c r="AB120" i="17"/>
  <c r="AB173" i="17"/>
  <c r="AB156" i="17"/>
  <c r="AB138" i="17"/>
  <c r="AB121" i="17"/>
  <c r="AB202" i="17"/>
  <c r="AB180" i="17"/>
  <c r="AB176" i="17"/>
  <c r="AB165" i="17"/>
  <c r="AB148" i="17"/>
  <c r="AB131" i="17"/>
  <c r="AB114" i="17"/>
  <c r="AB97" i="17"/>
  <c r="AB91" i="17"/>
  <c r="AB99" i="17"/>
  <c r="AB84" i="17"/>
  <c r="AB82" i="17"/>
  <c r="AB75" i="17"/>
  <c r="AB72" i="17"/>
  <c r="AB68" i="17"/>
  <c r="AB78" i="17"/>
  <c r="AB56" i="17"/>
  <c r="AB57" i="17"/>
  <c r="AB39" i="17"/>
  <c r="AB48" i="17"/>
  <c r="AB54" i="17"/>
  <c r="AB41" i="17"/>
  <c r="AB29" i="17"/>
  <c r="AB46" i="17"/>
  <c r="AB31" i="17"/>
  <c r="AB13" i="17"/>
  <c r="AB24" i="17"/>
  <c r="AB507" i="17"/>
  <c r="AB508" i="17"/>
  <c r="AB28" i="17"/>
  <c r="AB505" i="17"/>
  <c r="AB512" i="17"/>
  <c r="AB531" i="17"/>
  <c r="AB7" i="17"/>
  <c r="AB520" i="17"/>
  <c r="AB510" i="17"/>
  <c r="AB511" i="17"/>
  <c r="AB544" i="17"/>
  <c r="AB567" i="17"/>
  <c r="AB575" i="17"/>
  <c r="AB547" i="17"/>
  <c r="AB555" i="17"/>
  <c r="AB530" i="17"/>
  <c r="AB556" i="17"/>
  <c r="AB561" i="17"/>
  <c r="AB578" i="17"/>
  <c r="AB543" i="17"/>
  <c r="AB553" i="17"/>
  <c r="AB580" i="17"/>
  <c r="AB494" i="17"/>
  <c r="AB490" i="17"/>
  <c r="AB486" i="17"/>
  <c r="AB480" i="17"/>
  <c r="AB473" i="17"/>
  <c r="AB469" i="17"/>
  <c r="AB456" i="17"/>
  <c r="AB468" i="17"/>
  <c r="AB463" i="17"/>
  <c r="AB459" i="17"/>
  <c r="AB448" i="17"/>
  <c r="AB430" i="17"/>
  <c r="AB438" i="17"/>
  <c r="AB444" i="17"/>
  <c r="AB428" i="17"/>
  <c r="AB410" i="17"/>
  <c r="AB420" i="17"/>
  <c r="AB427" i="17"/>
  <c r="AB407" i="17"/>
  <c r="AB398" i="17"/>
  <c r="AB380" i="17"/>
  <c r="AB411" i="17"/>
  <c r="AB395" i="17"/>
  <c r="AB422" i="17"/>
  <c r="AB421" i="17" s="1"/>
  <c r="AB400" i="17"/>
  <c r="AB378" i="17"/>
  <c r="AB356" i="17"/>
  <c r="AB339" i="17"/>
  <c r="AB379" i="17"/>
  <c r="AB361" i="17"/>
  <c r="AB363" i="17"/>
  <c r="AB350" i="17"/>
  <c r="AB388" i="17"/>
  <c r="AB368" i="17"/>
  <c r="AB353" i="17"/>
  <c r="AB322" i="17"/>
  <c r="AB305" i="17"/>
  <c r="AB327" i="17"/>
  <c r="AB310" i="17"/>
  <c r="AB324" i="17"/>
  <c r="AB307" i="17"/>
  <c r="AB349" i="17"/>
  <c r="AB340" i="17"/>
  <c r="AB313" i="17"/>
  <c r="AB292" i="17"/>
  <c r="AB297" i="17"/>
  <c r="AB279" i="17"/>
  <c r="AB334" i="17"/>
  <c r="AB298" i="17"/>
  <c r="AB295" i="17"/>
  <c r="AB277" i="17"/>
  <c r="AB284" i="17"/>
  <c r="AB248" i="17"/>
  <c r="AB231" i="17"/>
  <c r="AB213" i="17"/>
  <c r="AB196" i="17"/>
  <c r="AB276" i="17"/>
  <c r="AB267" i="17"/>
  <c r="AB253" i="17"/>
  <c r="AB236" i="17"/>
  <c r="AB219" i="17"/>
  <c r="AB258" i="17"/>
  <c r="AB241" i="17"/>
  <c r="AB224" i="17"/>
  <c r="AB207" i="17"/>
  <c r="AB190" i="17"/>
  <c r="AB260" i="17"/>
  <c r="AB242" i="17"/>
  <c r="AB225" i="17"/>
  <c r="AB208" i="17"/>
  <c r="AB191" i="17"/>
  <c r="AB162" i="17"/>
  <c r="AB145" i="17"/>
  <c r="AB128" i="17"/>
  <c r="AB111" i="17"/>
  <c r="AB197" i="17"/>
  <c r="AB167" i="17"/>
  <c r="AB150" i="17"/>
  <c r="AB133" i="17"/>
  <c r="AB116" i="17"/>
  <c r="AB168" i="17"/>
  <c r="AB151" i="17"/>
  <c r="AB134" i="17"/>
  <c r="AB117" i="17"/>
  <c r="AB193" i="17"/>
  <c r="AB179" i="17"/>
  <c r="AB175" i="17"/>
  <c r="AB161" i="17"/>
  <c r="AB144" i="17"/>
  <c r="AB127" i="17"/>
  <c r="AB110" i="17"/>
  <c r="AB104" i="17"/>
  <c r="AB92" i="17"/>
  <c r="AB93" i="17"/>
  <c r="AB85" i="17"/>
  <c r="AB95" i="17"/>
  <c r="AB71" i="17"/>
  <c r="AB77" i="17"/>
  <c r="AB63" i="17"/>
  <c r="AB69" i="17"/>
  <c r="AB83" i="17"/>
  <c r="AB53" i="17"/>
  <c r="AB74" i="17"/>
  <c r="AB44" i="17"/>
  <c r="AB52" i="17"/>
  <c r="AB37" i="17"/>
  <c r="AB25" i="17"/>
  <c r="AB30" i="17"/>
  <c r="AB27" i="17"/>
  <c r="AB42" i="17"/>
  <c r="AB15" i="17"/>
  <c r="AB503" i="17"/>
  <c r="AB504" i="17"/>
  <c r="AB20" i="17"/>
  <c r="AB14" i="17"/>
  <c r="AB523" i="17"/>
  <c r="AB527" i="17"/>
  <c r="AB502" i="17"/>
  <c r="AB532" i="17"/>
  <c r="AB521" i="17"/>
  <c r="AB522" i="17"/>
  <c r="AB558" i="17"/>
  <c r="AB563" i="17"/>
  <c r="AB577" i="17"/>
  <c r="AB545" i="17"/>
  <c r="AB551" i="17"/>
  <c r="AB525" i="17"/>
  <c r="AB552" i="17"/>
  <c r="AB572" i="17"/>
  <c r="AB517" i="17"/>
  <c r="AB541" i="17"/>
  <c r="AB549" i="17"/>
  <c r="AB581" i="17"/>
  <c r="AB493" i="17"/>
  <c r="AB489" i="17"/>
  <c r="AB495" i="17"/>
  <c r="AB478" i="17"/>
  <c r="AB472" i="17"/>
  <c r="AB482" i="17"/>
  <c r="AB452" i="17"/>
  <c r="AB467" i="17"/>
  <c r="AB462" i="17"/>
  <c r="AB458" i="17"/>
  <c r="AB445" i="17"/>
  <c r="AB449" i="17"/>
  <c r="AB455" i="17"/>
  <c r="AB440" i="17"/>
  <c r="AB424" i="17"/>
  <c r="AB406" i="17"/>
  <c r="AB447" i="17"/>
  <c r="AB418" i="17"/>
  <c r="AB404" i="17"/>
  <c r="AB394" i="17"/>
  <c r="AB376" i="17"/>
  <c r="AB409" i="17"/>
  <c r="AB391" i="17"/>
  <c r="AB417" i="17"/>
  <c r="AB396" i="17"/>
  <c r="AB369" i="17"/>
  <c r="AB352" i="17"/>
  <c r="AB393" i="17"/>
  <c r="AB373" i="17"/>
  <c r="AB357" i="17"/>
  <c r="AB362" i="17"/>
  <c r="AB345" i="17"/>
  <c r="AB383" i="17"/>
  <c r="AB364" i="17"/>
  <c r="AB335" i="17"/>
  <c r="AB318" i="17"/>
  <c r="AB337" i="17"/>
  <c r="AB323" i="17"/>
  <c r="AB306" i="17"/>
  <c r="AB320" i="17"/>
  <c r="AB303" i="17"/>
  <c r="AB346" i="17"/>
  <c r="AB338" i="17"/>
  <c r="AB304" i="17"/>
  <c r="AB286" i="17"/>
  <c r="AB293" i="17"/>
  <c r="AB275" i="17"/>
  <c r="AB325" i="17"/>
  <c r="AB294" i="17"/>
  <c r="AB291" i="17"/>
  <c r="AB272" i="17"/>
  <c r="AB261" i="17"/>
  <c r="AB243" i="17"/>
  <c r="AB226" i="17"/>
  <c r="AB209" i="17"/>
  <c r="AB192" i="17"/>
  <c r="AB273" i="17"/>
  <c r="AB265" i="17"/>
  <c r="AB249" i="17"/>
  <c r="AB232" i="17"/>
  <c r="AB215" i="17"/>
  <c r="AB254" i="17"/>
  <c r="AB237" i="17"/>
  <c r="AB220" i="17"/>
  <c r="AB203" i="17"/>
  <c r="AB186" i="17"/>
  <c r="AB255" i="17"/>
  <c r="AB238" i="17"/>
  <c r="AB221" i="17"/>
  <c r="AB204" i="17"/>
  <c r="AB187" i="17"/>
  <c r="AB158" i="17"/>
  <c r="AB141" i="17"/>
  <c r="AB123" i="17"/>
  <c r="AB106" i="17"/>
  <c r="AB189" i="17"/>
  <c r="AB163" i="17"/>
  <c r="AB146" i="17"/>
  <c r="AB129" i="17"/>
  <c r="AB112" i="17"/>
  <c r="AB164" i="17"/>
  <c r="AB147" i="17"/>
  <c r="AB130" i="17"/>
  <c r="AB113" i="17"/>
  <c r="AB185" i="17"/>
  <c r="AB178" i="17"/>
  <c r="AB174" i="17"/>
  <c r="AB157" i="17"/>
  <c r="AB140" i="17"/>
  <c r="AB122" i="17"/>
  <c r="AB105" i="17"/>
  <c r="AC100" i="17"/>
  <c r="AC96" i="17"/>
  <c r="AC86" i="17"/>
  <c r="AC76" i="17"/>
  <c r="AC73" i="17"/>
  <c r="AC65" i="17"/>
  <c r="AC71" i="17"/>
  <c r="AC67" i="17"/>
  <c r="AC51" i="17"/>
  <c r="AC63" i="17"/>
  <c r="AC45" i="17"/>
  <c r="AC75" i="17"/>
  <c r="AC68" i="17"/>
  <c r="AC22" i="17"/>
  <c r="AC27" i="17"/>
  <c r="AC38" i="17"/>
  <c r="AC20" i="17"/>
  <c r="AC25" i="17"/>
  <c r="AC504" i="17"/>
  <c r="AC10" i="17"/>
  <c r="AC515" i="17"/>
  <c r="AC7" i="17"/>
  <c r="AC13" i="17"/>
  <c r="AC520" i="17"/>
  <c r="AC543" i="17"/>
  <c r="AC499" i="17"/>
  <c r="AC517" i="17"/>
  <c r="AC522" i="17"/>
  <c r="AC523" i="17"/>
  <c r="AC559" i="17"/>
  <c r="AC564" i="17"/>
  <c r="AC546" i="17"/>
  <c r="AC552" i="17"/>
  <c r="AC531" i="17"/>
  <c r="AC557" i="17"/>
  <c r="AC562" i="17"/>
  <c r="AC558" i="17"/>
  <c r="AC563" i="17"/>
  <c r="AC578" i="17"/>
  <c r="AC577" i="17"/>
  <c r="AC497" i="17"/>
  <c r="AC484" i="17"/>
  <c r="AC479" i="17"/>
  <c r="AC475" i="17"/>
  <c r="AC491" i="17"/>
  <c r="AC487" i="17"/>
  <c r="AC470" i="17"/>
  <c r="AC473" i="17"/>
  <c r="AC450" i="17"/>
  <c r="AC464" i="17"/>
  <c r="AC460" i="17"/>
  <c r="AC446" i="17"/>
  <c r="AC447" i="17"/>
  <c r="AC454" i="17"/>
  <c r="AC435" i="17"/>
  <c r="AC425" i="17"/>
  <c r="AC407" i="17"/>
  <c r="AC417" i="17"/>
  <c r="AC424" i="17"/>
  <c r="AC406" i="17"/>
  <c r="AC395" i="17"/>
  <c r="AC377" i="17"/>
  <c r="AC403" i="17"/>
  <c r="AC387" i="17"/>
  <c r="AC413" i="17"/>
  <c r="AC393" i="17"/>
  <c r="AC371" i="17"/>
  <c r="AC353" i="17"/>
  <c r="AC394" i="17"/>
  <c r="AC372" i="17"/>
  <c r="AC358" i="17"/>
  <c r="AC364" i="17"/>
  <c r="AC346" i="17"/>
  <c r="AC378" i="17"/>
  <c r="AC360" i="17"/>
  <c r="AC336" i="17"/>
  <c r="AC319" i="17"/>
  <c r="AC302" i="17"/>
  <c r="AC320" i="17"/>
  <c r="AC303" i="17"/>
  <c r="AC321" i="17"/>
  <c r="AC304" i="17"/>
  <c r="AC345" i="17"/>
  <c r="AC335" i="17"/>
  <c r="AC305" i="17"/>
  <c r="AC293" i="17"/>
  <c r="AC298" i="17"/>
  <c r="AC280" i="17"/>
  <c r="AC263" i="17"/>
  <c r="AC295" i="17"/>
  <c r="AC292" i="17"/>
  <c r="AC273" i="17"/>
  <c r="AC253" i="17"/>
  <c r="AC236" i="17"/>
  <c r="AC219" i="17"/>
  <c r="AC202" i="17"/>
  <c r="AC185" i="17"/>
  <c r="AC270" i="17"/>
  <c r="AC258" i="17"/>
  <c r="AC241" i="17"/>
  <c r="AC224" i="17"/>
  <c r="AC207" i="17"/>
  <c r="AC255" i="17"/>
  <c r="AC238" i="17"/>
  <c r="AC221" i="17"/>
  <c r="AC204" i="17"/>
  <c r="AC187" i="17"/>
  <c r="AC252" i="17"/>
  <c r="AC235" i="17"/>
  <c r="AC218" i="17"/>
  <c r="AC201" i="17"/>
  <c r="AC183" i="17"/>
  <c r="AC159" i="17"/>
  <c r="AC142" i="17"/>
  <c r="AC125" i="17"/>
  <c r="AC107" i="17"/>
  <c r="AC190" i="17"/>
  <c r="AC160" i="17"/>
  <c r="AC143" i="17"/>
  <c r="AC126" i="17"/>
  <c r="AC108" i="17"/>
  <c r="AC178" i="17"/>
  <c r="AC174" i="17"/>
  <c r="AC157" i="17"/>
  <c r="AC140" i="17"/>
  <c r="AC122" i="17"/>
  <c r="AC105" i="17"/>
  <c r="AC181" i="17"/>
  <c r="AC158" i="17"/>
  <c r="AC141" i="17"/>
  <c r="AC123" i="17"/>
  <c r="AC106" i="17"/>
  <c r="AC97" i="17"/>
  <c r="AC95" i="17"/>
  <c r="AC88" i="17"/>
  <c r="AC82" i="17"/>
  <c r="AC72" i="17"/>
  <c r="AC78" i="17"/>
  <c r="AC60" i="17"/>
  <c r="AC66" i="17"/>
  <c r="AC62" i="17"/>
  <c r="AC48" i="17"/>
  <c r="AC55" i="17"/>
  <c r="AC41" i="17"/>
  <c r="AC53" i="17"/>
  <c r="AC36" i="17"/>
  <c r="AC47" i="17"/>
  <c r="AC23" i="17"/>
  <c r="AC32" i="17"/>
  <c r="AC14" i="17"/>
  <c r="AC17" i="17"/>
  <c r="AC500" i="17"/>
  <c r="AC6" i="17"/>
  <c r="AC29" i="17"/>
  <c r="AC506" i="17"/>
  <c r="AC12" i="17"/>
  <c r="AC532" i="17"/>
  <c r="AC539" i="17"/>
  <c r="AC514" i="17"/>
  <c r="AC533" i="17"/>
  <c r="AC518" i="17"/>
  <c r="AC519" i="17"/>
  <c r="AC555" i="17"/>
  <c r="AC534" i="17"/>
  <c r="AC540" i="17"/>
  <c r="AC569" i="17"/>
  <c r="AC526" i="17"/>
  <c r="AC553" i="17"/>
  <c r="AC527" i="17"/>
  <c r="AC554" i="17"/>
  <c r="AC572" i="17"/>
  <c r="AC575" i="17"/>
  <c r="AC580" i="17"/>
  <c r="AC495" i="17"/>
  <c r="AC483" i="17"/>
  <c r="AC478" i="17"/>
  <c r="AC474" i="17"/>
  <c r="AC490" i="17"/>
  <c r="AC486" i="17"/>
  <c r="AC457" i="17"/>
  <c r="AC471" i="17"/>
  <c r="AC468" i="17"/>
  <c r="AC463" i="17"/>
  <c r="AC459" i="17"/>
  <c r="AC442" i="17"/>
  <c r="AC443" i="17"/>
  <c r="AC452" i="17"/>
  <c r="AC428" i="17"/>
  <c r="AC420" i="17"/>
  <c r="AC402" i="17"/>
  <c r="AC444" i="17"/>
  <c r="AC419" i="17"/>
  <c r="AC398" i="17"/>
  <c r="AC391" i="17"/>
  <c r="AC373" i="17"/>
  <c r="AC400" i="17"/>
  <c r="AC383" i="17"/>
  <c r="AC404" i="17"/>
  <c r="AC388" i="17"/>
  <c r="AC366" i="17"/>
  <c r="AC349" i="17"/>
  <c r="AC385" i="17"/>
  <c r="AC367" i="17"/>
  <c r="AC354" i="17"/>
  <c r="AC359" i="17"/>
  <c r="AC342" i="17"/>
  <c r="AC376" i="17"/>
  <c r="AC356" i="17"/>
  <c r="AC331" i="17"/>
  <c r="AC315" i="17"/>
  <c r="AC333" i="17"/>
  <c r="AC316" i="17"/>
  <c r="AC334" i="17"/>
  <c r="AC317" i="17"/>
  <c r="AC300" i="17"/>
  <c r="AC343" i="17"/>
  <c r="AC330" i="17"/>
  <c r="AC301" i="17"/>
  <c r="AC287" i="17"/>
  <c r="AC294" i="17"/>
  <c r="AC276" i="17"/>
  <c r="AC326" i="17"/>
  <c r="AC291" i="17"/>
  <c r="AC286" i="17"/>
  <c r="AC269" i="17"/>
  <c r="AC249" i="17"/>
  <c r="AC232" i="17"/>
  <c r="AC215" i="17"/>
  <c r="AC197" i="17"/>
  <c r="AC277" i="17"/>
  <c r="AC268" i="17"/>
  <c r="AC254" i="17"/>
  <c r="AC237" i="17"/>
  <c r="AC220" i="17"/>
  <c r="AC281" i="17"/>
  <c r="AC251" i="17"/>
  <c r="AC234" i="17"/>
  <c r="AC217" i="17"/>
  <c r="AC200" i="17"/>
  <c r="AC182" i="17"/>
  <c r="AC248" i="17"/>
  <c r="AC231" i="17"/>
  <c r="AC213" i="17"/>
  <c r="AC196" i="17"/>
  <c r="AC172" i="17"/>
  <c r="AC155" i="17"/>
  <c r="AC137" i="17"/>
  <c r="AC120" i="17"/>
  <c r="AC103" i="17"/>
  <c r="AC173" i="17"/>
  <c r="AC156" i="17"/>
  <c r="AC138" i="17"/>
  <c r="AC121" i="17"/>
  <c r="AC104" i="17"/>
  <c r="AC177" i="17"/>
  <c r="AC170" i="17"/>
  <c r="AC152" i="17"/>
  <c r="AC135" i="17"/>
  <c r="AC118" i="17"/>
  <c r="AC203" i="17"/>
  <c r="AC171" i="17"/>
  <c r="AC153" i="17"/>
  <c r="AC136" i="17"/>
  <c r="AC119" i="17"/>
  <c r="AC102" i="17"/>
  <c r="AC92" i="17"/>
  <c r="AC90" i="17"/>
  <c r="AC85" i="17"/>
  <c r="AC87" i="17"/>
  <c r="AC91" i="17"/>
  <c r="AC74" i="17"/>
  <c r="AC56" i="17"/>
  <c r="AC61" i="17"/>
  <c r="AC58" i="17"/>
  <c r="AC44" i="17"/>
  <c r="AC52" i="17"/>
  <c r="AC37" i="17"/>
  <c r="AC46" i="17"/>
  <c r="AC30" i="17"/>
  <c r="AC39" i="17"/>
  <c r="AC70" i="17"/>
  <c r="AC28" i="17"/>
  <c r="AC35" i="17"/>
  <c r="AC9" i="17"/>
  <c r="AC43" i="17"/>
  <c r="AC505" i="17"/>
  <c r="AC21" i="17"/>
  <c r="AC502" i="17"/>
  <c r="AC498" i="17"/>
  <c r="AC528" i="17"/>
  <c r="AC8" i="17"/>
  <c r="AC510" i="17"/>
  <c r="AC529" i="17"/>
  <c r="AC507" i="17"/>
  <c r="AC535" i="17"/>
  <c r="AC551" i="17"/>
  <c r="AC530" i="17"/>
  <c r="AC537" i="17"/>
  <c r="AC565" i="17"/>
  <c r="AC541" i="17"/>
  <c r="AC549" i="17"/>
  <c r="AC544" i="17"/>
  <c r="AC550" i="17"/>
  <c r="AC574" i="17"/>
  <c r="AC573" i="17"/>
  <c r="AC581" i="17"/>
  <c r="AC494" i="17"/>
  <c r="AC482" i="17"/>
  <c r="AC477" i="17"/>
  <c r="AC493" i="17"/>
  <c r="AC489" i="17"/>
  <c r="AC456" i="17"/>
  <c r="AC453" i="17"/>
  <c r="AC469" i="17"/>
  <c r="AC467" i="17"/>
  <c r="AC462" i="17"/>
  <c r="AC458" i="17"/>
  <c r="AC438" i="17"/>
  <c r="AC439" i="17"/>
  <c r="AC445" i="17"/>
  <c r="AC430" i="17"/>
  <c r="AC416" i="17"/>
  <c r="AC426" i="17"/>
  <c r="AC440" i="17"/>
  <c r="AC415" i="17"/>
  <c r="AC409" i="17"/>
  <c r="AC386" i="17"/>
  <c r="AC412" i="17"/>
  <c r="AC396" i="17"/>
  <c r="AC427" i="17"/>
  <c r="AC401" i="17"/>
  <c r="AC384" i="17"/>
  <c r="AC361" i="17"/>
  <c r="AC344" i="17"/>
  <c r="AC380" i="17"/>
  <c r="AC363" i="17"/>
  <c r="AC375" i="17"/>
  <c r="AC355" i="17"/>
  <c r="AC338" i="17"/>
  <c r="AC369" i="17"/>
  <c r="AC352" i="17"/>
  <c r="AC327" i="17"/>
  <c r="AC310" i="17"/>
  <c r="AC328" i="17"/>
  <c r="AC312" i="17"/>
  <c r="AC329" i="17"/>
  <c r="AC313" i="17"/>
  <c r="AC350" i="17"/>
  <c r="AC341" i="17"/>
  <c r="AC322" i="17"/>
  <c r="AC299" i="17"/>
  <c r="AC283" i="17"/>
  <c r="AC288" i="17"/>
  <c r="AC271" i="17"/>
  <c r="AC318" i="17"/>
  <c r="AC285" i="17"/>
  <c r="AC282" i="17"/>
  <c r="AC265" i="17"/>
  <c r="AC245" i="17"/>
  <c r="AC227" i="17"/>
  <c r="AC210" i="17"/>
  <c r="AC193" i="17"/>
  <c r="AC275" i="17"/>
  <c r="AC266" i="17"/>
  <c r="AC250" i="17"/>
  <c r="AC233" i="17"/>
  <c r="AC216" i="17"/>
  <c r="AC262" i="17"/>
  <c r="AC247" i="17"/>
  <c r="AC230" i="17"/>
  <c r="AC212" i="17"/>
  <c r="AC195" i="17"/>
  <c r="AC261" i="17"/>
  <c r="AC243" i="17"/>
  <c r="AC226" i="17"/>
  <c r="AC209" i="17"/>
  <c r="AC192" i="17"/>
  <c r="AC167" i="17"/>
  <c r="AC150" i="17"/>
  <c r="AC133" i="17"/>
  <c r="AC116" i="17"/>
  <c r="AC99" i="17"/>
  <c r="AC168" i="17"/>
  <c r="AC151" i="17"/>
  <c r="AC134" i="17"/>
  <c r="AC117" i="17"/>
  <c r="AC180" i="17"/>
  <c r="AC176" i="17"/>
  <c r="AC165" i="17"/>
  <c r="AC148" i="17"/>
  <c r="AC131" i="17"/>
  <c r="AC114" i="17"/>
  <c r="AC194" i="17"/>
  <c r="AC166" i="17"/>
  <c r="AC149" i="17"/>
  <c r="AC132" i="17"/>
  <c r="AC115" i="17"/>
  <c r="AC98" i="17"/>
  <c r="AC89" i="17"/>
  <c r="AC101" i="17"/>
  <c r="AC81" i="17"/>
  <c r="AC83" i="17"/>
  <c r="AC77" i="17"/>
  <c r="AC69" i="17"/>
  <c r="AC80" i="17"/>
  <c r="AC57" i="17"/>
  <c r="AC54" i="17"/>
  <c r="AC40" i="17"/>
  <c r="AC50" i="17"/>
  <c r="AC84" i="17"/>
  <c r="AC42" i="17"/>
  <c r="AC26" i="17"/>
  <c r="AC31" i="17"/>
  <c r="AC59" i="17"/>
  <c r="AC24" i="17"/>
  <c r="AC33" i="17"/>
  <c r="AC508" i="17"/>
  <c r="AC18" i="17"/>
  <c r="AC501" i="17"/>
  <c r="AC11" i="17"/>
  <c r="AC15" i="17"/>
  <c r="AC513" i="17"/>
  <c r="AC547" i="17"/>
  <c r="AC503" i="17"/>
  <c r="AC521" i="17"/>
  <c r="AC511" i="17"/>
  <c r="AC512" i="17"/>
  <c r="AC545" i="17"/>
  <c r="AC568" i="17"/>
  <c r="AC525" i="17"/>
  <c r="AC556" i="17"/>
  <c r="AC561" i="17"/>
  <c r="AC538" i="17"/>
  <c r="AC566" i="17"/>
  <c r="AC542" i="17"/>
  <c r="AC567" i="17"/>
  <c r="AC576" i="17"/>
  <c r="AC571" i="17"/>
  <c r="AC485" i="17"/>
  <c r="AC480" i="17"/>
  <c r="AC476" i="17"/>
  <c r="AC492" i="17"/>
  <c r="AC488" i="17"/>
  <c r="AC472" i="17"/>
  <c r="AC448" i="17"/>
  <c r="AC455" i="17"/>
  <c r="AC465" i="17"/>
  <c r="AC461" i="17"/>
  <c r="AC449" i="17"/>
  <c r="AC432" i="17"/>
  <c r="AC433" i="17"/>
  <c r="AC441" i="17"/>
  <c r="AC429" i="17"/>
  <c r="AC411" i="17"/>
  <c r="AC422" i="17"/>
  <c r="AC421" i="17" s="1"/>
  <c r="AC434" i="17"/>
  <c r="AC408" i="17"/>
  <c r="AC399" i="17"/>
  <c r="AC381" i="17"/>
  <c r="AC410" i="17"/>
  <c r="AC392" i="17"/>
  <c r="AC418" i="17"/>
  <c r="AC397" i="17"/>
  <c r="AC379" i="17"/>
  <c r="AC357" i="17"/>
  <c r="AC340" i="17"/>
  <c r="AC374" i="17"/>
  <c r="AC362" i="17"/>
  <c r="AC368" i="17"/>
  <c r="AC351" i="17"/>
  <c r="AC390" i="17"/>
  <c r="AC365" i="17"/>
  <c r="AC337" i="17"/>
  <c r="AC323" i="17"/>
  <c r="AC306" i="17"/>
  <c r="AC324" i="17"/>
  <c r="AC307" i="17"/>
  <c r="AC325" i="17"/>
  <c r="AC308" i="17"/>
  <c r="AC348" i="17"/>
  <c r="AC339" i="17"/>
  <c r="AC314" i="17"/>
  <c r="AC297" i="17"/>
  <c r="AC279" i="17"/>
  <c r="AC284" i="17"/>
  <c r="AC267" i="17"/>
  <c r="AC309" i="17"/>
  <c r="AC296" i="17"/>
  <c r="AC278" i="17"/>
  <c r="AC257" i="17"/>
  <c r="AC240" i="17"/>
  <c r="AC223" i="17"/>
  <c r="AC206" i="17"/>
  <c r="AC189" i="17"/>
  <c r="AC272" i="17"/>
  <c r="AC264" i="17"/>
  <c r="AC246" i="17"/>
  <c r="AC228" i="17"/>
  <c r="AC211" i="17"/>
  <c r="AC260" i="17"/>
  <c r="AC242" i="17"/>
  <c r="AC225" i="17"/>
  <c r="AC208" i="17"/>
  <c r="AC191" i="17"/>
  <c r="AC256" i="17"/>
  <c r="AC239" i="17"/>
  <c r="AC222" i="17"/>
  <c r="AC205" i="17"/>
  <c r="AC188" i="17"/>
  <c r="AC163" i="17"/>
  <c r="AC146" i="17"/>
  <c r="AC129" i="17"/>
  <c r="AC112" i="17"/>
  <c r="AC198" i="17"/>
  <c r="AC164" i="17"/>
  <c r="AC147" i="17"/>
  <c r="AC130" i="17"/>
  <c r="AC113" i="17"/>
  <c r="AC179" i="17"/>
  <c r="AC175" i="17"/>
  <c r="AC161" i="17"/>
  <c r="AC144" i="17"/>
  <c r="AC127" i="17"/>
  <c r="AC110" i="17"/>
  <c r="AC186" i="17"/>
  <c r="AC162" i="17"/>
  <c r="AC145" i="17"/>
  <c r="AC128" i="17"/>
  <c r="AC111" i="17"/>
  <c r="AC93" i="17"/>
  <c r="AD102" i="17"/>
  <c r="AD86" i="17"/>
  <c r="AD83" i="17"/>
  <c r="AD81" i="17"/>
  <c r="AD78" i="17"/>
  <c r="AD80" i="17"/>
  <c r="AD66" i="17"/>
  <c r="AD62" i="17"/>
  <c r="AD63" i="17"/>
  <c r="AD65" i="17"/>
  <c r="AD45" i="17"/>
  <c r="AD46" i="17"/>
  <c r="AD60" i="17"/>
  <c r="AD48" i="17"/>
  <c r="AD23" i="17"/>
  <c r="AD20" i="17"/>
  <c r="AD29" i="17"/>
  <c r="AD18" i="17"/>
  <c r="AD501" i="17"/>
  <c r="AD11" i="17"/>
  <c r="AD498" i="17"/>
  <c r="AD12" i="17"/>
  <c r="AD26" i="17"/>
  <c r="AD499" i="17"/>
  <c r="AD517" i="17"/>
  <c r="AD544" i="17"/>
  <c r="AD518" i="17"/>
  <c r="AD512" i="17"/>
  <c r="AD515" i="17"/>
  <c r="AD535" i="17"/>
  <c r="AD537" i="17"/>
  <c r="AD565" i="17"/>
  <c r="AD576" i="17"/>
  <c r="AD541" i="17"/>
  <c r="AD549" i="17"/>
  <c r="AD527" i="17"/>
  <c r="AD554" i="17"/>
  <c r="AD571" i="17"/>
  <c r="AD545" i="17"/>
  <c r="AD568" i="17"/>
  <c r="AD493" i="17"/>
  <c r="AD489" i="17"/>
  <c r="AD485" i="17"/>
  <c r="AD480" i="17"/>
  <c r="AD476" i="17"/>
  <c r="AD472" i="17"/>
  <c r="AD457" i="17"/>
  <c r="AD464" i="17"/>
  <c r="AD460" i="17"/>
  <c r="AD449" i="17"/>
  <c r="AD443" i="17"/>
  <c r="AD440" i="17"/>
  <c r="AD432" i="17"/>
  <c r="AD422" i="17"/>
  <c r="AD421" i="17" s="1"/>
  <c r="AD403" i="17"/>
  <c r="AD418" i="17"/>
  <c r="AD441" i="17"/>
  <c r="AD399" i="17"/>
  <c r="AD402" i="17"/>
  <c r="AD387" i="17"/>
  <c r="AD413" i="17"/>
  <c r="AD393" i="17"/>
  <c r="AD424" i="17"/>
  <c r="AD415" i="17"/>
  <c r="AD394" i="17"/>
  <c r="AD386" i="17"/>
  <c r="AD372" i="17"/>
  <c r="AD358" i="17"/>
  <c r="AD341" i="17"/>
  <c r="AD364" i="17"/>
  <c r="AD377" i="17"/>
  <c r="AD360" i="17"/>
  <c r="AD343" i="17"/>
  <c r="AD366" i="17"/>
  <c r="AD333" i="17"/>
  <c r="AD316" i="17"/>
  <c r="AD334" i="17"/>
  <c r="AD317" i="17"/>
  <c r="AD351" i="17"/>
  <c r="AD342" i="17"/>
  <c r="AD330" i="17"/>
  <c r="AD314" i="17"/>
  <c r="AD336" i="17"/>
  <c r="AD284" i="17"/>
  <c r="AD310" i="17"/>
  <c r="AD281" i="17"/>
  <c r="AD264" i="17"/>
  <c r="AD286" i="17"/>
  <c r="AD306" i="17"/>
  <c r="AD293" i="17"/>
  <c r="AD275" i="17"/>
  <c r="AD278" i="17"/>
  <c r="AD269" i="17"/>
  <c r="AD258" i="17"/>
  <c r="AD241" i="17"/>
  <c r="AD224" i="17"/>
  <c r="AD207" i="17"/>
  <c r="AD190" i="17"/>
  <c r="AD255" i="17"/>
  <c r="AD238" i="17"/>
  <c r="AD221" i="17"/>
  <c r="AD261" i="17"/>
  <c r="AD243" i="17"/>
  <c r="AD226" i="17"/>
  <c r="AD209" i="17"/>
  <c r="AD192" i="17"/>
  <c r="AD253" i="17"/>
  <c r="AD236" i="17"/>
  <c r="AD219" i="17"/>
  <c r="AD202" i="17"/>
  <c r="AD185" i="17"/>
  <c r="AD168" i="17"/>
  <c r="AD151" i="17"/>
  <c r="AD134" i="17"/>
  <c r="AD117" i="17"/>
  <c r="AD100" i="17"/>
  <c r="AD177" i="17"/>
  <c r="AD170" i="17"/>
  <c r="AD152" i="17"/>
  <c r="AD135" i="17"/>
  <c r="AD118" i="17"/>
  <c r="AD204" i="17"/>
  <c r="AD181" i="17"/>
  <c r="AD158" i="17"/>
  <c r="AD141" i="17"/>
  <c r="AD123" i="17"/>
  <c r="AD106" i="17"/>
  <c r="AD159" i="17"/>
  <c r="AD142" i="17"/>
  <c r="AD125" i="17"/>
  <c r="AD107" i="17"/>
  <c r="AD137" i="17"/>
  <c r="AD103" i="17"/>
  <c r="AD99" i="17"/>
  <c r="AD89" i="17"/>
  <c r="AD101" i="17"/>
  <c r="AD82" i="17"/>
  <c r="AD98" i="17"/>
  <c r="AD77" i="17"/>
  <c r="AD74" i="17"/>
  <c r="AD75" i="17"/>
  <c r="AD61" i="17"/>
  <c r="AD58" i="17"/>
  <c r="AD59" i="17"/>
  <c r="AD56" i="17"/>
  <c r="AD41" i="17"/>
  <c r="AD42" i="17"/>
  <c r="AD47" i="17"/>
  <c r="AD40" i="17"/>
  <c r="AD32" i="17"/>
  <c r="AD44" i="17"/>
  <c r="AD25" i="17"/>
  <c r="AD10" i="17"/>
  <c r="AD36" i="17"/>
  <c r="AD7" i="17"/>
  <c r="AD37" i="17"/>
  <c r="AD8" i="17"/>
  <c r="AD17" i="17"/>
  <c r="AD514" i="17"/>
  <c r="AD533" i="17"/>
  <c r="AD540" i="17"/>
  <c r="AD534" i="17"/>
  <c r="AD523" i="17"/>
  <c r="AD513" i="17"/>
  <c r="AD547" i="17"/>
  <c r="AD556" i="17"/>
  <c r="AD561" i="17"/>
  <c r="AD578" i="17"/>
  <c r="AD538" i="17"/>
  <c r="AD566" i="17"/>
  <c r="AD543" i="17"/>
  <c r="AD550" i="17"/>
  <c r="AD573" i="17"/>
  <c r="AD559" i="17"/>
  <c r="AD564" i="17"/>
  <c r="AD497" i="17"/>
  <c r="AD492" i="17"/>
  <c r="AD488" i="17"/>
  <c r="AD484" i="17"/>
  <c r="AD479" i="17"/>
  <c r="AD475" i="17"/>
  <c r="AD471" i="17"/>
  <c r="AD468" i="17"/>
  <c r="AD463" i="17"/>
  <c r="AD459" i="17"/>
  <c r="AD456" i="17"/>
  <c r="AD439" i="17"/>
  <c r="AD434" i="17"/>
  <c r="AD430" i="17"/>
  <c r="AD417" i="17"/>
  <c r="AD453" i="17"/>
  <c r="AD446" i="17"/>
  <c r="AD438" i="17"/>
  <c r="AD428" i="17"/>
  <c r="AD400" i="17"/>
  <c r="AD383" i="17"/>
  <c r="AD404" i="17"/>
  <c r="AD388" i="17"/>
  <c r="AD420" i="17"/>
  <c r="AD407" i="17"/>
  <c r="AD390" i="17"/>
  <c r="AD381" i="17"/>
  <c r="AD367" i="17"/>
  <c r="AD354" i="17"/>
  <c r="AD337" i="17"/>
  <c r="AD359" i="17"/>
  <c r="AD376" i="17"/>
  <c r="AD356" i="17"/>
  <c r="AD339" i="17"/>
  <c r="AD361" i="17"/>
  <c r="AD328" i="17"/>
  <c r="AD312" i="17"/>
  <c r="AD329" i="17"/>
  <c r="AD313" i="17"/>
  <c r="AD349" i="17"/>
  <c r="AD340" i="17"/>
  <c r="AD326" i="17"/>
  <c r="AD309" i="17"/>
  <c r="AD298" i="17"/>
  <c r="AD280" i="17"/>
  <c r="AD295" i="17"/>
  <c r="AD277" i="17"/>
  <c r="AD302" i="17"/>
  <c r="AD331" i="17"/>
  <c r="AD300" i="17"/>
  <c r="AD287" i="17"/>
  <c r="AD270" i="17"/>
  <c r="AD276" i="17"/>
  <c r="AD267" i="17"/>
  <c r="AD254" i="17"/>
  <c r="AD237" i="17"/>
  <c r="AD220" i="17"/>
  <c r="AD203" i="17"/>
  <c r="AD186" i="17"/>
  <c r="AD251" i="17"/>
  <c r="AD234" i="17"/>
  <c r="AD217" i="17"/>
  <c r="AD256" i="17"/>
  <c r="AD239" i="17"/>
  <c r="AD222" i="17"/>
  <c r="AD205" i="17"/>
  <c r="AD188" i="17"/>
  <c r="AD249" i="17"/>
  <c r="AD232" i="17"/>
  <c r="AD215" i="17"/>
  <c r="AD197" i="17"/>
  <c r="AD200" i="17"/>
  <c r="AD164" i="17"/>
  <c r="AD147" i="17"/>
  <c r="AD130" i="17"/>
  <c r="AD113" i="17"/>
  <c r="AD180" i="17"/>
  <c r="AD176" i="17"/>
  <c r="AD165" i="17"/>
  <c r="AD148" i="17"/>
  <c r="AD131" i="17"/>
  <c r="AD114" i="17"/>
  <c r="AD195" i="17"/>
  <c r="AD171" i="17"/>
  <c r="AD153" i="17"/>
  <c r="AD136" i="17"/>
  <c r="AD119" i="17"/>
  <c r="AD172" i="17"/>
  <c r="AD155" i="17"/>
  <c r="AD120" i="17"/>
  <c r="AD116" i="17"/>
  <c r="AD93" i="17"/>
  <c r="AD96" i="17"/>
  <c r="AD97" i="17"/>
  <c r="AD92" i="17"/>
  <c r="AD73" i="17"/>
  <c r="AD70" i="17"/>
  <c r="AD72" i="17"/>
  <c r="AD57" i="17"/>
  <c r="AD76" i="17"/>
  <c r="AD55" i="17"/>
  <c r="AD52" i="17"/>
  <c r="AD54" i="17"/>
  <c r="AD38" i="17"/>
  <c r="AD43" i="17"/>
  <c r="AD31" i="17"/>
  <c r="AD28" i="17"/>
  <c r="AD35" i="17"/>
  <c r="AD21" i="17"/>
  <c r="AD6" i="17"/>
  <c r="AD30" i="17"/>
  <c r="AD506" i="17"/>
  <c r="AD14" i="17"/>
  <c r="AD507" i="17"/>
  <c r="AD9" i="17"/>
  <c r="AD510" i="17"/>
  <c r="AD529" i="17"/>
  <c r="AD511" i="17"/>
  <c r="AD530" i="17"/>
  <c r="AD519" i="17"/>
  <c r="AD520" i="17"/>
  <c r="AD546" i="17"/>
  <c r="AD552" i="17"/>
  <c r="AD572" i="17"/>
  <c r="AD531" i="17"/>
  <c r="AD557" i="17"/>
  <c r="AD562" i="17"/>
  <c r="AD542" i="17"/>
  <c r="AD567" i="17"/>
  <c r="AD575" i="17"/>
  <c r="AD555" i="17"/>
  <c r="AD580" i="17"/>
  <c r="AD495" i="17"/>
  <c r="AD491" i="17"/>
  <c r="AD487" i="17"/>
  <c r="AD483" i="17"/>
  <c r="AD478" i="17"/>
  <c r="AD474" i="17"/>
  <c r="AD470" i="17"/>
  <c r="AD467" i="17"/>
  <c r="AD462" i="17"/>
  <c r="AD458" i="17"/>
  <c r="AD452" i="17"/>
  <c r="AD433" i="17"/>
  <c r="AD455" i="17"/>
  <c r="AD429" i="17"/>
  <c r="AD412" i="17"/>
  <c r="AD448" i="17"/>
  <c r="AD445" i="17"/>
  <c r="AD435" i="17"/>
  <c r="AD411" i="17"/>
  <c r="AD396" i="17"/>
  <c r="AD378" i="17"/>
  <c r="AD401" i="17"/>
  <c r="AD384" i="17"/>
  <c r="AD419" i="17"/>
  <c r="AD406" i="17"/>
  <c r="AD385" i="17"/>
  <c r="AD380" i="17"/>
  <c r="AD363" i="17"/>
  <c r="AD350" i="17"/>
  <c r="AD375" i="17"/>
  <c r="AD355" i="17"/>
  <c r="AD369" i="17"/>
  <c r="AD352" i="17"/>
  <c r="AD379" i="17"/>
  <c r="AD357" i="17"/>
  <c r="AD324" i="17"/>
  <c r="AD307" i="17"/>
  <c r="AD325" i="17"/>
  <c r="AD308" i="17"/>
  <c r="AD346" i="17"/>
  <c r="AD338" i="17"/>
  <c r="AD322" i="17"/>
  <c r="AD305" i="17"/>
  <c r="AD294" i="17"/>
  <c r="AD327" i="17"/>
  <c r="AD291" i="17"/>
  <c r="AD272" i="17"/>
  <c r="AD296" i="17"/>
  <c r="AD323" i="17"/>
  <c r="AD299" i="17"/>
  <c r="AD283" i="17"/>
  <c r="AD266" i="17"/>
  <c r="AD273" i="17"/>
  <c r="AD265" i="17"/>
  <c r="AD250" i="17"/>
  <c r="AD233" i="17"/>
  <c r="AD216" i="17"/>
  <c r="AD198" i="17"/>
  <c r="AD282" i="17"/>
  <c r="AD247" i="17"/>
  <c r="AD230" i="17"/>
  <c r="AD212" i="17"/>
  <c r="AD252" i="17"/>
  <c r="AD235" i="17"/>
  <c r="AD218" i="17"/>
  <c r="AD201" i="17"/>
  <c r="AD183" i="17"/>
  <c r="AD245" i="17"/>
  <c r="AD227" i="17"/>
  <c r="AD210" i="17"/>
  <c r="AD193" i="17"/>
  <c r="AD191" i="17"/>
  <c r="AD160" i="17"/>
  <c r="AD143" i="17"/>
  <c r="AD126" i="17"/>
  <c r="AD108" i="17"/>
  <c r="AD179" i="17"/>
  <c r="AD175" i="17"/>
  <c r="AD161" i="17"/>
  <c r="AD144" i="17"/>
  <c r="AD127" i="17"/>
  <c r="AD110" i="17"/>
  <c r="AD187" i="17"/>
  <c r="AD166" i="17"/>
  <c r="AD149" i="17"/>
  <c r="AD132" i="17"/>
  <c r="AD115" i="17"/>
  <c r="AD167" i="17"/>
  <c r="AD150" i="17"/>
  <c r="AD133" i="17"/>
  <c r="AD95" i="17"/>
  <c r="AD90" i="17"/>
  <c r="AD91" i="17"/>
  <c r="AD87" i="17"/>
  <c r="AD84" i="17"/>
  <c r="AD88" i="17"/>
  <c r="AD85" i="17"/>
  <c r="AD71" i="17"/>
  <c r="AD67" i="17"/>
  <c r="AD68" i="17"/>
  <c r="AD51" i="17"/>
  <c r="AD50" i="17"/>
  <c r="AD53" i="17"/>
  <c r="AD69" i="17"/>
  <c r="AD39" i="17"/>
  <c r="AD27" i="17"/>
  <c r="AD24" i="17"/>
  <c r="AD33" i="17"/>
  <c r="AD15" i="17"/>
  <c r="AD505" i="17"/>
  <c r="AD22" i="17"/>
  <c r="AD502" i="17"/>
  <c r="AD13" i="17"/>
  <c r="AD503" i="17"/>
  <c r="AD504" i="17"/>
  <c r="AD521" i="17"/>
  <c r="AD525" i="17"/>
  <c r="AD522" i="17"/>
  <c r="AD508" i="17"/>
  <c r="AD500" i="17"/>
  <c r="AD532" i="17"/>
  <c r="AD539" i="17"/>
  <c r="AD569" i="17"/>
  <c r="AD574" i="17"/>
  <c r="AD526" i="17"/>
  <c r="AD553" i="17"/>
  <c r="AD528" i="17"/>
  <c r="AD558" i="17"/>
  <c r="AD563" i="17"/>
  <c r="AD577" i="17"/>
  <c r="AD551" i="17"/>
  <c r="AD581" i="17"/>
  <c r="AD494" i="17"/>
  <c r="AD490" i="17"/>
  <c r="AD486" i="17"/>
  <c r="AD482" i="17"/>
  <c r="AD477" i="17"/>
  <c r="AD473" i="17"/>
  <c r="AD469" i="17"/>
  <c r="AD465" i="17"/>
  <c r="AD461" i="17"/>
  <c r="AD454" i="17"/>
  <c r="AD447" i="17"/>
  <c r="AD444" i="17"/>
  <c r="AD450" i="17"/>
  <c r="AD426" i="17"/>
  <c r="AD408" i="17"/>
  <c r="AD427" i="17"/>
  <c r="AD442" i="17"/>
  <c r="AD409" i="17"/>
  <c r="AD410" i="17"/>
  <c r="AD392" i="17"/>
  <c r="AD374" i="17"/>
  <c r="AD397" i="17"/>
  <c r="AD425" i="17"/>
  <c r="AD416" i="17"/>
  <c r="AD398" i="17"/>
  <c r="AD395" i="17"/>
  <c r="AD373" i="17"/>
  <c r="AD362" i="17"/>
  <c r="AD345" i="17"/>
  <c r="AD368" i="17"/>
  <c r="AD391" i="17"/>
  <c r="AD365" i="17"/>
  <c r="AD348" i="17"/>
  <c r="AD371" i="17"/>
  <c r="AD353" i="17"/>
  <c r="AD320" i="17"/>
  <c r="AD303" i="17"/>
  <c r="AD321" i="17"/>
  <c r="AD304" i="17"/>
  <c r="AD344" i="17"/>
  <c r="AD335" i="17"/>
  <c r="AD318" i="17"/>
  <c r="AD301" i="17"/>
  <c r="AD288" i="17"/>
  <c r="AD319" i="17"/>
  <c r="AD285" i="17"/>
  <c r="AD268" i="17"/>
  <c r="AD292" i="17"/>
  <c r="AD315" i="17"/>
  <c r="AD297" i="17"/>
  <c r="AD279" i="17"/>
  <c r="AD262" i="17"/>
  <c r="AD271" i="17"/>
  <c r="AD263" i="17"/>
  <c r="AD246" i="17"/>
  <c r="AD228" i="17"/>
  <c r="AD211" i="17"/>
  <c r="AD194" i="17"/>
  <c r="AD260" i="17"/>
  <c r="AD242" i="17"/>
  <c r="AD225" i="17"/>
  <c r="AD208" i="17"/>
  <c r="AD248" i="17"/>
  <c r="AD231" i="17"/>
  <c r="AD213" i="17"/>
  <c r="AD196" i="17"/>
  <c r="AD257" i="17"/>
  <c r="AD240" i="17"/>
  <c r="AD223" i="17"/>
  <c r="AD206" i="17"/>
  <c r="AD189" i="17"/>
  <c r="AD173" i="17"/>
  <c r="AD156" i="17"/>
  <c r="AD138" i="17"/>
  <c r="AD121" i="17"/>
  <c r="AD104" i="17"/>
  <c r="AD178" i="17"/>
  <c r="AD174" i="17"/>
  <c r="AD157" i="17"/>
  <c r="AD140" i="17"/>
  <c r="AD122" i="17"/>
  <c r="AD105" i="17"/>
  <c r="AD182" i="17"/>
  <c r="AD162" i="17"/>
  <c r="AD145" i="17"/>
  <c r="AD128" i="17"/>
  <c r="AD111" i="17"/>
  <c r="AD163" i="17"/>
  <c r="AD146" i="17"/>
  <c r="AD129" i="17"/>
  <c r="AD112" i="17"/>
  <c r="AE102" i="17"/>
  <c r="AE98" i="17"/>
  <c r="AE83" i="17"/>
  <c r="AE81" i="17"/>
  <c r="AE80" i="17"/>
  <c r="AE72" i="17"/>
  <c r="AE54" i="17"/>
  <c r="AE63" i="17"/>
  <c r="AE69" i="17"/>
  <c r="AE52" i="17"/>
  <c r="AE42" i="17"/>
  <c r="AE43" i="17"/>
  <c r="AE44" i="17"/>
  <c r="AE28" i="17"/>
  <c r="AE33" i="17"/>
  <c r="AE66" i="17"/>
  <c r="AE26" i="17"/>
  <c r="AE23" i="17"/>
  <c r="AE502" i="17"/>
  <c r="AE12" i="17"/>
  <c r="AE499" i="17"/>
  <c r="AE9" i="17"/>
  <c r="AE41" i="17"/>
  <c r="AE518" i="17"/>
  <c r="AE545" i="17"/>
  <c r="AE523" i="17"/>
  <c r="AE501" i="17"/>
  <c r="AE520" i="17"/>
  <c r="AE514" i="17"/>
  <c r="AE533" i="17"/>
  <c r="AE538" i="17"/>
  <c r="AE566" i="17"/>
  <c r="AE528" i="17"/>
  <c r="AE558" i="17"/>
  <c r="AE563" i="17"/>
  <c r="AE551" i="17"/>
  <c r="AE546" i="17"/>
  <c r="AE552" i="17"/>
  <c r="AE571" i="17"/>
  <c r="AE576" i="17"/>
  <c r="AE578" i="17"/>
  <c r="AE494" i="17"/>
  <c r="AE490" i="17"/>
  <c r="AE486" i="17"/>
  <c r="AE477" i="17"/>
  <c r="AE480" i="17"/>
  <c r="AE470" i="17"/>
  <c r="AE464" i="17"/>
  <c r="AE460" i="17"/>
  <c r="AE450" i="17"/>
  <c r="AE474" i="17"/>
  <c r="AE444" i="17"/>
  <c r="AE441" i="17"/>
  <c r="AE427" i="17"/>
  <c r="AE404" i="17"/>
  <c r="AE443" i="17"/>
  <c r="AE433" i="17"/>
  <c r="AE452" i="17"/>
  <c r="AE410" i="17"/>
  <c r="AE403" i="17"/>
  <c r="AE388" i="17"/>
  <c r="AE432" i="17"/>
  <c r="AE420" i="17"/>
  <c r="AE407" i="17"/>
  <c r="AE390" i="17"/>
  <c r="AE395" i="17"/>
  <c r="AE368" i="17"/>
  <c r="AE351" i="17"/>
  <c r="AE392" i="17"/>
  <c r="AE365" i="17"/>
  <c r="AE378" i="17"/>
  <c r="AE357" i="17"/>
  <c r="AE340" i="17"/>
  <c r="AE380" i="17"/>
  <c r="AE363" i="17"/>
  <c r="AE352" i="17"/>
  <c r="AE321" i="17"/>
  <c r="AE304" i="17"/>
  <c r="AE322" i="17"/>
  <c r="AE305" i="17"/>
  <c r="AE343" i="17"/>
  <c r="AE331" i="17"/>
  <c r="AE315" i="17"/>
  <c r="AE337" i="17"/>
  <c r="AE303" i="17"/>
  <c r="AE281" i="17"/>
  <c r="AE282" i="17"/>
  <c r="AE265" i="17"/>
  <c r="AE307" i="17"/>
  <c r="AE293" i="17"/>
  <c r="AE294" i="17"/>
  <c r="AE276" i="17"/>
  <c r="AE283" i="17"/>
  <c r="AE270" i="17"/>
  <c r="AE260" i="17"/>
  <c r="AE242" i="17"/>
  <c r="AE225" i="17"/>
  <c r="AE208" i="17"/>
  <c r="AE191" i="17"/>
  <c r="AE256" i="17"/>
  <c r="AE239" i="17"/>
  <c r="AE222" i="17"/>
  <c r="AE279" i="17"/>
  <c r="AE245" i="17"/>
  <c r="AE227" i="17"/>
  <c r="AE210" i="17"/>
  <c r="AE193" i="17"/>
  <c r="AE179" i="17"/>
  <c r="AE250" i="17"/>
  <c r="AE233" i="17"/>
  <c r="AE216" i="17"/>
  <c r="AE198" i="17"/>
  <c r="AE183" i="17"/>
  <c r="AE174" i="17"/>
  <c r="AE157" i="17"/>
  <c r="AE140" i="17"/>
  <c r="AE122" i="17"/>
  <c r="AE105" i="17"/>
  <c r="AE188" i="17"/>
  <c r="AE166" i="17"/>
  <c r="AE149" i="17"/>
  <c r="AE132" i="17"/>
  <c r="AE115" i="17"/>
  <c r="AE167" i="17"/>
  <c r="AE150" i="17"/>
  <c r="AE133" i="17"/>
  <c r="AE116" i="17"/>
  <c r="AE192" i="17"/>
  <c r="AE160" i="17"/>
  <c r="AE143" i="17"/>
  <c r="AE126" i="17"/>
  <c r="AE108" i="17"/>
  <c r="AE93" i="17"/>
  <c r="AE99" i="17"/>
  <c r="AE97" i="17"/>
  <c r="AE84" i="17"/>
  <c r="AE78" i="17"/>
  <c r="AE75" i="17"/>
  <c r="AE67" i="17"/>
  <c r="AE82" i="17"/>
  <c r="AE59" i="17"/>
  <c r="AE65" i="17"/>
  <c r="AE73" i="17"/>
  <c r="AE38" i="17"/>
  <c r="AE39" i="17"/>
  <c r="AE40" i="17"/>
  <c r="AE24" i="17"/>
  <c r="AE29" i="17"/>
  <c r="AE37" i="17"/>
  <c r="AE22" i="17"/>
  <c r="AE11" i="17"/>
  <c r="AE50" i="17"/>
  <c r="AE8" i="17"/>
  <c r="AE51" i="17"/>
  <c r="AE508" i="17"/>
  <c r="AE18" i="17"/>
  <c r="AE534" i="17"/>
  <c r="AE541" i="17"/>
  <c r="AE519" i="17"/>
  <c r="AE500" i="17"/>
  <c r="AE10" i="17"/>
  <c r="AE510" i="17"/>
  <c r="AE529" i="17"/>
  <c r="AE557" i="17"/>
  <c r="AE562" i="17"/>
  <c r="AE527" i="17"/>
  <c r="AE554" i="17"/>
  <c r="AE544" i="17"/>
  <c r="AE568" i="17"/>
  <c r="AE539" i="17"/>
  <c r="AE569" i="17"/>
  <c r="AE573" i="17"/>
  <c r="AE574" i="17"/>
  <c r="AE493" i="17"/>
  <c r="AE489" i="17"/>
  <c r="AE484" i="17"/>
  <c r="AE475" i="17"/>
  <c r="AE478" i="17"/>
  <c r="AE468" i="17"/>
  <c r="AE463" i="17"/>
  <c r="AE459" i="17"/>
  <c r="AE473" i="17"/>
  <c r="AE457" i="17"/>
  <c r="AE440" i="17"/>
  <c r="AE435" i="17"/>
  <c r="AE418" i="17"/>
  <c r="AE449" i="17"/>
  <c r="AE442" i="17"/>
  <c r="AE428" i="17"/>
  <c r="AE430" i="17"/>
  <c r="AE402" i="17"/>
  <c r="AE401" i="17"/>
  <c r="AE384" i="17"/>
  <c r="AE426" i="17"/>
  <c r="AE417" i="17"/>
  <c r="AE406" i="17"/>
  <c r="AE385" i="17"/>
  <c r="AE391" i="17"/>
  <c r="AE364" i="17"/>
  <c r="AE346" i="17"/>
  <c r="AE377" i="17"/>
  <c r="AE360" i="17"/>
  <c r="AE371" i="17"/>
  <c r="AE353" i="17"/>
  <c r="AE396" i="17"/>
  <c r="AE373" i="17"/>
  <c r="AE362" i="17"/>
  <c r="AE334" i="17"/>
  <c r="AE317" i="17"/>
  <c r="AE335" i="17"/>
  <c r="AE318" i="17"/>
  <c r="AE350" i="17"/>
  <c r="AE341" i="17"/>
  <c r="AE327" i="17"/>
  <c r="AE310" i="17"/>
  <c r="AE328" i="17"/>
  <c r="AE295" i="17"/>
  <c r="AE296" i="17"/>
  <c r="AE278" i="17"/>
  <c r="AE333" i="17"/>
  <c r="AE300" i="17"/>
  <c r="AE287" i="17"/>
  <c r="AE288" i="17"/>
  <c r="AE271" i="17"/>
  <c r="AE277" i="17"/>
  <c r="AE268" i="17"/>
  <c r="AE255" i="17"/>
  <c r="AE238" i="17"/>
  <c r="AE221" i="17"/>
  <c r="AE204" i="17"/>
  <c r="AE187" i="17"/>
  <c r="AE252" i="17"/>
  <c r="AE235" i="17"/>
  <c r="AE218" i="17"/>
  <c r="AE257" i="17"/>
  <c r="AE240" i="17"/>
  <c r="AE223" i="17"/>
  <c r="AE206" i="17"/>
  <c r="AE189" i="17"/>
  <c r="AE178" i="17"/>
  <c r="AE246" i="17"/>
  <c r="AE228" i="17"/>
  <c r="AE211" i="17"/>
  <c r="AE194" i="17"/>
  <c r="AE177" i="17"/>
  <c r="AE170" i="17"/>
  <c r="AE152" i="17"/>
  <c r="AE135" i="17"/>
  <c r="AE118" i="17"/>
  <c r="AE101" i="17"/>
  <c r="AE182" i="17"/>
  <c r="AE162" i="17"/>
  <c r="AE145" i="17"/>
  <c r="AE128" i="17"/>
  <c r="AE111" i="17"/>
  <c r="AE163" i="17"/>
  <c r="AE146" i="17"/>
  <c r="AE129" i="17"/>
  <c r="AE112" i="17"/>
  <c r="AE173" i="17"/>
  <c r="AE156" i="17"/>
  <c r="AE138" i="17"/>
  <c r="AE121" i="17"/>
  <c r="AE104" i="17"/>
  <c r="AE90" i="17"/>
  <c r="AE95" i="17"/>
  <c r="AE92" i="17"/>
  <c r="AE88" i="17"/>
  <c r="AE74" i="17"/>
  <c r="AE71" i="17"/>
  <c r="AE62" i="17"/>
  <c r="AE77" i="17"/>
  <c r="AE55" i="17"/>
  <c r="AE60" i="17"/>
  <c r="AE53" i="17"/>
  <c r="AE61" i="17"/>
  <c r="AE35" i="17"/>
  <c r="AE57" i="17"/>
  <c r="AE20" i="17"/>
  <c r="AE25" i="17"/>
  <c r="AE36" i="17"/>
  <c r="AE17" i="17"/>
  <c r="AE7" i="17"/>
  <c r="AE14" i="17"/>
  <c r="AE507" i="17"/>
  <c r="AE27" i="17"/>
  <c r="AE504" i="17"/>
  <c r="AE511" i="17"/>
  <c r="AE530" i="17"/>
  <c r="AE6" i="17"/>
  <c r="AE535" i="17"/>
  <c r="AE515" i="17"/>
  <c r="AE505" i="17"/>
  <c r="AE521" i="17"/>
  <c r="AE525" i="17"/>
  <c r="AE553" i="17"/>
  <c r="AE580" i="17"/>
  <c r="AE543" i="17"/>
  <c r="AE550" i="17"/>
  <c r="AE559" i="17"/>
  <c r="AE564" i="17"/>
  <c r="AE537" i="17"/>
  <c r="AE565" i="17"/>
  <c r="AE575" i="17"/>
  <c r="AE581" i="17"/>
  <c r="AE497" i="17"/>
  <c r="AE492" i="17"/>
  <c r="AE488" i="17"/>
  <c r="AE482" i="17"/>
  <c r="AE485" i="17"/>
  <c r="AE476" i="17"/>
  <c r="AE467" i="17"/>
  <c r="AE462" i="17"/>
  <c r="AE458" i="17"/>
  <c r="AE471" i="17"/>
  <c r="AE453" i="17"/>
  <c r="AE434" i="17"/>
  <c r="AE454" i="17"/>
  <c r="AE413" i="17"/>
  <c r="AE447" i="17"/>
  <c r="AE439" i="17"/>
  <c r="AE424" i="17"/>
  <c r="AE429" i="17"/>
  <c r="AE400" i="17"/>
  <c r="AE397" i="17"/>
  <c r="AE379" i="17"/>
  <c r="AE425" i="17"/>
  <c r="AE416" i="17"/>
  <c r="AE398" i="17"/>
  <c r="AE408" i="17"/>
  <c r="AE386" i="17"/>
  <c r="AE359" i="17"/>
  <c r="AE342" i="17"/>
  <c r="AE376" i="17"/>
  <c r="AE356" i="17"/>
  <c r="AE366" i="17"/>
  <c r="AE349" i="17"/>
  <c r="AE387" i="17"/>
  <c r="AE372" i="17"/>
  <c r="AE358" i="17"/>
  <c r="AE329" i="17"/>
  <c r="AE313" i="17"/>
  <c r="AE330" i="17"/>
  <c r="AE314" i="17"/>
  <c r="AE348" i="17"/>
  <c r="AE339" i="17"/>
  <c r="AE323" i="17"/>
  <c r="AE306" i="17"/>
  <c r="AE320" i="17"/>
  <c r="AE291" i="17"/>
  <c r="AE292" i="17"/>
  <c r="AE273" i="17"/>
  <c r="AE324" i="17"/>
  <c r="AE299" i="17"/>
  <c r="AE301" i="17"/>
  <c r="AE284" i="17"/>
  <c r="AE267" i="17"/>
  <c r="AE275" i="17"/>
  <c r="AE266" i="17"/>
  <c r="AE251" i="17"/>
  <c r="AE234" i="17"/>
  <c r="AE217" i="17"/>
  <c r="AE200" i="17"/>
  <c r="AE262" i="17"/>
  <c r="AE248" i="17"/>
  <c r="AE231" i="17"/>
  <c r="AE213" i="17"/>
  <c r="AE253" i="17"/>
  <c r="AE236" i="17"/>
  <c r="AE219" i="17"/>
  <c r="AE202" i="17"/>
  <c r="AE185" i="17"/>
  <c r="AE258" i="17"/>
  <c r="AE241" i="17"/>
  <c r="AE224" i="17"/>
  <c r="AE207" i="17"/>
  <c r="AE190" i="17"/>
  <c r="AE176" i="17"/>
  <c r="AE165" i="17"/>
  <c r="AE148" i="17"/>
  <c r="AE131" i="17"/>
  <c r="AE114" i="17"/>
  <c r="AE205" i="17"/>
  <c r="AE181" i="17"/>
  <c r="AE158" i="17"/>
  <c r="AE141" i="17"/>
  <c r="AE123" i="17"/>
  <c r="AE106" i="17"/>
  <c r="AE159" i="17"/>
  <c r="AE142" i="17"/>
  <c r="AE125" i="17"/>
  <c r="AE107" i="17"/>
  <c r="AE168" i="17"/>
  <c r="AE151" i="17"/>
  <c r="AE134" i="17"/>
  <c r="AE117" i="17"/>
  <c r="AE100" i="17"/>
  <c r="AE103" i="17"/>
  <c r="AE91" i="17"/>
  <c r="AE87" i="17"/>
  <c r="AE85" i="17"/>
  <c r="AE86" i="17"/>
  <c r="AE76" i="17"/>
  <c r="AE58" i="17"/>
  <c r="AE68" i="17"/>
  <c r="AE70" i="17"/>
  <c r="AE56" i="17"/>
  <c r="AE46" i="17"/>
  <c r="AE47" i="17"/>
  <c r="AE48" i="17"/>
  <c r="AE32" i="17"/>
  <c r="AE45" i="17"/>
  <c r="AE21" i="17"/>
  <c r="AE30" i="17"/>
  <c r="AE31" i="17"/>
  <c r="AE506" i="17"/>
  <c r="AE13" i="17"/>
  <c r="AE503" i="17"/>
  <c r="AE15" i="17"/>
  <c r="AE89" i="17"/>
  <c r="AE522" i="17"/>
  <c r="AE526" i="17"/>
  <c r="AE512" i="17"/>
  <c r="AE531" i="17"/>
  <c r="AE513" i="17"/>
  <c r="AE498" i="17"/>
  <c r="AE517" i="17"/>
  <c r="AE540" i="17"/>
  <c r="AE549" i="17"/>
  <c r="AE532" i="17"/>
  <c r="AE542" i="17"/>
  <c r="AE567" i="17"/>
  <c r="AE555" i="17"/>
  <c r="AE547" i="17"/>
  <c r="AE556" i="17"/>
  <c r="AE561" i="17"/>
  <c r="AE577" i="17"/>
  <c r="AE572" i="17"/>
  <c r="AE495" i="17"/>
  <c r="AE491" i="17"/>
  <c r="AE487" i="17"/>
  <c r="AE479" i="17"/>
  <c r="AE483" i="17"/>
  <c r="AE472" i="17"/>
  <c r="AE465" i="17"/>
  <c r="AE461" i="17"/>
  <c r="AE455" i="17"/>
  <c r="AE469" i="17"/>
  <c r="AE456" i="17"/>
  <c r="AE445" i="17"/>
  <c r="AE448" i="17"/>
  <c r="AE409" i="17"/>
  <c r="AE446" i="17"/>
  <c r="AE438" i="17"/>
  <c r="AE419" i="17"/>
  <c r="AE411" i="17"/>
  <c r="AE412" i="17"/>
  <c r="AE393" i="17"/>
  <c r="AE375" i="17"/>
  <c r="AE422" i="17"/>
  <c r="AE421" i="17" s="1"/>
  <c r="AE415" i="17"/>
  <c r="AE394" i="17"/>
  <c r="AE399" i="17"/>
  <c r="AE374" i="17"/>
  <c r="AE355" i="17"/>
  <c r="AE338" i="17"/>
  <c r="AE369" i="17"/>
  <c r="AE383" i="17"/>
  <c r="AE361" i="17"/>
  <c r="AE344" i="17"/>
  <c r="AE381" i="17"/>
  <c r="AE367" i="17"/>
  <c r="AE354" i="17"/>
  <c r="AE325" i="17"/>
  <c r="AE308" i="17"/>
  <c r="AE326" i="17"/>
  <c r="AE309" i="17"/>
  <c r="AE345" i="17"/>
  <c r="AE336" i="17"/>
  <c r="AE319" i="17"/>
  <c r="AE302" i="17"/>
  <c r="AE312" i="17"/>
  <c r="AE285" i="17"/>
  <c r="AE286" i="17"/>
  <c r="AE269" i="17"/>
  <c r="AE316" i="17"/>
  <c r="AE297" i="17"/>
  <c r="AE298" i="17"/>
  <c r="AE280" i="17"/>
  <c r="AE263" i="17"/>
  <c r="AE272" i="17"/>
  <c r="AE264" i="17"/>
  <c r="AE247" i="17"/>
  <c r="AE230" i="17"/>
  <c r="AE212" i="17"/>
  <c r="AE195" i="17"/>
  <c r="AE261" i="17"/>
  <c r="AE243" i="17"/>
  <c r="AE226" i="17"/>
  <c r="AE209" i="17"/>
  <c r="AE249" i="17"/>
  <c r="AE232" i="17"/>
  <c r="AE215" i="17"/>
  <c r="AE197" i="17"/>
  <c r="AE180" i="17"/>
  <c r="AE254" i="17"/>
  <c r="AE237" i="17"/>
  <c r="AE220" i="17"/>
  <c r="AE203" i="17"/>
  <c r="AE186" i="17"/>
  <c r="AE175" i="17"/>
  <c r="AE161" i="17"/>
  <c r="AE144" i="17"/>
  <c r="AE127" i="17"/>
  <c r="AE110" i="17"/>
  <c r="AE196" i="17"/>
  <c r="AE171" i="17"/>
  <c r="AE153" i="17"/>
  <c r="AE136" i="17"/>
  <c r="AE119" i="17"/>
  <c r="AE172" i="17"/>
  <c r="AE155" i="17"/>
  <c r="AE137" i="17"/>
  <c r="AE120" i="17"/>
  <c r="AE201" i="17"/>
  <c r="AE164" i="17"/>
  <c r="AE147" i="17"/>
  <c r="AE130" i="17"/>
  <c r="AE113" i="17"/>
  <c r="AE96" i="17"/>
  <c r="AF95" i="17"/>
  <c r="AF96" i="17"/>
  <c r="AF84" i="17"/>
  <c r="AF90" i="17"/>
  <c r="AF80" i="17"/>
  <c r="AF72" i="17"/>
  <c r="AF78" i="17"/>
  <c r="AF55" i="17"/>
  <c r="AF60" i="17"/>
  <c r="AF61" i="17"/>
  <c r="AF54" i="17"/>
  <c r="AF48" i="17"/>
  <c r="AF67" i="17"/>
  <c r="AF45" i="17"/>
  <c r="AF29" i="17"/>
  <c r="AF38" i="17"/>
  <c r="AF26" i="17"/>
  <c r="AF27" i="17"/>
  <c r="AF14" i="17"/>
  <c r="AF503" i="17"/>
  <c r="AF9" i="17"/>
  <c r="AF17" i="17"/>
  <c r="AF104" i="17"/>
  <c r="AF7" i="17"/>
  <c r="AF519" i="17"/>
  <c r="AF546" i="17"/>
  <c r="AF513" i="17"/>
  <c r="AF498" i="17"/>
  <c r="AF499" i="17"/>
  <c r="AF534" i="17"/>
  <c r="AF526" i="17"/>
  <c r="AF554" i="17"/>
  <c r="AF571" i="17"/>
  <c r="AF544" i="17"/>
  <c r="AF568" i="17"/>
  <c r="AF545" i="17"/>
  <c r="AF552" i="17"/>
  <c r="AF572" i="17"/>
  <c r="AF529" i="17"/>
  <c r="AF557" i="17"/>
  <c r="AF562" i="17"/>
  <c r="AF497" i="17"/>
  <c r="AF492" i="17"/>
  <c r="AF488" i="17"/>
  <c r="AF484" i="17"/>
  <c r="AF475" i="17"/>
  <c r="AF471" i="17"/>
  <c r="AF483" i="17"/>
  <c r="AF470" i="17"/>
  <c r="AF464" i="17"/>
  <c r="AF460" i="17"/>
  <c r="AF445" i="17"/>
  <c r="AF455" i="17"/>
  <c r="AF446" i="17"/>
  <c r="AF449" i="17"/>
  <c r="AF433" i="17"/>
  <c r="AF415" i="17"/>
  <c r="AF440" i="17"/>
  <c r="AF425" i="17"/>
  <c r="AF401" i="17"/>
  <c r="AF416" i="17"/>
  <c r="AF398" i="17"/>
  <c r="AF380" i="17"/>
  <c r="AF418" i="17"/>
  <c r="AF391" i="17"/>
  <c r="AF402" i="17"/>
  <c r="AF387" i="17"/>
  <c r="AF375" i="17"/>
  <c r="AF356" i="17"/>
  <c r="AF339" i="17"/>
  <c r="AF366" i="17"/>
  <c r="AF388" i="17"/>
  <c r="AF367" i="17"/>
  <c r="AF354" i="17"/>
  <c r="AF374" i="17"/>
  <c r="AF355" i="17"/>
  <c r="AF322" i="17"/>
  <c r="AF305" i="17"/>
  <c r="AF344" i="17"/>
  <c r="AF336" i="17"/>
  <c r="AF319" i="17"/>
  <c r="AF337" i="17"/>
  <c r="AF320" i="17"/>
  <c r="AF303" i="17"/>
  <c r="AF292" i="17"/>
  <c r="AF325" i="17"/>
  <c r="AF300" i="17"/>
  <c r="AF283" i="17"/>
  <c r="AF266" i="17"/>
  <c r="AF288" i="17"/>
  <c r="AF304" i="17"/>
  <c r="AF281" i="17"/>
  <c r="AF264" i="17"/>
  <c r="AF252" i="17"/>
  <c r="AF235" i="17"/>
  <c r="AF218" i="17"/>
  <c r="AF201" i="17"/>
  <c r="AF280" i="17"/>
  <c r="AF245" i="17"/>
  <c r="AF227" i="17"/>
  <c r="AF210" i="17"/>
  <c r="AF246" i="17"/>
  <c r="AF228" i="17"/>
  <c r="AF211" i="17"/>
  <c r="AF194" i="17"/>
  <c r="AF284" i="17"/>
  <c r="AF271" i="17"/>
  <c r="AF263" i="17"/>
  <c r="AF247" i="17"/>
  <c r="AF230" i="17"/>
  <c r="AF212" i="17"/>
  <c r="AF195" i="17"/>
  <c r="AF197" i="17"/>
  <c r="AF179" i="17"/>
  <c r="AF162" i="17"/>
  <c r="AF145" i="17"/>
  <c r="AF128" i="17"/>
  <c r="AF111" i="17"/>
  <c r="AF167" i="17"/>
  <c r="AF150" i="17"/>
  <c r="AF133" i="17"/>
  <c r="AF116" i="17"/>
  <c r="AF193" i="17"/>
  <c r="AF164" i="17"/>
  <c r="AF147" i="17"/>
  <c r="AF130" i="17"/>
  <c r="AF113" i="17"/>
  <c r="AF176" i="17"/>
  <c r="AF165" i="17"/>
  <c r="AF148" i="17"/>
  <c r="AF131" i="17"/>
  <c r="AF114" i="17"/>
  <c r="AF97" i="17"/>
  <c r="AF110" i="17"/>
  <c r="AF91" i="17"/>
  <c r="AF92" i="17"/>
  <c r="AF93" i="17"/>
  <c r="AF86" i="17"/>
  <c r="AF75" i="17"/>
  <c r="AF83" i="17"/>
  <c r="AF68" i="17"/>
  <c r="AF70" i="17"/>
  <c r="AF56" i="17"/>
  <c r="AF57" i="17"/>
  <c r="AF47" i="17"/>
  <c r="AF44" i="17"/>
  <c r="AF58" i="17"/>
  <c r="AF41" i="17"/>
  <c r="AF25" i="17"/>
  <c r="AF37" i="17"/>
  <c r="AF22" i="17"/>
  <c r="AF23" i="17"/>
  <c r="AF12" i="17"/>
  <c r="AF28" i="17"/>
  <c r="AF508" i="17"/>
  <c r="AF10" i="17"/>
  <c r="AF32" i="17"/>
  <c r="AF502" i="17"/>
  <c r="AF535" i="17"/>
  <c r="AF542" i="17"/>
  <c r="AF520" i="17"/>
  <c r="AF514" i="17"/>
  <c r="AF511" i="17"/>
  <c r="AF533" i="17"/>
  <c r="AF543" i="17"/>
  <c r="AF550" i="17"/>
  <c r="AF573" i="17"/>
  <c r="AF559" i="17"/>
  <c r="AF564" i="17"/>
  <c r="AF539" i="17"/>
  <c r="AF569" i="17"/>
  <c r="AF574" i="17"/>
  <c r="AF525" i="17"/>
  <c r="AF553" i="17"/>
  <c r="AF580" i="17"/>
  <c r="AF495" i="17"/>
  <c r="AF491" i="17"/>
  <c r="AF487" i="17"/>
  <c r="AF482" i="17"/>
  <c r="AF478" i="17"/>
  <c r="AF469" i="17"/>
  <c r="AF474" i="17"/>
  <c r="AF468" i="17"/>
  <c r="AF463" i="17"/>
  <c r="AF459" i="17"/>
  <c r="AF441" i="17"/>
  <c r="AF453" i="17"/>
  <c r="AF442" i="17"/>
  <c r="AF447" i="17"/>
  <c r="AF428" i="17"/>
  <c r="AF410" i="17"/>
  <c r="AF434" i="17"/>
  <c r="AF420" i="17"/>
  <c r="AF426" i="17"/>
  <c r="AF413" i="17"/>
  <c r="AF394" i="17"/>
  <c r="AF376" i="17"/>
  <c r="AF408" i="17"/>
  <c r="AF386" i="17"/>
  <c r="AF400" i="17"/>
  <c r="AF393" i="17"/>
  <c r="AF369" i="17"/>
  <c r="AF352" i="17"/>
  <c r="AF383" i="17"/>
  <c r="AF361" i="17"/>
  <c r="AF381" i="17"/>
  <c r="AF363" i="17"/>
  <c r="AF350" i="17"/>
  <c r="AF368" i="17"/>
  <c r="AF335" i="17"/>
  <c r="AF318" i="17"/>
  <c r="AF351" i="17"/>
  <c r="AF342" i="17"/>
  <c r="AF331" i="17"/>
  <c r="AF315" i="17"/>
  <c r="AF333" i="17"/>
  <c r="AF316" i="17"/>
  <c r="AF299" i="17"/>
  <c r="AF286" i="17"/>
  <c r="AF317" i="17"/>
  <c r="AF297" i="17"/>
  <c r="AF279" i="17"/>
  <c r="AF301" i="17"/>
  <c r="AF329" i="17"/>
  <c r="AF295" i="17"/>
  <c r="AF277" i="17"/>
  <c r="AF262" i="17"/>
  <c r="AF248" i="17"/>
  <c r="AF231" i="17"/>
  <c r="AF213" i="17"/>
  <c r="AF196" i="17"/>
  <c r="AF257" i="17"/>
  <c r="AF240" i="17"/>
  <c r="AF223" i="17"/>
  <c r="AF258" i="17"/>
  <c r="AF241" i="17"/>
  <c r="AF224" i="17"/>
  <c r="AF207" i="17"/>
  <c r="AF190" i="17"/>
  <c r="AF278" i="17"/>
  <c r="AF269" i="17"/>
  <c r="AF260" i="17"/>
  <c r="AF242" i="17"/>
  <c r="AF225" i="17"/>
  <c r="AF208" i="17"/>
  <c r="AF191" i="17"/>
  <c r="AF189" i="17"/>
  <c r="AF178" i="17"/>
  <c r="AF158" i="17"/>
  <c r="AF141" i="17"/>
  <c r="AF123" i="17"/>
  <c r="AF106" i="17"/>
  <c r="AF163" i="17"/>
  <c r="AF146" i="17"/>
  <c r="AF129" i="17"/>
  <c r="AF112" i="17"/>
  <c r="AF185" i="17"/>
  <c r="AF160" i="17"/>
  <c r="AF143" i="17"/>
  <c r="AF126" i="17"/>
  <c r="AF108" i="17"/>
  <c r="AF175" i="17"/>
  <c r="AF161" i="17"/>
  <c r="AF144" i="17"/>
  <c r="AF127" i="17"/>
  <c r="AF103" i="17"/>
  <c r="AF100" i="17"/>
  <c r="AF88" i="17"/>
  <c r="AF85" i="17"/>
  <c r="AF82" i="17"/>
  <c r="AF71" i="17"/>
  <c r="AF77" i="17"/>
  <c r="AF63" i="17"/>
  <c r="AF69" i="17"/>
  <c r="AF74" i="17"/>
  <c r="AF53" i="17"/>
  <c r="AF43" i="17"/>
  <c r="AF40" i="17"/>
  <c r="AF51" i="17"/>
  <c r="AF46" i="17"/>
  <c r="AF21" i="17"/>
  <c r="AF35" i="17"/>
  <c r="AF42" i="17"/>
  <c r="AF18" i="17"/>
  <c r="AF8" i="17"/>
  <c r="AF20" i="17"/>
  <c r="AF504" i="17"/>
  <c r="AF6" i="17"/>
  <c r="AF24" i="17"/>
  <c r="AF512" i="17"/>
  <c r="AF531" i="17"/>
  <c r="AF501" i="17"/>
  <c r="AF532" i="17"/>
  <c r="AF510" i="17"/>
  <c r="AF522" i="17"/>
  <c r="AF530" i="17"/>
  <c r="AF541" i="17"/>
  <c r="AF567" i="17"/>
  <c r="AF575" i="17"/>
  <c r="AF555" i="17"/>
  <c r="AF517" i="17"/>
  <c r="AF537" i="17"/>
  <c r="AF565" i="17"/>
  <c r="AF576" i="17"/>
  <c r="AF540" i="17"/>
  <c r="AF549" i="17"/>
  <c r="AF581" i="17"/>
  <c r="AF485" i="17"/>
  <c r="AF490" i="17"/>
  <c r="AF486" i="17"/>
  <c r="AF479" i="17"/>
  <c r="AF480" i="17"/>
  <c r="AF456" i="17"/>
  <c r="AF476" i="17"/>
  <c r="AF467" i="17"/>
  <c r="AF462" i="17"/>
  <c r="AF458" i="17"/>
  <c r="AF435" i="17"/>
  <c r="AF450" i="17"/>
  <c r="AF438" i="17"/>
  <c r="AF443" i="17"/>
  <c r="AF424" i="17"/>
  <c r="AF406" i="17"/>
  <c r="AF432" i="17"/>
  <c r="AF412" i="17"/>
  <c r="AF422" i="17"/>
  <c r="AF421" i="17" s="1"/>
  <c r="AF407" i="17"/>
  <c r="AF390" i="17"/>
  <c r="AF372" i="17"/>
  <c r="AF399" i="17"/>
  <c r="AF411" i="17"/>
  <c r="AF396" i="17"/>
  <c r="AF384" i="17"/>
  <c r="AF365" i="17"/>
  <c r="AF348" i="17"/>
  <c r="AF378" i="17"/>
  <c r="AF357" i="17"/>
  <c r="AF379" i="17"/>
  <c r="AF362" i="17"/>
  <c r="AF345" i="17"/>
  <c r="AF364" i="17"/>
  <c r="AF330" i="17"/>
  <c r="AF314" i="17"/>
  <c r="AF349" i="17"/>
  <c r="AF340" i="17"/>
  <c r="AF327" i="17"/>
  <c r="AF310" i="17"/>
  <c r="AF328" i="17"/>
  <c r="AF312" i="17"/>
  <c r="AF353" i="17"/>
  <c r="AF282" i="17"/>
  <c r="AF308" i="17"/>
  <c r="AF293" i="17"/>
  <c r="AF275" i="17"/>
  <c r="AF298" i="17"/>
  <c r="AF321" i="17"/>
  <c r="AF291" i="17"/>
  <c r="AF272" i="17"/>
  <c r="AF261" i="17"/>
  <c r="AF243" i="17"/>
  <c r="AF226" i="17"/>
  <c r="AF209" i="17"/>
  <c r="AF192" i="17"/>
  <c r="AF253" i="17"/>
  <c r="AF236" i="17"/>
  <c r="AF219" i="17"/>
  <c r="AF254" i="17"/>
  <c r="AF237" i="17"/>
  <c r="AF220" i="17"/>
  <c r="AF203" i="17"/>
  <c r="AF186" i="17"/>
  <c r="AF276" i="17"/>
  <c r="AF267" i="17"/>
  <c r="AF255" i="17"/>
  <c r="AF238" i="17"/>
  <c r="AF221" i="17"/>
  <c r="AF204" i="17"/>
  <c r="AF187" i="17"/>
  <c r="AF182" i="17"/>
  <c r="AF171" i="17"/>
  <c r="AF153" i="17"/>
  <c r="AF136" i="17"/>
  <c r="AF119" i="17"/>
  <c r="AF102" i="17"/>
  <c r="AF159" i="17"/>
  <c r="AF142" i="17"/>
  <c r="AF125" i="17"/>
  <c r="AF107" i="17"/>
  <c r="AF173" i="17"/>
  <c r="AF156" i="17"/>
  <c r="AF138" i="17"/>
  <c r="AF121" i="17"/>
  <c r="AF183" i="17"/>
  <c r="AF174" i="17"/>
  <c r="AF157" i="17"/>
  <c r="AF140" i="17"/>
  <c r="AF122" i="17"/>
  <c r="AF105" i="17"/>
  <c r="AF99" i="17"/>
  <c r="AF98" i="17"/>
  <c r="AF89" i="17"/>
  <c r="AF81" i="17"/>
  <c r="AF87" i="17"/>
  <c r="AF76" i="17"/>
  <c r="AF73" i="17"/>
  <c r="AF59" i="17"/>
  <c r="AF65" i="17"/>
  <c r="AF66" i="17"/>
  <c r="AF62" i="17"/>
  <c r="AF39" i="17"/>
  <c r="AF36" i="17"/>
  <c r="AF50" i="17"/>
  <c r="AF33" i="17"/>
  <c r="AF52" i="17"/>
  <c r="AF30" i="17"/>
  <c r="AF31" i="17"/>
  <c r="AF13" i="17"/>
  <c r="AF507" i="17"/>
  <c r="AF15" i="17"/>
  <c r="AF500" i="17"/>
  <c r="AF505" i="17"/>
  <c r="AF11" i="17"/>
  <c r="AF523" i="17"/>
  <c r="AF527" i="17"/>
  <c r="AF515" i="17"/>
  <c r="AF506" i="17"/>
  <c r="AF521" i="17"/>
  <c r="AF518" i="17"/>
  <c r="AF528" i="17"/>
  <c r="AF558" i="17"/>
  <c r="AF563" i="17"/>
  <c r="AF577" i="17"/>
  <c r="AF551" i="17"/>
  <c r="AF547" i="17"/>
  <c r="AF556" i="17"/>
  <c r="AF561" i="17"/>
  <c r="AF578" i="17"/>
  <c r="AF538" i="17"/>
  <c r="AF566" i="17"/>
  <c r="AF493" i="17"/>
  <c r="AF489" i="17"/>
  <c r="AF494" i="17"/>
  <c r="AF477" i="17"/>
  <c r="AF473" i="17"/>
  <c r="AF452" i="17"/>
  <c r="AF472" i="17"/>
  <c r="AF465" i="17"/>
  <c r="AF461" i="17"/>
  <c r="AF454" i="17"/>
  <c r="AF430" i="17"/>
  <c r="AF448" i="17"/>
  <c r="AF457" i="17"/>
  <c r="AF439" i="17"/>
  <c r="AF419" i="17"/>
  <c r="AF444" i="17"/>
  <c r="AF429" i="17"/>
  <c r="AF403" i="17"/>
  <c r="AF417" i="17"/>
  <c r="AF404" i="17"/>
  <c r="AF385" i="17"/>
  <c r="AF427" i="17"/>
  <c r="AF395" i="17"/>
  <c r="AF409" i="17"/>
  <c r="AF392" i="17"/>
  <c r="AF377" i="17"/>
  <c r="AF360" i="17"/>
  <c r="AF343" i="17"/>
  <c r="AF371" i="17"/>
  <c r="AF397" i="17"/>
  <c r="AF373" i="17"/>
  <c r="AF358" i="17"/>
  <c r="AF341" i="17"/>
  <c r="AF359" i="17"/>
  <c r="AF326" i="17"/>
  <c r="AF309" i="17"/>
  <c r="AF346" i="17"/>
  <c r="AF338" i="17"/>
  <c r="AF323" i="17"/>
  <c r="AF306" i="17"/>
  <c r="AF324" i="17"/>
  <c r="AF307" i="17"/>
  <c r="AF296" i="17"/>
  <c r="AF334" i="17"/>
  <c r="AF302" i="17"/>
  <c r="AF287" i="17"/>
  <c r="AF270" i="17"/>
  <c r="AF294" i="17"/>
  <c r="AF313" i="17"/>
  <c r="AF285" i="17"/>
  <c r="AF268" i="17"/>
  <c r="AF256" i="17"/>
  <c r="AF239" i="17"/>
  <c r="AF222" i="17"/>
  <c r="AF205" i="17"/>
  <c r="AF188" i="17"/>
  <c r="AF249" i="17"/>
  <c r="AF232" i="17"/>
  <c r="AF215" i="17"/>
  <c r="AF250" i="17"/>
  <c r="AF233" i="17"/>
  <c r="AF216" i="17"/>
  <c r="AF198" i="17"/>
  <c r="AF181" i="17"/>
  <c r="AF273" i="17"/>
  <c r="AF265" i="17"/>
  <c r="AF251" i="17"/>
  <c r="AF234" i="17"/>
  <c r="AF217" i="17"/>
  <c r="AF200" i="17"/>
  <c r="AF206" i="17"/>
  <c r="AF180" i="17"/>
  <c r="AF166" i="17"/>
  <c r="AF149" i="17"/>
  <c r="AF132" i="17"/>
  <c r="AF115" i="17"/>
  <c r="AF172" i="17"/>
  <c r="AF155" i="17"/>
  <c r="AF137" i="17"/>
  <c r="AF120" i="17"/>
  <c r="AF202" i="17"/>
  <c r="AF168" i="17"/>
  <c r="AF151" i="17"/>
  <c r="AF134" i="17"/>
  <c r="AF117" i="17"/>
  <c r="AF177" i="17"/>
  <c r="AF170" i="17"/>
  <c r="AF152" i="17"/>
  <c r="AF135" i="17"/>
  <c r="AF118" i="17"/>
  <c r="AF101" i="17"/>
  <c r="AG96" i="17"/>
  <c r="AG89" i="17"/>
  <c r="AG88" i="17"/>
  <c r="AG91" i="17"/>
  <c r="AG72" i="17"/>
  <c r="AG78" i="17"/>
  <c r="AG69" i="17"/>
  <c r="AG66" i="17"/>
  <c r="AG67" i="17"/>
  <c r="AG71" i="17"/>
  <c r="AG44" i="17"/>
  <c r="AG45" i="17"/>
  <c r="AG59" i="17"/>
  <c r="AG47" i="17"/>
  <c r="AG30" i="17"/>
  <c r="AG31" i="17"/>
  <c r="AG53" i="17"/>
  <c r="AG24" i="17"/>
  <c r="AG13" i="17"/>
  <c r="AG500" i="17"/>
  <c r="AG10" i="17"/>
  <c r="AG515" i="17"/>
  <c r="AG502" i="17"/>
  <c r="AG8" i="17"/>
  <c r="AG532" i="17"/>
  <c r="AG539" i="17"/>
  <c r="AG521" i="17"/>
  <c r="AG507" i="17"/>
  <c r="AG518" i="17"/>
  <c r="AG535" i="17"/>
  <c r="AG544" i="17"/>
  <c r="AG551" i="17"/>
  <c r="AG537" i="17"/>
  <c r="AG565" i="17"/>
  <c r="AG540" i="17"/>
  <c r="AG549" i="17"/>
  <c r="AG526" i="17"/>
  <c r="AG550" i="17"/>
  <c r="AG574" i="17"/>
  <c r="AG575" i="17"/>
  <c r="AG581" i="17"/>
  <c r="AG494" i="17"/>
  <c r="AG490" i="17"/>
  <c r="AG486" i="17"/>
  <c r="AG476" i="17"/>
  <c r="AG479" i="17"/>
  <c r="AG472" i="17"/>
  <c r="AG485" i="17"/>
  <c r="AG448" i="17"/>
  <c r="AG442" i="17"/>
  <c r="AG452" i="17"/>
  <c r="AG439" i="17"/>
  <c r="AG465" i="17"/>
  <c r="AG461" i="17"/>
  <c r="AG428" i="17"/>
  <c r="AG429" i="17"/>
  <c r="AG411" i="17"/>
  <c r="AG441" i="17"/>
  <c r="AG422" i="17"/>
  <c r="AG421" i="17" s="1"/>
  <c r="AG398" i="17"/>
  <c r="AG408" i="17"/>
  <c r="AG391" i="17"/>
  <c r="AG373" i="17"/>
  <c r="AG400" i="17"/>
  <c r="AG383" i="17"/>
  <c r="AG401" i="17"/>
  <c r="AG384" i="17"/>
  <c r="AG376" i="17"/>
  <c r="AG357" i="17"/>
  <c r="AG340" i="17"/>
  <c r="AG362" i="17"/>
  <c r="AG380" i="17"/>
  <c r="AG364" i="17"/>
  <c r="AG346" i="17"/>
  <c r="AG369" i="17"/>
  <c r="AG352" i="17"/>
  <c r="AG323" i="17"/>
  <c r="AG306" i="17"/>
  <c r="AG345" i="17"/>
  <c r="AG337" i="17"/>
  <c r="AG320" i="17"/>
  <c r="AG303" i="17"/>
  <c r="AG321" i="17"/>
  <c r="AG304" i="17"/>
  <c r="AG293" i="17"/>
  <c r="AG326" i="17"/>
  <c r="AG299" i="17"/>
  <c r="AG284" i="17"/>
  <c r="AG267" i="17"/>
  <c r="AG285" i="17"/>
  <c r="AG305" i="17"/>
  <c r="AG282" i="17"/>
  <c r="AG265" i="17"/>
  <c r="AG245" i="17"/>
  <c r="AG227" i="17"/>
  <c r="AG210" i="17"/>
  <c r="AG193" i="17"/>
  <c r="AG258" i="17"/>
  <c r="AG241" i="17"/>
  <c r="AG224" i="17"/>
  <c r="AG207" i="17"/>
  <c r="AG247" i="17"/>
  <c r="AG230" i="17"/>
  <c r="AG212" i="17"/>
  <c r="AG195" i="17"/>
  <c r="AG277" i="17"/>
  <c r="AG268" i="17"/>
  <c r="AG261" i="17"/>
  <c r="AG243" i="17"/>
  <c r="AG226" i="17"/>
  <c r="AG209" i="17"/>
  <c r="AG192" i="17"/>
  <c r="AG190" i="17"/>
  <c r="AG163" i="17"/>
  <c r="AG146" i="17"/>
  <c r="AG129" i="17"/>
  <c r="AG112" i="17"/>
  <c r="AG173" i="17"/>
  <c r="AG156" i="17"/>
  <c r="AG138" i="17"/>
  <c r="AG121" i="17"/>
  <c r="AG104" i="17"/>
  <c r="AG177" i="17"/>
  <c r="AG170" i="17"/>
  <c r="AG152" i="17"/>
  <c r="AG135" i="17"/>
  <c r="AG118" i="17"/>
  <c r="AG180" i="17"/>
  <c r="AG166" i="17"/>
  <c r="AG149" i="17"/>
  <c r="AG132" i="17"/>
  <c r="AG115" i="17"/>
  <c r="AG98" i="17"/>
  <c r="AG92" i="17"/>
  <c r="AG90" i="17"/>
  <c r="AG86" i="17"/>
  <c r="AG87" i="17"/>
  <c r="AG77" i="17"/>
  <c r="AG74" i="17"/>
  <c r="AG65" i="17"/>
  <c r="AG61" i="17"/>
  <c r="AG62" i="17"/>
  <c r="AG63" i="17"/>
  <c r="AG40" i="17"/>
  <c r="AG41" i="17"/>
  <c r="AG52" i="17"/>
  <c r="AG39" i="17"/>
  <c r="AG26" i="17"/>
  <c r="AG27" i="17"/>
  <c r="AG43" i="17"/>
  <c r="AG20" i="17"/>
  <c r="AG9" i="17"/>
  <c r="AG29" i="17"/>
  <c r="AG6" i="17"/>
  <c r="AG11" i="17"/>
  <c r="AG33" i="17"/>
  <c r="AG503" i="17"/>
  <c r="AG528" i="17"/>
  <c r="AG498" i="17"/>
  <c r="AG517" i="17"/>
  <c r="AG499" i="17"/>
  <c r="AG512" i="17"/>
  <c r="AG534" i="17"/>
  <c r="AG542" i="17"/>
  <c r="AG568" i="17"/>
  <c r="AG556" i="17"/>
  <c r="AG561" i="17"/>
  <c r="AG538" i="17"/>
  <c r="AG566" i="17"/>
  <c r="AG541" i="17"/>
  <c r="AG567" i="17"/>
  <c r="AG576" i="17"/>
  <c r="AG573" i="17"/>
  <c r="AG493" i="17"/>
  <c r="AG489" i="17"/>
  <c r="AG483" i="17"/>
  <c r="AG474" i="17"/>
  <c r="AG477" i="17"/>
  <c r="AG471" i="17"/>
  <c r="AG456" i="17"/>
  <c r="AG455" i="17"/>
  <c r="AG438" i="17"/>
  <c r="AG449" i="17"/>
  <c r="AG433" i="17"/>
  <c r="AG464" i="17"/>
  <c r="AG460" i="17"/>
  <c r="AG444" i="17"/>
  <c r="AG425" i="17"/>
  <c r="AG407" i="17"/>
  <c r="AG435" i="17"/>
  <c r="AG417" i="17"/>
  <c r="AG427" i="17"/>
  <c r="AG406" i="17"/>
  <c r="AG386" i="17"/>
  <c r="AG424" i="17"/>
  <c r="AG396" i="17"/>
  <c r="AG412" i="17"/>
  <c r="AG397" i="17"/>
  <c r="AG394" i="17"/>
  <c r="AG371" i="17"/>
  <c r="AG353" i="17"/>
  <c r="AG379" i="17"/>
  <c r="AG358" i="17"/>
  <c r="AG374" i="17"/>
  <c r="AG359" i="17"/>
  <c r="AG342" i="17"/>
  <c r="AG365" i="17"/>
  <c r="AG336" i="17"/>
  <c r="AG319" i="17"/>
  <c r="AG302" i="17"/>
  <c r="AG343" i="17"/>
  <c r="AG333" i="17"/>
  <c r="AG316" i="17"/>
  <c r="AG334" i="17"/>
  <c r="AG317" i="17"/>
  <c r="AG300" i="17"/>
  <c r="AG287" i="17"/>
  <c r="AG318" i="17"/>
  <c r="AG298" i="17"/>
  <c r="AG280" i="17"/>
  <c r="AG263" i="17"/>
  <c r="AG330" i="17"/>
  <c r="AG296" i="17"/>
  <c r="AG278" i="17"/>
  <c r="AG257" i="17"/>
  <c r="AG240" i="17"/>
  <c r="AG223" i="17"/>
  <c r="AG206" i="17"/>
  <c r="AG189" i="17"/>
  <c r="AG254" i="17"/>
  <c r="AG237" i="17"/>
  <c r="AG220" i="17"/>
  <c r="AG260" i="17"/>
  <c r="AG242" i="17"/>
  <c r="AG225" i="17"/>
  <c r="AG208" i="17"/>
  <c r="AG191" i="17"/>
  <c r="AG275" i="17"/>
  <c r="AG266" i="17"/>
  <c r="AG256" i="17"/>
  <c r="AG239" i="17"/>
  <c r="AG222" i="17"/>
  <c r="AG205" i="17"/>
  <c r="AG188" i="17"/>
  <c r="AG181" i="17"/>
  <c r="AG159" i="17"/>
  <c r="AG142" i="17"/>
  <c r="AG125" i="17"/>
  <c r="AG107" i="17"/>
  <c r="AG168" i="17"/>
  <c r="AG151" i="17"/>
  <c r="AG134" i="17"/>
  <c r="AG117" i="17"/>
  <c r="AG203" i="17"/>
  <c r="AG176" i="17"/>
  <c r="AG165" i="17"/>
  <c r="AG148" i="17"/>
  <c r="AG131" i="17"/>
  <c r="AG114" i="17"/>
  <c r="AG179" i="17"/>
  <c r="AG162" i="17"/>
  <c r="AG145" i="17"/>
  <c r="AG128" i="17"/>
  <c r="AG111" i="17"/>
  <c r="AG93" i="17"/>
  <c r="AG101" i="17"/>
  <c r="AG85" i="17"/>
  <c r="AG82" i="17"/>
  <c r="AG83" i="17"/>
  <c r="AG73" i="17"/>
  <c r="AG80" i="17"/>
  <c r="AG60" i="17"/>
  <c r="AG57" i="17"/>
  <c r="AG58" i="17"/>
  <c r="AG55" i="17"/>
  <c r="AG51" i="17"/>
  <c r="AG37" i="17"/>
  <c r="AG46" i="17"/>
  <c r="AG38" i="17"/>
  <c r="AG22" i="17"/>
  <c r="AG23" i="17"/>
  <c r="AG32" i="17"/>
  <c r="AG14" i="17"/>
  <c r="AG508" i="17"/>
  <c r="AG21" i="17"/>
  <c r="AG505" i="17"/>
  <c r="AG7" i="17"/>
  <c r="AG25" i="17"/>
  <c r="AG513" i="17"/>
  <c r="AG547" i="17"/>
  <c r="AG514" i="17"/>
  <c r="AG533" i="17"/>
  <c r="AG511" i="17"/>
  <c r="AG523" i="17"/>
  <c r="AG531" i="17"/>
  <c r="AG559" i="17"/>
  <c r="AG564" i="17"/>
  <c r="AG552" i="17"/>
  <c r="AG525" i="17"/>
  <c r="AG557" i="17"/>
  <c r="AG562" i="17"/>
  <c r="AG558" i="17"/>
  <c r="AG563" i="17"/>
  <c r="AG578" i="17"/>
  <c r="AG580" i="17"/>
  <c r="AG497" i="17"/>
  <c r="AG492" i="17"/>
  <c r="AG488" i="17"/>
  <c r="AG480" i="17"/>
  <c r="AG484" i="17"/>
  <c r="AG475" i="17"/>
  <c r="AG470" i="17"/>
  <c r="AG457" i="17"/>
  <c r="AG450" i="17"/>
  <c r="AG432" i="17"/>
  <c r="AG447" i="17"/>
  <c r="AG468" i="17"/>
  <c r="AG463" i="17"/>
  <c r="AG459" i="17"/>
  <c r="AG440" i="17"/>
  <c r="AG420" i="17"/>
  <c r="AG402" i="17"/>
  <c r="AG430" i="17"/>
  <c r="AG413" i="17"/>
  <c r="AG418" i="17"/>
  <c r="AG399" i="17"/>
  <c r="AG381" i="17"/>
  <c r="AG419" i="17"/>
  <c r="AG392" i="17"/>
  <c r="AG410" i="17"/>
  <c r="AG393" i="17"/>
  <c r="AG385" i="17"/>
  <c r="AG366" i="17"/>
  <c r="AG349" i="17"/>
  <c r="AG367" i="17"/>
  <c r="AG354" i="17"/>
  <c r="AG372" i="17"/>
  <c r="AG355" i="17"/>
  <c r="AG338" i="17"/>
  <c r="AG360" i="17"/>
  <c r="AG331" i="17"/>
  <c r="AG315" i="17"/>
  <c r="AG350" i="17"/>
  <c r="AG341" i="17"/>
  <c r="AG328" i="17"/>
  <c r="AG312" i="17"/>
  <c r="AG329" i="17"/>
  <c r="AG313" i="17"/>
  <c r="AG335" i="17"/>
  <c r="AG283" i="17"/>
  <c r="AG309" i="17"/>
  <c r="AG294" i="17"/>
  <c r="AG276" i="17"/>
  <c r="AG295" i="17"/>
  <c r="AG322" i="17"/>
  <c r="AG292" i="17"/>
  <c r="AG273" i="17"/>
  <c r="AG253" i="17"/>
  <c r="AG236" i="17"/>
  <c r="AG219" i="17"/>
  <c r="AG202" i="17"/>
  <c r="AG185" i="17"/>
  <c r="AG250" i="17"/>
  <c r="AG233" i="17"/>
  <c r="AG216" i="17"/>
  <c r="AG255" i="17"/>
  <c r="AG238" i="17"/>
  <c r="AG221" i="17"/>
  <c r="AG204" i="17"/>
  <c r="AG187" i="17"/>
  <c r="AG272" i="17"/>
  <c r="AG264" i="17"/>
  <c r="AG252" i="17"/>
  <c r="AG235" i="17"/>
  <c r="AG218" i="17"/>
  <c r="AG201" i="17"/>
  <c r="AG183" i="17"/>
  <c r="AG172" i="17"/>
  <c r="AG155" i="17"/>
  <c r="AG137" i="17"/>
  <c r="AG120" i="17"/>
  <c r="AG103" i="17"/>
  <c r="AG164" i="17"/>
  <c r="AG147" i="17"/>
  <c r="AG130" i="17"/>
  <c r="AG113" i="17"/>
  <c r="AG194" i="17"/>
  <c r="AG175" i="17"/>
  <c r="AG161" i="17"/>
  <c r="AG144" i="17"/>
  <c r="AG127" i="17"/>
  <c r="AG110" i="17"/>
  <c r="AG178" i="17"/>
  <c r="AG158" i="17"/>
  <c r="AG141" i="17"/>
  <c r="AG123" i="17"/>
  <c r="AG106" i="17"/>
  <c r="AG100" i="17"/>
  <c r="AG97" i="17"/>
  <c r="AG81" i="17"/>
  <c r="AG95" i="17"/>
  <c r="AG76" i="17"/>
  <c r="AG84" i="17"/>
  <c r="AG70" i="17"/>
  <c r="AG56" i="17"/>
  <c r="AG75" i="17"/>
  <c r="AG54" i="17"/>
  <c r="AG48" i="17"/>
  <c r="AG50" i="17"/>
  <c r="AG68" i="17"/>
  <c r="AG42" i="17"/>
  <c r="AG35" i="17"/>
  <c r="AG36" i="17"/>
  <c r="AG18" i="17"/>
  <c r="AG28" i="17"/>
  <c r="AG15" i="17"/>
  <c r="AG504" i="17"/>
  <c r="AG17" i="17"/>
  <c r="AG501" i="17"/>
  <c r="AG506" i="17"/>
  <c r="AG12" i="17"/>
  <c r="AG520" i="17"/>
  <c r="AG543" i="17"/>
  <c r="AG510" i="17"/>
  <c r="AG529" i="17"/>
  <c r="AG522" i="17"/>
  <c r="AG519" i="17"/>
  <c r="AG527" i="17"/>
  <c r="AG555" i="17"/>
  <c r="AG545" i="17"/>
  <c r="AG569" i="17"/>
  <c r="AG546" i="17"/>
  <c r="AG553" i="17"/>
  <c r="AG530" i="17"/>
  <c r="AG554" i="17"/>
  <c r="AG572" i="17"/>
  <c r="AG577" i="17"/>
  <c r="AG571" i="17"/>
  <c r="AG495" i="17"/>
  <c r="AG491" i="17"/>
  <c r="AG487" i="17"/>
  <c r="AG478" i="17"/>
  <c r="AG482" i="17"/>
  <c r="AG473" i="17"/>
  <c r="AG469" i="17"/>
  <c r="AG453" i="17"/>
  <c r="AG446" i="17"/>
  <c r="AG454" i="17"/>
  <c r="AG443" i="17"/>
  <c r="AG467" i="17"/>
  <c r="AG462" i="17"/>
  <c r="AG458" i="17"/>
  <c r="AG434" i="17"/>
  <c r="AG416" i="17"/>
  <c r="AG445" i="17"/>
  <c r="AG426" i="17"/>
  <c r="AG404" i="17"/>
  <c r="AG415" i="17"/>
  <c r="AG395" i="17"/>
  <c r="AG377" i="17"/>
  <c r="AG409" i="17"/>
  <c r="AG387" i="17"/>
  <c r="AG403" i="17"/>
  <c r="AG388" i="17"/>
  <c r="AG378" i="17"/>
  <c r="AG361" i="17"/>
  <c r="AG344" i="17"/>
  <c r="AG363" i="17"/>
  <c r="AG390" i="17"/>
  <c r="AG368" i="17"/>
  <c r="AG351" i="17"/>
  <c r="AG375" i="17"/>
  <c r="AG356" i="17"/>
  <c r="AG327" i="17"/>
  <c r="AG310" i="17"/>
  <c r="AG348" i="17"/>
  <c r="AG339" i="17"/>
  <c r="AG324" i="17"/>
  <c r="AG307" i="17"/>
  <c r="AG325" i="17"/>
  <c r="AG308" i="17"/>
  <c r="AG297" i="17"/>
  <c r="AG279" i="17"/>
  <c r="AG301" i="17"/>
  <c r="AG288" i="17"/>
  <c r="AG271" i="17"/>
  <c r="AG291" i="17"/>
  <c r="AG314" i="17"/>
  <c r="AG286" i="17"/>
  <c r="AG269" i="17"/>
  <c r="AG249" i="17"/>
  <c r="AG232" i="17"/>
  <c r="AG215" i="17"/>
  <c r="AG197" i="17"/>
  <c r="AG281" i="17"/>
  <c r="AG246" i="17"/>
  <c r="AG228" i="17"/>
  <c r="AG211" i="17"/>
  <c r="AG251" i="17"/>
  <c r="AG234" i="17"/>
  <c r="AG217" i="17"/>
  <c r="AG200" i="17"/>
  <c r="AG182" i="17"/>
  <c r="AG270" i="17"/>
  <c r="AG262" i="17"/>
  <c r="AG248" i="17"/>
  <c r="AG231" i="17"/>
  <c r="AG213" i="17"/>
  <c r="AG196" i="17"/>
  <c r="AG198" i="17"/>
  <c r="AG167" i="17"/>
  <c r="AG150" i="17"/>
  <c r="AG133" i="17"/>
  <c r="AG116" i="17"/>
  <c r="AG99" i="17"/>
  <c r="AG160" i="17"/>
  <c r="AG143" i="17"/>
  <c r="AG126" i="17"/>
  <c r="AG108" i="17"/>
  <c r="AG186" i="17"/>
  <c r="AG174" i="17"/>
  <c r="AG157" i="17"/>
  <c r="AG140" i="17"/>
  <c r="AG122" i="17"/>
  <c r="AG105" i="17"/>
  <c r="AG171" i="17"/>
  <c r="AG153" i="17"/>
  <c r="AG136" i="17"/>
  <c r="AG119" i="17"/>
  <c r="AG102" i="17"/>
  <c r="AH102" i="17"/>
  <c r="AH89" i="17"/>
  <c r="AH88" i="17"/>
  <c r="AH87" i="17"/>
  <c r="AH77" i="17"/>
  <c r="AH78" i="17"/>
  <c r="AH81" i="17"/>
  <c r="AH76" i="17"/>
  <c r="AH54" i="17"/>
  <c r="AH59" i="17"/>
  <c r="AH45" i="17"/>
  <c r="AH52" i="17"/>
  <c r="AH53" i="17"/>
  <c r="AH37" i="17"/>
  <c r="AH23" i="17"/>
  <c r="AH28" i="17"/>
  <c r="AH33" i="17"/>
  <c r="AH15" i="17"/>
  <c r="AH22" i="17"/>
  <c r="AH505" i="17"/>
  <c r="AH506" i="17"/>
  <c r="AH26" i="17"/>
  <c r="AH507" i="17"/>
  <c r="AH13" i="17"/>
  <c r="AH521" i="17"/>
  <c r="AH525" i="17"/>
  <c r="AH500" i="17"/>
  <c r="AH518" i="17"/>
  <c r="AH523" i="17"/>
  <c r="AH513" i="17"/>
  <c r="AH537" i="17"/>
  <c r="AH565" i="17"/>
  <c r="AH576" i="17"/>
  <c r="AH539" i="17"/>
  <c r="AH549" i="17"/>
  <c r="AH541" i="17"/>
  <c r="AH567" i="17"/>
  <c r="AH575" i="17"/>
  <c r="AH528" i="17"/>
  <c r="AH559" i="17"/>
  <c r="AH564" i="17"/>
  <c r="AH497" i="17"/>
  <c r="AH492" i="17"/>
  <c r="AH488" i="17"/>
  <c r="AH484" i="17"/>
  <c r="AH479" i="17"/>
  <c r="AH475" i="17"/>
  <c r="AH471" i="17"/>
  <c r="AH468" i="17"/>
  <c r="AH463" i="17"/>
  <c r="AH459" i="17"/>
  <c r="AH456" i="17"/>
  <c r="AH450" i="17"/>
  <c r="AH439" i="17"/>
  <c r="AH434" i="17"/>
  <c r="AH442" i="17"/>
  <c r="AH432" i="17"/>
  <c r="AH417" i="17"/>
  <c r="AH427" i="17"/>
  <c r="AH415" i="17"/>
  <c r="AH425" i="17"/>
  <c r="AH409" i="17"/>
  <c r="AH387" i="17"/>
  <c r="AH411" i="17"/>
  <c r="AH397" i="17"/>
  <c r="AH413" i="17"/>
  <c r="AH390" i="17"/>
  <c r="AH363" i="17"/>
  <c r="AH350" i="17"/>
  <c r="AH391" i="17"/>
  <c r="AH372" i="17"/>
  <c r="AH355" i="17"/>
  <c r="AH360" i="17"/>
  <c r="AH343" i="17"/>
  <c r="AH377" i="17"/>
  <c r="AH361" i="17"/>
  <c r="AH349" i="17"/>
  <c r="AH340" i="17"/>
  <c r="AH324" i="17"/>
  <c r="AH307" i="17"/>
  <c r="AH325" i="17"/>
  <c r="AH308" i="17"/>
  <c r="AH326" i="17"/>
  <c r="AH309" i="17"/>
  <c r="AH327" i="17"/>
  <c r="AH300" i="17"/>
  <c r="AH288" i="17"/>
  <c r="AH291" i="17"/>
  <c r="AH272" i="17"/>
  <c r="AH323" i="17"/>
  <c r="AH292" i="17"/>
  <c r="AH287" i="17"/>
  <c r="AH270" i="17"/>
  <c r="AH258" i="17"/>
  <c r="AH241" i="17"/>
  <c r="AH224" i="17"/>
  <c r="AH207" i="17"/>
  <c r="AH190" i="17"/>
  <c r="AH251" i="17"/>
  <c r="AH234" i="17"/>
  <c r="AH217" i="17"/>
  <c r="AH276" i="17"/>
  <c r="AH267" i="17"/>
  <c r="AH256" i="17"/>
  <c r="AH239" i="17"/>
  <c r="AH222" i="17"/>
  <c r="AH205" i="17"/>
  <c r="AH188" i="17"/>
  <c r="AH249" i="17"/>
  <c r="AH232" i="17"/>
  <c r="AH215" i="17"/>
  <c r="AH197" i="17"/>
  <c r="AH173" i="17"/>
  <c r="AH156" i="17"/>
  <c r="AH138" i="17"/>
  <c r="AH121" i="17"/>
  <c r="AH104" i="17"/>
  <c r="AH187" i="17"/>
  <c r="AH174" i="17"/>
  <c r="AH157" i="17"/>
  <c r="AH140" i="17"/>
  <c r="AH122" i="17"/>
  <c r="AH105" i="17"/>
  <c r="AH171" i="17"/>
  <c r="AH153" i="17"/>
  <c r="AH136" i="17"/>
  <c r="AH119" i="17"/>
  <c r="AH200" i="17"/>
  <c r="AH172" i="17"/>
  <c r="AH155" i="17"/>
  <c r="AH137" i="17"/>
  <c r="AH120" i="17"/>
  <c r="AH103" i="17"/>
  <c r="AH152" i="17"/>
  <c r="AH118" i="17"/>
  <c r="AH166" i="17"/>
  <c r="AH132" i="17"/>
  <c r="AH191" i="17"/>
  <c r="AH150" i="17"/>
  <c r="AH116" i="17"/>
  <c r="AH226" i="17"/>
  <c r="AH253" i="17"/>
  <c r="AH185" i="17"/>
  <c r="AH126" i="17"/>
  <c r="AH161" i="17"/>
  <c r="AH178" i="17"/>
  <c r="AH106" i="17"/>
  <c r="AH125" i="17"/>
  <c r="AH101" i="17"/>
  <c r="AH90" i="17"/>
  <c r="AH86" i="17"/>
  <c r="AH83" i="17"/>
  <c r="AH73" i="17"/>
  <c r="AH74" i="17"/>
  <c r="AH66" i="17"/>
  <c r="AH67" i="17"/>
  <c r="AH71" i="17"/>
  <c r="AH55" i="17"/>
  <c r="AH41" i="17"/>
  <c r="AH46" i="17"/>
  <c r="AH47" i="17"/>
  <c r="AH36" i="17"/>
  <c r="AH65" i="17"/>
  <c r="AH24" i="17"/>
  <c r="AH29" i="17"/>
  <c r="AH56" i="17"/>
  <c r="AH17" i="17"/>
  <c r="AH501" i="17"/>
  <c r="AH502" i="17"/>
  <c r="AH18" i="17"/>
  <c r="AH503" i="17"/>
  <c r="AH515" i="17"/>
  <c r="AH517" i="17"/>
  <c r="AH544" i="17"/>
  <c r="AH499" i="17"/>
  <c r="AH534" i="17"/>
  <c r="AH519" i="17"/>
  <c r="AH520" i="17"/>
  <c r="AH556" i="17"/>
  <c r="AH561" i="17"/>
  <c r="AH578" i="17"/>
  <c r="AH538" i="17"/>
  <c r="AH566" i="17"/>
  <c r="AH558" i="17"/>
  <c r="AH563" i="17"/>
  <c r="AH577" i="17"/>
  <c r="AH527" i="17"/>
  <c r="AH555" i="17"/>
  <c r="AH581" i="17"/>
  <c r="AH495" i="17"/>
  <c r="AH491" i="17"/>
  <c r="AH487" i="17"/>
  <c r="AH483" i="17"/>
  <c r="AH478" i="17"/>
  <c r="AH474" i="17"/>
  <c r="AH470" i="17"/>
  <c r="AH467" i="17"/>
  <c r="AH462" i="17"/>
  <c r="AH458" i="17"/>
  <c r="AH452" i="17"/>
  <c r="AH448" i="17"/>
  <c r="AH433" i="17"/>
  <c r="AH429" i="17"/>
  <c r="AH441" i="17"/>
  <c r="AH430" i="17"/>
  <c r="AH412" i="17"/>
  <c r="AH418" i="17"/>
  <c r="AH407" i="17"/>
  <c r="AH424" i="17"/>
  <c r="AH400" i="17"/>
  <c r="AH383" i="17"/>
  <c r="AH410" i="17"/>
  <c r="AH393" i="17"/>
  <c r="AH404" i="17"/>
  <c r="AH385" i="17"/>
  <c r="AH362" i="17"/>
  <c r="AH345" i="17"/>
  <c r="AH381" i="17"/>
  <c r="AH368" i="17"/>
  <c r="AH375" i="17"/>
  <c r="AH356" i="17"/>
  <c r="AH339" i="17"/>
  <c r="AH376" i="17"/>
  <c r="AH357" i="17"/>
  <c r="AH346" i="17"/>
  <c r="AH338" i="17"/>
  <c r="AH320" i="17"/>
  <c r="AH303" i="17"/>
  <c r="AH321" i="17"/>
  <c r="AH304" i="17"/>
  <c r="AH322" i="17"/>
  <c r="AH305" i="17"/>
  <c r="AH319" i="17"/>
  <c r="AH299" i="17"/>
  <c r="AH284" i="17"/>
  <c r="AH285" i="17"/>
  <c r="AH268" i="17"/>
  <c r="AH315" i="17"/>
  <c r="AH286" i="17"/>
  <c r="AH283" i="17"/>
  <c r="AH266" i="17"/>
  <c r="AH254" i="17"/>
  <c r="AH237" i="17"/>
  <c r="AH220" i="17"/>
  <c r="AH203" i="17"/>
  <c r="AH186" i="17"/>
  <c r="AH247" i="17"/>
  <c r="AH230" i="17"/>
  <c r="AH212" i="17"/>
  <c r="AH273" i="17"/>
  <c r="AH265" i="17"/>
  <c r="AH252" i="17"/>
  <c r="AH235" i="17"/>
  <c r="AH218" i="17"/>
  <c r="AH201" i="17"/>
  <c r="AH183" i="17"/>
  <c r="AH245" i="17"/>
  <c r="AH227" i="17"/>
  <c r="AH210" i="17"/>
  <c r="AH193" i="17"/>
  <c r="AH168" i="17"/>
  <c r="AH151" i="17"/>
  <c r="AH134" i="17"/>
  <c r="AH117" i="17"/>
  <c r="AH100" i="17"/>
  <c r="AH177" i="17"/>
  <c r="AH170" i="17"/>
  <c r="AH135" i="17"/>
  <c r="AH180" i="17"/>
  <c r="AH149" i="17"/>
  <c r="AH115" i="17"/>
  <c r="AH167" i="17"/>
  <c r="AH133" i="17"/>
  <c r="AH99" i="17"/>
  <c r="AH202" i="17"/>
  <c r="AH108" i="17"/>
  <c r="AH144" i="17"/>
  <c r="AH110" i="17"/>
  <c r="AH123" i="17"/>
  <c r="AH159" i="17"/>
  <c r="AH107" i="17"/>
  <c r="AH98" i="17"/>
  <c r="AH93" i="17"/>
  <c r="AH82" i="17"/>
  <c r="AH84" i="17"/>
  <c r="AH96" i="17"/>
  <c r="AH70" i="17"/>
  <c r="AH61" i="17"/>
  <c r="AH62" i="17"/>
  <c r="AH68" i="17"/>
  <c r="AH51" i="17"/>
  <c r="AH69" i="17"/>
  <c r="AH42" i="17"/>
  <c r="AH43" i="17"/>
  <c r="AH31" i="17"/>
  <c r="AH44" i="17"/>
  <c r="AH20" i="17"/>
  <c r="AH25" i="17"/>
  <c r="AH48" i="17"/>
  <c r="AH10" i="17"/>
  <c r="AH11" i="17"/>
  <c r="AH498" i="17"/>
  <c r="AH12" i="17"/>
  <c r="AH35" i="17"/>
  <c r="AH514" i="17"/>
  <c r="AH533" i="17"/>
  <c r="AH540" i="17"/>
  <c r="AH511" i="17"/>
  <c r="AH530" i="17"/>
  <c r="AH9" i="17"/>
  <c r="AH532" i="17"/>
  <c r="AH552" i="17"/>
  <c r="AH572" i="17"/>
  <c r="AH547" i="17"/>
  <c r="AH557" i="17"/>
  <c r="AH562" i="17"/>
  <c r="AH554" i="17"/>
  <c r="AH571" i="17"/>
  <c r="AH535" i="17"/>
  <c r="AH543" i="17"/>
  <c r="AH551" i="17"/>
  <c r="AH580" i="17"/>
  <c r="AH494" i="17"/>
  <c r="AH490" i="17"/>
  <c r="AH486" i="17"/>
  <c r="AH482" i="17"/>
  <c r="AH477" i="17"/>
  <c r="AH473" i="17"/>
  <c r="AH469" i="17"/>
  <c r="AH465" i="17"/>
  <c r="AH461" i="17"/>
  <c r="AH454" i="17"/>
  <c r="AH455" i="17"/>
  <c r="AH447" i="17"/>
  <c r="AH444" i="17"/>
  <c r="AH446" i="17"/>
  <c r="AH438" i="17"/>
  <c r="AH426" i="17"/>
  <c r="AH408" i="17"/>
  <c r="AH428" i="17"/>
  <c r="AH406" i="17"/>
  <c r="AH420" i="17"/>
  <c r="AH396" i="17"/>
  <c r="AH378" i="17"/>
  <c r="AH402" i="17"/>
  <c r="AH388" i="17"/>
  <c r="AH398" i="17"/>
  <c r="AH379" i="17"/>
  <c r="AH358" i="17"/>
  <c r="AH341" i="17"/>
  <c r="AH380" i="17"/>
  <c r="AH364" i="17"/>
  <c r="AH369" i="17"/>
  <c r="AH352" i="17"/>
  <c r="AH395" i="17"/>
  <c r="AH371" i="17"/>
  <c r="AH353" i="17"/>
  <c r="AH344" i="17"/>
  <c r="AH333" i="17"/>
  <c r="AH316" i="17"/>
  <c r="AH334" i="17"/>
  <c r="AH317" i="17"/>
  <c r="AH335" i="17"/>
  <c r="AH318" i="17"/>
  <c r="AH301" i="17"/>
  <c r="AH310" i="17"/>
  <c r="AH298" i="17"/>
  <c r="AH280" i="17"/>
  <c r="AH281" i="17"/>
  <c r="AH264" i="17"/>
  <c r="AH306" i="17"/>
  <c r="AH297" i="17"/>
  <c r="AH279" i="17"/>
  <c r="AH262" i="17"/>
  <c r="AH250" i="17"/>
  <c r="AH233" i="17"/>
  <c r="AH216" i="17"/>
  <c r="AH198" i="17"/>
  <c r="AH260" i="17"/>
  <c r="AH242" i="17"/>
  <c r="AH225" i="17"/>
  <c r="AH208" i="17"/>
  <c r="AH271" i="17"/>
  <c r="AH263" i="17"/>
  <c r="AH248" i="17"/>
  <c r="AH231" i="17"/>
  <c r="AH213" i="17"/>
  <c r="AH196" i="17"/>
  <c r="AH257" i="17"/>
  <c r="AH240" i="17"/>
  <c r="AH223" i="17"/>
  <c r="AH206" i="17"/>
  <c r="AH189" i="17"/>
  <c r="AH164" i="17"/>
  <c r="AH147" i="17"/>
  <c r="AH130" i="17"/>
  <c r="AH113" i="17"/>
  <c r="AH204" i="17"/>
  <c r="AH176" i="17"/>
  <c r="AH165" i="17"/>
  <c r="AH148" i="17"/>
  <c r="AH131" i="17"/>
  <c r="AH114" i="17"/>
  <c r="AH179" i="17"/>
  <c r="AH162" i="17"/>
  <c r="AH145" i="17"/>
  <c r="AH128" i="17"/>
  <c r="AH111" i="17"/>
  <c r="AH182" i="17"/>
  <c r="AH163" i="17"/>
  <c r="AH146" i="17"/>
  <c r="AH129" i="17"/>
  <c r="AH112" i="17"/>
  <c r="AH95" i="17"/>
  <c r="AH331" i="17"/>
  <c r="AH275" i="17"/>
  <c r="AH246" i="17"/>
  <c r="AH211" i="17"/>
  <c r="AH255" i="17"/>
  <c r="AH221" i="17"/>
  <c r="AH269" i="17"/>
  <c r="AH261" i="17"/>
  <c r="AH192" i="17"/>
  <c r="AH219" i="17"/>
  <c r="AH143" i="17"/>
  <c r="AH195" i="17"/>
  <c r="AH127" i="17"/>
  <c r="AH141" i="17"/>
  <c r="AH142" i="17"/>
  <c r="AH97" i="17"/>
  <c r="AH91" i="17"/>
  <c r="AH92" i="17"/>
  <c r="AH80" i="17"/>
  <c r="AH85" i="17"/>
  <c r="AH75" i="17"/>
  <c r="AH57" i="17"/>
  <c r="AH58" i="17"/>
  <c r="AH63" i="17"/>
  <c r="AH50" i="17"/>
  <c r="AH60" i="17"/>
  <c r="AH38" i="17"/>
  <c r="AH39" i="17"/>
  <c r="AH27" i="17"/>
  <c r="AH32" i="17"/>
  <c r="AH72" i="17"/>
  <c r="AH21" i="17"/>
  <c r="AH30" i="17"/>
  <c r="AH6" i="17"/>
  <c r="AH7" i="17"/>
  <c r="AH40" i="17"/>
  <c r="AH8" i="17"/>
  <c r="AH14" i="17"/>
  <c r="AH510" i="17"/>
  <c r="AH529" i="17"/>
  <c r="AH508" i="17"/>
  <c r="AH522" i="17"/>
  <c r="AH512" i="17"/>
  <c r="AH504" i="17"/>
  <c r="AH545" i="17"/>
  <c r="AH569" i="17"/>
  <c r="AH574" i="17"/>
  <c r="AH546" i="17"/>
  <c r="AH553" i="17"/>
  <c r="AH526" i="17"/>
  <c r="AH550" i="17"/>
  <c r="AH573" i="17"/>
  <c r="AH531" i="17"/>
  <c r="AH542" i="17"/>
  <c r="AH568" i="17"/>
  <c r="AH493" i="17"/>
  <c r="AH489" i="17"/>
  <c r="AH485" i="17"/>
  <c r="AH480" i="17"/>
  <c r="AH476" i="17"/>
  <c r="AH472" i="17"/>
  <c r="AH457" i="17"/>
  <c r="AH464" i="17"/>
  <c r="AH460" i="17"/>
  <c r="AH449" i="17"/>
  <c r="AH453" i="17"/>
  <c r="AH443" i="17"/>
  <c r="AH440" i="17"/>
  <c r="AH445" i="17"/>
  <c r="AH435" i="17"/>
  <c r="AH422" i="17"/>
  <c r="AH421" i="17" s="1"/>
  <c r="AH403" i="17"/>
  <c r="AH416" i="17"/>
  <c r="AH399" i="17"/>
  <c r="AH419" i="17"/>
  <c r="AH392" i="17"/>
  <c r="AH374" i="17"/>
  <c r="AH401" i="17"/>
  <c r="AH384" i="17"/>
  <c r="AH394" i="17"/>
  <c r="AH367" i="17"/>
  <c r="AH354" i="17"/>
  <c r="AH337" i="17"/>
  <c r="AH373" i="17"/>
  <c r="AH359" i="17"/>
  <c r="AH365" i="17"/>
  <c r="AH348" i="17"/>
  <c r="AH386" i="17"/>
  <c r="AH366" i="17"/>
  <c r="AH351" i="17"/>
  <c r="AH342" i="17"/>
  <c r="AH328" i="17"/>
  <c r="AH312" i="17"/>
  <c r="AH329" i="17"/>
  <c r="AH313" i="17"/>
  <c r="AH330" i="17"/>
  <c r="AH314" i="17"/>
  <c r="AH336" i="17"/>
  <c r="AH302" i="17"/>
  <c r="AH294" i="17"/>
  <c r="AH295" i="17"/>
  <c r="AH277" i="17"/>
  <c r="AH296" i="17"/>
  <c r="AH293" i="17"/>
  <c r="AH282" i="17"/>
  <c r="AH228" i="17"/>
  <c r="AH194" i="17"/>
  <c r="AH238" i="17"/>
  <c r="AH278" i="17"/>
  <c r="AH243" i="17"/>
  <c r="AH209" i="17"/>
  <c r="AH236" i="17"/>
  <c r="AH160" i="17"/>
  <c r="AH175" i="17"/>
  <c r="AH158" i="17"/>
  <c r="AH181" i="17"/>
  <c r="AI91" i="17"/>
  <c r="AI97" i="17"/>
  <c r="AI84" i="17"/>
  <c r="AI81" i="17"/>
  <c r="AI74" i="17"/>
  <c r="AI80" i="17"/>
  <c r="AI67" i="17"/>
  <c r="AI68" i="17"/>
  <c r="AI102" i="17"/>
  <c r="AI60" i="17"/>
  <c r="AI51" i="17"/>
  <c r="AI53" i="17"/>
  <c r="AI35" i="17"/>
  <c r="AI48" i="17"/>
  <c r="AI32" i="17"/>
  <c r="AI33" i="17"/>
  <c r="AI50" i="17"/>
  <c r="AI22" i="17"/>
  <c r="AI7" i="17"/>
  <c r="AI27" i="17"/>
  <c r="AI507" i="17"/>
  <c r="AI13" i="17"/>
  <c r="AI31" i="17"/>
  <c r="AI501" i="17"/>
  <c r="AI522" i="17"/>
  <c r="AI526" i="17"/>
  <c r="AI523" i="17"/>
  <c r="AI10" i="17"/>
  <c r="AI515" i="17"/>
  <c r="AI517" i="17"/>
  <c r="AI546" i="17"/>
  <c r="AI553" i="17"/>
  <c r="AI580" i="17"/>
  <c r="AI554" i="17"/>
  <c r="AI529" i="17"/>
  <c r="AI542" i="17"/>
  <c r="AI568" i="17"/>
  <c r="AI556" i="17"/>
  <c r="AI561" i="17"/>
  <c r="AI577" i="17"/>
  <c r="AI574" i="17"/>
  <c r="AI494" i="17"/>
  <c r="AI490" i="17"/>
  <c r="AI486" i="17"/>
  <c r="AI482" i="17"/>
  <c r="AI477" i="17"/>
  <c r="AI473" i="17"/>
  <c r="AI467" i="17"/>
  <c r="AI462" i="17"/>
  <c r="AI458" i="17"/>
  <c r="AI470" i="17"/>
  <c r="AI452" i="17"/>
  <c r="AI434" i="17"/>
  <c r="AI456" i="17"/>
  <c r="AI443" i="17"/>
  <c r="AI433" i="17"/>
  <c r="AI418" i="17"/>
  <c r="AI428" i="17"/>
  <c r="AI425" i="17"/>
  <c r="AI408" i="17"/>
  <c r="AI402" i="17"/>
  <c r="AI388" i="17"/>
  <c r="AI412" i="17"/>
  <c r="AI390" i="17"/>
  <c r="AI415" i="17"/>
  <c r="AI395" i="17"/>
  <c r="AI383" i="17"/>
  <c r="AI372" i="17"/>
  <c r="AI355" i="17"/>
  <c r="AI338" i="17"/>
  <c r="AI360" i="17"/>
  <c r="AI377" i="17"/>
  <c r="AI361" i="17"/>
  <c r="AI344" i="17"/>
  <c r="AI363" i="17"/>
  <c r="AI350" i="17"/>
  <c r="AI341" i="17"/>
  <c r="AI329" i="17"/>
  <c r="AI313" i="17"/>
  <c r="AI330" i="17"/>
  <c r="AI314" i="17"/>
  <c r="AI331" i="17"/>
  <c r="AI315" i="17"/>
  <c r="AI352" i="17"/>
  <c r="AI285" i="17"/>
  <c r="AI316" i="17"/>
  <c r="AI286" i="17"/>
  <c r="AI269" i="17"/>
  <c r="AI287" i="17"/>
  <c r="AI303" i="17"/>
  <c r="AI294" i="17"/>
  <c r="AI276" i="17"/>
  <c r="AI260" i="17"/>
  <c r="AI242" i="17"/>
  <c r="AI225" i="17"/>
  <c r="AI208" i="17"/>
  <c r="AI191" i="17"/>
  <c r="AI256" i="17"/>
  <c r="AI239" i="17"/>
  <c r="AI222" i="17"/>
  <c r="AI277" i="17"/>
  <c r="AI268" i="17"/>
  <c r="AI257" i="17"/>
  <c r="AI240" i="17"/>
  <c r="AI223" i="17"/>
  <c r="AI206" i="17"/>
  <c r="AI189" i="17"/>
  <c r="AI178" i="17"/>
  <c r="AI250" i="17"/>
  <c r="AI233" i="17"/>
  <c r="AI216" i="17"/>
  <c r="AI198" i="17"/>
  <c r="AI205" i="17"/>
  <c r="AI176" i="17"/>
  <c r="AI165" i="17"/>
  <c r="AI148" i="17"/>
  <c r="AI131" i="17"/>
  <c r="AI114" i="17"/>
  <c r="AI171" i="17"/>
  <c r="AI153" i="17"/>
  <c r="AI136" i="17"/>
  <c r="AI119" i="17"/>
  <c r="AI201" i="17"/>
  <c r="AI181" i="17"/>
  <c r="AI159" i="17"/>
  <c r="AI142" i="17"/>
  <c r="AI125" i="17"/>
  <c r="AI107" i="17"/>
  <c r="AI160" i="17"/>
  <c r="AI143" i="17"/>
  <c r="AI126" i="17"/>
  <c r="AI108" i="17"/>
  <c r="AI151" i="17"/>
  <c r="AI100" i="17"/>
  <c r="AI130" i="17"/>
  <c r="AI95" i="17"/>
  <c r="AI87" i="17"/>
  <c r="AI103" i="17"/>
  <c r="AI88" i="17"/>
  <c r="AI75" i="17"/>
  <c r="AI76" i="17"/>
  <c r="AI62" i="17"/>
  <c r="AI63" i="17"/>
  <c r="AI73" i="17"/>
  <c r="AI56" i="17"/>
  <c r="AI46" i="17"/>
  <c r="AI47" i="17"/>
  <c r="AI70" i="17"/>
  <c r="AI44" i="17"/>
  <c r="AI28" i="17"/>
  <c r="AI29" i="17"/>
  <c r="AI41" i="17"/>
  <c r="AI17" i="17"/>
  <c r="AI506" i="17"/>
  <c r="AI18" i="17"/>
  <c r="AI503" i="17"/>
  <c r="AI9" i="17"/>
  <c r="AI23" i="17"/>
  <c r="AI500" i="17"/>
  <c r="AI518" i="17"/>
  <c r="AI545" i="17"/>
  <c r="AI519" i="17"/>
  <c r="AI505" i="17"/>
  <c r="AI514" i="17"/>
  <c r="AI533" i="17"/>
  <c r="AI539" i="17"/>
  <c r="AI549" i="17"/>
  <c r="AI525" i="17"/>
  <c r="AI550" i="17"/>
  <c r="AI528" i="17"/>
  <c r="AI559" i="17"/>
  <c r="AI564" i="17"/>
  <c r="AI552" i="17"/>
  <c r="AI571" i="17"/>
  <c r="AI578" i="17"/>
  <c r="AI572" i="17"/>
  <c r="AI493" i="17"/>
  <c r="AI489" i="17"/>
  <c r="AI485" i="17"/>
  <c r="AI480" i="17"/>
  <c r="AI476" i="17"/>
  <c r="AI471" i="17"/>
  <c r="AI465" i="17"/>
  <c r="AI461" i="17"/>
  <c r="AI455" i="17"/>
  <c r="AI457" i="17"/>
  <c r="AI449" i="17"/>
  <c r="AI445" i="17"/>
  <c r="AI448" i="17"/>
  <c r="AI442" i="17"/>
  <c r="AI432" i="17"/>
  <c r="AI413" i="17"/>
  <c r="AI424" i="17"/>
  <c r="AI422" i="17"/>
  <c r="AI421" i="17" s="1"/>
  <c r="AI400" i="17"/>
  <c r="AI401" i="17"/>
  <c r="AI384" i="17"/>
  <c r="AI403" i="17"/>
  <c r="AI385" i="17"/>
  <c r="AI407" i="17"/>
  <c r="AI391" i="17"/>
  <c r="AI381" i="17"/>
  <c r="AI368" i="17"/>
  <c r="AI351" i="17"/>
  <c r="AI374" i="17"/>
  <c r="AI356" i="17"/>
  <c r="AI376" i="17"/>
  <c r="AI357" i="17"/>
  <c r="AI340" i="17"/>
  <c r="AI362" i="17"/>
  <c r="AI348" i="17"/>
  <c r="AI339" i="17"/>
  <c r="AI325" i="17"/>
  <c r="AI308" i="17"/>
  <c r="AI326" i="17"/>
  <c r="AI309" i="17"/>
  <c r="AI327" i="17"/>
  <c r="AI310" i="17"/>
  <c r="AI301" i="17"/>
  <c r="AI281" i="17"/>
  <c r="AI307" i="17"/>
  <c r="AI282" i="17"/>
  <c r="AI265" i="17"/>
  <c r="AI328" i="17"/>
  <c r="AI300" i="17"/>
  <c r="AI288" i="17"/>
  <c r="AI271" i="17"/>
  <c r="AI255" i="17"/>
  <c r="AI238" i="17"/>
  <c r="AI221" i="17"/>
  <c r="AI204" i="17"/>
  <c r="AI187" i="17"/>
  <c r="AI252" i="17"/>
  <c r="AI235" i="17"/>
  <c r="AI218" i="17"/>
  <c r="AI275" i="17"/>
  <c r="AI266" i="17"/>
  <c r="AI253" i="17"/>
  <c r="AI236" i="17"/>
  <c r="AI219" i="17"/>
  <c r="AI202" i="17"/>
  <c r="AI185" i="17"/>
  <c r="AI283" i="17"/>
  <c r="AI246" i="17"/>
  <c r="AI228" i="17"/>
  <c r="AI211" i="17"/>
  <c r="AI194" i="17"/>
  <c r="AI196" i="17"/>
  <c r="AI175" i="17"/>
  <c r="AI161" i="17"/>
  <c r="AI144" i="17"/>
  <c r="AI127" i="17"/>
  <c r="AI110" i="17"/>
  <c r="AI166" i="17"/>
  <c r="AI149" i="17"/>
  <c r="AI132" i="17"/>
  <c r="AI115" i="17"/>
  <c r="AI192" i="17"/>
  <c r="AI172" i="17"/>
  <c r="AI155" i="17"/>
  <c r="AI137" i="17"/>
  <c r="AI120" i="17"/>
  <c r="AI173" i="17"/>
  <c r="AI156" i="17"/>
  <c r="AI138" i="17"/>
  <c r="AI121" i="17"/>
  <c r="AI104" i="17"/>
  <c r="AI168" i="17"/>
  <c r="AI117" i="17"/>
  <c r="AI164" i="17"/>
  <c r="AI96" i="17"/>
  <c r="AI90" i="17"/>
  <c r="AI92" i="17"/>
  <c r="AI83" i="17"/>
  <c r="AI89" i="17"/>
  <c r="AI86" i="17"/>
  <c r="AI71" i="17"/>
  <c r="AI72" i="17"/>
  <c r="AI58" i="17"/>
  <c r="AI59" i="17"/>
  <c r="AI69" i="17"/>
  <c r="AI52" i="17"/>
  <c r="AI42" i="17"/>
  <c r="AI43" i="17"/>
  <c r="AI66" i="17"/>
  <c r="AI40" i="17"/>
  <c r="AI24" i="17"/>
  <c r="AI25" i="17"/>
  <c r="AI30" i="17"/>
  <c r="AI36" i="17"/>
  <c r="AI502" i="17"/>
  <c r="AI12" i="17"/>
  <c r="AI499" i="17"/>
  <c r="AI508" i="17"/>
  <c r="AI15" i="17"/>
  <c r="AI498" i="17"/>
  <c r="AI534" i="17"/>
  <c r="AI541" i="17"/>
  <c r="AI535" i="17"/>
  <c r="AI513" i="17"/>
  <c r="AI510" i="17"/>
  <c r="AI532" i="17"/>
  <c r="AI538" i="17"/>
  <c r="AI566" i="17"/>
  <c r="AI540" i="17"/>
  <c r="AI567" i="17"/>
  <c r="AI527" i="17"/>
  <c r="AI555" i="17"/>
  <c r="AI544" i="17"/>
  <c r="AI569" i="17"/>
  <c r="AI573" i="17"/>
  <c r="AI576" i="17"/>
  <c r="AI497" i="17"/>
  <c r="AI492" i="17"/>
  <c r="AI488" i="17"/>
  <c r="AI484" i="17"/>
  <c r="AI479" i="17"/>
  <c r="AI475" i="17"/>
  <c r="AI469" i="17"/>
  <c r="AI464" i="17"/>
  <c r="AI460" i="17"/>
  <c r="AI450" i="17"/>
  <c r="AI453" i="17"/>
  <c r="AI444" i="17"/>
  <c r="AI441" i="17"/>
  <c r="AI447" i="17"/>
  <c r="AI439" i="17"/>
  <c r="AI430" i="17"/>
  <c r="AI409" i="17"/>
  <c r="AI419" i="17"/>
  <c r="AI420" i="17"/>
  <c r="AI411" i="17"/>
  <c r="AI397" i="17"/>
  <c r="AI379" i="17"/>
  <c r="AI398" i="17"/>
  <c r="AI429" i="17"/>
  <c r="AI406" i="17"/>
  <c r="AI386" i="17"/>
  <c r="AI380" i="17"/>
  <c r="AI364" i="17"/>
  <c r="AI346" i="17"/>
  <c r="AI369" i="17"/>
  <c r="AI396" i="17"/>
  <c r="AI371" i="17"/>
  <c r="AI353" i="17"/>
  <c r="AI378" i="17"/>
  <c r="AI358" i="17"/>
  <c r="AI345" i="17"/>
  <c r="AI337" i="17"/>
  <c r="AI321" i="17"/>
  <c r="AI304" i="17"/>
  <c r="AI322" i="17"/>
  <c r="AI305" i="17"/>
  <c r="AI323" i="17"/>
  <c r="AI306" i="17"/>
  <c r="AI295" i="17"/>
  <c r="AI333" i="17"/>
  <c r="AI296" i="17"/>
  <c r="AI278" i="17"/>
  <c r="AI297" i="17"/>
  <c r="AI320" i="17"/>
  <c r="AI299" i="17"/>
  <c r="AI284" i="17"/>
  <c r="AI267" i="17"/>
  <c r="AI251" i="17"/>
  <c r="AI234" i="17"/>
  <c r="AI217" i="17"/>
  <c r="AI200" i="17"/>
  <c r="AI279" i="17"/>
  <c r="AI248" i="17"/>
  <c r="AI231" i="17"/>
  <c r="AI213" i="17"/>
  <c r="AI272" i="17"/>
  <c r="AI264" i="17"/>
  <c r="AI249" i="17"/>
  <c r="AI232" i="17"/>
  <c r="AI215" i="17"/>
  <c r="AI197" i="17"/>
  <c r="AI180" i="17"/>
  <c r="AI258" i="17"/>
  <c r="AI241" i="17"/>
  <c r="AI224" i="17"/>
  <c r="AI207" i="17"/>
  <c r="AI190" i="17"/>
  <c r="AI188" i="17"/>
  <c r="AI174" i="17"/>
  <c r="AI157" i="17"/>
  <c r="AI140" i="17"/>
  <c r="AI122" i="17"/>
  <c r="AI105" i="17"/>
  <c r="AI162" i="17"/>
  <c r="AI145" i="17"/>
  <c r="AI128" i="17"/>
  <c r="AI111" i="17"/>
  <c r="AI183" i="17"/>
  <c r="AI167" i="17"/>
  <c r="AI150" i="17"/>
  <c r="AI133" i="17"/>
  <c r="AI116" i="17"/>
  <c r="AI134" i="17"/>
  <c r="AI113" i="17"/>
  <c r="AI93" i="17"/>
  <c r="AI99" i="17"/>
  <c r="AI98" i="17"/>
  <c r="AI85" i="17"/>
  <c r="AI78" i="17"/>
  <c r="AI82" i="17"/>
  <c r="AI77" i="17"/>
  <c r="AI54" i="17"/>
  <c r="AI55" i="17"/>
  <c r="AI65" i="17"/>
  <c r="AI61" i="17"/>
  <c r="AI38" i="17"/>
  <c r="AI39" i="17"/>
  <c r="AI57" i="17"/>
  <c r="AI45" i="17"/>
  <c r="AI20" i="17"/>
  <c r="AI21" i="17"/>
  <c r="AI26" i="17"/>
  <c r="AI11" i="17"/>
  <c r="AI37" i="17"/>
  <c r="AI8" i="17"/>
  <c r="AI14" i="17"/>
  <c r="AI504" i="17"/>
  <c r="AI6" i="17"/>
  <c r="AI511" i="17"/>
  <c r="AI530" i="17"/>
  <c r="AI512" i="17"/>
  <c r="AI531" i="17"/>
  <c r="AI520" i="17"/>
  <c r="AI521" i="17"/>
  <c r="AI547" i="17"/>
  <c r="AI557" i="17"/>
  <c r="AI562" i="17"/>
  <c r="AI558" i="17"/>
  <c r="AI563" i="17"/>
  <c r="AI543" i="17"/>
  <c r="AI551" i="17"/>
  <c r="AI537" i="17"/>
  <c r="AI565" i="17"/>
  <c r="AI575" i="17"/>
  <c r="AI581" i="17"/>
  <c r="AI495" i="17"/>
  <c r="AI491" i="17"/>
  <c r="AI487" i="17"/>
  <c r="AI483" i="17"/>
  <c r="AI478" i="17"/>
  <c r="AI474" i="17"/>
  <c r="AI468" i="17"/>
  <c r="AI463" i="17"/>
  <c r="AI459" i="17"/>
  <c r="AI472" i="17"/>
  <c r="AI454" i="17"/>
  <c r="AI440" i="17"/>
  <c r="AI435" i="17"/>
  <c r="AI446" i="17"/>
  <c r="AI438" i="17"/>
  <c r="AI427" i="17"/>
  <c r="AI404" i="17"/>
  <c r="AI426" i="17"/>
  <c r="AI417" i="17"/>
  <c r="AI410" i="17"/>
  <c r="AI393" i="17"/>
  <c r="AI375" i="17"/>
  <c r="AI394" i="17"/>
  <c r="AI416" i="17"/>
  <c r="AI399" i="17"/>
  <c r="AI392" i="17"/>
  <c r="AI373" i="17"/>
  <c r="AI359" i="17"/>
  <c r="AI342" i="17"/>
  <c r="AI365" i="17"/>
  <c r="AI387" i="17"/>
  <c r="AI366" i="17"/>
  <c r="AI349" i="17"/>
  <c r="AI367" i="17"/>
  <c r="AI354" i="17"/>
  <c r="AI343" i="17"/>
  <c r="AI334" i="17"/>
  <c r="AI317" i="17"/>
  <c r="AI335" i="17"/>
  <c r="AI318" i="17"/>
  <c r="AI336" i="17"/>
  <c r="AI319" i="17"/>
  <c r="AI302" i="17"/>
  <c r="AI291" i="17"/>
  <c r="AI324" i="17"/>
  <c r="AI292" i="17"/>
  <c r="AI273" i="17"/>
  <c r="AI293" i="17"/>
  <c r="AI312" i="17"/>
  <c r="AI298" i="17"/>
  <c r="AI280" i="17"/>
  <c r="AI263" i="17"/>
  <c r="AI247" i="17"/>
  <c r="AI230" i="17"/>
  <c r="AI212" i="17"/>
  <c r="AI195" i="17"/>
  <c r="AI261" i="17"/>
  <c r="AI243" i="17"/>
  <c r="AI226" i="17"/>
  <c r="AI209" i="17"/>
  <c r="AI270" i="17"/>
  <c r="AI262" i="17"/>
  <c r="AI245" i="17"/>
  <c r="AI227" i="17"/>
  <c r="AI210" i="17"/>
  <c r="AI193" i="17"/>
  <c r="AI179" i="17"/>
  <c r="AI254" i="17"/>
  <c r="AI237" i="17"/>
  <c r="AI220" i="17"/>
  <c r="AI203" i="17"/>
  <c r="AI186" i="17"/>
  <c r="AI177" i="17"/>
  <c r="AI170" i="17"/>
  <c r="AI152" i="17"/>
  <c r="AI135" i="17"/>
  <c r="AI118" i="17"/>
  <c r="AI101" i="17"/>
  <c r="AI158" i="17"/>
  <c r="AI141" i="17"/>
  <c r="AI123" i="17"/>
  <c r="AI106" i="17"/>
  <c r="AI182" i="17"/>
  <c r="AI163" i="17"/>
  <c r="AI146" i="17"/>
  <c r="AI129" i="17"/>
  <c r="AI112" i="17"/>
  <c r="AI147" i="17"/>
  <c r="E9" i="9"/>
  <c r="E13" i="9" s="1"/>
  <c r="F4" i="9"/>
  <c r="F18" i="9" s="1"/>
  <c r="F12" i="9"/>
  <c r="F8" i="9"/>
  <c r="F17" i="9"/>
  <c r="F9" i="9"/>
  <c r="F13" i="9" s="1"/>
  <c r="D17" i="9"/>
  <c r="D18" i="9"/>
  <c r="D7" i="9"/>
  <c r="D10" i="9" s="1"/>
  <c r="E18" i="9"/>
  <c r="E16" i="9" s="1"/>
  <c r="E12" i="9"/>
  <c r="E8" i="9"/>
  <c r="M8" i="8"/>
  <c r="M22" i="8"/>
  <c r="M32" i="8"/>
  <c r="D11" i="9"/>
  <c r="G34" i="8"/>
  <c r="H34" i="8" s="1"/>
  <c r="I34" i="8" s="1"/>
  <c r="G26" i="8"/>
  <c r="H26" i="8" s="1"/>
  <c r="I26" i="8" s="1"/>
  <c r="G23" i="8"/>
  <c r="H23" i="8" s="1"/>
  <c r="I23" i="8" s="1"/>
  <c r="G36" i="8"/>
  <c r="H36" i="8" s="1"/>
  <c r="I36" i="8" s="1"/>
  <c r="G19" i="8"/>
  <c r="H19" i="8" s="1"/>
  <c r="I19" i="8" s="1"/>
  <c r="G15" i="8"/>
  <c r="G11" i="8"/>
  <c r="H11" i="8" s="1"/>
  <c r="I11" i="8" s="1"/>
  <c r="J3" i="8"/>
  <c r="J14" i="8" s="1"/>
  <c r="K14" i="8" s="1"/>
  <c r="L14" i="8" s="1"/>
  <c r="H9" i="8"/>
  <c r="I9" i="8" s="1"/>
  <c r="G17" i="8"/>
  <c r="H17" i="8" s="1"/>
  <c r="I17" i="8" s="1"/>
  <c r="G13" i="8"/>
  <c r="H13" i="8" s="1"/>
  <c r="I13" i="8" s="1"/>
  <c r="G21" i="8"/>
  <c r="H21" i="8" s="1"/>
  <c r="I21" i="8" s="1"/>
  <c r="G30" i="8"/>
  <c r="H30" i="8" s="1"/>
  <c r="I30" i="8" s="1"/>
  <c r="G12" i="8"/>
  <c r="H12" i="8" s="1"/>
  <c r="I12" i="8" s="1"/>
  <c r="G29" i="8"/>
  <c r="H29" i="8" s="1"/>
  <c r="I29" i="8" s="1"/>
  <c r="G33" i="8"/>
  <c r="H33" i="8" s="1"/>
  <c r="I33" i="8" s="1"/>
  <c r="G35" i="8"/>
  <c r="H35" i="8" s="1"/>
  <c r="I35" i="8" s="1"/>
  <c r="G18" i="8"/>
  <c r="H18" i="8" s="1"/>
  <c r="I18" i="8" s="1"/>
  <c r="G25" i="8"/>
  <c r="H25" i="8" s="1"/>
  <c r="I25" i="8" s="1"/>
  <c r="G27" i="8"/>
  <c r="H27" i="8" s="1"/>
  <c r="I27" i="8" s="1"/>
  <c r="G31" i="8"/>
  <c r="H31" i="8" s="1"/>
  <c r="I31" i="8" s="1"/>
  <c r="N36" i="8"/>
  <c r="O36" i="8" s="1"/>
  <c r="N35" i="8"/>
  <c r="O35" i="8" s="1"/>
  <c r="N29" i="8"/>
  <c r="O29" i="8" s="1"/>
  <c r="N25" i="8"/>
  <c r="O25" i="8" s="1"/>
  <c r="N17" i="8"/>
  <c r="O17" i="8" s="1"/>
  <c r="N11" i="8"/>
  <c r="O11" i="8" s="1"/>
  <c r="N34" i="8"/>
  <c r="O34" i="8" s="1"/>
  <c r="N19" i="8"/>
  <c r="O19" i="8" s="1"/>
  <c r="N12" i="8"/>
  <c r="O12" i="8" s="1"/>
  <c r="N30" i="8"/>
  <c r="O30" i="8" s="1"/>
  <c r="N26" i="8"/>
  <c r="O26" i="8" s="1"/>
  <c r="N16" i="8"/>
  <c r="O16" i="8" s="1"/>
  <c r="N33" i="8"/>
  <c r="O33" i="8" s="1"/>
  <c r="N31" i="8"/>
  <c r="O31" i="8" s="1"/>
  <c r="N27" i="8"/>
  <c r="O27" i="8" s="1"/>
  <c r="N23" i="8"/>
  <c r="O23" i="8" s="1"/>
  <c r="N20" i="8"/>
  <c r="O20" i="8" s="1"/>
  <c r="N14" i="8"/>
  <c r="O14" i="8" s="1"/>
  <c r="N28" i="8"/>
  <c r="O28" i="8" s="1"/>
  <c r="N10" i="8"/>
  <c r="O10" i="8" s="1"/>
  <c r="N13" i="8"/>
  <c r="O13" i="8" s="1"/>
  <c r="N24" i="8"/>
  <c r="O24" i="8" s="1"/>
  <c r="N18" i="8"/>
  <c r="O18" i="8" s="1"/>
  <c r="N9" i="8"/>
  <c r="O9" i="8" s="1"/>
  <c r="N21" i="8"/>
  <c r="O21" i="8" s="1"/>
  <c r="G7" i="8"/>
  <c r="G10" i="8"/>
  <c r="H10" i="8" s="1"/>
  <c r="I10" i="8" s="1"/>
  <c r="G14" i="8"/>
  <c r="H14" i="8" s="1"/>
  <c r="I14" i="8" s="1"/>
  <c r="G16" i="8"/>
  <c r="H16" i="8" s="1"/>
  <c r="I16" i="8" s="1"/>
  <c r="G20" i="8"/>
  <c r="H20" i="8" s="1"/>
  <c r="G24" i="8"/>
  <c r="H24" i="8" s="1"/>
  <c r="I24" i="8" s="1"/>
  <c r="G28" i="8"/>
  <c r="H28" i="8" s="1"/>
  <c r="I28" i="8" s="1"/>
  <c r="Q579" i="17" l="1"/>
  <c r="O16" i="17"/>
  <c r="X16" i="17"/>
  <c r="S16" i="17"/>
  <c r="L579" i="17"/>
  <c r="I579" i="17"/>
  <c r="D123" i="17"/>
  <c r="D210" i="17"/>
  <c r="D349" i="17"/>
  <c r="D495" i="17"/>
  <c r="D530" i="17"/>
  <c r="D183" i="17"/>
  <c r="D180" i="17"/>
  <c r="D284" i="17"/>
  <c r="D358" i="17"/>
  <c r="D420" i="17"/>
  <c r="D488" i="17"/>
  <c r="D535" i="17"/>
  <c r="D42" i="17"/>
  <c r="D104" i="17"/>
  <c r="D144" i="17"/>
  <c r="D218" i="17"/>
  <c r="D301" i="17"/>
  <c r="D368" i="17"/>
  <c r="D449" i="17"/>
  <c r="D559" i="17"/>
  <c r="D18" i="17"/>
  <c r="D88" i="17"/>
  <c r="D201" i="17"/>
  <c r="D189" i="17"/>
  <c r="D294" i="17"/>
  <c r="D363" i="17"/>
  <c r="D425" i="17"/>
  <c r="D490" i="17"/>
  <c r="D523" i="17"/>
  <c r="D51" i="17"/>
  <c r="W244" i="17"/>
  <c r="W560" i="17"/>
  <c r="S414" i="17"/>
  <c r="K431" i="17"/>
  <c r="I16" i="17"/>
  <c r="F370" i="17"/>
  <c r="D141" i="17"/>
  <c r="D427" i="17"/>
  <c r="D55" i="17"/>
  <c r="D111" i="17"/>
  <c r="D378" i="17"/>
  <c r="D121" i="17"/>
  <c r="D381" i="17"/>
  <c r="D457" i="17"/>
  <c r="D528" i="17"/>
  <c r="D506" i="17"/>
  <c r="D303" i="17"/>
  <c r="D428" i="17"/>
  <c r="D60" i="17"/>
  <c r="X524" i="17"/>
  <c r="H124" i="17"/>
  <c r="D105" i="17"/>
  <c r="D151" i="17"/>
  <c r="U16" i="17"/>
  <c r="AD16" i="17"/>
  <c r="D152" i="17"/>
  <c r="D471" i="17"/>
  <c r="D122" i="17"/>
  <c r="D499" i="17"/>
  <c r="D476" i="17"/>
  <c r="D119" i="17"/>
  <c r="AB382" i="17"/>
  <c r="J382" i="17"/>
  <c r="D223" i="17"/>
  <c r="T579" i="17"/>
  <c r="H579" i="17"/>
  <c r="W16" i="17"/>
  <c r="F16" i="17"/>
  <c r="D112" i="17"/>
  <c r="D203" i="17"/>
  <c r="D212" i="17"/>
  <c r="D335" i="17"/>
  <c r="D394" i="17"/>
  <c r="D468" i="17"/>
  <c r="D557" i="17"/>
  <c r="D113" i="17"/>
  <c r="D188" i="17"/>
  <c r="D279" i="17"/>
  <c r="D305" i="17"/>
  <c r="D460" i="17"/>
  <c r="D540" i="17"/>
  <c r="D30" i="17"/>
  <c r="D92" i="17"/>
  <c r="D115" i="17"/>
  <c r="D202" i="17"/>
  <c r="D300" i="17"/>
  <c r="D340" i="17"/>
  <c r="D493" i="17"/>
  <c r="D545" i="17"/>
  <c r="D56" i="17"/>
  <c r="D160" i="17"/>
  <c r="D205" i="17"/>
  <c r="D191" i="17"/>
  <c r="D462" i="17"/>
  <c r="D91" i="17"/>
  <c r="D134" i="17"/>
  <c r="D322" i="17"/>
  <c r="D25" i="17"/>
  <c r="D132" i="17"/>
  <c r="D219" i="17"/>
  <c r="D328" i="17"/>
  <c r="D413" i="17"/>
  <c r="D33" i="17"/>
  <c r="Y579" i="17"/>
  <c r="D334" i="17"/>
  <c r="D146" i="17"/>
  <c r="D247" i="17"/>
  <c r="D393" i="17"/>
  <c r="D521" i="17"/>
  <c r="D581" i="17"/>
  <c r="D419" i="17"/>
  <c r="D161" i="17"/>
  <c r="D344" i="17"/>
  <c r="L548" i="17"/>
  <c r="D227" i="17"/>
  <c r="D541" i="17"/>
  <c r="D235" i="17"/>
  <c r="D103" i="17"/>
  <c r="D387" i="17"/>
  <c r="D353" i="17"/>
  <c r="D175" i="17"/>
  <c r="D391" i="17"/>
  <c r="D361" i="17"/>
  <c r="D102" i="17"/>
  <c r="D52" i="17"/>
  <c r="D206" i="17"/>
  <c r="D158" i="17"/>
  <c r="D54" i="17"/>
  <c r="D320" i="17"/>
  <c r="D534" i="17"/>
  <c r="D138" i="17"/>
  <c r="D252" i="17"/>
  <c r="D455" i="17"/>
  <c r="D87" i="17"/>
  <c r="D287" i="17"/>
  <c r="G4" i="9"/>
  <c r="D292" i="17"/>
  <c r="D446" i="17"/>
  <c r="D565" i="17"/>
  <c r="D77" i="17"/>
  <c r="D297" i="17"/>
  <c r="D430" i="17"/>
  <c r="D576" i="17"/>
  <c r="D59" i="17"/>
  <c r="D196" i="17"/>
  <c r="D309" i="17"/>
  <c r="D461" i="17"/>
  <c r="D41" i="17"/>
  <c r="D153" i="17"/>
  <c r="D269" i="17"/>
  <c r="D433" i="17"/>
  <c r="D501" i="17"/>
  <c r="D68" i="17"/>
  <c r="AB423" i="17"/>
  <c r="Y259" i="17"/>
  <c r="I414" i="17"/>
  <c r="H382" i="17"/>
  <c r="D273" i="17"/>
  <c r="D575" i="17"/>
  <c r="D128" i="17"/>
  <c r="D409" i="17"/>
  <c r="D69" i="17"/>
  <c r="D327" i="17"/>
  <c r="D550" i="17"/>
  <c r="D136" i="17"/>
  <c r="D418" i="17"/>
  <c r="D101" i="17"/>
  <c r="D262" i="17"/>
  <c r="D365" i="17"/>
  <c r="D504" i="17"/>
  <c r="D145" i="17"/>
  <c r="D232" i="17"/>
  <c r="D156" i="17"/>
  <c r="D187" i="17"/>
  <c r="D407" i="17"/>
  <c r="D240" i="17"/>
  <c r="D377" i="17"/>
  <c r="D118" i="17"/>
  <c r="D270" i="17"/>
  <c r="D324" i="17"/>
  <c r="D342" i="17"/>
  <c r="D435" i="17"/>
  <c r="D14" i="17"/>
  <c r="D82" i="17"/>
  <c r="D162" i="17"/>
  <c r="D249" i="17"/>
  <c r="D278" i="17"/>
  <c r="D396" i="17"/>
  <c r="D439" i="17"/>
  <c r="D573" i="17"/>
  <c r="D15" i="17"/>
  <c r="D58" i="17"/>
  <c r="D173" i="17"/>
  <c r="D194" i="17"/>
  <c r="D204" i="17"/>
  <c r="D326" i="17"/>
  <c r="D385" i="17"/>
  <c r="D465" i="17"/>
  <c r="D29" i="17"/>
  <c r="D130" i="17"/>
  <c r="D171" i="17"/>
  <c r="D257" i="17"/>
  <c r="D286" i="17"/>
  <c r="D360" i="17"/>
  <c r="D443" i="17"/>
  <c r="D31" i="17"/>
  <c r="D67" i="17"/>
  <c r="G579" i="17"/>
  <c r="D293" i="17"/>
  <c r="D197" i="17"/>
  <c r="D310" i="17"/>
  <c r="D440" i="17"/>
  <c r="D264" i="17"/>
  <c r="D569" i="17"/>
  <c r="D72" i="17"/>
  <c r="D221" i="17"/>
  <c r="D539" i="17"/>
  <c r="D316" i="17"/>
  <c r="D13" i="17"/>
  <c r="AB516" i="17"/>
  <c r="Z431" i="17"/>
  <c r="O579" i="17"/>
  <c r="N579" i="17"/>
  <c r="N509" i="17"/>
  <c r="I274" i="17"/>
  <c r="H347" i="17"/>
  <c r="D492" i="17"/>
  <c r="D359" i="17"/>
  <c r="D369" i="17"/>
  <c r="D211" i="17"/>
  <c r="D114" i="17"/>
  <c r="AG414" i="17"/>
  <c r="D454" i="17"/>
  <c r="D137" i="17"/>
  <c r="D285" i="17"/>
  <c r="Y516" i="17"/>
  <c r="K560" i="17"/>
  <c r="D404" i="17"/>
  <c r="D526" i="17"/>
  <c r="D209" i="17"/>
  <c r="D8" i="17"/>
  <c r="D296" i="17"/>
  <c r="D120" i="17"/>
  <c r="D338" i="17"/>
  <c r="D302" i="17"/>
  <c r="D543" i="17"/>
  <c r="D325" i="17"/>
  <c r="D384" i="17"/>
  <c r="D355" i="17"/>
  <c r="D392" i="17"/>
  <c r="D563" i="17"/>
  <c r="D11" i="17"/>
  <c r="D98" i="17"/>
  <c r="D213" i="17"/>
  <c r="D295" i="17"/>
  <c r="D364" i="17"/>
  <c r="D444" i="17"/>
  <c r="D555" i="17"/>
  <c r="D12" i="17"/>
  <c r="D86" i="17"/>
  <c r="D246" i="17"/>
  <c r="D255" i="17"/>
  <c r="D339" i="17"/>
  <c r="D401" i="17"/>
  <c r="D480" i="17"/>
  <c r="D514" i="17"/>
  <c r="D70" i="17"/>
  <c r="D108" i="17"/>
  <c r="D148" i="17"/>
  <c r="D222" i="17"/>
  <c r="D352" i="17"/>
  <c r="D372" i="17"/>
  <c r="D542" i="17"/>
  <c r="D27" i="17"/>
  <c r="D81" i="17"/>
  <c r="AG509" i="17"/>
  <c r="W382" i="17"/>
  <c r="R579" i="17"/>
  <c r="F244" i="17"/>
  <c r="D366" i="17"/>
  <c r="D511" i="17"/>
  <c r="D78" i="17"/>
  <c r="D508" i="17"/>
  <c r="D403" i="17"/>
  <c r="D100" i="17"/>
  <c r="D456" i="17"/>
  <c r="D373" i="17"/>
  <c r="D85" i="17"/>
  <c r="D346" i="17"/>
  <c r="D544" i="17"/>
  <c r="D228" i="17"/>
  <c r="D533" i="17"/>
  <c r="D131" i="17"/>
  <c r="D507" i="17"/>
  <c r="D319" i="17"/>
  <c r="D177" i="17"/>
  <c r="D336" i="17"/>
  <c r="D459" i="17"/>
  <c r="D26" i="17"/>
  <c r="D157" i="17"/>
  <c r="D231" i="17"/>
  <c r="D453" i="17"/>
  <c r="D502" i="17"/>
  <c r="D172" i="17"/>
  <c r="D271" i="17"/>
  <c r="D400" i="17"/>
  <c r="D505" i="17"/>
  <c r="D126" i="17"/>
  <c r="D315" i="17"/>
  <c r="D470" i="17"/>
  <c r="D7" i="17"/>
  <c r="D84" i="17"/>
  <c r="AB524" i="17"/>
  <c r="I481" i="17"/>
  <c r="D299" i="17"/>
  <c r="D494" i="17"/>
  <c r="D135" i="17"/>
  <c r="D551" i="17"/>
  <c r="D447" i="17"/>
  <c r="D308" i="17"/>
  <c r="D28" i="17"/>
  <c r="D268" i="17"/>
  <c r="D556" i="17"/>
  <c r="D226" i="17"/>
  <c r="D37" i="17"/>
  <c r="D272" i="17"/>
  <c r="D441" i="17"/>
  <c r="D71" i="17"/>
  <c r="D238" i="17"/>
  <c r="D44" i="17"/>
  <c r="D434" i="17"/>
  <c r="D74" i="17"/>
  <c r="D243" i="17"/>
  <c r="D472" i="17"/>
  <c r="D261" i="17"/>
  <c r="D399" i="17"/>
  <c r="D558" i="17"/>
  <c r="D99" i="17"/>
  <c r="D306" i="17"/>
  <c r="D380" i="17"/>
  <c r="D527" i="17"/>
  <c r="D89" i="17"/>
  <c r="D283" i="17"/>
  <c r="D485" i="17"/>
  <c r="D47" i="17"/>
  <c r="D165" i="17"/>
  <c r="D239" i="17"/>
  <c r="D529" i="17"/>
  <c r="D147" i="17"/>
  <c r="D186" i="17"/>
  <c r="D195" i="17"/>
  <c r="D318" i="17"/>
  <c r="D416" i="17"/>
  <c r="D463" i="17"/>
  <c r="D562" i="17"/>
  <c r="D21" i="17"/>
  <c r="D93" i="17"/>
  <c r="D174" i="17"/>
  <c r="D248" i="17"/>
  <c r="D323" i="17"/>
  <c r="D386" i="17"/>
  <c r="D450" i="17"/>
  <c r="D567" i="17"/>
  <c r="D36" i="17"/>
  <c r="D83" i="17"/>
  <c r="D192" i="17"/>
  <c r="D288" i="17"/>
  <c r="D362" i="17"/>
  <c r="D489" i="17"/>
  <c r="D519" i="17"/>
  <c r="D46" i="17"/>
  <c r="D143" i="17"/>
  <c r="D176" i="17"/>
  <c r="D256" i="17"/>
  <c r="D331" i="17"/>
  <c r="D395" i="17"/>
  <c r="D458" i="17"/>
  <c r="D554" i="17"/>
  <c r="D22" i="17"/>
  <c r="D97" i="17"/>
  <c r="AE16" i="17"/>
  <c r="AC524" i="17"/>
  <c r="I496" i="17"/>
  <c r="U414" i="17"/>
  <c r="D220" i="17"/>
  <c r="D375" i="17"/>
  <c r="D198" i="17"/>
  <c r="X509" i="17"/>
  <c r="R94" i="17"/>
  <c r="D474" i="17"/>
  <c r="D566" i="17"/>
  <c r="D73" i="17"/>
  <c r="D330" i="17"/>
  <c r="D553" i="17"/>
  <c r="D57" i="17"/>
  <c r="D398" i="17"/>
  <c r="D96" i="17"/>
  <c r="D500" i="17"/>
  <c r="D225" i="17"/>
  <c r="D473" i="17"/>
  <c r="Q414" i="17"/>
  <c r="N19" i="17"/>
  <c r="M437" i="17"/>
  <c r="F169" i="17"/>
  <c r="D129" i="17"/>
  <c r="D317" i="17"/>
  <c r="D547" i="17"/>
  <c r="D190" i="17"/>
  <c r="D464" i="17"/>
  <c r="D572" i="17"/>
  <c r="D237" i="17"/>
  <c r="D116" i="17"/>
  <c r="D217" i="17"/>
  <c r="D469" i="17"/>
  <c r="D24" i="17"/>
  <c r="D149" i="17"/>
  <c r="D265" i="17"/>
  <c r="D63" i="17"/>
  <c r="D216" i="17"/>
  <c r="D313" i="17"/>
  <c r="D412" i="17"/>
  <c r="D163" i="17"/>
  <c r="D343" i="17"/>
  <c r="D483" i="17"/>
  <c r="D39" i="17"/>
  <c r="D234" i="17"/>
  <c r="D379" i="17"/>
  <c r="D532" i="17"/>
  <c r="D164" i="17"/>
  <c r="D253" i="17"/>
  <c r="D356" i="17"/>
  <c r="D23" i="17"/>
  <c r="D233" i="17"/>
  <c r="D329" i="17"/>
  <c r="D388" i="17"/>
  <c r="D48" i="17"/>
  <c r="AG16" i="17"/>
  <c r="I524" i="17"/>
  <c r="F199" i="17"/>
  <c r="G560" i="17"/>
  <c r="D254" i="17"/>
  <c r="D263" i="17"/>
  <c r="D410" i="17"/>
  <c r="D520" i="17"/>
  <c r="D133" i="17"/>
  <c r="D224" i="17"/>
  <c r="D321" i="17"/>
  <c r="D475" i="17"/>
  <c r="D40" i="17"/>
  <c r="D166" i="17"/>
  <c r="D282" i="17"/>
  <c r="D442" i="17"/>
  <c r="D62" i="17"/>
  <c r="D142" i="17"/>
  <c r="D242" i="17"/>
  <c r="D477" i="17"/>
  <c r="D182" i="17"/>
  <c r="D179" i="17"/>
  <c r="D280" i="17"/>
  <c r="D354" i="17"/>
  <c r="D417" i="17"/>
  <c r="D487" i="17"/>
  <c r="D531" i="17"/>
  <c r="D38" i="17"/>
  <c r="D150" i="17"/>
  <c r="D241" i="17"/>
  <c r="D251" i="17"/>
  <c r="D337" i="17"/>
  <c r="D397" i="17"/>
  <c r="D479" i="17"/>
  <c r="D66" i="17"/>
  <c r="D117" i="17"/>
  <c r="D266" i="17"/>
  <c r="D307" i="17"/>
  <c r="D374" i="17"/>
  <c r="D448" i="17"/>
  <c r="D552" i="17"/>
  <c r="D9" i="17"/>
  <c r="D76" i="17"/>
  <c r="D159" i="17"/>
  <c r="D250" i="17"/>
  <c r="D341" i="17"/>
  <c r="D402" i="17"/>
  <c r="D515" i="17"/>
  <c r="AG579" i="17"/>
  <c r="X579" i="17"/>
  <c r="L431" i="17"/>
  <c r="G524" i="17"/>
  <c r="D45" i="17"/>
  <c r="D429" i="17"/>
  <c r="D90" i="17"/>
  <c r="D357" i="17"/>
  <c r="D518" i="17"/>
  <c r="D107" i="17"/>
  <c r="D208" i="17"/>
  <c r="AH579" i="17"/>
  <c r="D478" i="17"/>
  <c r="D207" i="17"/>
  <c r="D304" i="17"/>
  <c r="D538" i="17"/>
  <c r="D236" i="17"/>
  <c r="D376" i="17"/>
  <c r="D578" i="17"/>
  <c r="D106" i="17"/>
  <c r="D193" i="17"/>
  <c r="D298" i="17"/>
  <c r="D367" i="17"/>
  <c r="D426" i="17"/>
  <c r="D491" i="17"/>
  <c r="D512" i="17"/>
  <c r="D61" i="17"/>
  <c r="D167" i="17"/>
  <c r="D258" i="17"/>
  <c r="D267" i="17"/>
  <c r="D345" i="17"/>
  <c r="D411" i="17"/>
  <c r="D484" i="17"/>
  <c r="D513" i="17"/>
  <c r="D43" i="17"/>
  <c r="D168" i="17"/>
  <c r="D127" i="17"/>
  <c r="D281" i="17"/>
  <c r="D351" i="17"/>
  <c r="D445" i="17"/>
  <c r="D564" i="17"/>
  <c r="D503" i="17"/>
  <c r="D75" i="17"/>
  <c r="D181" i="17"/>
  <c r="D178" i="17"/>
  <c r="D276" i="17"/>
  <c r="D350" i="17"/>
  <c r="D408" i="17"/>
  <c r="D486" i="17"/>
  <c r="D10" i="17"/>
  <c r="D53" i="17"/>
  <c r="AE382" i="17"/>
  <c r="AE560" i="17"/>
  <c r="AA579" i="17"/>
  <c r="Z579" i="17"/>
  <c r="V579" i="17"/>
  <c r="J405" i="17"/>
  <c r="G124" i="17"/>
  <c r="D546" i="17"/>
  <c r="D32" i="17"/>
  <c r="AH347" i="17"/>
  <c r="AH79" i="17"/>
  <c r="AH405" i="17"/>
  <c r="AF199" i="17"/>
  <c r="AE516" i="17"/>
  <c r="AG311" i="17"/>
  <c r="AI536" i="17"/>
  <c r="AI64" i="17"/>
  <c r="M169" i="17"/>
  <c r="M451" i="17"/>
  <c r="K244" i="17"/>
  <c r="AG290" i="17"/>
  <c r="AG481" i="17"/>
  <c r="O516" i="17"/>
  <c r="K536" i="17"/>
  <c r="X244" i="17"/>
  <c r="W124" i="17"/>
  <c r="W109" i="17"/>
  <c r="W5" i="17"/>
  <c r="V370" i="17"/>
  <c r="V548" i="17"/>
  <c r="U169" i="17"/>
  <c r="U214" i="17"/>
  <c r="T516" i="17"/>
  <c r="S347" i="17"/>
  <c r="S431" i="17"/>
  <c r="R370" i="17"/>
  <c r="Q382" i="17"/>
  <c r="Q570" i="17"/>
  <c r="Q5" i="17"/>
  <c r="P64" i="17"/>
  <c r="O139" i="17"/>
  <c r="O244" i="17"/>
  <c r="O437" i="17"/>
  <c r="AC347" i="17"/>
  <c r="S509" i="17"/>
  <c r="R570" i="17"/>
  <c r="P199" i="17"/>
  <c r="AE109" i="17"/>
  <c r="AE214" i="17"/>
  <c r="AD370" i="17"/>
  <c r="AD49" i="17"/>
  <c r="AC389" i="17"/>
  <c r="AB290" i="17"/>
  <c r="AB481" i="17"/>
  <c r="AB509" i="17"/>
  <c r="AA124" i="17"/>
  <c r="AA169" i="17"/>
  <c r="AA570" i="17"/>
  <c r="Z169" i="17"/>
  <c r="Z437" i="17"/>
  <c r="Z451" i="17"/>
  <c r="Y382" i="17"/>
  <c r="X199" i="17"/>
  <c r="V414" i="17"/>
  <c r="T536" i="17"/>
  <c r="P370" i="17"/>
  <c r="O481" i="17"/>
  <c r="J389" i="17"/>
  <c r="R5" i="17"/>
  <c r="Q199" i="17"/>
  <c r="M290" i="17"/>
  <c r="G109" i="17"/>
  <c r="D277" i="17"/>
  <c r="D574" i="17"/>
  <c r="D568" i="17"/>
  <c r="D522" i="17"/>
  <c r="AE570" i="17"/>
  <c r="AD139" i="17"/>
  <c r="AB466" i="17"/>
  <c r="AA524" i="17"/>
  <c r="Z199" i="17"/>
  <c r="V347" i="17"/>
  <c r="V570" i="17"/>
  <c r="U259" i="17"/>
  <c r="U347" i="17"/>
  <c r="U423" i="17"/>
  <c r="T259" i="17"/>
  <c r="S466" i="17"/>
  <c r="O431" i="17"/>
  <c r="N16" i="17"/>
  <c r="L524" i="17"/>
  <c r="I290" i="17"/>
  <c r="E11" i="9"/>
  <c r="AI347" i="17"/>
  <c r="AI431" i="17"/>
  <c r="AI548" i="17"/>
  <c r="AI124" i="17"/>
  <c r="AI382" i="17"/>
  <c r="AI560" i="17"/>
  <c r="AH509" i="17"/>
  <c r="AH437" i="17"/>
  <c r="AH19" i="17"/>
  <c r="AH244" i="17"/>
  <c r="AH423" i="17"/>
  <c r="AH466" i="17"/>
  <c r="AH516" i="17"/>
  <c r="AH139" i="17"/>
  <c r="AH431" i="17"/>
  <c r="AG139" i="17"/>
  <c r="AG154" i="17"/>
  <c r="AG431" i="17"/>
  <c r="AG524" i="17"/>
  <c r="AG79" i="17"/>
  <c r="AG423" i="17"/>
  <c r="AG560" i="17"/>
  <c r="AG19" i="17"/>
  <c r="AG229" i="17"/>
  <c r="AG451" i="17"/>
  <c r="AF154" i="17"/>
  <c r="AF451" i="17"/>
  <c r="AF290" i="17"/>
  <c r="AF311" i="17"/>
  <c r="AF516" i="17"/>
  <c r="AF184" i="17"/>
  <c r="AF524" i="17"/>
  <c r="AF414" i="17"/>
  <c r="AF570" i="17"/>
  <c r="AF79" i="17"/>
  <c r="AF94" i="17"/>
  <c r="AE124" i="17"/>
  <c r="AE199" i="17"/>
  <c r="AE524" i="17"/>
  <c r="AE19" i="17"/>
  <c r="AE370" i="17"/>
  <c r="AE259" i="17"/>
  <c r="AD109" i="17"/>
  <c r="AD290" i="17"/>
  <c r="AD5" i="17"/>
  <c r="AD214" i="17"/>
  <c r="AD389" i="17"/>
  <c r="AD437" i="17"/>
  <c r="AD431" i="17"/>
  <c r="AD516" i="17"/>
  <c r="AD496" i="17"/>
  <c r="AC274" i="17"/>
  <c r="AC244" i="17"/>
  <c r="AC466" i="17"/>
  <c r="AC34" i="17"/>
  <c r="AC199" i="17"/>
  <c r="AI290" i="17"/>
  <c r="AI184" i="17"/>
  <c r="AI516" i="17"/>
  <c r="AI79" i="17"/>
  <c r="AH5" i="17"/>
  <c r="AH274" i="17"/>
  <c r="AH370" i="17"/>
  <c r="AH34" i="17"/>
  <c r="AH229" i="17"/>
  <c r="AH451" i="17"/>
  <c r="AH560" i="17"/>
  <c r="AH124" i="17"/>
  <c r="AH199" i="17"/>
  <c r="AH290" i="17"/>
  <c r="AH414" i="17"/>
  <c r="AG199" i="17"/>
  <c r="AG466" i="17"/>
  <c r="AG570" i="17"/>
  <c r="AG184" i="17"/>
  <c r="AG496" i="17"/>
  <c r="AG274" i="17"/>
  <c r="AG437" i="17"/>
  <c r="AG5" i="17"/>
  <c r="AG244" i="17"/>
  <c r="AF370" i="17"/>
  <c r="AF560" i="17"/>
  <c r="AF49" i="17"/>
  <c r="AF139" i="17"/>
  <c r="AF389" i="17"/>
  <c r="AF431" i="17"/>
  <c r="AF437" i="17"/>
  <c r="AF5" i="17"/>
  <c r="AF332" i="17"/>
  <c r="AF382" i="17"/>
  <c r="AE154" i="17"/>
  <c r="AE229" i="17"/>
  <c r="AE437" i="17"/>
  <c r="AE496" i="17"/>
  <c r="AE274" i="17"/>
  <c r="AE290" i="17"/>
  <c r="AE423" i="17"/>
  <c r="AE536" i="17"/>
  <c r="AE5" i="17"/>
  <c r="AE94" i="17"/>
  <c r="AE169" i="17"/>
  <c r="AE509" i="17"/>
  <c r="AE64" i="17"/>
  <c r="AE431" i="17"/>
  <c r="AE451" i="17"/>
  <c r="AD347" i="17"/>
  <c r="AD524" i="17"/>
  <c r="AD229" i="17"/>
  <c r="AD405" i="17"/>
  <c r="AD154" i="17"/>
  <c r="AD382" i="17"/>
  <c r="AD414" i="17"/>
  <c r="AD19" i="17"/>
  <c r="AC311" i="17"/>
  <c r="AC431" i="17"/>
  <c r="AC509" i="17"/>
  <c r="AC229" i="17"/>
  <c r="AC437" i="17"/>
  <c r="AC536" i="17"/>
  <c r="AI244" i="17"/>
  <c r="AI437" i="17"/>
  <c r="AI5" i="17"/>
  <c r="AI19" i="17"/>
  <c r="AI214" i="17"/>
  <c r="AI332" i="17"/>
  <c r="AI405" i="17"/>
  <c r="AI509" i="17"/>
  <c r="AI109" i="17"/>
  <c r="AI423" i="17"/>
  <c r="AI16" i="17"/>
  <c r="AI259" i="17"/>
  <c r="AI414" i="17"/>
  <c r="AI481" i="17"/>
  <c r="AI579" i="17"/>
  <c r="AI49" i="17"/>
  <c r="AI34" i="17"/>
  <c r="AH311" i="17"/>
  <c r="AH49" i="17"/>
  <c r="AH259" i="17"/>
  <c r="AH332" i="17"/>
  <c r="AH169" i="17"/>
  <c r="AH382" i="17"/>
  <c r="AH16" i="17"/>
  <c r="AH64" i="17"/>
  <c r="AH184" i="17"/>
  <c r="AH214" i="17"/>
  <c r="AH389" i="17"/>
  <c r="AH548" i="17"/>
  <c r="AH536" i="17"/>
  <c r="AG214" i="17"/>
  <c r="AG389" i="17"/>
  <c r="AG49" i="17"/>
  <c r="AG94" i="17"/>
  <c r="AG259" i="17"/>
  <c r="AG405" i="17"/>
  <c r="AG382" i="17"/>
  <c r="AG536" i="17"/>
  <c r="AF64" i="17"/>
  <c r="AF124" i="17"/>
  <c r="AF347" i="17"/>
  <c r="AF405" i="17"/>
  <c r="AF466" i="17"/>
  <c r="AF481" i="17"/>
  <c r="AF579" i="17"/>
  <c r="AF244" i="17"/>
  <c r="AE414" i="17"/>
  <c r="AE548" i="17"/>
  <c r="AE347" i="17"/>
  <c r="AE481" i="17"/>
  <c r="AE579" i="17"/>
  <c r="AE34" i="17"/>
  <c r="AE389" i="17"/>
  <c r="AE79" i="17"/>
  <c r="AD481" i="17"/>
  <c r="AD244" i="17"/>
  <c r="AD466" i="17"/>
  <c r="AD579" i="17"/>
  <c r="AD509" i="17"/>
  <c r="AD34" i="17"/>
  <c r="AD199" i="17"/>
  <c r="AD560" i="17"/>
  <c r="AD184" i="17"/>
  <c r="AD274" i="17"/>
  <c r="AD332" i="17"/>
  <c r="AD423" i="17"/>
  <c r="AD548" i="17"/>
  <c r="AD536" i="17"/>
  <c r="AC49" i="17"/>
  <c r="AC79" i="17"/>
  <c r="AC414" i="17"/>
  <c r="AC548" i="17"/>
  <c r="AC496" i="17"/>
  <c r="E7" i="9"/>
  <c r="E10" i="9" s="1"/>
  <c r="AI169" i="17"/>
  <c r="AI229" i="17"/>
  <c r="AI139" i="17"/>
  <c r="AI199" i="17"/>
  <c r="AI370" i="17"/>
  <c r="AI154" i="17"/>
  <c r="AI274" i="17"/>
  <c r="AI524" i="17"/>
  <c r="AI94" i="17"/>
  <c r="AI389" i="17"/>
  <c r="AI451" i="17"/>
  <c r="AI466" i="17"/>
  <c r="AH94" i="17"/>
  <c r="AH481" i="17"/>
  <c r="AH570" i="17"/>
  <c r="AH109" i="17"/>
  <c r="AH154" i="17"/>
  <c r="AH496" i="17"/>
  <c r="AH524" i="17"/>
  <c r="AG347" i="17"/>
  <c r="AG34" i="17"/>
  <c r="AG109" i="17"/>
  <c r="AG124" i="17"/>
  <c r="AG332" i="17"/>
  <c r="AG370" i="17"/>
  <c r="AG516" i="17"/>
  <c r="AG64" i="17"/>
  <c r="AG169" i="17"/>
  <c r="AG548" i="17"/>
  <c r="AF169" i="17"/>
  <c r="AF214" i="17"/>
  <c r="AF274" i="17"/>
  <c r="AF423" i="17"/>
  <c r="AF548" i="17"/>
  <c r="AF536" i="17"/>
  <c r="AF509" i="17"/>
  <c r="AF19" i="17"/>
  <c r="AF34" i="17"/>
  <c r="AF259" i="17"/>
  <c r="AF109" i="17"/>
  <c r="AF229" i="17"/>
  <c r="AF496" i="17"/>
  <c r="AF16" i="17"/>
  <c r="AE184" i="17"/>
  <c r="AE311" i="17"/>
  <c r="AE466" i="17"/>
  <c r="AE332" i="17"/>
  <c r="AE405" i="17"/>
  <c r="AE49" i="17"/>
  <c r="AE139" i="17"/>
  <c r="AE244" i="17"/>
  <c r="AD259" i="17"/>
  <c r="AD94" i="17"/>
  <c r="AD451" i="17"/>
  <c r="AD124" i="17"/>
  <c r="AD169" i="17"/>
  <c r="AD311" i="17"/>
  <c r="AD570" i="17"/>
  <c r="AD64" i="17"/>
  <c r="AD79" i="17"/>
  <c r="AC109" i="17"/>
  <c r="AC259" i="17"/>
  <c r="AC560" i="17"/>
  <c r="AC481" i="17"/>
  <c r="AC290" i="17"/>
  <c r="AC332" i="17"/>
  <c r="AC451" i="17"/>
  <c r="AC16" i="17"/>
  <c r="AC124" i="17"/>
  <c r="AC370" i="17"/>
  <c r="AC423" i="17"/>
  <c r="AC570" i="17"/>
  <c r="AC516" i="17"/>
  <c r="AB109" i="17"/>
  <c r="AB259" i="17"/>
  <c r="AB414" i="17"/>
  <c r="AB79" i="17"/>
  <c r="AB311" i="17"/>
  <c r="AB389" i="17"/>
  <c r="AB16" i="17"/>
  <c r="AB64" i="17"/>
  <c r="AA229" i="17"/>
  <c r="AA244" i="17"/>
  <c r="AA214" i="17"/>
  <c r="AA274" i="17"/>
  <c r="AA496" i="17"/>
  <c r="AA536" i="17"/>
  <c r="AA64" i="17"/>
  <c r="AA184" i="17"/>
  <c r="AA382" i="17"/>
  <c r="AA16" i="17"/>
  <c r="AA49" i="17"/>
  <c r="Z214" i="17"/>
  <c r="Z389" i="17"/>
  <c r="Z49" i="17"/>
  <c r="Z124" i="17"/>
  <c r="Z109" i="17"/>
  <c r="Z290" i="17"/>
  <c r="Z311" i="17"/>
  <c r="Z16" i="17"/>
  <c r="Z94" i="17"/>
  <c r="Z347" i="17"/>
  <c r="Z481" i="17"/>
  <c r="Y370" i="17"/>
  <c r="Y536" i="17"/>
  <c r="Y496" i="17"/>
  <c r="Y199" i="17"/>
  <c r="Y481" i="17"/>
  <c r="Y34" i="17"/>
  <c r="Y139" i="17"/>
  <c r="Y154" i="17"/>
  <c r="Y274" i="17"/>
  <c r="Y311" i="17"/>
  <c r="Y431" i="17"/>
  <c r="Y524" i="17"/>
  <c r="X290" i="17"/>
  <c r="X109" i="17"/>
  <c r="X259" i="17"/>
  <c r="X451" i="17"/>
  <c r="X496" i="17"/>
  <c r="X79" i="17"/>
  <c r="W274" i="17"/>
  <c r="W332" i="17"/>
  <c r="W548" i="17"/>
  <c r="W259" i="17"/>
  <c r="W414" i="17"/>
  <c r="W570" i="17"/>
  <c r="V244" i="17"/>
  <c r="V466" i="17"/>
  <c r="V516" i="17"/>
  <c r="V19" i="17"/>
  <c r="V154" i="17"/>
  <c r="V229" i="17"/>
  <c r="V524" i="17"/>
  <c r="U229" i="17"/>
  <c r="U382" i="17"/>
  <c r="U451" i="17"/>
  <c r="U524" i="17"/>
  <c r="U154" i="17"/>
  <c r="U274" i="17"/>
  <c r="U244" i="17"/>
  <c r="U332" i="17"/>
  <c r="U431" i="17"/>
  <c r="U560" i="17"/>
  <c r="U64" i="17"/>
  <c r="T109" i="17"/>
  <c r="T229" i="17"/>
  <c r="AC154" i="17"/>
  <c r="AC94" i="17"/>
  <c r="AC64" i="17"/>
  <c r="AB139" i="17"/>
  <c r="AB184" i="17"/>
  <c r="AB214" i="17"/>
  <c r="AB19" i="17"/>
  <c r="AB431" i="17"/>
  <c r="AB536" i="17"/>
  <c r="AB169" i="17"/>
  <c r="AB124" i="17"/>
  <c r="AB244" i="17"/>
  <c r="AB332" i="17"/>
  <c r="AB347" i="17"/>
  <c r="AB570" i="17"/>
  <c r="AA423" i="17"/>
  <c r="AA481" i="17"/>
  <c r="AA560" i="17"/>
  <c r="AA290" i="17"/>
  <c r="AA370" i="17"/>
  <c r="AA389" i="17"/>
  <c r="AA34" i="17"/>
  <c r="AA509" i="17"/>
  <c r="AA79" i="17"/>
  <c r="Z536" i="17"/>
  <c r="Z5" i="17"/>
  <c r="Z496" i="17"/>
  <c r="Z570" i="17"/>
  <c r="Z382" i="17"/>
  <c r="Z524" i="17"/>
  <c r="Z405" i="17"/>
  <c r="Z423" i="17"/>
  <c r="Z560" i="17"/>
  <c r="Z509" i="17"/>
  <c r="Z19" i="17"/>
  <c r="Y389" i="17"/>
  <c r="Y560" i="17"/>
  <c r="Y332" i="17"/>
  <c r="Y49" i="17"/>
  <c r="Y214" i="17"/>
  <c r="Y124" i="17"/>
  <c r="Y184" i="17"/>
  <c r="Y290" i="17"/>
  <c r="Y451" i="17"/>
  <c r="X154" i="17"/>
  <c r="X437" i="17"/>
  <c r="X139" i="17"/>
  <c r="X332" i="17"/>
  <c r="X382" i="17"/>
  <c r="X431" i="17"/>
  <c r="X19" i="17"/>
  <c r="X34" i="17"/>
  <c r="W34" i="17"/>
  <c r="W524" i="17"/>
  <c r="W184" i="17"/>
  <c r="W496" i="17"/>
  <c r="W94" i="17"/>
  <c r="W229" i="17"/>
  <c r="W405" i="17"/>
  <c r="W481" i="17"/>
  <c r="W536" i="17"/>
  <c r="W290" i="17"/>
  <c r="V259" i="17"/>
  <c r="V451" i="17"/>
  <c r="V423" i="17"/>
  <c r="V405" i="17"/>
  <c r="V560" i="17"/>
  <c r="V16" i="17"/>
  <c r="V509" i="17"/>
  <c r="V64" i="17"/>
  <c r="U124" i="17"/>
  <c r="U466" i="17"/>
  <c r="U548" i="17"/>
  <c r="U311" i="17"/>
  <c r="U389" i="17"/>
  <c r="T244" i="17"/>
  <c r="T496" i="17"/>
  <c r="T79" i="17"/>
  <c r="T414" i="17"/>
  <c r="AC382" i="17"/>
  <c r="AC579" i="17"/>
  <c r="AC5" i="17"/>
  <c r="AC139" i="17"/>
  <c r="AC184" i="17"/>
  <c r="AC19" i="17"/>
  <c r="AB405" i="17"/>
  <c r="AB437" i="17"/>
  <c r="AB154" i="17"/>
  <c r="AB5" i="17"/>
  <c r="AB199" i="17"/>
  <c r="AB496" i="17"/>
  <c r="AB34" i="17"/>
  <c r="AA311" i="17"/>
  <c r="AA332" i="17"/>
  <c r="AA405" i="17"/>
  <c r="AA516" i="17"/>
  <c r="AA437" i="17"/>
  <c r="AA19" i="17"/>
  <c r="AA154" i="17"/>
  <c r="AA259" i="17"/>
  <c r="AA414" i="17"/>
  <c r="AA431" i="17"/>
  <c r="AA94" i="17"/>
  <c r="Z259" i="17"/>
  <c r="Z139" i="17"/>
  <c r="Z516" i="17"/>
  <c r="Z154" i="17"/>
  <c r="Z370" i="17"/>
  <c r="Z34" i="17"/>
  <c r="Y437" i="17"/>
  <c r="Y94" i="17"/>
  <c r="Y229" i="17"/>
  <c r="Y423" i="17"/>
  <c r="Y466" i="17"/>
  <c r="Y64" i="17"/>
  <c r="Y109" i="17"/>
  <c r="Y169" i="17"/>
  <c r="Y347" i="17"/>
  <c r="Y79" i="17"/>
  <c r="X311" i="17"/>
  <c r="X347" i="17"/>
  <c r="X405" i="17"/>
  <c r="X536" i="17"/>
  <c r="X570" i="17"/>
  <c r="X64" i="17"/>
  <c r="X466" i="17"/>
  <c r="X481" i="17"/>
  <c r="X516" i="17"/>
  <c r="X5" i="17"/>
  <c r="X49" i="17"/>
  <c r="X370" i="17"/>
  <c r="W214" i="17"/>
  <c r="W169" i="17"/>
  <c r="W423" i="17"/>
  <c r="W431" i="17"/>
  <c r="W509" i="17"/>
  <c r="W19" i="17"/>
  <c r="W199" i="17"/>
  <c r="W437" i="17"/>
  <c r="W64" i="17"/>
  <c r="W79" i="17"/>
  <c r="V109" i="17"/>
  <c r="V49" i="17"/>
  <c r="V290" i="17"/>
  <c r="V5" i="17"/>
  <c r="V184" i="17"/>
  <c r="V274" i="17"/>
  <c r="V332" i="17"/>
  <c r="V431" i="17"/>
  <c r="V536" i="17"/>
  <c r="U109" i="17"/>
  <c r="U405" i="17"/>
  <c r="U570" i="17"/>
  <c r="U509" i="17"/>
  <c r="U49" i="17"/>
  <c r="U579" i="17"/>
  <c r="U5" i="17"/>
  <c r="U94" i="17"/>
  <c r="T524" i="17"/>
  <c r="T154" i="17"/>
  <c r="T274" i="17"/>
  <c r="T570" i="17"/>
  <c r="AC169" i="17"/>
  <c r="AC214" i="17"/>
  <c r="AC405" i="17"/>
  <c r="AB274" i="17"/>
  <c r="AB451" i="17"/>
  <c r="AB548" i="17"/>
  <c r="AB94" i="17"/>
  <c r="AB579" i="17"/>
  <c r="AB560" i="17"/>
  <c r="AB229" i="17"/>
  <c r="AB370" i="17"/>
  <c r="AB49" i="17"/>
  <c r="AA451" i="17"/>
  <c r="AA466" i="17"/>
  <c r="AA548" i="17"/>
  <c r="AA5" i="17"/>
  <c r="AA139" i="17"/>
  <c r="AA199" i="17"/>
  <c r="AA109" i="17"/>
  <c r="AA347" i="17"/>
  <c r="Z244" i="17"/>
  <c r="Z466" i="17"/>
  <c r="Z229" i="17"/>
  <c r="Z414" i="17"/>
  <c r="Z184" i="17"/>
  <c r="Z274" i="17"/>
  <c r="Z548" i="17"/>
  <c r="Z64" i="17"/>
  <c r="Z332" i="17"/>
  <c r="Z79" i="17"/>
  <c r="Y414" i="17"/>
  <c r="Y548" i="17"/>
  <c r="Y509" i="17"/>
  <c r="Y5" i="17"/>
  <c r="Y244" i="17"/>
  <c r="Y405" i="17"/>
  <c r="Y19" i="17"/>
  <c r="Y570" i="17"/>
  <c r="Y16" i="17"/>
  <c r="X169" i="17"/>
  <c r="X423" i="17"/>
  <c r="X124" i="17"/>
  <c r="X214" i="17"/>
  <c r="X274" i="17"/>
  <c r="X548" i="17"/>
  <c r="X184" i="17"/>
  <c r="X414" i="17"/>
  <c r="X229" i="17"/>
  <c r="X389" i="17"/>
  <c r="X560" i="17"/>
  <c r="X94" i="17"/>
  <c r="W347" i="17"/>
  <c r="W389" i="17"/>
  <c r="W311" i="17"/>
  <c r="W579" i="17"/>
  <c r="W451" i="17"/>
  <c r="W516" i="17"/>
  <c r="W154" i="17"/>
  <c r="W139" i="17"/>
  <c r="W370" i="17"/>
  <c r="W466" i="17"/>
  <c r="W49" i="17"/>
  <c r="V94" i="17"/>
  <c r="V139" i="17"/>
  <c r="V481" i="17"/>
  <c r="V382" i="17"/>
  <c r="V496" i="17"/>
  <c r="V214" i="17"/>
  <c r="V389" i="17"/>
  <c r="V437" i="17"/>
  <c r="V124" i="17"/>
  <c r="V199" i="17"/>
  <c r="V169" i="17"/>
  <c r="V311" i="17"/>
  <c r="V34" i="17"/>
  <c r="V79" i="17"/>
  <c r="U437" i="17"/>
  <c r="U481" i="17"/>
  <c r="U536" i="17"/>
  <c r="U19" i="17"/>
  <c r="U139" i="17"/>
  <c r="U184" i="17"/>
  <c r="U79" i="17"/>
  <c r="U199" i="17"/>
  <c r="U290" i="17"/>
  <c r="U516" i="17"/>
  <c r="U34" i="17"/>
  <c r="U370" i="17"/>
  <c r="U496" i="17"/>
  <c r="T431" i="17"/>
  <c r="T5" i="17"/>
  <c r="T199" i="17"/>
  <c r="T423" i="17"/>
  <c r="T64" i="17"/>
  <c r="T332" i="17"/>
  <c r="T451" i="17"/>
  <c r="T548" i="17"/>
  <c r="S154" i="17"/>
  <c r="S274" i="17"/>
  <c r="S259" i="17"/>
  <c r="S311" i="17"/>
  <c r="S481" i="17"/>
  <c r="S524" i="17"/>
  <c r="S79" i="17"/>
  <c r="S516" i="17"/>
  <c r="R405" i="17"/>
  <c r="R437" i="17"/>
  <c r="R244" i="17"/>
  <c r="R423" i="17"/>
  <c r="R466" i="17"/>
  <c r="R516" i="17"/>
  <c r="R154" i="17"/>
  <c r="R496" i="17"/>
  <c r="R524" i="17"/>
  <c r="R34" i="17"/>
  <c r="R109" i="17"/>
  <c r="Q19" i="17"/>
  <c r="Q466" i="17"/>
  <c r="Q481" i="17"/>
  <c r="Q139" i="17"/>
  <c r="Q259" i="17"/>
  <c r="Q496" i="17"/>
  <c r="Q124" i="17"/>
  <c r="Q332" i="17"/>
  <c r="Q370" i="17"/>
  <c r="Q516" i="17"/>
  <c r="Q64" i="17"/>
  <c r="P560" i="17"/>
  <c r="P124" i="17"/>
  <c r="P332" i="17"/>
  <c r="P382" i="17"/>
  <c r="P437" i="17"/>
  <c r="P16" i="17"/>
  <c r="P405" i="17"/>
  <c r="P570" i="17"/>
  <c r="P94" i="17"/>
  <c r="O154" i="17"/>
  <c r="O229" i="17"/>
  <c r="O311" i="17"/>
  <c r="O332" i="17"/>
  <c r="O423" i="17"/>
  <c r="O496" i="17"/>
  <c r="O536" i="17"/>
  <c r="O5" i="17"/>
  <c r="O570" i="17"/>
  <c r="N347" i="17"/>
  <c r="N405" i="17"/>
  <c r="N64" i="17"/>
  <c r="N214" i="17"/>
  <c r="N389" i="17"/>
  <c r="N437" i="17"/>
  <c r="N49" i="17"/>
  <c r="N431" i="17"/>
  <c r="N516" i="17"/>
  <c r="M34" i="17"/>
  <c r="M79" i="17"/>
  <c r="M414" i="17"/>
  <c r="M466" i="17"/>
  <c r="M405" i="17"/>
  <c r="M570" i="17"/>
  <c r="M524" i="17"/>
  <c r="M5" i="17"/>
  <c r="M49" i="17"/>
  <c r="L466" i="17"/>
  <c r="L49" i="17"/>
  <c r="L169" i="17"/>
  <c r="T214" i="17"/>
  <c r="T49" i="17"/>
  <c r="T382" i="17"/>
  <c r="T34" i="17"/>
  <c r="T290" i="17"/>
  <c r="T16" i="17"/>
  <c r="S389" i="17"/>
  <c r="S451" i="17"/>
  <c r="S548" i="17"/>
  <c r="S290" i="17"/>
  <c r="S579" i="17"/>
  <c r="S49" i="17"/>
  <c r="S34" i="17"/>
  <c r="S94" i="17"/>
  <c r="S214" i="17"/>
  <c r="S332" i="17"/>
  <c r="S405" i="17"/>
  <c r="S496" i="17"/>
  <c r="S536" i="17"/>
  <c r="R451" i="17"/>
  <c r="R560" i="17"/>
  <c r="R139" i="17"/>
  <c r="R431" i="17"/>
  <c r="R64" i="17"/>
  <c r="R347" i="17"/>
  <c r="R509" i="17"/>
  <c r="R19" i="17"/>
  <c r="Q389" i="17"/>
  <c r="Q16" i="17"/>
  <c r="Q229" i="17"/>
  <c r="Q423" i="17"/>
  <c r="Q34" i="17"/>
  <c r="P311" i="17"/>
  <c r="P347" i="17"/>
  <c r="P466" i="17"/>
  <c r="P49" i="17"/>
  <c r="P169" i="17"/>
  <c r="P481" i="17"/>
  <c r="P579" i="17"/>
  <c r="P79" i="17"/>
  <c r="P423" i="17"/>
  <c r="P451" i="17"/>
  <c r="P34" i="17"/>
  <c r="O184" i="17"/>
  <c r="O389" i="17"/>
  <c r="O34" i="17"/>
  <c r="O19" i="17"/>
  <c r="O451" i="17"/>
  <c r="N244" i="17"/>
  <c r="N466" i="17"/>
  <c r="N154" i="17"/>
  <c r="N229" i="17"/>
  <c r="N382" i="17"/>
  <c r="N496" i="17"/>
  <c r="N414" i="17"/>
  <c r="M199" i="17"/>
  <c r="M332" i="17"/>
  <c r="M124" i="17"/>
  <c r="M370" i="17"/>
  <c r="M516" i="17"/>
  <c r="M229" i="17"/>
  <c r="M109" i="17"/>
  <c r="M259" i="17"/>
  <c r="M347" i="17"/>
  <c r="M423" i="17"/>
  <c r="M481" i="17"/>
  <c r="L274" i="17"/>
  <c r="L347" i="17"/>
  <c r="L139" i="17"/>
  <c r="T124" i="17"/>
  <c r="T389" i="17"/>
  <c r="T94" i="17"/>
  <c r="T139" i="17"/>
  <c r="T370" i="17"/>
  <c r="T481" i="17"/>
  <c r="S184" i="17"/>
  <c r="S124" i="17"/>
  <c r="S382" i="17"/>
  <c r="S570" i="17"/>
  <c r="S244" i="17"/>
  <c r="S139" i="17"/>
  <c r="S199" i="17"/>
  <c r="S370" i="17"/>
  <c r="R332" i="17"/>
  <c r="R49" i="17"/>
  <c r="R79" i="17"/>
  <c r="R169" i="17"/>
  <c r="R382" i="17"/>
  <c r="R199" i="17"/>
  <c r="R229" i="17"/>
  <c r="R290" i="17"/>
  <c r="R414" i="17"/>
  <c r="R184" i="17"/>
  <c r="R274" i="17"/>
  <c r="Q169" i="17"/>
  <c r="Q214" i="17"/>
  <c r="Q311" i="17"/>
  <c r="Q347" i="17"/>
  <c r="Q524" i="17"/>
  <c r="Q509" i="17"/>
  <c r="Q109" i="17"/>
  <c r="Q49" i="17"/>
  <c r="Q244" i="17"/>
  <c r="Q437" i="17"/>
  <c r="Q536" i="17"/>
  <c r="P214" i="17"/>
  <c r="P274" i="17"/>
  <c r="P414" i="17"/>
  <c r="P548" i="17"/>
  <c r="P536" i="17"/>
  <c r="P509" i="17"/>
  <c r="P19" i="17"/>
  <c r="P109" i="17"/>
  <c r="P259" i="17"/>
  <c r="P244" i="17"/>
  <c r="O259" i="17"/>
  <c r="O124" i="17"/>
  <c r="O199" i="17"/>
  <c r="O169" i="17"/>
  <c r="O370" i="17"/>
  <c r="O548" i="17"/>
  <c r="O414" i="17"/>
  <c r="O466" i="17"/>
  <c r="O509" i="17"/>
  <c r="O49" i="17"/>
  <c r="O79" i="17"/>
  <c r="O94" i="17"/>
  <c r="O64" i="17"/>
  <c r="N109" i="17"/>
  <c r="N259" i="17"/>
  <c r="N451" i="17"/>
  <c r="N139" i="17"/>
  <c r="N199" i="17"/>
  <c r="N560" i="17"/>
  <c r="N184" i="17"/>
  <c r="N274" i="17"/>
  <c r="N332" i="17"/>
  <c r="N423" i="17"/>
  <c r="N548" i="17"/>
  <c r="N536" i="17"/>
  <c r="M154" i="17"/>
  <c r="M184" i="17"/>
  <c r="M94" i="17"/>
  <c r="M214" i="17"/>
  <c r="M560" i="17"/>
  <c r="M16" i="17"/>
  <c r="M274" i="17"/>
  <c r="M244" i="17"/>
  <c r="M389" i="17"/>
  <c r="M536" i="17"/>
  <c r="M19" i="17"/>
  <c r="L290" i="17"/>
  <c r="L332" i="17"/>
  <c r="T19" i="17"/>
  <c r="T169" i="17"/>
  <c r="T347" i="17"/>
  <c r="T405" i="17"/>
  <c r="T509" i="17"/>
  <c r="T184" i="17"/>
  <c r="T311" i="17"/>
  <c r="T437" i="17"/>
  <c r="T466" i="17"/>
  <c r="T560" i="17"/>
  <c r="S109" i="17"/>
  <c r="S423" i="17"/>
  <c r="S64" i="17"/>
  <c r="S169" i="17"/>
  <c r="S229" i="17"/>
  <c r="S560" i="17"/>
  <c r="S437" i="17"/>
  <c r="S5" i="17"/>
  <c r="S19" i="17"/>
  <c r="R481" i="17"/>
  <c r="R259" i="17"/>
  <c r="R214" i="17"/>
  <c r="R389" i="17"/>
  <c r="R548" i="17"/>
  <c r="R536" i="17"/>
  <c r="R16" i="17"/>
  <c r="R124" i="17"/>
  <c r="R311" i="17"/>
  <c r="Q451" i="17"/>
  <c r="Q94" i="17"/>
  <c r="Q184" i="17"/>
  <c r="Q290" i="17"/>
  <c r="Q154" i="17"/>
  <c r="Q274" i="17"/>
  <c r="Q431" i="17"/>
  <c r="Q560" i="17"/>
  <c r="Q79" i="17"/>
  <c r="Q405" i="17"/>
  <c r="Q548" i="17"/>
  <c r="P154" i="17"/>
  <c r="P5" i="17"/>
  <c r="P290" i="17"/>
  <c r="P516" i="17"/>
  <c r="P139" i="17"/>
  <c r="P184" i="17"/>
  <c r="P524" i="17"/>
  <c r="P229" i="17"/>
  <c r="P389" i="17"/>
  <c r="P431" i="17"/>
  <c r="P496" i="17"/>
  <c r="O109" i="17"/>
  <c r="O214" i="17"/>
  <c r="O274" i="17"/>
  <c r="O290" i="17"/>
  <c r="O347" i="17"/>
  <c r="O382" i="17"/>
  <c r="O560" i="17"/>
  <c r="O524" i="17"/>
  <c r="O405" i="17"/>
  <c r="N481" i="17"/>
  <c r="N290" i="17"/>
  <c r="N370" i="17"/>
  <c r="N34" i="17"/>
  <c r="N5" i="17"/>
  <c r="N524" i="17"/>
  <c r="N94" i="17"/>
  <c r="N124" i="17"/>
  <c r="N169" i="17"/>
  <c r="N311" i="17"/>
  <c r="N570" i="17"/>
  <c r="N79" i="17"/>
  <c r="M64" i="17"/>
  <c r="M382" i="17"/>
  <c r="M139" i="17"/>
  <c r="M496" i="17"/>
  <c r="M509" i="17"/>
  <c r="M311" i="17"/>
  <c r="M431" i="17"/>
  <c r="M548" i="17"/>
  <c r="L184" i="17"/>
  <c r="L382" i="17"/>
  <c r="L370" i="17"/>
  <c r="L516" i="17"/>
  <c r="L124" i="17"/>
  <c r="L311" i="17"/>
  <c r="L79" i="17"/>
  <c r="L109" i="17"/>
  <c r="L259" i="17"/>
  <c r="L423" i="17"/>
  <c r="L34" i="17"/>
  <c r="L244" i="17"/>
  <c r="K214" i="17"/>
  <c r="K405" i="17"/>
  <c r="K496" i="17"/>
  <c r="K49" i="17"/>
  <c r="K64" i="17"/>
  <c r="K229" i="17"/>
  <c r="K184" i="17"/>
  <c r="K382" i="17"/>
  <c r="K16" i="17"/>
  <c r="K139" i="17"/>
  <c r="K124" i="17"/>
  <c r="K169" i="17"/>
  <c r="K570" i="17"/>
  <c r="J229" i="17"/>
  <c r="J290" i="17"/>
  <c r="J311" i="17"/>
  <c r="J49" i="17"/>
  <c r="J94" i="17"/>
  <c r="J347" i="17"/>
  <c r="J481" i="17"/>
  <c r="J536" i="17"/>
  <c r="J244" i="17"/>
  <c r="J466" i="17"/>
  <c r="J579" i="17"/>
  <c r="J496" i="17"/>
  <c r="I34" i="17"/>
  <c r="I109" i="17"/>
  <c r="I332" i="17"/>
  <c r="I451" i="17"/>
  <c r="I214" i="17"/>
  <c r="I370" i="17"/>
  <c r="I49" i="17"/>
  <c r="I347" i="17"/>
  <c r="I423" i="17"/>
  <c r="H332" i="17"/>
  <c r="H5" i="17"/>
  <c r="H259" i="17"/>
  <c r="H19" i="17"/>
  <c r="H536" i="17"/>
  <c r="H570" i="17"/>
  <c r="H79" i="17"/>
  <c r="G214" i="17"/>
  <c r="G229" i="17"/>
  <c r="G389" i="17"/>
  <c r="G184" i="17"/>
  <c r="G405" i="17"/>
  <c r="G466" i="17"/>
  <c r="G169" i="17"/>
  <c r="G423" i="17"/>
  <c r="G431" i="17"/>
  <c r="G154" i="17"/>
  <c r="G139" i="17"/>
  <c r="G244" i="17"/>
  <c r="G451" i="17"/>
  <c r="F451" i="17"/>
  <c r="F423" i="17"/>
  <c r="F405" i="17"/>
  <c r="F139" i="17"/>
  <c r="F229" i="17"/>
  <c r="F516" i="17"/>
  <c r="F524" i="17"/>
  <c r="G64" i="17"/>
  <c r="E26" i="16"/>
  <c r="S26" i="16"/>
  <c r="C28" i="16"/>
  <c r="E29" i="16"/>
  <c r="S29" i="16"/>
  <c r="E46" i="16"/>
  <c r="S46" i="16"/>
  <c r="E43" i="16"/>
  <c r="S43" i="16"/>
  <c r="E24" i="16"/>
  <c r="S24" i="16"/>
  <c r="E31" i="16"/>
  <c r="S31" i="16"/>
  <c r="E19" i="16"/>
  <c r="S19" i="16"/>
  <c r="N25" i="16"/>
  <c r="Q25" i="16"/>
  <c r="T25" i="16" s="1"/>
  <c r="N43" i="16"/>
  <c r="Q43" i="16"/>
  <c r="R43" i="16" s="1"/>
  <c r="L43" i="16"/>
  <c r="N18" i="16"/>
  <c r="Q18" i="16"/>
  <c r="T18" i="16" s="1"/>
  <c r="N35" i="16"/>
  <c r="Q35" i="16"/>
  <c r="N52" i="16"/>
  <c r="Q52" i="16"/>
  <c r="N10" i="16"/>
  <c r="K9" i="16"/>
  <c r="L10" i="16"/>
  <c r="Q10" i="16"/>
  <c r="N23" i="16"/>
  <c r="Q23" i="16"/>
  <c r="N40" i="16"/>
  <c r="Q40" i="16"/>
  <c r="T40" i="16" s="1"/>
  <c r="P43" i="16"/>
  <c r="N12" i="16"/>
  <c r="Q12" i="16"/>
  <c r="T12" i="16" s="1"/>
  <c r="N29" i="16"/>
  <c r="K28" i="16"/>
  <c r="L29" i="16"/>
  <c r="Q29" i="16"/>
  <c r="N46" i="16"/>
  <c r="Q46" i="16"/>
  <c r="L46" i="16"/>
  <c r="L214" i="17"/>
  <c r="L536" i="17"/>
  <c r="L509" i="17"/>
  <c r="L94" i="17"/>
  <c r="K199" i="17"/>
  <c r="K290" i="17"/>
  <c r="K389" i="17"/>
  <c r="K481" i="17"/>
  <c r="K423" i="17"/>
  <c r="K466" i="17"/>
  <c r="K509" i="17"/>
  <c r="K34" i="17"/>
  <c r="J570" i="17"/>
  <c r="J524" i="17"/>
  <c r="J516" i="17"/>
  <c r="J124" i="17"/>
  <c r="J423" i="17"/>
  <c r="J437" i="17"/>
  <c r="J509" i="17"/>
  <c r="J169" i="17"/>
  <c r="J414" i="17"/>
  <c r="J451" i="17"/>
  <c r="J560" i="17"/>
  <c r="J19" i="17"/>
  <c r="I124" i="17"/>
  <c r="I389" i="17"/>
  <c r="I139" i="17"/>
  <c r="I431" i="17"/>
  <c r="I229" i="17"/>
  <c r="I466" i="17"/>
  <c r="I516" i="17"/>
  <c r="I64" i="17"/>
  <c r="I5" i="17"/>
  <c r="I184" i="17"/>
  <c r="I405" i="17"/>
  <c r="H274" i="17"/>
  <c r="H481" i="17"/>
  <c r="H64" i="17"/>
  <c r="H405" i="17"/>
  <c r="H516" i="17"/>
  <c r="H244" i="17"/>
  <c r="H16" i="17"/>
  <c r="H169" i="17"/>
  <c r="H214" i="17"/>
  <c r="H414" i="17"/>
  <c r="G199" i="17"/>
  <c r="F382" i="17"/>
  <c r="G5" i="17"/>
  <c r="G259" i="17"/>
  <c r="G414" i="17"/>
  <c r="G481" i="17"/>
  <c r="F214" i="17"/>
  <c r="F560" i="17"/>
  <c r="F259" i="17"/>
  <c r="F290" i="17"/>
  <c r="F19" i="17"/>
  <c r="G49" i="17"/>
  <c r="F184" i="17"/>
  <c r="F274" i="17"/>
  <c r="F332" i="17"/>
  <c r="F431" i="17"/>
  <c r="F481" i="17"/>
  <c r="E570" i="17"/>
  <c r="E30" i="16"/>
  <c r="S30" i="16"/>
  <c r="E20" i="16"/>
  <c r="S20" i="16"/>
  <c r="E35" i="16"/>
  <c r="S35" i="16"/>
  <c r="E52" i="16"/>
  <c r="S52" i="16"/>
  <c r="N13" i="16"/>
  <c r="Q13" i="16"/>
  <c r="T13" i="16" s="1"/>
  <c r="N30" i="16"/>
  <c r="Q30" i="16"/>
  <c r="N47" i="16"/>
  <c r="Q47" i="16"/>
  <c r="T47" i="16" s="1"/>
  <c r="N22" i="16"/>
  <c r="Q22" i="16"/>
  <c r="T22" i="16" s="1"/>
  <c r="N39" i="16"/>
  <c r="Q39" i="16"/>
  <c r="P42" i="16"/>
  <c r="M41" i="16"/>
  <c r="R10" i="16"/>
  <c r="O9" i="16"/>
  <c r="R9" i="16" s="1"/>
  <c r="N11" i="16"/>
  <c r="Q11" i="16"/>
  <c r="N27" i="16"/>
  <c r="Q27" i="16"/>
  <c r="N45" i="16"/>
  <c r="Q45" i="16"/>
  <c r="P30" i="16"/>
  <c r="N16" i="16"/>
  <c r="Q16" i="16"/>
  <c r="N33" i="16"/>
  <c r="Q33" i="16"/>
  <c r="T33" i="16" s="1"/>
  <c r="N50" i="16"/>
  <c r="Q50" i="16"/>
  <c r="T50" i="16" s="1"/>
  <c r="R55" i="16"/>
  <c r="O54" i="16"/>
  <c r="R54" i="16" s="1"/>
  <c r="L451" i="17"/>
  <c r="L64" i="17"/>
  <c r="L389" i="17"/>
  <c r="L481" i="17"/>
  <c r="L19" i="17"/>
  <c r="L199" i="17"/>
  <c r="L154" i="17"/>
  <c r="K109" i="17"/>
  <c r="K437" i="17"/>
  <c r="K332" i="17"/>
  <c r="K579" i="17"/>
  <c r="K19" i="17"/>
  <c r="K154" i="17"/>
  <c r="K274" i="17"/>
  <c r="K94" i="17"/>
  <c r="K259" i="17"/>
  <c r="K311" i="17"/>
  <c r="K414" i="17"/>
  <c r="K524" i="17"/>
  <c r="K79" i="17"/>
  <c r="J139" i="17"/>
  <c r="J214" i="17"/>
  <c r="J259" i="17"/>
  <c r="J109" i="17"/>
  <c r="J431" i="17"/>
  <c r="J548" i="17"/>
  <c r="J64" i="17"/>
  <c r="J154" i="17"/>
  <c r="J370" i="17"/>
  <c r="J5" i="17"/>
  <c r="I244" i="17"/>
  <c r="I437" i="17"/>
  <c r="I536" i="17"/>
  <c r="I94" i="17"/>
  <c r="I154" i="17"/>
  <c r="I509" i="17"/>
  <c r="I19" i="17"/>
  <c r="I169" i="17"/>
  <c r="I199" i="17"/>
  <c r="I382" i="17"/>
  <c r="H466" i="17"/>
  <c r="H290" i="17"/>
  <c r="H509" i="17"/>
  <c r="H109" i="17"/>
  <c r="H184" i="17"/>
  <c r="H423" i="17"/>
  <c r="H229" i="17"/>
  <c r="H389" i="17"/>
  <c r="H496" i="17"/>
  <c r="H560" i="17"/>
  <c r="H94" i="17"/>
  <c r="H199" i="17"/>
  <c r="G274" i="17"/>
  <c r="G437" i="17"/>
  <c r="G496" i="17"/>
  <c r="F154" i="17"/>
  <c r="F347" i="17"/>
  <c r="G332" i="17"/>
  <c r="F124" i="17"/>
  <c r="F466" i="17"/>
  <c r="G290" i="17"/>
  <c r="F64" i="17"/>
  <c r="F389" i="17"/>
  <c r="F437" i="17"/>
  <c r="F548" i="17"/>
  <c r="F536" i="17"/>
  <c r="F311" i="17"/>
  <c r="F5" i="17"/>
  <c r="G16" i="17"/>
  <c r="F414" i="17"/>
  <c r="F34" i="17"/>
  <c r="G570" i="17"/>
  <c r="G19" i="17"/>
  <c r="F579" i="17"/>
  <c r="D498" i="17"/>
  <c r="E496" i="17"/>
  <c r="E37" i="16"/>
  <c r="S37" i="16"/>
  <c r="S55" i="16"/>
  <c r="E55" i="16"/>
  <c r="C54" i="16"/>
  <c r="E21" i="16"/>
  <c r="S21" i="16"/>
  <c r="E51" i="16"/>
  <c r="S51" i="16"/>
  <c r="E16" i="16"/>
  <c r="S16" i="16"/>
  <c r="E39" i="16"/>
  <c r="S39" i="16"/>
  <c r="E27" i="16"/>
  <c r="S27" i="16"/>
  <c r="E11" i="16"/>
  <c r="S11" i="16"/>
  <c r="E45" i="16"/>
  <c r="S45" i="16"/>
  <c r="N17" i="16"/>
  <c r="Q17" i="16"/>
  <c r="N34" i="16"/>
  <c r="Q34" i="16"/>
  <c r="T34" i="16" s="1"/>
  <c r="N51" i="16"/>
  <c r="Q51" i="16"/>
  <c r="N26" i="16"/>
  <c r="Q26" i="16"/>
  <c r="N44" i="16"/>
  <c r="Q44" i="16"/>
  <c r="P29" i="16"/>
  <c r="M28" i="16"/>
  <c r="N15" i="16"/>
  <c r="Q15" i="16"/>
  <c r="T15" i="16" s="1"/>
  <c r="N32" i="16"/>
  <c r="Q32" i="16"/>
  <c r="L32" i="16"/>
  <c r="N49" i="16"/>
  <c r="Q49" i="16"/>
  <c r="N20" i="16"/>
  <c r="Q20" i="16"/>
  <c r="N37" i="16"/>
  <c r="Q37" i="16"/>
  <c r="N55" i="16"/>
  <c r="Q55" i="16"/>
  <c r="K54" i="16"/>
  <c r="N54" i="16" s="1"/>
  <c r="R7" i="16"/>
  <c r="R42" i="16"/>
  <c r="O41" i="16"/>
  <c r="L414" i="17"/>
  <c r="L5" i="17"/>
  <c r="L405" i="17"/>
  <c r="L560" i="17"/>
  <c r="L570" i="17"/>
  <c r="L229" i="17"/>
  <c r="L437" i="17"/>
  <c r="L496" i="17"/>
  <c r="K516" i="17"/>
  <c r="K347" i="17"/>
  <c r="K370" i="17"/>
  <c r="K451" i="17"/>
  <c r="K548" i="17"/>
  <c r="K5" i="17"/>
  <c r="J184" i="17"/>
  <c r="J274" i="17"/>
  <c r="J199" i="17"/>
  <c r="J16" i="17"/>
  <c r="J332" i="17"/>
  <c r="J34" i="17"/>
  <c r="J79" i="17"/>
  <c r="I311" i="17"/>
  <c r="I548" i="17"/>
  <c r="I79" i="17"/>
  <c r="I259" i="17"/>
  <c r="I570" i="17"/>
  <c r="I560" i="17"/>
  <c r="H139" i="17"/>
  <c r="H311" i="17"/>
  <c r="H437" i="17"/>
  <c r="H451" i="17"/>
  <c r="H548" i="17"/>
  <c r="H34" i="17"/>
  <c r="H154" i="17"/>
  <c r="H370" i="17"/>
  <c r="H431" i="17"/>
  <c r="H524" i="17"/>
  <c r="H49" i="17"/>
  <c r="G370" i="17"/>
  <c r="G347" i="17"/>
  <c r="F109" i="17"/>
  <c r="F79" i="17"/>
  <c r="G516" i="17"/>
  <c r="G311" i="17"/>
  <c r="G382" i="17"/>
  <c r="G94" i="17"/>
  <c r="F94" i="17"/>
  <c r="F509" i="17"/>
  <c r="G548" i="17"/>
  <c r="F496" i="17"/>
  <c r="F570" i="17"/>
  <c r="G536" i="17"/>
  <c r="G509" i="17"/>
  <c r="G34" i="17"/>
  <c r="G79" i="17"/>
  <c r="F49" i="17"/>
  <c r="D577" i="17"/>
  <c r="E10" i="16"/>
  <c r="C9" i="16"/>
  <c r="S10" i="16"/>
  <c r="C41" i="16"/>
  <c r="E42" i="16"/>
  <c r="S42" i="16"/>
  <c r="E7" i="16"/>
  <c r="S7" i="16"/>
  <c r="E17" i="16"/>
  <c r="S17" i="16"/>
  <c r="E38" i="16"/>
  <c r="S38" i="16"/>
  <c r="E56" i="16"/>
  <c r="S56" i="16"/>
  <c r="E44" i="16"/>
  <c r="S44" i="16"/>
  <c r="E23" i="16"/>
  <c r="S23" i="16"/>
  <c r="E32" i="16"/>
  <c r="S32" i="16"/>
  <c r="E49" i="16"/>
  <c r="S49" i="16"/>
  <c r="N21" i="16"/>
  <c r="Q21" i="16"/>
  <c r="N38" i="16"/>
  <c r="Q38" i="16"/>
  <c r="N56" i="16"/>
  <c r="Q56" i="16"/>
  <c r="N8" i="16"/>
  <c r="Q8" i="16"/>
  <c r="T8" i="16" s="1"/>
  <c r="N31" i="16"/>
  <c r="L31" i="16"/>
  <c r="Q31" i="16"/>
  <c r="N48" i="16"/>
  <c r="Q48" i="16"/>
  <c r="T48" i="16" s="1"/>
  <c r="N19" i="16"/>
  <c r="Q19" i="16"/>
  <c r="N36" i="16"/>
  <c r="Q36" i="16"/>
  <c r="T36" i="16" s="1"/>
  <c r="N53" i="16"/>
  <c r="Q53" i="16"/>
  <c r="T53" i="16" s="1"/>
  <c r="P38" i="16"/>
  <c r="N14" i="16"/>
  <c r="Q14" i="16"/>
  <c r="T14" i="16" s="1"/>
  <c r="N24" i="16"/>
  <c r="Q24" i="16"/>
  <c r="N42" i="16"/>
  <c r="L42" i="16"/>
  <c r="K41" i="16"/>
  <c r="Q42" i="16"/>
  <c r="P10" i="16"/>
  <c r="M9" i="16"/>
  <c r="P44" i="16"/>
  <c r="R29" i="16"/>
  <c r="O28" i="16"/>
  <c r="R28" i="16" s="1"/>
  <c r="N7" i="16"/>
  <c r="Q7" i="16"/>
  <c r="D312" i="17"/>
  <c r="AI311" i="17"/>
  <c r="D497" i="17"/>
  <c r="AI496" i="17"/>
  <c r="D571" i="17"/>
  <c r="AI570" i="17"/>
  <c r="E579" i="17"/>
  <c r="D580" i="17"/>
  <c r="E16" i="17"/>
  <c r="D17" i="17"/>
  <c r="E34" i="17"/>
  <c r="D35" i="17"/>
  <c r="E274" i="17"/>
  <c r="D275" i="17"/>
  <c r="E509" i="17"/>
  <c r="D510" i="17"/>
  <c r="E124" i="17"/>
  <c r="D125" i="17"/>
  <c r="E244" i="17"/>
  <c r="D245" i="17"/>
  <c r="E311" i="17"/>
  <c r="D314" i="17"/>
  <c r="E347" i="17"/>
  <c r="D348" i="17"/>
  <c r="E437" i="17"/>
  <c r="D438" i="17"/>
  <c r="E560" i="17"/>
  <c r="D561" i="17"/>
  <c r="E536" i="17"/>
  <c r="D537" i="17"/>
  <c r="E64" i="17"/>
  <c r="D65" i="17"/>
  <c r="E431" i="17"/>
  <c r="D432" i="17"/>
  <c r="E548" i="17"/>
  <c r="D549" i="17"/>
  <c r="E516" i="17"/>
  <c r="D517" i="17"/>
  <c r="E5" i="17"/>
  <c r="D6" i="17"/>
  <c r="E19" i="17"/>
  <c r="D20" i="17"/>
  <c r="E49" i="17"/>
  <c r="D50" i="17"/>
  <c r="E79" i="17"/>
  <c r="D80" i="17"/>
  <c r="E109" i="17"/>
  <c r="D110" i="17"/>
  <c r="E214" i="17"/>
  <c r="D215" i="17"/>
  <c r="E421" i="17"/>
  <c r="D421" i="17" s="1"/>
  <c r="D422" i="17"/>
  <c r="E94" i="17"/>
  <c r="D95" i="17"/>
  <c r="E154" i="17"/>
  <c r="D155" i="17"/>
  <c r="E524" i="17"/>
  <c r="D525" i="17"/>
  <c r="E184" i="17"/>
  <c r="D185" i="17"/>
  <c r="E382" i="17"/>
  <c r="D383" i="17"/>
  <c r="E423" i="17"/>
  <c r="D424" i="17"/>
  <c r="E451" i="17"/>
  <c r="D452" i="17"/>
  <c r="E481" i="17"/>
  <c r="D482" i="17"/>
  <c r="E139" i="17"/>
  <c r="D140" i="17"/>
  <c r="E169" i="17"/>
  <c r="D170" i="17"/>
  <c r="E199" i="17"/>
  <c r="D200" i="17"/>
  <c r="E229" i="17"/>
  <c r="D230" i="17"/>
  <c r="E259" i="17"/>
  <c r="D260" i="17"/>
  <c r="E290" i="17"/>
  <c r="D291" i="17"/>
  <c r="E332" i="17"/>
  <c r="D333" i="17"/>
  <c r="E370" i="17"/>
  <c r="D371" i="17"/>
  <c r="E405" i="17"/>
  <c r="D406" i="17"/>
  <c r="E414" i="17"/>
  <c r="D415" i="17"/>
  <c r="E389" i="17"/>
  <c r="D390" i="17"/>
  <c r="E466" i="17"/>
  <c r="D467" i="17"/>
  <c r="E19" i="9"/>
  <c r="F11" i="9"/>
  <c r="F7" i="9"/>
  <c r="F10" i="9" s="1"/>
  <c r="D19" i="9"/>
  <c r="D16" i="9"/>
  <c r="G12" i="9"/>
  <c r="G8" i="9"/>
  <c r="G18" i="9"/>
  <c r="G9" i="9"/>
  <c r="H4" i="9"/>
  <c r="G17" i="9"/>
  <c r="F19" i="9"/>
  <c r="F16" i="9"/>
  <c r="J36" i="8"/>
  <c r="K36" i="8" s="1"/>
  <c r="L36" i="8" s="1"/>
  <c r="J13" i="8"/>
  <c r="K13" i="8" s="1"/>
  <c r="L13" i="8" s="1"/>
  <c r="J24" i="8"/>
  <c r="K24" i="8" s="1"/>
  <c r="L24" i="8" s="1"/>
  <c r="J26" i="8"/>
  <c r="K26" i="8" s="1"/>
  <c r="L26" i="8" s="1"/>
  <c r="J34" i="8"/>
  <c r="K34" i="8" s="1"/>
  <c r="L34" i="8" s="1"/>
  <c r="J27" i="8"/>
  <c r="K27" i="8" s="1"/>
  <c r="L27" i="8" s="1"/>
  <c r="J11" i="8"/>
  <c r="K11" i="8" s="1"/>
  <c r="L11" i="8" s="1"/>
  <c r="J19" i="8"/>
  <c r="K19" i="8" s="1"/>
  <c r="L19" i="8" s="1"/>
  <c r="J21" i="8"/>
  <c r="K21" i="8" s="1"/>
  <c r="L21" i="8" s="1"/>
  <c r="J9" i="8"/>
  <c r="K9" i="8" s="1"/>
  <c r="L9" i="8" s="1"/>
  <c r="J35" i="8"/>
  <c r="K35" i="8" s="1"/>
  <c r="L35" i="8" s="1"/>
  <c r="J18" i="8"/>
  <c r="K18" i="8" s="1"/>
  <c r="L18" i="8" s="1"/>
  <c r="J23" i="8"/>
  <c r="K23" i="8" s="1"/>
  <c r="L23" i="8" s="1"/>
  <c r="J7" i="8"/>
  <c r="K7" i="8" s="1"/>
  <c r="L7" i="8" s="1"/>
  <c r="J16" i="8"/>
  <c r="K16" i="8" s="1"/>
  <c r="L16" i="8" s="1"/>
  <c r="J29" i="8"/>
  <c r="K29" i="8" s="1"/>
  <c r="L29" i="8" s="1"/>
  <c r="J10" i="8"/>
  <c r="K10" i="8" s="1"/>
  <c r="L10" i="8" s="1"/>
  <c r="J28" i="8"/>
  <c r="K28" i="8" s="1"/>
  <c r="L28" i="8" s="1"/>
  <c r="J31" i="8"/>
  <c r="K31" i="8" s="1"/>
  <c r="L31" i="8" s="1"/>
  <c r="J15" i="8"/>
  <c r="J17" i="8"/>
  <c r="K17" i="8" s="1"/>
  <c r="L17" i="8" s="1"/>
  <c r="J20" i="8"/>
  <c r="K20" i="8" s="1"/>
  <c r="J30" i="8"/>
  <c r="K30" i="8" s="1"/>
  <c r="L30" i="8" s="1"/>
  <c r="J12" i="8"/>
  <c r="K12" i="8" s="1"/>
  <c r="L12" i="8" s="1"/>
  <c r="J33" i="8"/>
  <c r="K33" i="8" s="1"/>
  <c r="L33" i="8" s="1"/>
  <c r="J25" i="8"/>
  <c r="K25" i="8" s="1"/>
  <c r="L25" i="8" s="1"/>
  <c r="M6" i="8"/>
  <c r="K40" i="8" s="1"/>
  <c r="D40" i="8" s="1"/>
  <c r="G32" i="8"/>
  <c r="G22" i="8"/>
  <c r="H7" i="8"/>
  <c r="I7" i="8" s="1"/>
  <c r="G8" i="8"/>
  <c r="T17" i="16" l="1"/>
  <c r="P9" i="16"/>
  <c r="T23" i="16"/>
  <c r="T7" i="16"/>
  <c r="T45" i="16"/>
  <c r="K6" i="16"/>
  <c r="L6" i="16" s="1"/>
  <c r="T44" i="16"/>
  <c r="T35" i="16"/>
  <c r="D64" i="17"/>
  <c r="Z436" i="17"/>
  <c r="AI289" i="17"/>
  <c r="D536" i="17"/>
  <c r="T10" i="16"/>
  <c r="T49" i="16"/>
  <c r="L436" i="17"/>
  <c r="T16" i="16"/>
  <c r="T52" i="16"/>
  <c r="I289" i="17"/>
  <c r="T32" i="16"/>
  <c r="T11" i="16"/>
  <c r="D496" i="17"/>
  <c r="T42" i="16"/>
  <c r="T30" i="16"/>
  <c r="T31" i="16"/>
  <c r="T43" i="16"/>
  <c r="AA436" i="17"/>
  <c r="AB289" i="17"/>
  <c r="O436" i="17"/>
  <c r="M436" i="17"/>
  <c r="K436" i="17"/>
  <c r="P289" i="17"/>
  <c r="R289" i="17"/>
  <c r="AF289" i="17"/>
  <c r="F436" i="17"/>
  <c r="AG289" i="17"/>
  <c r="S9" i="16"/>
  <c r="E9" i="16"/>
  <c r="I436" i="17"/>
  <c r="T29" i="16"/>
  <c r="J289" i="17"/>
  <c r="O289" i="17"/>
  <c r="R436" i="17"/>
  <c r="D389" i="17"/>
  <c r="D154" i="17"/>
  <c r="D229" i="17"/>
  <c r="D49" i="17"/>
  <c r="D259" i="17"/>
  <c r="D509" i="17"/>
  <c r="D19" i="17"/>
  <c r="AF436" i="17"/>
  <c r="D516" i="17"/>
  <c r="AD436" i="17"/>
  <c r="D382" i="17"/>
  <c r="D347" i="17"/>
  <c r="D466" i="17"/>
  <c r="E289" i="17"/>
  <c r="D169" i="17"/>
  <c r="T38" i="16"/>
  <c r="C6" i="16"/>
  <c r="E6" i="16" s="1"/>
  <c r="H436" i="17"/>
  <c r="O6" i="16"/>
  <c r="P6" i="16" s="1"/>
  <c r="P28" i="16"/>
  <c r="T27" i="16"/>
  <c r="T21" i="16"/>
  <c r="T55" i="16"/>
  <c r="F289" i="17"/>
  <c r="N9" i="16"/>
  <c r="Q9" i="16"/>
  <c r="L9" i="16"/>
  <c r="M289" i="17"/>
  <c r="N289" i="17"/>
  <c r="S436" i="17"/>
  <c r="N436" i="17"/>
  <c r="V289" i="17"/>
  <c r="V436" i="17"/>
  <c r="X289" i="17"/>
  <c r="Z289" i="17"/>
  <c r="AC289" i="17"/>
  <c r="AD289" i="17"/>
  <c r="D94" i="17"/>
  <c r="D370" i="17"/>
  <c r="D579" i="17"/>
  <c r="D16" i="17"/>
  <c r="D405" i="17"/>
  <c r="D5" i="17"/>
  <c r="AC436" i="17"/>
  <c r="AG436" i="17"/>
  <c r="AH289" i="17"/>
  <c r="AH436" i="17"/>
  <c r="D124" i="17"/>
  <c r="N6" i="8"/>
  <c r="D570" i="17"/>
  <c r="S41" i="16"/>
  <c r="E41" i="16"/>
  <c r="T37" i="16"/>
  <c r="G436" i="17"/>
  <c r="H289" i="17"/>
  <c r="P41" i="16"/>
  <c r="T20" i="16"/>
  <c r="N28" i="16"/>
  <c r="Q28" i="16"/>
  <c r="L28" i="16"/>
  <c r="T19" i="16"/>
  <c r="T24" i="16"/>
  <c r="T46" i="16"/>
  <c r="E28" i="16"/>
  <c r="S28" i="16"/>
  <c r="T436" i="17"/>
  <c r="Q289" i="17"/>
  <c r="S289" i="17"/>
  <c r="U289" i="17"/>
  <c r="U436" i="17"/>
  <c r="W436" i="17"/>
  <c r="AB436" i="17"/>
  <c r="Y289" i="17"/>
  <c r="AA289" i="17"/>
  <c r="D524" i="17"/>
  <c r="D199" i="17"/>
  <c r="D481" i="17"/>
  <c r="D423" i="17"/>
  <c r="D332" i="17"/>
  <c r="AI436" i="17"/>
  <c r="AE436" i="17"/>
  <c r="D184" i="17"/>
  <c r="D548" i="17"/>
  <c r="D431" i="17"/>
  <c r="D311" i="17"/>
  <c r="D290" i="17"/>
  <c r="N41" i="16"/>
  <c r="L41" i="16"/>
  <c r="Q41" i="16"/>
  <c r="R41" i="16" s="1"/>
  <c r="T56" i="16"/>
  <c r="T39" i="16"/>
  <c r="T51" i="16"/>
  <c r="E54" i="16"/>
  <c r="S54" i="16"/>
  <c r="G289" i="17"/>
  <c r="J436" i="17"/>
  <c r="K289" i="17"/>
  <c r="T26" i="16"/>
  <c r="T289" i="17"/>
  <c r="L289" i="17"/>
  <c r="Q436" i="17"/>
  <c r="P436" i="17"/>
  <c r="Y436" i="17"/>
  <c r="W289" i="17"/>
  <c r="X436" i="17"/>
  <c r="D451" i="17"/>
  <c r="D274" i="17"/>
  <c r="D139" i="17"/>
  <c r="D34" i="17"/>
  <c r="D414" i="17"/>
  <c r="D109" i="17"/>
  <c r="D214" i="17"/>
  <c r="D244" i="17"/>
  <c r="AE289" i="17"/>
  <c r="D79" i="17"/>
  <c r="D560" i="17"/>
  <c r="E436" i="17"/>
  <c r="D437" i="17"/>
  <c r="G13" i="9"/>
  <c r="G11" i="9" s="1"/>
  <c r="G7" i="9"/>
  <c r="G10" i="9" s="1"/>
  <c r="H12" i="9"/>
  <c r="H18" i="9"/>
  <c r="I4" i="9"/>
  <c r="H17" i="9"/>
  <c r="H8" i="9"/>
  <c r="H9" i="9"/>
  <c r="H13" i="9" s="1"/>
  <c r="G19" i="9"/>
  <c r="G16" i="9"/>
  <c r="J8" i="8"/>
  <c r="J32" i="8"/>
  <c r="J22" i="8"/>
  <c r="G6" i="8"/>
  <c r="H6" i="8" s="1"/>
  <c r="I6" i="8" s="1"/>
  <c r="S6" i="16" l="1"/>
  <c r="T6" i="16" s="1"/>
  <c r="D289" i="17"/>
  <c r="O6" i="8"/>
  <c r="K41" i="8"/>
  <c r="T41" i="16"/>
  <c r="T28" i="16"/>
  <c r="T9" i="16"/>
  <c r="D436" i="17"/>
  <c r="H11" i="9"/>
  <c r="H7" i="9"/>
  <c r="H10" i="9" s="1"/>
  <c r="I12" i="9"/>
  <c r="J4" i="9"/>
  <c r="I9" i="9"/>
  <c r="I13" i="9" s="1"/>
  <c r="I8" i="9"/>
  <c r="I18" i="9"/>
  <c r="I17" i="9"/>
  <c r="H19" i="9"/>
  <c r="H16" i="9"/>
  <c r="J6" i="8"/>
  <c r="K6" i="8" s="1"/>
  <c r="L6" i="8" s="1"/>
  <c r="I11" i="9" l="1"/>
  <c r="I7" i="9"/>
  <c r="I10" i="9" s="1"/>
  <c r="I16" i="9"/>
  <c r="I19" i="9" s="1"/>
  <c r="J12" i="9"/>
  <c r="K4" i="9"/>
  <c r="J9" i="9"/>
  <c r="J13" i="9" s="1"/>
  <c r="J17" i="9"/>
  <c r="J18" i="9"/>
  <c r="J8" i="9"/>
  <c r="J11" i="9" l="1"/>
  <c r="J7" i="9"/>
  <c r="J10" i="9" s="1"/>
  <c r="J19" i="9"/>
  <c r="J16" i="9"/>
  <c r="K12" i="9"/>
  <c r="K9" i="9"/>
  <c r="K13" i="9" s="1"/>
  <c r="K17" i="9"/>
  <c r="K8" i="9"/>
  <c r="L4" i="9"/>
  <c r="K18" i="9"/>
  <c r="K11" i="9" l="1"/>
  <c r="K7" i="9"/>
  <c r="K10" i="9" s="1"/>
  <c r="K19" i="9"/>
  <c r="K16" i="9"/>
  <c r="L12" i="9"/>
  <c r="L17" i="9"/>
  <c r="L18" i="9"/>
  <c r="L9" i="9"/>
  <c r="L13" i="9" s="1"/>
  <c r="L8" i="9"/>
  <c r="M4" i="9"/>
  <c r="L11" i="9" l="1"/>
  <c r="L7" i="9"/>
  <c r="L10" i="9" s="1"/>
  <c r="M12" i="9"/>
  <c r="M8" i="9"/>
  <c r="M9" i="9"/>
  <c r="M13" i="9" s="1"/>
  <c r="N4" i="9"/>
  <c r="M17" i="9"/>
  <c r="M18" i="9"/>
  <c r="L19" i="9"/>
  <c r="L16" i="9"/>
  <c r="M7" i="9" l="1"/>
  <c r="M10" i="9" s="1"/>
  <c r="M11" i="9"/>
  <c r="M19" i="9"/>
  <c r="M16" i="9"/>
  <c r="N12" i="9"/>
  <c r="N8" i="9"/>
  <c r="N18" i="9"/>
  <c r="O4" i="9"/>
  <c r="N17" i="9"/>
  <c r="N9" i="9"/>
  <c r="N13" i="9" s="1"/>
  <c r="N11" i="9" l="1"/>
  <c r="N7" i="9"/>
  <c r="N10" i="9" s="1"/>
  <c r="O12" i="9"/>
  <c r="O8" i="9"/>
  <c r="O18" i="9"/>
  <c r="O9" i="9"/>
  <c r="O13" i="9" s="1"/>
  <c r="P4" i="9"/>
  <c r="O17" i="9"/>
  <c r="N19" i="9"/>
  <c r="N16" i="9"/>
  <c r="O11" i="9" l="1"/>
  <c r="O7" i="9"/>
  <c r="O10" i="9" s="1"/>
  <c r="P12" i="9"/>
  <c r="P18" i="9"/>
  <c r="Q4" i="9"/>
  <c r="P17" i="9"/>
  <c r="P9" i="9"/>
  <c r="P13" i="9" s="1"/>
  <c r="P8" i="9"/>
  <c r="O19" i="9"/>
  <c r="O16" i="9"/>
  <c r="P11" i="9" l="1"/>
  <c r="P7" i="9"/>
  <c r="P10" i="9" s="1"/>
  <c r="Q12" i="9"/>
  <c r="R4" i="9"/>
  <c r="Q9" i="9"/>
  <c r="Q13" i="9" s="1"/>
  <c r="Q17" i="9"/>
  <c r="Q18" i="9"/>
  <c r="Q8" i="9"/>
  <c r="P19" i="9"/>
  <c r="P16" i="9"/>
  <c r="Q7" i="9" l="1"/>
  <c r="Q10" i="9" s="1"/>
  <c r="Q11" i="9"/>
  <c r="Q16" i="9"/>
  <c r="Q19" i="9" s="1"/>
  <c r="R12" i="9"/>
  <c r="S4" i="9"/>
  <c r="R9" i="9"/>
  <c r="R13" i="9" s="1"/>
  <c r="R17" i="9"/>
  <c r="R8" i="9"/>
  <c r="R18" i="9"/>
  <c r="R7" i="9" l="1"/>
  <c r="R10" i="9" s="1"/>
  <c r="R11" i="9"/>
  <c r="R19" i="9"/>
  <c r="R16" i="9"/>
  <c r="S12" i="9"/>
  <c r="S9" i="9"/>
  <c r="S13" i="9" s="1"/>
  <c r="S17" i="9"/>
  <c r="S8" i="9"/>
  <c r="T4" i="9"/>
  <c r="S18" i="9"/>
  <c r="S11" i="9" l="1"/>
  <c r="S7" i="9"/>
  <c r="S10" i="9" s="1"/>
  <c r="S19" i="9"/>
  <c r="S16" i="9"/>
  <c r="T12" i="9"/>
  <c r="T17" i="9"/>
  <c r="T18" i="9"/>
  <c r="U4" i="9"/>
  <c r="T8" i="9"/>
  <c r="T9" i="9"/>
  <c r="T13" i="9" s="1"/>
  <c r="T11" i="9" l="1"/>
  <c r="T7" i="9"/>
  <c r="T10" i="9" s="1"/>
  <c r="T16" i="9"/>
  <c r="T19" i="9" s="1"/>
  <c r="U12" i="9"/>
  <c r="U8" i="9"/>
  <c r="U17" i="9"/>
  <c r="U18" i="9"/>
  <c r="U9" i="9"/>
  <c r="U13" i="9" s="1"/>
  <c r="V4" i="9"/>
  <c r="U11" i="9" l="1"/>
  <c r="U16" i="9"/>
  <c r="U19" i="9" s="1"/>
  <c r="U7" i="9"/>
  <c r="U10" i="9" s="1"/>
  <c r="V12" i="9"/>
  <c r="V8" i="9"/>
  <c r="V18" i="9"/>
  <c r="W4" i="9"/>
  <c r="V17" i="9"/>
  <c r="V9" i="9"/>
  <c r="V13" i="9" s="1"/>
  <c r="V11" i="9" l="1"/>
  <c r="V7" i="9"/>
  <c r="V10" i="9" s="1"/>
  <c r="W12" i="9"/>
  <c r="W8" i="9"/>
  <c r="W18" i="9"/>
  <c r="W9" i="9"/>
  <c r="W13" i="9" s="1"/>
  <c r="X4" i="9"/>
  <c r="W17" i="9"/>
  <c r="V19" i="9"/>
  <c r="V16" i="9"/>
  <c r="W11" i="9" l="1"/>
  <c r="W7" i="9"/>
  <c r="W10" i="9" s="1"/>
  <c r="X12" i="9"/>
  <c r="X18" i="9"/>
  <c r="Y4" i="9"/>
  <c r="X17" i="9"/>
  <c r="X8" i="9"/>
  <c r="X9" i="9"/>
  <c r="X13" i="9" s="1"/>
  <c r="W19" i="9"/>
  <c r="W16" i="9"/>
  <c r="X11" i="9" l="1"/>
  <c r="X7" i="9"/>
  <c r="X10" i="9" s="1"/>
  <c r="Y12" i="9"/>
  <c r="Z4" i="9"/>
  <c r="Y9" i="9"/>
  <c r="Y13" i="9" s="1"/>
  <c r="Y8" i="9"/>
  <c r="Y18" i="9"/>
  <c r="Y17" i="9"/>
  <c r="X19" i="9"/>
  <c r="X16" i="9"/>
  <c r="Y11" i="9" l="1"/>
  <c r="Y7" i="9"/>
  <c r="Y10" i="9" s="1"/>
  <c r="Y16" i="9"/>
  <c r="Y19" i="9" s="1"/>
  <c r="Z12" i="9"/>
  <c r="AA4" i="9"/>
  <c r="Z9" i="9"/>
  <c r="Z13" i="9" s="1"/>
  <c r="Z17" i="9"/>
  <c r="Z18" i="9"/>
  <c r="Z8" i="9"/>
  <c r="Z7" i="9" l="1"/>
  <c r="Z10" i="9" s="1"/>
  <c r="Z11" i="9"/>
  <c r="Z19" i="9"/>
  <c r="Z16" i="9"/>
  <c r="AA12" i="9"/>
  <c r="AA9" i="9"/>
  <c r="AA13" i="9" s="1"/>
  <c r="AA17" i="9"/>
  <c r="AA8" i="9"/>
  <c r="AB4" i="9"/>
  <c r="AA18" i="9"/>
  <c r="AA11" i="9" l="1"/>
  <c r="AA7" i="9"/>
  <c r="AA10" i="9" s="1"/>
  <c r="AA16" i="9"/>
  <c r="AA19" i="9" s="1"/>
  <c r="AB12" i="9"/>
  <c r="AB17" i="9"/>
  <c r="AB18" i="9"/>
  <c r="AB9" i="9"/>
  <c r="AB13" i="9" s="1"/>
  <c r="AB8" i="9"/>
  <c r="AC4" i="9"/>
  <c r="AB7" i="9" l="1"/>
  <c r="AB10" i="9" s="1"/>
  <c r="AB11" i="9"/>
  <c r="AC12" i="9"/>
  <c r="AC8" i="9"/>
  <c r="AC9" i="9"/>
  <c r="AC13" i="9" s="1"/>
  <c r="AD4" i="9"/>
  <c r="AC17" i="9"/>
  <c r="AC18" i="9"/>
  <c r="AB19" i="9"/>
  <c r="AB16" i="9"/>
  <c r="AC7" i="9" l="1"/>
  <c r="AC10" i="9" s="1"/>
  <c r="AC11" i="9"/>
  <c r="AC19" i="9"/>
  <c r="AC16" i="9"/>
  <c r="AD12" i="9"/>
  <c r="AD8" i="9"/>
  <c r="AD18" i="9"/>
  <c r="AE4" i="9"/>
  <c r="AD17" i="9"/>
  <c r="AD9" i="9"/>
  <c r="AD13" i="9" s="1"/>
  <c r="AD11" i="9" l="1"/>
  <c r="AD7" i="9"/>
  <c r="AD10" i="9" s="1"/>
  <c r="AE12" i="9"/>
  <c r="AE8" i="9"/>
  <c r="AE18" i="9"/>
  <c r="AE9" i="9"/>
  <c r="AE13" i="9" s="1"/>
  <c r="AF4" i="9"/>
  <c r="AE17" i="9"/>
  <c r="AD19" i="9"/>
  <c r="AD16" i="9"/>
  <c r="AE7" i="9" l="1"/>
  <c r="AE10" i="9" s="1"/>
  <c r="AE11" i="9"/>
  <c r="AG4" i="9"/>
  <c r="AF12" i="9"/>
  <c r="AF18" i="9"/>
  <c r="AF8" i="9"/>
  <c r="AF17" i="9"/>
  <c r="AF9" i="9"/>
  <c r="AF13" i="9" s="1"/>
  <c r="AE16" i="9"/>
  <c r="AE19" i="9" s="1"/>
  <c r="AF16" i="9" l="1"/>
  <c r="AF19" i="9" s="1"/>
  <c r="AF11" i="9"/>
  <c r="AF7" i="9"/>
  <c r="AF10" i="9" s="1"/>
  <c r="AH4" i="9"/>
  <c r="AG12" i="9"/>
  <c r="AG8" i="9"/>
  <c r="AG9" i="9"/>
  <c r="AG13" i="9" s="1"/>
  <c r="AG17" i="9"/>
  <c r="AG18" i="9"/>
  <c r="AG7" i="9" l="1"/>
  <c r="AG10" i="9" s="1"/>
  <c r="AG11" i="9"/>
  <c r="AG19" i="9"/>
  <c r="AG16" i="9"/>
  <c r="AH8" i="9"/>
  <c r="AH9" i="9"/>
  <c r="AH12" i="9"/>
  <c r="C12" i="9" s="1"/>
  <c r="AH17" i="9"/>
  <c r="C17" i="9" s="1"/>
  <c r="AH18" i="9"/>
  <c r="D41" i="8"/>
  <c r="AH19" i="9" l="1"/>
  <c r="AH16" i="9"/>
  <c r="C18" i="9"/>
  <c r="C16" i="9" s="1"/>
  <c r="C19" i="9" s="1"/>
  <c r="AH13" i="9"/>
  <c r="AH11" i="9" s="1"/>
  <c r="C9" i="9"/>
  <c r="C13" i="9" s="1"/>
  <c r="C11" i="9" s="1"/>
  <c r="AH7" i="9"/>
  <c r="AH10" i="9" s="1"/>
  <c r="C8" i="9"/>
  <c r="C7" i="9" l="1"/>
  <c r="C10" i="9" s="1"/>
  <c r="Q6" i="16"/>
  <c r="R6" i="16" s="1"/>
  <c r="M6" i="16"/>
  <c r="N6" i="16" s="1"/>
  <c r="T54" i="16"/>
  <c r="Q54" i="16"/>
  <c r="M54" i="16"/>
  <c r="P54" i="16"/>
</calcChain>
</file>

<file path=xl/sharedStrings.xml><?xml version="1.0" encoding="utf-8"?>
<sst xmlns="http://schemas.openxmlformats.org/spreadsheetml/2006/main" count="2657" uniqueCount="745">
  <si>
    <t>Happycall sự cố đóng</t>
  </si>
  <si>
    <t>Đang xử lý</t>
  </si>
  <si>
    <t>STT</t>
  </si>
  <si>
    <t>Mã khiếu nại</t>
  </si>
  <si>
    <t>Số thuê bao</t>
  </si>
  <si>
    <t>Dịch vụ</t>
  </si>
  <si>
    <t>Thể loại</t>
  </si>
  <si>
    <t>Hình thức tiếp nhận</t>
  </si>
  <si>
    <t>Nội dung xử lý</t>
  </si>
  <si>
    <t>Người xử lý cuối</t>
  </si>
  <si>
    <t>Lỗi phát sinh</t>
  </si>
  <si>
    <t>Nguồn tiếp nhận</t>
  </si>
  <si>
    <t>Kênh tiếp nhận</t>
  </si>
  <si>
    <t>Gói cước</t>
  </si>
  <si>
    <t>Đơn vị chịu trách nhiệm</t>
  </si>
  <si>
    <t>Loại dịch vụ</t>
  </si>
  <si>
    <t>T7.2025</t>
  </si>
  <si>
    <t>Hệ thống dịch vụ Y tế</t>
  </si>
  <si>
    <t>Tiêm chủng Quốc Gia</t>
  </si>
  <si>
    <t>Sai/ thiếu dữ liệu báo cáo tiêm chủng</t>
  </si>
  <si>
    <t>05. Báo hỏng dịch vụ UDCNTT</t>
  </si>
  <si>
    <t>Hỗ trợ tiêm chủng quốc gia</t>
  </si>
  <si>
    <t>Hỗ trợ khác</t>
  </si>
  <si>
    <t>CC_HNI</t>
  </si>
  <si>
    <t>Nhóm xử lý DV UDCNTT</t>
  </si>
  <si>
    <t>VT_CSKH_KTBH_MPHIEN9669_CC1</t>
  </si>
  <si>
    <t>05. 18008000_N4</t>
  </si>
  <si>
    <t>Trong hạn</t>
  </si>
  <si>
    <t>Quản lý nhà thuốc</t>
  </si>
  <si>
    <t>Sai dữ liệu- báo cáo</t>
  </si>
  <si>
    <t>Do khách hàng</t>
  </si>
  <si>
    <t>Hỗ trợ hệ thống Quản lý nhà thuốc (GPP)</t>
  </si>
  <si>
    <t>VT_DVKH_GQKN_HSNHUNG5609_CC1</t>
  </si>
  <si>
    <t>Tỉnh Đồng Nai</t>
  </si>
  <si>
    <t>Hệ thống dịch vụ Giáo dục</t>
  </si>
  <si>
    <t>Hỗ trợ tìm hiểu, gia hạn dịch vụ VTS</t>
  </si>
  <si>
    <t>Hỗ trợ YC của KH</t>
  </si>
  <si>
    <t>Tỉnh Gia Lai</t>
  </si>
  <si>
    <t>Portal</t>
  </si>
  <si>
    <t>Lỗi hiển thị bài viết/ giao diện trên portal</t>
  </si>
  <si>
    <t>Lỗi mất bài viết</t>
  </si>
  <si>
    <t>05. 18008000_N2</t>
  </si>
  <si>
    <t>Thành phố Cần Thơ</t>
  </si>
  <si>
    <t>Dịch vụ DMS dự án</t>
  </si>
  <si>
    <t>DMS_ Kirin</t>
  </si>
  <si>
    <t>Lỗi liên quan đến NPP(Không hiển thị/điều chuyển KH giữa các nhà PP/không hiển thị kho hàng)</t>
  </si>
  <si>
    <t>Thành phố Hồ Chí Minh</t>
  </si>
  <si>
    <t>SMAS</t>
  </si>
  <si>
    <t>Lỗi báo cáo</t>
  </si>
  <si>
    <t>Học bạ điện tử</t>
  </si>
  <si>
    <t>Lỗi đồng bộ dữ liệu</t>
  </si>
  <si>
    <t>POBAS</t>
  </si>
  <si>
    <t>Tỉnh Sơn La</t>
  </si>
  <si>
    <t>Hệ thống Nền tảng quản lý thông tin YTCS V20</t>
  </si>
  <si>
    <t>Lỗi khác(sai phông chữ, không xem được BC, hiển thị thiếu loại báo..)</t>
  </si>
  <si>
    <t>Lỗi khai báo thông tin(thời gian năm học/tổ bộ môn/lớp học/môn học cho trường/môn học cho lớp…)</t>
  </si>
  <si>
    <t>Hướng dẫn quản lý học bạ</t>
  </si>
  <si>
    <t>His Minh Lộ</t>
  </si>
  <si>
    <t>TOMCD</t>
  </si>
  <si>
    <t>Tỉnh Lào Cai</t>
  </si>
  <si>
    <t>VT_CSKH_KTBH_MPVAN315_CC1</t>
  </si>
  <si>
    <t>Tỉnh Phú Thọ</t>
  </si>
  <si>
    <t>DMS_Zott</t>
  </si>
  <si>
    <t>Lỗi sai DL báo cáo (Ko hiển thị doanh số/Tồn kho/lệch tiền KM,CK giữa các báo cáo,sai phần quyền QL giữa các BC/Chấm công/Công nợ/số CH trưng bày..)</t>
  </si>
  <si>
    <t>Thành phố Hà Nội</t>
  </si>
  <si>
    <t>Hồ sơ sức khỏe</t>
  </si>
  <si>
    <t>Lỗi khác</t>
  </si>
  <si>
    <t>Hỗ trợ hệ thống Hồ sơ sức khỏe</t>
  </si>
  <si>
    <t>Quản lý y tế cơ sở His.Lite</t>
  </si>
  <si>
    <t>Hỗ trợ khác theo YC của KH (cập nhật địa chỉ mới/hêm mới dữ liệu đã xóa/Sửa  sai do KH YC…)</t>
  </si>
  <si>
    <t>Hỗ trợ hệ thống Quản lý YTCS (His.Lite)</t>
  </si>
  <si>
    <t>Thành phố Đà Nẵng</t>
  </si>
  <si>
    <t>Lỗi liên quan đến hóa đơn (thêm mới/tạo in hóa đơn chậm/không in được hóa đơn)</t>
  </si>
  <si>
    <t>Lỗi khác (thay đổi BHXH/quyét QR code ...)</t>
  </si>
  <si>
    <t>Tỉnh Quảng Ninh</t>
  </si>
  <si>
    <t>Hướng dẫn ký học bạ</t>
  </si>
  <si>
    <t>Tỉnh Thanh Hóa</t>
  </si>
  <si>
    <t>Lỗi liên thông lên trang giám định BHXH/Công dược quốc gia (không liên thông được/sai, thiếu dữ liệu liên thông…)</t>
  </si>
  <si>
    <t>Tỉnh Hà Tĩnh</t>
  </si>
  <si>
    <t>Lỗi đơn lẻ</t>
  </si>
  <si>
    <t>Hỗ trợ kiểm tra dữ liệu</t>
  </si>
  <si>
    <t>Thay đổi/chỉnh sửa giao diện web</t>
  </si>
  <si>
    <t>Hỗ trợ dịch vụ Portal</t>
  </si>
  <si>
    <t>Hỗ trợ sử dụng dịch vụ</t>
  </si>
  <si>
    <t>Lỗi khai báo danh mục( Hành chính/hàng hóa/kho...)</t>
  </si>
  <si>
    <t>Sai/thiếu dữ liệu báo cáo(tồn kho thuốc/hồ sơ bệnh nhân/thông tin thuốc trên bảng kê)</t>
  </si>
  <si>
    <t>976033110</t>
  </si>
  <si>
    <t>Đổi giao diện cho KH theo mẫu giao diện có sẵn tại https://edu.viettel.vn/mau-giao-dien</t>
  </si>
  <si>
    <t>Account: …hni-donganh-mnhoamai@edu.viettel.vn   mk: Havy2025@……truy cập website (web Portal)………..Thời điểm:……….Nội dung phản ánh:…kh muốn cập nhật giao diện trang web trường về mẫu website trường mầm non 01. anh/chị hỗ trợ ạ………….. Số liên hệ:…0976033110……… Số gọi lên:………..</t>
  </si>
  <si>
    <t>TSV2016_CD</t>
  </si>
  <si>
    <t>Thi TN PTTH</t>
  </si>
  <si>
    <t>Lỗi liên quan đển nguyện vọng của thí sinh(không đăng ký được/ĐK không nhận được mail, mã OTPsai NV/lặpNV/sai thứ tự NV/không hiển thị NV..)</t>
  </si>
  <si>
    <t>Sự cố dịch vụ Thi tốt nghiệp PTTH</t>
  </si>
  <si>
    <t>Lỗi hiển thị sai/thiếu thông tin trên web</t>
  </si>
  <si>
    <t>Tỉnh Hưng Yên</t>
  </si>
  <si>
    <t>Lỗi khác(in biên lai/năm TN/Thiếu điểm năng khiếu/Chứng chỉ TA)</t>
  </si>
  <si>
    <t>Lỗi liên quan đến KM(Không nhảy KH/Không tìm thấy KM/sai CTKM..)</t>
  </si>
  <si>
    <t>Thành phố Hải Phòng</t>
  </si>
  <si>
    <t>Hỗ trợ theo yêu cầu khách hàng(Xóa trắng TK/kích hoạt nhà thuốc/Cấp lại HĐ đã ký/thay đổi địa chỉ nhà thuốc/đổi TTTK quản trị/sửa mã NCC...)</t>
  </si>
  <si>
    <t>Tuyển sinh đầu cấp</t>
  </si>
  <si>
    <t>Lỗi cập nhật/chính sửa dữ liệu</t>
  </si>
  <si>
    <t>Hỗ trợ Tuyển sinh đầu cấp</t>
  </si>
  <si>
    <t>User: hni-hoankiem-mnhoasen@edu.viettel.vn   MK: LinhChiCoi27061972@$
Link: mnhoasen.hoankiem.edu.vn
Nội dung: KH cần hỗ trợ thêm nút đăng nhập ở trang chủ. 
LH: 0932898986</t>
  </si>
  <si>
    <t>01. 198 _N2_ VIP</t>
  </si>
  <si>
    <t>Lỗi tạo mã bảo mật</t>
  </si>
  <si>
    <t>EXSTUDENT</t>
  </si>
  <si>
    <t>Tỉnh Đắk Lắk</t>
  </si>
  <si>
    <t>Lỗi nhập thuốc</t>
  </si>
  <si>
    <t>DMS_Diana</t>
  </si>
  <si>
    <t>Lỗi truy cập (không truy cập được, truy cập chậm)</t>
  </si>
  <si>
    <t>Hỗ trợ khác(tắt tính năng bảo trì/hiển thị dòng tin …)</t>
  </si>
  <si>
    <t>Account: …54562435/ mk KH không cung cấp……truy cập website (web Portal)…hoaphong-tayhoa.phuyen.edu.vn……..Thời điểm:……….Nội dung phản ánh:…KH yêu cầu hõ trợ cung cấp kích thước tiêu chuẩn của banner. Nhờ anh chị ỗ trợ giúp ạ….. Số liên hệ:0905690512 anh Minh … Số gọi lên:…0905690512</t>
  </si>
  <si>
    <t>Tỉnh Nghệ An</t>
  </si>
  <si>
    <t>Lỗi liên quan đến danh mục hàng hóa(không tìm thấy/thêm mới/thay đổi thông tin/tạm dừng/ sai thông tin/tạo mới phiếu nhập/ trùng mã HH..)</t>
  </si>
  <si>
    <t>Tỉnh Thái Nguyên</t>
  </si>
  <si>
    <t>DMS_Abbott</t>
  </si>
  <si>
    <t>Lỗi đăng nhập</t>
  </si>
  <si>
    <t>DMS_Abbott_Sự cố dịch vụ</t>
  </si>
  <si>
    <t>05. 18008000_N5</t>
  </si>
  <si>
    <t>Phần mềm Quản lý Kinh doanh dược (GPP Plus)</t>
  </si>
  <si>
    <t>Lỗi liên thông/liên kết lên cổng dược quốc gia và Sở YT</t>
  </si>
  <si>
    <t>Lỗi khác (không xuất được hóa đơn VAT/không hiển thị giá SP/Không hủy TT nhân viên cũ trên máy tab/cập nhật tuyến))</t>
  </si>
  <si>
    <t>Quá hạn</t>
  </si>
  <si>
    <t>Lỗi không đăng nhập được</t>
  </si>
  <si>
    <t>DMS_Cholimex</t>
  </si>
  <si>
    <t>Lỗi thao tác phần mềm</t>
  </si>
  <si>
    <t>TOM690_12</t>
  </si>
  <si>
    <t>TOM690</t>
  </si>
  <si>
    <t>Lỗi tạo/xuất/ sửa/xóa đơn thuốc, phiếu nhập,xuất kho, kết quả chuẩn doán</t>
  </si>
  <si>
    <t>Tài khoản/Mật khẩu: 22z31_admin / pass: Ttyt123456aA@
Đối tượng phản ánh: TTYT Hạ Long - Phường Hồng Gai - Tỉnh Quảng Ninh
Nội dung phản ánh: KH muốn cập nhật Mẫu Đơn Thuốc mới theo thông tư 26/2025/TT-BYT . Anh chị vui lòng hỗ trợ
Số liên hệ: 0963861339 - Anh Nam</t>
  </si>
  <si>
    <t>Hệ thống hồ sơ giáo dục (eDoc)</t>
  </si>
  <si>
    <t>Lỗi trình ký/ ký CA</t>
  </si>
  <si>
    <t>Tỉnh Lâm Đồng</t>
  </si>
  <si>
    <t>DMS_Vinamilk kênh cửa hàng</t>
  </si>
  <si>
    <t>Lỗi nhập/xuất, hủy, chỉnh sửa dữ liệu lên hệ thống (hồ sơ học sinh/giáo viên/môn học/thời khóa biểu/kết chuyển dữ liệu…)</t>
  </si>
  <si>
    <t>Hỗ trợ thay đổi tên miền</t>
  </si>
  <si>
    <t>Hỗ trợ thay đổi/chỉnh sửa giao diện web</t>
  </si>
  <si>
    <t>Tỉnh Bắc Ninh</t>
  </si>
  <si>
    <t>"Tài khoản/Mật khẩu: 06108_admin mk Nguyenphuctyt@123 .trạm Y Tế xã nguyên phúc phản ánh cần thay đổi tên đơn vị và địa chỉ . Hiện tại đơn thuốc theo TT 26 xuất ra tên cơ sở cũng là TYT xã nguyên phúc địa chỉ cũ là xã nguyên phúc huyện Bạch Thông Tỉnh Bắc, chị Phương yêu cầu thay đổi mới là  : tên đơn vị là TYT nguyên phúc  địa chỉ mới là xã Cẩm Giàng tỉnh TháyNguyên  .Số liên hệ:………353082086 chị Phương nhòe BO hỗ trợ giúp kh  …..............................."</t>
  </si>
  <si>
    <t>Lỗi dữ liệu, báo cáo</t>
  </si>
  <si>
    <t>Lỗi liên quan đến ghé thăm cửa hàng (không chụp ảnh được/Lưu ảnh/ không cập nhật hoặc cập nhật sai vị trí vị trí/không chụp ảnh/máy tab không hiển thị cửa sổ ghé thăm...)</t>
  </si>
  <si>
    <t>KHTRE</t>
  </si>
  <si>
    <t>DMS_Tràng An</t>
  </si>
  <si>
    <t>DMS_Tràng An_hỗ trợ dịch vụ</t>
  </si>
  <si>
    <t>Lỗi lập/sửa kế hoạch tiêm chủng</t>
  </si>
  <si>
    <t>Lỗi quản lý thi</t>
  </si>
  <si>
    <t>Account: …mnttphuongnhung@gmail.com/Anhduong@2024……truy cập website (web Portal)……mamnonanhduong-st.edu.vn…….Nội dung phản ánh:………KH muốn tạo 1 tin tức nôi bật chạy ở màn hình, chuyển bo hỗ trợ tạo cho KH…….. Số liên hệ:………0978720682… Số gọi lên:……0978720682…..</t>
  </si>
  <si>
    <t>DMS_Phạm Nguyên</t>
  </si>
  <si>
    <t>Lỗi liên quan đến đơn hàng (hủy đơn/tạo đơn/đặt đơn/duyệt đơn/không hiển thị đơn/đơn hàng bị lặp/sai dữ liệu đơn hàng/không hiển thị giá bán khi tạo đơn hàng…)</t>
  </si>
  <si>
    <t>Lỗi quản lý thi/thi lại/tốt nghiệp</t>
  </si>
  <si>
    <t>Viettel Meeting</t>
  </si>
  <si>
    <t>Lỗi sms tiêm chủng(Tạo/gửi/nhận/cập nhật ds nhận tin nhắn..)</t>
  </si>
  <si>
    <t>Account: …27000708  / Td1@2025……truy cập website (web Portal)……thpttiendu1.bacninh.edu.vn…..Thời điểm:……….Nội dung phản ánh:…Trường muốn đổi mẫu giao diện sang mẫu website Trường THPT 10 (mẫu cuối trang do có 2 mẫu số 10)…. Chuyển a/c BO hỗ trợ……….. Số liên hệ:……0843876555…… Số gọi lên:…0843876555……..</t>
  </si>
  <si>
    <t>961510585</t>
  </si>
  <si>
    <t>965868992</t>
  </si>
  <si>
    <t>Lỗi dữ liệu</t>
  </si>
  <si>
    <t>Hỗ trợ khác(Giới thiệu các phiên bản DV/HD về sổ CN/Đồng bộ dữ liệu sang V4/HD nhập mà định danh BGD/đánh giá HS khuyết tật/cung cấp MK chữ ký số/sổ đăng bộ/mở lại thời gian năm học cũ/chỉnh sửa mẫu  biểu BC..)</t>
  </si>
  <si>
    <t>983989886</t>
  </si>
  <si>
    <t>Tên KH: User: hn_da_tamxa  /Pass: Huyen88a@A
Địa chỉ: Tàm Xá, Đông Anh, Hà Nội
Nội dung phản ánh: KH không tìm thấy đối tượng:  Mã: 101174520240052 - Phạm Minh Anh - 12/05/2024. Anh chị vui lòng liên hệ hỗ trợ. Xin cảm ơn
Số liên hệ lại: 0987796802 - Chị Huyền</t>
  </si>
  <si>
    <t>Lỗi tạo tài khoản</t>
  </si>
  <si>
    <t>Smart LMS</t>
  </si>
  <si>
    <t>Bất cập DV</t>
  </si>
  <si>
    <t>Lỗi dự liệu/báo cáo</t>
  </si>
  <si>
    <t>DMS_Thiên Long</t>
  </si>
  <si>
    <t>lỗi đăng nhập trang Portal</t>
  </si>
  <si>
    <t>Khác (Hủy DV SMSTC/xóa báo cáo/mở lại báo cáo/thêm đơn vị cung cấp/ thêm chủng loại vacxin/lọc trùng đối tượng..)</t>
  </si>
  <si>
    <t>Hỗ trợ reset MK</t>
  </si>
  <si>
    <t>964771111</t>
  </si>
  <si>
    <t xml:space="preserve">Tài khoản/Mật khẩu: 01074_tiepdon / pass: ytcs@123
Đối tượng phản ánh: PK TTYT Thanh Hóa
Nội dung phản ánh: KH nhập tiếp đón bệnh nhân mới nhưng không tìm được địa chỉ : Xã Điền Trung, H. Bá Thước, Thanh Hóa. Anh chị vui lòng liên hệ lại hỗ trợ KH
Số liên hệ: 0984272923 - Chị Liên </t>
  </si>
  <si>
    <t>Hướng dẫn truy cập hệ thống</t>
  </si>
  <si>
    <t>Hướng dẫn nhập liệu</t>
  </si>
  <si>
    <t>Lỗi liên quan đến phiếu đăng ký của thí sinh (tạo/sửa/Hủy phiếu đăng ký..)</t>
  </si>
  <si>
    <t>User: adminbkn   Backan@2026
Link:thcsnongthuongbk.thainguyen.edu.vn/
Nội dung: KH cần hỗ trợ đổi mẫu giao diện giống với trường: thcsxuathoabk.thainguyen.edu.vn
LH: 0964771111</t>
  </si>
  <si>
    <t>Lỗi sử dụng các chức năng trên PM</t>
  </si>
  <si>
    <t>Hỗ trợ khác (Bổ sung thông tin trên hóa đơn bán hàng/hd sử dụng chế độ in/duyệt đơn hàng ngày trước)</t>
  </si>
  <si>
    <t>User: adminbkn   Backan@2026
Link: mnxuathoa.thainguyen.edu.vn
Link: mnnongthuongbk.thainguyen.edu.vn
Nội dung: KH báo 2 trường trên không có banner đầu trang và chân trang. Nhờ DDA hỗ trợ thêm giúp theo banner và nội dung chân trang mặc định, KH có thể chỉnh sửa được để KH vào chỉnh sửa tên trường địa chỉ sau
LH: 0964771111</t>
  </si>
  <si>
    <t>949132556</t>
  </si>
  <si>
    <t>Lỗi import/ xuất BC trên PM TCQG</t>
  </si>
  <si>
    <t>Smart Parking</t>
  </si>
  <si>
    <t>Lỗi thanh toán</t>
  </si>
  <si>
    <t>911012456</t>
  </si>
  <si>
    <t>Account: …27264352/ Mnquangphu2025@……truy cập website (web Portal)…mnquangphu.bacninh.edu.vn……..Thời điểm:………
.Nội dung phản ánh:Trường MN Quảng Phú cần hỗ trợ thay đổi giao diện theo mẫu có sẵn. Nhờ ac hỗ trợ ạ
Số liên hệ:…0911012456……… Số gọi lên:……0911012456…..</t>
  </si>
  <si>
    <t>Hiển thị thiếu chức năng(Tra cứu kết quả xét tuyển)</t>
  </si>
  <si>
    <t>Lỗi chọn file nộp/File trình ký/Nộp sổ trình ký</t>
  </si>
  <si>
    <t>Sửa thông tin cá nhân của bệnh nhân</t>
  </si>
  <si>
    <t>Tên KH: BS Linh User ybi_15319_linhnt Yenthai25@ Địa chỉ: TYT xã Yên Thái Nội dung phản ánh : kh vào trang chủ / hồ sơ sk người dân / chi tiết hò sơ. sửa nhân khẩu của  Nguyễn Thị Phương ngày 12/8/1998 sang ngày 20/8/1995 và cập nhật thrrm cccd  nhưng hệ thống không cho lưu 
 Và đối tượng Nông Thị Tính sửa hồ sơ và lưu thì hệ thống báo nhân khẩu bạn đang trung thông tin với nhân khẩu khác. Nhập BO ktra giúp. ĐTV đẫ xlys sơ bộ ban đầu
số đt liên hệ :946347115</t>
  </si>
  <si>
    <t>Tài khoản/Mật khẩu:  68378_admin - pass: 1qaz2wsx@
Đối tượng phản ánh: TYT Quảng Lập, Lâm Đồng
Nội dung phản ánh: KH có 1 phiếu nhập vào tháng 7 nhưng hiện tại tồn kho đang hiển thị sai, đều bị x2 số lượng thuốc. Em đã xử lý sơ bộ nhưng vẫn không được. Anh chị vui lòng liên hệ lại KH sớm giúp em
Số liên hệ: 0942625676 - Anh Duy</t>
  </si>
  <si>
    <t>Account: …14127305…mk…Banmai@321....truy cập website (web Portal)…edu.viettel.vn/sla-sopcop-mnbanmai……..Thời điểm:……….Nội dung phản ánh:……KH không thể đăng bài trên trang web, ĐTV đã kiểm tra nhưng trang web chỉ hiển thị phần thông tin cá nhân của trường, không có chức năng chỉnh sửa trang web hay đăng bài, nhờ các anh chị kiểm tra giúp ạ……….. Số liên hệ:……0344575384…… Số gọi lên:…0344575384……..</t>
  </si>
  <si>
    <t>Lỗi import/Xport file</t>
  </si>
  <si>
    <t>Lỗi truy cập</t>
  </si>
  <si>
    <t>Lỗi thao tác bán hàng</t>
  </si>
  <si>
    <t>988863409</t>
  </si>
  <si>
    <t>DMS_Mộc Châu</t>
  </si>
  <si>
    <t>Lỗi hủy phiếu nhập dữ liệu</t>
  </si>
  <si>
    <t>- Tài khoản/Mật khẩu: 30185_admin - pass: Phamtran185@
- Đối tượng phản ánh: TYT Phạm Trấn , Trường Tân , Hải Phòng
- Nội dung phản ánh: KH đã thêm thành công dịch vụ xét nghiệm ở DM Dịch vụ kỹ thuật nhưng khi vào kê đơn chỉ định dịch vụ lại không hiển thị. Anh chị vui lòng liên hệ hỗ trợ KH
- Số liên hệ: 0989833862 - Anh Tại</t>
  </si>
  <si>
    <t>Account: …mnc / Thanhcong20252026@……truy cập website (web Portal)……mamnonctuhiep.edu.vn…..Thời điểm:……….Nội dung phản ánh:…Trường muốn di chuyển thanh menu danh  mục để không bị chèn vào banner. Chuyển a/c hỗ trợ………….. Số liên hệ:…0983989886……… Số gọi lên:……0983989886…..</t>
  </si>
  <si>
    <t>Hỗ trợ sử dụng( Xóa trùng NK/tách hộ/ sửa trạng thái NK/Đồng bộ dữ liệu…)</t>
  </si>
  <si>
    <t>Hỗ trợ cài đặt máy in</t>
  </si>
  <si>
    <t>Lỗi nhập điểm, tổng kết điểm  xếp loại học sinh</t>
  </si>
  <si>
    <t>Tài khoản/Mật khẩu: 42118_admin -  MK: 1qazCDE# 
Đối tượng phản ánh: KH ở TTYT huyện Nghi Xuân đang hỗ trợ cho TK TYT Xuân Hội - Hà Tĩnh 
Nội dung phản ánh: KH muốn sửa mẫu chứng sinh theo đúng mẫu hợp lệ của sở y tế ban hành và HD đẩy giấy chứng sinh lên cổng BHYT. Kính nhờ anh chị hỗ trợ. Xin cảm ơn
Số liên hệ: Anh Dũng - 0869530876</t>
  </si>
  <si>
    <t>Lỗi liên quan đến đối tượng/KV ưu tiên (sai ĐTUT/không hiển thị ĐTUT/ không đăng ký được ĐTUT….)</t>
  </si>
  <si>
    <t>CC_HCM</t>
  </si>
  <si>
    <t>Công dân Thủ đô</t>
  </si>
  <si>
    <t>Lỗi truy cập( không truy cập được/truy cập chậm/không truy cập được 1 hoặc nhiều tính năng)</t>
  </si>
  <si>
    <t>Lỗi nộp CSDL ngành</t>
  </si>
  <si>
    <t>Hỗ trợ sửa mẫu đơn thuốc</t>
  </si>
  <si>
    <t>Tài khoản/Mật khẩu: 01074_tiepdon / pass: ytcs@123
Đối tượng phản ánh: PK TTYT Thanh Hóa
Nội dung phản ánh: KH nhập tiếp đón bệnh nhân mới nhưng không tìm được địa chỉ : Xã dân quyền, H. tam nông, phú thọ. Anh chị vui lòng liên hệ lại hỗ trợ KH
Số liên hệ: 0988664947</t>
  </si>
  <si>
    <t>Lỗi đăng ký TK</t>
  </si>
  <si>
    <t>Hướng dẫn đồng bộ dữ liệu</t>
  </si>
  <si>
    <t>DMS_VISSAN</t>
  </si>
  <si>
    <t>Thanh toán nguyện vọng(không thành công/không thành công bị trừ tiền/trừ tiền nhiều lần/thành công nhưng ko được ghi nhận NV)</t>
  </si>
  <si>
    <t>Lỗi thanh toán nguyện vọng</t>
  </si>
  <si>
    <t>835881838</t>
  </si>
  <si>
    <t>CCCD: 001306064073 ;	
Mã đăng nhập: Ptu161006@  ;
KH phản ánh: Tài khoản đã bị trừ tiền nhưng hệ thống vẫn hiển thị [NV chưa được thanh toán] ;
Tên ngân hàng: MBbank ;
Thời gian: 20250729081842 ;
Mã tham chiếu: G03-250716-1004888-20250729081842; 
Mã giao dịch: không có ; 
Số tiền thanh toán: 15.000 VNĐ ;
Trạng thái lịch sử giao dịch: Chưa thanh toán ;
Trạng thái ở mục 4: Đã ghi nhận NV - NV chưa được thanh toán ;
SĐT liên hệ: 0835881838</t>
  </si>
  <si>
    <t>342064162</t>
  </si>
  <si>
    <t>CCCD: 010207006826
Mã đăng nhập: Quanghuy9607184@
KH phản ánh: Tài khoản đã bị trừ tiền nhưng hệ thống vẫn hiển thị [NV chưa được thanh toán] ;
Tên ngân hàng: Agribank
Thời gian: 20250729090104
Mã tham chiếu: 		G03-250702-0955548-20250729090104 ;
Mã giao dịch : không hiện
Số tiền thanh toán: 240.000;
Trạng thái lịch sử giao dịch: Chưa thanh toán ;
Trạng thái ở mục 4: Đã ghi nhận NV - NV chưa được thanh toán ;
SĐT liên hệ: 0342064162</t>
  </si>
  <si>
    <t>982839106</t>
  </si>
  <si>
    <t>CCCD: 001207042203
Mã đăng nhập: Trong2007@
KH phản ánh: Tài khoản đã bị trừ tiền nhưng hệ thống vẫn hiển thị [NV chưa được thanh toán] ;
Tên ngân hàng: MB bank
Thời gian: 20250729062145
Mã tham chiếu: G03-250717-1136090-20250729062145 ;
Mã giao dịch : không hiện
Số tiền thanh toán: 180.000  ;
Trạng thái lịch sử giao dịch: Chưa thanh toán ;
Trạng thái ở mục 4: Đã ghi nhận NV - NV chưa được thanh toán ;
SĐT liên hệ: 0982839106</t>
  </si>
  <si>
    <t>984231434</t>
  </si>
  <si>
    <t>869587558</t>
  </si>
  <si>
    <t>CCCD: 001307006326
Mã đăng nhập: Maianh0907@
KH phản ánh: Tài khoản đã bị trừ tiền nhưng hệ thống vẫn hiển thị [NV chưa được thanh toán] ;
Tên ngân hàng: MB bank
Thời gian: 	20250729104656
Mã tham chiếu: 	G03-250718-1128623-20250729104656 ;
Mã giao dịch : không hiện
Số tiền thanh toán: 540.000  ;
Trạng thái lịch sử giao dịch: Chưa thanh toán ;
Trạng thái ở mục 4: Đã ghi nhận NV - NV chưa được thanh toán ;
SĐT liên hệ: 0869587558</t>
  </si>
  <si>
    <t>377278598</t>
  </si>
  <si>
    <t>Lỗi Import/Export dữ liệu lên ht</t>
  </si>
  <si>
    <t>Liên quan đến xác nhận nhập học(không xác nhận được/hủy xác nhận/sai kết quả xác nhận)</t>
  </si>
  <si>
    <t>Quản lý cơ sở dữ liệu ngành giáo dục</t>
  </si>
  <si>
    <t>Lỗi đồng bộ CSDL lên moet</t>
  </si>
  <si>
    <t>Hướng dẫn quản lý hệ thống</t>
  </si>
  <si>
    <t>Lỗi nạp tiền vào tài khoản( không thành công vẫn bị trừ TK/ nạp không thành công/nạp thành công nhưng không được gia hạn)</t>
  </si>
  <si>
    <t>DMS _Trung Nguyên</t>
  </si>
  <si>
    <t>Nền tảng giáo dục thông minh(Edu platform)</t>
  </si>
  <si>
    <t>DMS _Hữu nghị</t>
  </si>
  <si>
    <t>DMS_IDP</t>
  </si>
  <si>
    <t>DMS_Điện Quang</t>
  </si>
  <si>
    <t>DMS_Nutifood</t>
  </si>
  <si>
    <t>DMS_Afotech</t>
  </si>
  <si>
    <t>DMS_Đạm Phú Mỹ</t>
  </si>
  <si>
    <t>Kiểm định chất lượng giáo dục</t>
  </si>
  <si>
    <t>Quản lý học phí</t>
  </si>
  <si>
    <t>SSKĐT Tiêm Covid</t>
  </si>
  <si>
    <t>K12 Online</t>
  </si>
  <si>
    <t>CX Cloud</t>
  </si>
  <si>
    <t>Hệ thống tiêm chủng Covid 19</t>
  </si>
  <si>
    <t>Safe one</t>
  </si>
  <si>
    <t>Viettel Cloud</t>
  </si>
  <si>
    <t>BẢNG: SỐ LIỆU TIẾP NHẬN DỊCH VỤ GP CNTT VTS</t>
  </si>
  <si>
    <t>Lũy kế</t>
  </si>
  <si>
    <t>TB ngày</t>
  </si>
  <si>
    <t>Tỉ trọng</t>
  </si>
  <si>
    <t>TỔNG TIẾP NHẬN</t>
  </si>
  <si>
    <t>BẢNG: TLPA CÁC DỊCH VỤ GP CNTT VTS</t>
  </si>
  <si>
    <t>1. Các dịch vụ tính KPI</t>
  </si>
  <si>
    <t>ĐVT</t>
  </si>
  <si>
    <t>KPI</t>
  </si>
  <si>
    <t>SL thuê bao</t>
  </si>
  <si>
    <t>Lũy kế T7.2025</t>
  </si>
  <si>
    <t xml:space="preserve">duy </t>
  </si>
  <si>
    <t>bi</t>
  </si>
  <si>
    <t>lâm</t>
  </si>
  <si>
    <t>Tùng</t>
  </si>
  <si>
    <t>SP/Dự án giáo dục</t>
  </si>
  <si>
    <t>PA</t>
  </si>
  <si>
    <t xml:space="preserve">dđức </t>
  </si>
  <si>
    <t xml:space="preserve">ở nhà </t>
  </si>
  <si>
    <t>đan</t>
  </si>
  <si>
    <t>Sản phẩm/Dự án Y tế</t>
  </si>
  <si>
    <t>Tổng</t>
  </si>
  <si>
    <t>TLPA/10K TB</t>
  </si>
  <si>
    <t>2. Các dịch vụ không tính KPI</t>
  </si>
  <si>
    <t>KPI Quy II.2025</t>
  </si>
  <si>
    <t>HPC sự cố đóng</t>
  </si>
  <si>
    <t>3. TLPA theo dịch vụ</t>
  </si>
  <si>
    <t>Lấy KQ ở trạng thái phản ánh "đóng"</t>
  </si>
  <si>
    <t>=Phản ánh từng dịch vụ/tổng tiếp nhận</t>
  </si>
  <si>
    <t>Cột trạng thái phản ánh là “đóng” và cột tiến độ là “trong hạn”</t>
  </si>
  <si>
    <t>Cột trạng thái phản ánh là “đóng” và cột tiến độ là “quá hạn”</t>
  </si>
  <si>
    <t>Các PA ở trạng thái còn lại (trừ trạng thái đóng) là PA chưa tính tiến độ</t>
  </si>
  <si>
    <t>Đếm ở cột nguyên nhân lỗi cấp 2</t>
  </si>
  <si>
    <t>Đếm ở cột nguyên nhân lỗi cấp 1 loại "hỗ trợ"</t>
  </si>
  <si>
    <t>= Tổng tiếp nhận - đã xử lý</t>
  </si>
  <si>
    <t>BẢNG: KẾT QUẢ XỬ LÝ</t>
  </si>
  <si>
    <t>Tổng tiếp nhận</t>
  </si>
  <si>
    <t>Đã xử lý</t>
  </si>
  <si>
    <t>Nguyên nhân sau xử lý</t>
  </si>
  <si>
    <t>SL</t>
  </si>
  <si>
    <t>TL</t>
  </si>
  <si>
    <r>
      <t xml:space="preserve">PA ko tính tiến độ
</t>
    </r>
    <r>
      <rPr>
        <sz val="8"/>
        <color theme="1"/>
        <rFont val="Times New Roman"/>
        <family val="1"/>
      </rPr>
      <t>(His Minh Lộ, Smart LMS, nguyên nhân do Upcode hệ thống)</t>
    </r>
  </si>
  <si>
    <t xml:space="preserve">Hệ thống dịch vụ giáo dục </t>
  </si>
  <si>
    <t>NỘI DUNG KH PHẢN ÁNH</t>
  </si>
  <si>
    <t>Nội dung KHPA</t>
  </si>
  <si>
    <t>Lỗi nạp tiền thanh toán thành công nhưng không được gia hạn DV/lấy hóa đơn thanh toán</t>
  </si>
  <si>
    <t>Lỗi đặt chỗ</t>
  </si>
  <si>
    <t>25/8</t>
  </si>
  <si>
    <t>Sai/thiếu thông tin trên phiếu theo dõi</t>
  </si>
  <si>
    <t>Mới từ T1.2024</t>
  </si>
  <si>
    <t>Hỗ trợ cấp lại MK/TK</t>
  </si>
  <si>
    <t>Lỗi mất kết nối</t>
  </si>
  <si>
    <t>DMS dự án</t>
  </si>
  <si>
    <t>Lỗi sử dụng tính năng khác(tạo/duyệt cửa hàng/duyệt thay đổi TTKH/giảm hàng hóa/lập phiếu điều chỉnh kho nhập xuất tồn/trả hàng)</t>
  </si>
  <si>
    <t>Hỗ trợ cài đặt phần mềm</t>
  </si>
  <si>
    <t>Hỗ trợ Kích hoạt tài khoản PG</t>
  </si>
  <si>
    <t>DMS Trung Nguyên</t>
  </si>
  <si>
    <t>Hệ thống dịch vụ giáo dục</t>
  </si>
  <si>
    <t>Lỗi phân công chuyên môn/lên lịch báo giảng</t>
  </si>
  <si>
    <t>Lỗi sửa hồ sơ học sinh của DV SMAS</t>
  </si>
  <si>
    <t>Lỗi cập nhật điểm danh, vi phạm</t>
  </si>
  <si>
    <t>Truy cập tính năng chậm/xoay/đang xử lý</t>
  </si>
  <si>
    <t>Hỗ trợ liên hệ AM</t>
  </si>
  <si>
    <t>Lỗi SMS Edu</t>
  </si>
  <si>
    <t>Hỗ trợ SMS Edu</t>
  </si>
  <si>
    <t>Hỗ trợ EDOC</t>
  </si>
  <si>
    <t>Hỗ trợ học bạ điện tử</t>
  </si>
  <si>
    <t>Lỗi đăng ký/ đăng ký dùng thử</t>
  </si>
  <si>
    <t>Lỗi khai báo thông tin</t>
  </si>
  <si>
    <t xml:space="preserve">Lỗi thêm mới sổ trình ký </t>
  </si>
  <si>
    <t>Lỗi Không sử dụng được dịch vụ</t>
  </si>
  <si>
    <t>Lỗi không tìm thấy sổ</t>
  </si>
  <si>
    <t>Lỗi đóng dấu</t>
  </si>
  <si>
    <t>16/08/2023</t>
  </si>
  <si>
    <t>Lỗi sử dụng các mục trên trang Portal (tạo bài viết/sửa nội dung/xuất bản bài viết)</t>
  </si>
  <si>
    <t>Sai dữ liệu thư mục trên web</t>
  </si>
  <si>
    <t>Lỗi khai báo/Gia hạn gói cước</t>
  </si>
  <si>
    <t>Khôi phục tính năng/giao diện đã xóa</t>
  </si>
  <si>
    <t>Lỗi tải giáo án/file dữ liệu/ảnh lên hệ thống (không tải được/hình ảnh bị kéo dài/hiển thị sai vị trí..)</t>
  </si>
  <si>
    <t>Lỗi hiển thị điểm</t>
  </si>
  <si>
    <t>Hỗ trợ cài đặt VPN</t>
  </si>
  <si>
    <t>Mới từ 12.05</t>
  </si>
  <si>
    <t>Lỗi xác thực thông tin thí sinh</t>
  </si>
  <si>
    <t>Từ 3.6</t>
  </si>
  <si>
    <t>Lỗi hiển thị sai/thiếu thông tin trường trúng tuyển</t>
  </si>
  <si>
    <t>Lỗi hiển thị trạng thái xét tuyển (không hiển thị/ hiển thị sai)/Hiển thị sai trường trúng tuyển</t>
  </si>
  <si>
    <t>Lỗi không nhận được email phản hồi khi cấp lại mã đăng nhập/thay đổi số điện thoai/thay đổi email/ĐKNV</t>
  </si>
  <si>
    <t>Lỗi sai phương thức xét tuyển</t>
  </si>
  <si>
    <t>Lỗi không tạo được đáp án</t>
  </si>
  <si>
    <t>Lỗi đồng bộ TK/dữ liệu</t>
  </si>
  <si>
    <t>16/8/2023</t>
  </si>
  <si>
    <t>Lỗi tạo bài kiểm tra</t>
  </si>
  <si>
    <t>Lỗi họp online</t>
  </si>
  <si>
    <t>Lỗi phân quyền</t>
  </si>
  <si>
    <t>Từ 9/1/2024</t>
  </si>
  <si>
    <t>Hỗ trợ theo YC của người dùng</t>
  </si>
  <si>
    <t>Lỗi đồng bộ CSDL ngành</t>
  </si>
  <si>
    <t>Lỗi truy cập (không truy cập được, truy cập chậm web hoặc tính năng trên web)</t>
  </si>
  <si>
    <t>Hướng dẫn quản lý cán bộ</t>
  </si>
  <si>
    <t>Lỗi nhập liệu</t>
  </si>
  <si>
    <t>Lỗi truy cập hệ thống</t>
  </si>
  <si>
    <t>Mới từ 11.5</t>
  </si>
  <si>
    <t>Mới từ 23.5</t>
  </si>
  <si>
    <t>Mới từ 3.7</t>
  </si>
  <si>
    <t>Lỗi lập hóa đơn điện tử</t>
  </si>
  <si>
    <t>Lỗi truy cập(hoàn toàn không truy cập được/truy cập trậm/Không truy cập được một hoặc vài tính năng)</t>
  </si>
  <si>
    <t>Hỗ trợ sử dụng(đối soát học sinh đã nộp học phí)</t>
  </si>
  <si>
    <t>Khác( tích hợp PMHĐ ĐT 2.0)</t>
  </si>
  <si>
    <t>BS từ 20/5</t>
  </si>
  <si>
    <t>Từ 7/7</t>
  </si>
  <si>
    <t>Hỗ trợ theo YC của KH</t>
  </si>
  <si>
    <t>Lỗi chỉnh sửa dữ liệu</t>
  </si>
  <si>
    <t>Đồng bộ CSDL ngành</t>
  </si>
  <si>
    <t>Khác(gia hạn hợp đồng...)</t>
  </si>
  <si>
    <t>Mời từ 11/5</t>
  </si>
  <si>
    <t>Sai/thiếu dữ liệu báo cáo(Nhân khẩu/trùng ds)</t>
  </si>
  <si>
    <t>15/08/2023</t>
  </si>
  <si>
    <t>Lỗi gộp đơn vị hành chính(thôn)</t>
  </si>
  <si>
    <t>Lỗi xóa nhân khẩu</t>
  </si>
  <si>
    <t>Lỗi Khám tạo lập HS</t>
  </si>
  <si>
    <t>Lỗi nhập thông tin bệnh nhân/Cập nhật thẻ BHYT</t>
  </si>
  <si>
    <t>Lỗi xuất báo cáo( không xuất được/ hiển thị thiếu điều kiện chọn)</t>
  </si>
  <si>
    <t>Lỗi nạp tiền/thanh toán cước DV (không thành công/thành công nhưng không được gia hạn DV/không muốn gia hạn dịch vụ)</t>
  </si>
  <si>
    <t>GPP</t>
  </si>
  <si>
    <t>Lỗi không chọn được kho thuốc/kho giao hệ thống</t>
  </si>
  <si>
    <t>Hỗ trợ gộp/tạo thêm TK</t>
  </si>
  <si>
    <t>Tách từ Khác(..) từ T1.2024</t>
  </si>
  <si>
    <t>Chuyển đầu mục từ Khác - &gt; Lỗi khác</t>
  </si>
  <si>
    <t>Mất hộ chiếu vacxin</t>
  </si>
  <si>
    <t>Không thêm mới/ thiếu mũi tiêm</t>
  </si>
  <si>
    <t>Khác( Cấp hộ chiếu vacsin bằng TA/Gộp CS tiêm chủng/sửa sai dữ liệu do KH nhập sai.)</t>
  </si>
  <si>
    <t>Cập nhật sai thông tin khách hàng</t>
  </si>
  <si>
    <t xml:space="preserve">Lỗi ký số </t>
  </si>
  <si>
    <t>Sai/thiếu dữ liệu báo cáo(thiếu mũi tiêm/thiếu KH)</t>
  </si>
  <si>
    <t>Lỗi liên thông lên trang HSSK</t>
  </si>
  <si>
    <t>Sai/ thiếu dữ liệu báo cáo</t>
  </si>
  <si>
    <t>Lỗi chất lượng dịch vụ (tín hiệu sôi, rè...)</t>
  </si>
  <si>
    <t>Lỗi sử dụng các chức năng trên PM/Ứng dụng</t>
  </si>
  <si>
    <t>Lỗi nhận mã OTP</t>
  </si>
  <si>
    <t>Happy call sự cố đóng</t>
  </si>
  <si>
    <t>TT</t>
  </si>
  <si>
    <t>CHỈ TIÊU</t>
  </si>
  <si>
    <t>T7.2025_ Chi tiết theo ngày</t>
  </si>
  <si>
    <t>KQ</t>
  </si>
  <si>
    <t>Xử lý PAKH trong hạn (DV ƯDCNTT)</t>
  </si>
  <si>
    <t>Kết quả</t>
  </si>
  <si>
    <t>Tổng PA xử lý trong hạn</t>
  </si>
  <si>
    <t>Tổng phản ánh tính tiến độ</t>
  </si>
  <si>
    <t>Đánh giá</t>
  </si>
  <si>
    <t>Thời gian trung bình xử lý phản ánh dịch vụ Giải pháp CNTT</t>
  </si>
  <si>
    <t>Tổng thời gian xử lý (giờ)</t>
  </si>
  <si>
    <t>Mức độ hài lòng kênh BO</t>
  </si>
  <si>
    <t>Số lượng KH hài lòng</t>
  </si>
  <si>
    <t>Tổng KH đánh giá</t>
  </si>
  <si>
    <t>Ngày</t>
  </si>
  <si>
    <t>Mã cuộc survey</t>
  </si>
  <si>
    <t>Hình thức survey</t>
  </si>
  <si>
    <t>Phân khúc khách hàng</t>
  </si>
  <si>
    <t>Loại hình thuê bao</t>
  </si>
  <si>
    <t>Nhu cầu khách hàng</t>
  </si>
  <si>
    <t>Cấp 1/Mức độ phản ánh</t>
  </si>
  <si>
    <t>Nhóm phản ánh</t>
  </si>
  <si>
    <t>Loại phản ánh</t>
  </si>
  <si>
    <t>Ngày xử lý cuối</t>
  </si>
  <si>
    <t>Nội dung phản ánh</t>
  </si>
  <si>
    <t>Phòng xử lý</t>
  </si>
  <si>
    <t>Ngày nhắn tin khảo sát</t>
  </si>
  <si>
    <t>Ngày KH phản hồi</t>
  </si>
  <si>
    <t>Kết quả khảo sát</t>
  </si>
  <si>
    <t>Trạng thái phản hồi</t>
  </si>
  <si>
    <t>Điểm đánh giá</t>
  </si>
  <si>
    <t>Phân loại mức độ hài lòng</t>
  </si>
  <si>
    <t>Nguyên nhân không hài lòng</t>
  </si>
  <si>
    <t>Đóng góp</t>
  </si>
  <si>
    <t>SMS</t>
  </si>
  <si>
    <t>Khách hàng Tiềm năng</t>
  </si>
  <si>
    <t>Trả truớc</t>
  </si>
  <si>
    <t>Mobile</t>
  </si>
  <si>
    <t>02/07/2025 11:44:44</t>
  </si>
  <si>
    <t xml:space="preserve">VT_CSKH_KTBH_MPVAN315_CC1:02/07/2025 11:44:44: Xử lý khiếu nại. Nội dung: PGQKN phản hồi: DDAXL_OKPH: Account: …hni-donganh-mnhoamai@edu.viettel.vn mk: Havy2025@ truy cập website (web Portal)…… mnhoamai.pgd-donganh.edu.vn kh muốn cập nhật giao diện trang web trường về mẫu website trường mầm non 06 ( https://edu.viettel.vn/templatemndt) Số liên hệ:…0976033110
=====&gt; DDA đã đổi mẫu theo YC
HPC theo số : 0976033110 HDKh vào check lai,Kh đồng ý ( hỗ trợ/ đổi mẫu giao diện/ do kh/ KHYC)  ### VT_CSKH_KTBH_MPVAN315_CC1 : 02/07/2025 09:44:40 : Chuyển phối hợp công việc sang GNOC. Mã sự cố: GNOC_TT_DD_CNTT_250702_162994058. Nội dung: Dear DDA !
Account: …hni-donganh-mnhoamai@edu.viettel.vn   mk: Havy2025@
truy cập website (web Portal)…… mnhoamai.pgd-donganh.edu.vn
kh muốn cập nhật giao diện trang web trường về mẫu website trường mầm non 06 ( https://edu.viettel.vn/templatemndt) 
 Số liên hệ:…0976033110  
Nhờ DDA hỗ trợ giúp a . Đơn vị xử lý: GNOC_Phòng Kinh doanh ### VT_CSKH_KTBH_MPVAN315_CC1:02/07/2025 09:42:25: Xử lý khiếu nại. Nội dung: Account: …hni-donganh-mnhoamai@edu.viettel.vn   mk: Havy2025@……truy cập website (web Portal)…… mnhoamai.pgd-donganh.edu.vn …..Thời điểm:……….Nội dung phản ánh:…kh muốn cập nhật giao diện trang web trường về mẫu website trường mầm non 06 ( https://edu.viettel.vn/templatemndt) . anh/chị hỗ trợ ạ………….. Số liên hệ:…0976033110 
 ### VT_CSKH_KTBH_MPVAN315_CC1 : 02/07/2025 09:33:32 :  giao viec cho VT_CSKH_KTBH_MPVAN315_CC1 ### vt_dvkh_omplinh661_cc1: 02/07/2025 09:28:49: Tiếp nhận khiếu nại mới. </t>
  </si>
  <si>
    <t>Chưa phản hồi</t>
  </si>
  <si>
    <t>Tổng Công ty Giải pháp Doanh nghiệp Viettel</t>
  </si>
  <si>
    <t>392759177</t>
  </si>
  <si>
    <t>02/07/2025 11:05:30</t>
  </si>
  <si>
    <t>"Tên KH: User/Pas: hn_hbt_quynhmai mk: 1qazcde3 
Địa chỉ: tyt quỳnh mai
Nội dung phản ánh: mất đối tượng tiêm: 101073120240015 tên: đoàn công phúc an sn: 26/01/2024  . nhờ ac hỗ trợ gấp hnay bé đến ngày tiêm chủng
Số gọi lên: .0392759177 Số liên hệ lại:.0392759177</t>
  </si>
  <si>
    <t xml:space="preserve">VT_DVKH_GQKN_HSNHUNG5609_CC1:02/07/2025 11:05:30: Xử lý khiếu nại. Nội dung: "PGQKN phản hồi: BOXL_OKXL: KH phản ánh …"Tên KH: User/Pas: hn_hbt_quynhmai mk: Quynhmai250@@
Địa chỉ: tyt quỳnh mai
Nội dung phản ánh: mất đối tượng tiêm: 101073120240015 tên: đoàn công phúc an sn: 26/01/2024  . nhờ ac hỗ trợ gấp hnay bé đến ngày tiêm chủng
Số gọi lên: .0392759177 Số liên hệ lại:.0392759177…..
BO hpc cho kh lúc 10h55 tới số 0392759177 hướng dẫn kh vào tìm kiếm nâng cao để tìm đối tượng do đối tượng này ko phải đối tượng do cơ sở tạo, kh đã kiểm tra được đối tượng/ Hỗ trợ/ Khác (Hủy DV SMSTC/xóa báo cáo/mở lại báo cáo/thêm đơn vị cung cấp/ thêm chủng loại vacxin..)/ Do khách hàng/ Khách hàng chưa kiểm tra/chưa năm rõ thông tin trước khi PA/ ok
 ### VT_CSKH_KTBH_MPVAN315_CC1 : 02/07/2025 10:52:22 :  giao viec cho VT_DVKH_GQKN_HSNHUNG5609_CC1 ### vt_cskh_omphieu8359_cc1: 02/07/2025 10:44:46: Tiếp nhận khiếu nại mới. </t>
  </si>
  <si>
    <t>02/07/2025 11:07:43</t>
  </si>
  <si>
    <t>02/07/2025 11:09:47</t>
  </si>
  <si>
    <t>Đã phản hồi</t>
  </si>
  <si>
    <t>phản hồi đúng thông tin</t>
  </si>
  <si>
    <t>Đồng ý</t>
  </si>
  <si>
    <t>02/07/2025 16:39:57</t>
  </si>
  <si>
    <t>""" Tài khoản…VPC_thcs_giakhanh ……… pas:…Votamthcsgk2025aA@ ……………….Nội dung KH phản ánh: …Trường đăng nhập tuyển sinh đầu cấp qua smas3.5. ở huyện bình xuyên, tỉnh vĩnh phúc nhà trường đăng ký tuyển sinh cho các bạn cấp THCS vào trường THCS Gia Khánh thì hệ thống báo" trường đã khóa danh sách dự tuyển hoặc hết hạn xét duyệt, không cho phép tác đọng hồ sơ" . Tuy nhiên cấu hình tuyển sinh đã mở thêm đến ngày 15/07. Nhờ A/C BO kiểm tra giúp em ạ. .. …... theo đường dẫn :…………. Tuy nhiên không thực hiện được,hệ thống báo lỗi………..
DTV đã hướng dẫn :……………...
KH yêu cầu:………...
Số liên hệ: 0988863409
Hình ảnh lỗi đính kèm( nếu KH cung cấp được)"""</t>
  </si>
  <si>
    <t>VT_DVKH_GQKN_HSNHUNG5609_CC1:02/07/2025 16:39:57: Xử lý khiếu nại. Nội dung: "PGQKN phản hồi: DDAXL_OKPH: KH phản ánh …""" Tài khoản…VPC_thcs_giakhanh ……… pas:…Votamthcsgk2025aA@ ……………….Nội dung KH phản ánh: …Trường đăng nhập tuyển sinh đầu cấp qua smas3.5. ở huyện bình xuyên, tỉnh vĩnh phúc nhà trường đăng ký tuyển sinh cho các bạn cấp THCS vào trường THCS Gia Khánh thì hệ thống báo" trường đã khóa danh sách dự tuyển hoặc hết hạn xét duyệt, không cho phép tác đọng hồ sơ" . Tuy nhiên cấu hình tuyển sinh đã mở thêm đến ngày 15/07. Nhờ A/C BO kiểm tra giúp em ạ. .. …... theo đường dẫn :…………. Tuy nhiên không thực hiện được,hệ thống báo lỗi………..
DTV đã hướng dẫn :……………...
KH yêu cầu:………...
Số liên hệ: 0988863409
Hình ảnh lỗi đính kèm( nếu KH cung cấp được)"""…..
DDA PH: Hệ thống thông báo khoá thì trường vào mở khoá là được nhé ạ. DDA đã ấn mở khoá cho trường rồi.
Kết quả xử lý:  BO HPC KH lúc 16h36… tới số  0988863409báo KH   Hệ thống thông báo khoá thì trường vào mở khoá là được nhé ạ. DDA đã ấn mở khoá cho trường rồi., kh báo đã thao tác được../ hỗ trợ/ Lỗi cập nhật/chính sửa dữ liệu
Do khách hàng/ Khách hàng chưa kiểm tra/chưa năm rõ thông tin trước khi PA/ ok
 ### VT_DVKH_GQKN_HSNHUNG5609_CC1:02/07/2025 16:16:48: Xử lý khiếu nại. Nội dung: PGQKN phản hồi: KLL1 KH phản ánh TSDC. LH KH lúc 16h14 liên hệ hỗ trợ nhưng  liên hệ KH không nghe  máy. BO gọi cho KH sau. NN: CXĐ
 ### VT_DVKH_GQKN_HSNHUNG5609_CC1 : 02/07/2025 15:37:02 : Chuyển phối hợp công việc sang GNOC. Mã sự cố: GNOC_TT_DD_CNTT_250702_163012370. Nội dung: Dear DDA!
 Tài khoản…VPC_thcs_giakhanh ……… pas:…Votamthcsgk2025aA@
.Nội dung KH phản ánh: …Trường đăng nhập tuyển sinh đầu cấp qua smas3.5. ở huyện bình xuyên, tỉnh vĩnh phúc nhà trường đăng ký tuyển sinh cho các bạn cấp THCS vào trường THCS Gia Khánh thì hệ thống báo" trường đã khóa danh sách dự tuyển hoặc hết hạn xét duyệt, không cho phép tác động hồ sơ" . Tuy nhiên cấu hình tuyển sinh đã mở thêm đến ngày 15/07.
Số liên h</t>
  </si>
  <si>
    <t>02/07/2025 16:42:03</t>
  </si>
  <si>
    <t>905690512</t>
  </si>
  <si>
    <t>Khách hàng không thuộc segment nào</t>
  </si>
  <si>
    <t>03/07/2025 10:32:57</t>
  </si>
  <si>
    <t xml:space="preserve">VT_CSKH_KTBH_MPHIEN9669_CC1:03/07/2025 10:32:57: Xử lý khiếu nại. Nội dung: GQKN phản hồi: BOXL
Account:  54562435/ mk KH không cung cấp……truy cập website (web Portal)…hoaphong-tayhoa.phuyen.edu.vn
Nội dung phản ánh:…KH yêu cầu hõ trợ cung cấp kích thước tiêu chuẩn của banner. Nhờ anh chị ỗ trợ giúp ạ
Số liên hệ:0905690512 anh Minh 
TH này đã thông tin KH kích thước chuẩn là 1100 x 180. KH đã nắm thông tin
Hỗ trợ_hỗ trợ khác_do KH_KH chưa nắm rõ thông tin ### VT_CSKH_KTBH_MPVAN315_CC1 : 03/07/2025 09:51:16 :  giao viec cho VT_CSKH_KTBH_MPHIEN9669_CC1 ### VT_CSKH_KTBH_MPVAN315_CC1 : 03/07/2025 09:46:24 :  giao viec cho VT_CSKH_KTBH_MPVAN315_CC1 ### vt_dvkh_ompy424_cc1: 03/07/2025 09:43:19: Tiếp nhận khiếu nại mới. </t>
  </si>
  <si>
    <t>03/07/2025 10:37:24</t>
  </si>
  <si>
    <t>932898986</t>
  </si>
  <si>
    <t>03/07/2025 08:19:28</t>
  </si>
  <si>
    <t xml:space="preserve">VT_CSKH_KTBH_MPHIEN9669_CC1:03/07/2025 08:19:28: Xử lý khiếu nại. Nội dung: GQKN phản hồi: DDAXL OKPH
User: hni-hoankiem-mnhoasen@edu.viettel.vn   MK: LinhChiCoi27061972@$
Link: mnhoasen.hoankiem.edu.vn
Nội dung: KH cần hỗ trợ thêm nút đăng nhập ở trang chủ. 
LH: 0932898986
TH này đã PH DDA hỗ trợ theo YC. LH KH lúc 8:15 HDKH check lại KH ok
Hỗ trợ_Hỗ trợ chỉnh sửa giao diện web_do KH_KHYC ### VT_CSKH_KTBH_MPHIEN9669_CC1 : 02/07/2025 16:04:40 : Chuyển phối hợp công việc sang GNOC. Mã sự cố: GNOC_TT_DD_CNTT_250702_163013922. Nội dung: Dear DDA,
Nhờ DDA hỗ trợ giúp em TH này ạ:
User: hni-hoankiem-mnhoasen@edu.viettel.vn   MK: LinhChiCoi27061972@$
Link: mnhoasen.hoankiem.edu.vn
Nội dung: KH cần hỗ trợ thêm nút đăng nhập ở trang chủ. 
LH: 0932898986
Em cảm ơn ạ!. Đơn vị xử lý: GNOC_Phòng Kinh doanh ### VT_CSKH_KTBH_MPHIEN9669_CC1:02/07/2025 16:03:56: Xử lý khiếu nại. Nội dung: GQKN phản hồi: CKQ BO đang PH DDA ### VT_CSKH_KTBH_MPHIEN9669_CC1 : 02/07/2025 16:03:18 :  giao viec cho VT_CSKH_KTBH_MPHIEN9669_CC1 ### vt_cskh_ktbh_mphien9669_cc1: 02/07/2025 16:03:07: Tiếp nhận khiếu nại mới. </t>
  </si>
  <si>
    <t>03/07/2025 08:21:45</t>
  </si>
  <si>
    <t>969659998</t>
  </si>
  <si>
    <t>03/07/2025 16:27:34</t>
  </si>
  <si>
    <t>"Tên KH: User/Pas:pt_dv_tsc/Mk:TiemchungTSC@123 (KH không nhớ lắm )
Địa chỉ: ..Tân sơn , Phú THọ 
Nội dung phản ánh:KH là đơn vị tiêm chủng dịch vụ đang không tìm được mã đối tượng 217201120200051 Phạm Phùng PHương Thảo 20/8/2020. Chuyển Bo hỗ trợ gấp
Số gọi lên: .0969659998 C lê"</t>
  </si>
  <si>
    <t xml:space="preserve">VT_DVKH_GQKN_HSNHUNG5609_CC1:03/07/2025 16:27:34: Xử lý khiếu nại. Nội dung: "PGQKN phản hồi: DDAXL_OKPH: KH phản ánh …"Tên KH: User/Pas:pt_dv_tsc/Mk:TiemchungTSC@123 (KH không nhớ lắm )
Địa chỉ: ..Tân sơn , Phú THọ 
Nội dung phản ánh:KH là đơn vị tiêm chủng dịch vụ đang không tìm được mã đối tượng 217201120200051 Phạm Phùng PHương Thảo 20/8/2020. Chuyển Bo hỗ trợ gấp
Số gọi lên: .0969659998 C lê"…..
DDA PH: đã hỗ trợ cập nhật đối tượng tiêm
Kết quả xử lý: BO HPC KH lúc 16h22… tới số 0969659998  báo KH kiểm tra lại, KH đã thấy đối tượng tiêm/ .Hỗ trợ Khác (Hủy DV SMSTC/xóa báo cáo/mở lại báo cáo/thêm đơn vị cung cấp/ thêm chủng loại vacxin..)/ 
Do bên thứ 3(Do đơn vị chủ quản/trường cũ/NH/đối tác của KH)/ Liên quan đến Văn phòng Tiêm chủng mở rộng QG/ ok
 ### VT_DVKH_GQKN_HSNHUNG5609_CC1 : 03/07/2025 16:04:59 : Chuyển phối hợp công việc sang GNOC. Mã sự cố: GNOC_TT_DD_CNTT_250703_163063919. Nội dung: Dear DDA!
.Noi dung phan anh :"Tên KH: User/Pas:pt_dv_tsc/Mk:TiemchungTSC@123 (KH không nhớ lắm )
Địa chỉ: ..Tân sơn , Phú THọ 
Nội dung phản ánh:KH là đơn vị tiêm chủng dịch vụ đang không tìm được mã đối tượng 217201120200051 Phạm Phùng PHương Thảo 20/8/2020. KH đang cần gấp nhờ DDA hỗ trợ
Số gọi lên: .0969659998 C lê"
Nhờ DDA kiểm tra hỗ trợ giúp KH ạ. Đơn vị xử lý: GNOC_Phòng Y tế dự phòng ### VT_DVKH_GQKN_HSNHUNG5609_CC1:03/07/2025 16:03:50: Xử lý khiếu nại. Nội dung: "PGQKN phản hồi: CKQ
TH này đang PH DDA, có KQ sẽ báo lại KH. CKQ. NN: CXĐ"
 ### VT_CSKH_KTBH_MPVAN315_CC1 : 03/07/2025 15:57:45 :  giao viec cho VT_DVKH_GQKN_HSNHUNG5609_CC1 ### vt_cskh_ompthao4958_cc1: 03/07/2025 15:53:37: Tiếp nhận khiếu nại mới. </t>
  </si>
  <si>
    <t>03/07/2025 16:32:24</t>
  </si>
  <si>
    <t>963861339</t>
  </si>
  <si>
    <t>Khách hàng Đại trà</t>
  </si>
  <si>
    <t>04/07/2025 16:02:41</t>
  </si>
  <si>
    <t xml:space="preserve">VT_CSKH_KTBH_MPVAN315_CC1:04/07/2025 16:02:41: Xử lý khiếu nại. Nội dung: PGQKN phản hồi: DDAXL_OKPH:  22z31_admin / pass: Ttyt123456aA@
Đối tượng phản ánh: TTYT Hạ Long - Phường Hồng Gai - Tỉnh Quảng Ninh
Nội dung phản ánh: KH muốn cập nhật Mẫu Đơn Thuốc mới theo thông tư 26/2025/TT-BYT . Anh chị vui lòng hỗ trợ
Số liên hệ: 0963861339 - Anh Nam
=====&gt; DDA đã CH theo YC của KH thành công
HPC theo số :0963861339 giải thích, kH đồng ý ( hỗ trợ/  Hỗ trợ sửa mẫu đơn thuốc ...) do kh/ KHYC)
 ### VT_CSKH_KTBH_MPVAN315_CC1 : 04/07/2025 11:14:42 : Chuyển phối hợp công việc sang GNOC. Mã sự cố: GNOC_TT_DD_CNTT_250704_163104130. Nội dung: Dear DDA !
 22z31_admin / pass: Ttyt123456aA@
Đối tượng phản ánh: TTYT Hạ Long - Phường Hồng Gai - Tỉnh Quảng Ninh
Nội dung phản ánh: KH muốn cập nhật Mẫu Đơn Thuốc mới theo thông tư 26/2025/TT-BYT . Anh chị vui lòng hỗ trợ
Số liên hệ: 0963861339 - Anh Nam
 Nhờ DDA hỗ trợ giúp a . Đơn vị xử lý: GNOC_Phòng Y tế dự phòng ### VT_CSKH_KTBH_MPVAN315_CC1:04/07/2025 11:13:54: Xử lý khiếu nại. Nội dung: PGQKN phản hồi: CKQ: 22z31_admin / pass: Ttyt123456aA@
Đối tượng phản ánh: TTYT Hạ Long - Phường Hồng Gai - Tỉnh Quảng Ninh
Nội dung phản ánh: KH muốn cập nhật Mẫu Đơn Thuốc mới theo thông tư 26/2025/TT-BYT . Anh chị vui lòng hỗ trợ
Số liên hệ: 0963861339 - Anh Nam
BO đang PH, có KQ sẽ LH lại cho kh sau  ### VT_DVKH_GQKN_HSNHUNG5609_CC1 : 04/07/2025 11:13:14 :  giao viec cho VT_CSKH_KTBH_MPVAN315_CC1 ### vt_dvkh_omphuong1946_cc1: 04/07/2025 11:08:40: Tiếp nhận khiếu nại mới. </t>
  </si>
  <si>
    <t>04/07/2025 16:08:25</t>
  </si>
  <si>
    <t>963348212</t>
  </si>
  <si>
    <t>06/07/2025 11:13:54</t>
  </si>
  <si>
    <t>Account: 01019329  mk: Phungkhoang@25
truy cập website (web Portal) : mnphungkhoang-nt1.edu.vn
Nội dung phản ánh: Kh muốn thay đổi Thông tin đầu trang web  thành : " ỦY BAN NHÂN DÂN PHƯỜNG ĐẠI MỖ 
ĐIỆN THOẠI: 02435536081
EMAIL: mnphungkhoang-nt1@hanoiedu.vn
ĐỊA CHỈ: Số 23 ngõ 159, TDP số 4, phường Đại Mỗ, TP Hà Nội" 
Thay đổi địa chỉ cuối trang thành: "ĐỊA CHỈ: Số 23 ngõ 159, TDP số 4, phường Đại Mỗ, TP Hà Nội" 
Tiêu để Mục  "Văn bản Phòng GD&amp;ĐT" thành "VĂN BẢN UBND PHƯỜNG ĐẠI MỖ" 
A/C Kiểm tra chỉnh sửa thông tin hộ KH ạ 
Số liên hệ: 0963348212
Số gọi lên: 0963348212</t>
  </si>
  <si>
    <t xml:space="preserve">VT_CSKH_KTBH_MPHIEN9669_CC1:06/07/2025 11:13:54: Xử lý khiếu nại. Nội dung: GQKN phản hồi: BOXL
Account: 01019329  mk: Phungkhoang@25
truy cập website (web Portal) : mnphungkhoang-nt1.edu.vn
Nội dung phản ánh: Kh muốn thay đổi Thông tin đầu trang web  thành : " ỦY BAN NHÂN DÂN PHƯỜNG ĐẠI MỖ 
ĐIỆN THOẠI: 02435536081
EMAIL: mnphungkhoang-nt1@hanoiedu.vn
ĐỊA CHỈ: Số 23 ngõ 159, TDP số 4, phường Đại Mỗ, TP Hà Nội" 
Thay đổi địa chỉ cuối trang thành: "ĐỊA CHỈ: Số 23 ngõ 159, TDP số 4, phường Đại Mỗ, TP Hà Nội" 
Tiêu để Mục  "Văn bản Phòng GD&amp;ĐT" thành "VĂN BẢN UBND PHƯỜNG ĐẠI MỖ" 
A/C Kiểm tra chỉnh sửa thông tin hộ KH ạ 
Số liên hệ: 0963348212
TH này đã hỗ trợ chỉnh sửa giao diện theo YC. HDKH check lại KH ok
Hỗ trợ_Hỗ trợ chỉnh sữa giao diện web_do KH_KHYC ### VT_CSKH_KTBH_MPHIEN9669_CC1 : 06/07/2025 11:02:51 :  giao viec cho VT_CSKH_KTBH_MPHIEN9669_CC1 ### vt_dvkh_ompyen2274_cc1: 06/07/2025 10:21:01: Tiếp nhận khiếu nại mới. </t>
  </si>
  <si>
    <t>06/07/2025 11:16:06</t>
  </si>
  <si>
    <t>06/07/2025 11:22:53</t>
  </si>
  <si>
    <t>988125770</t>
  </si>
  <si>
    <t>07/07/2025 16:49:23</t>
  </si>
  <si>
    <t>"Tên KH: User/Pas:.bk_cm_caoky.. mk .Caoky12345@.............................................................................................................
Địa chỉ: ....Cao Kỳ Thái Nguyên .................................................................................................................................................................
Nội dung phản ánh: .TYT Cao Kỳ đăng ký cho  đối tượng lý thì quỳnh chi mã 207121320250011 đã đăng ký gói nhận tin nhắn tiêm chủng mở rộng ngày 09/06/2025 nhưng vào ngày 7/7/2025 trạm lại đăng ký nhầm lần nữa nhờ BO hỗ trợ hoàn tiên giúp kh số lh 988125770...................................................................................................................................................
Số gọi lên: ............................................................ Số liên hệ lại:............................................................................."</t>
  </si>
  <si>
    <t xml:space="preserve">VT_CSKH_KTBH_MPVAN315_CC1:07/07/2025 16:49:23: Xử lý khiếu nại. Nội dung: PGQKN phản hồi: DDAXL_OKPH:  bk_cm_caoky.. mk .Caoky12345@
Địa chỉ: ....Cao Kỳ Thái Nguyên 
Nội dung phản ánh: .TYT Cao Kỳ đăng ký cho  đối tượng lý thì quỳnh chi mã 207121320250011 đã đăng ký gói nhận tin nhắn tiêm chủng mở rộng ngày 09/06/2025 nhưng vào ngày 7/7/2025 trạm lại đăng ký nhầm lần nữa. KH muốn chuyển mũi tiêm này sang cho ĐT:  Đặng Yến Nhi/ 12/04/2025 ( mã ĐT: 207121320250012) TCMR 5 năm /  0378461803
LH với kH:  988125770
======&gt; DDA phản hồi:  DDA kiểm tra thì gói dịch vụ mới TYT đăng ký cho đối tượng 207121320250011  thêm là vào ngày 07/07 hôm nay.
Nên em vừa hủy gói này (gói đăng ký trong tháng 07 được hủy, hoàn tiền dịch vụ cho TYT) và báo TYT đăng ký lại cho đối tượng mới rồi
HPC theo số :  0988125770 giải thích, KH đồng ý ( hỗ trợ/ đăng ký/ do kh/ KHYC)  ### VT_CSKH_KTBH_MPVAN315_CC1 : 07/07/2025 16:06:09 : Chuyển phối hợp công việc sang GNOC. Mã sự cố: GNOC_TT_DD_CNTT_250707_163259397. Nội dung: Dear DDA !
bk_cm_caoky.. mk .Caoky12345@
Địa chỉ: ....Cao Kỳ Thái Nguyên 
Nội dung phản ánh: .TYT Cao Kỳ đăng ký cho  đối tượng lý thì quỳnh chi mã 207121320250011 đã đăng ký gói nhận tin nhắn tiêm chủng mở rộng ngày 09/06/2025 nhưng vào ngày 7/7/2025 trạm lại đăng ký nhầm lần nữa. KH muốn chuyển mũi tiêm này sang cho ĐT:  Đặng Yến Nhi/ 12/04/2025 ( mã ĐT: 207121320250012) TCMR 5 năm /  0378461803
LH với kH:  988125770
Nhờ DDA hỗ trợ chuyển gói TCMR sang cho ĐT : Yến Nhi giúp KH ạ 
. Đơn vị xử lý: GNOC_Phòng Y tế dự phòng ### VT_CSKH_KTBH_MPVAN315_CC1:07/07/2025 16:03:58: Xử lý khiếu nại. Nội dung: "Tên KH: User/Pas:.bk_cm_caoky.. mk .Caoky12345@.............................................................................................................
Địa chỉ: ....Cao Kỳ Thái Nguyên .................................................................................................................................................................
Nội dung phản ánh: .TYT Cao Kỳ </t>
  </si>
  <si>
    <t>07/07/2025 16:53:07</t>
  </si>
  <si>
    <t>814079199</t>
  </si>
  <si>
    <t>07/07/2025 14:07:25</t>
  </si>
  <si>
    <t>""" Tài khoản…qnh_dt_c3trannhanhtong ……… pas:…Trannhanton@14072000 ……………….Nội dung KH phản ánh: …Khách hàng đăng nhập tuyển sinh đầu cấp qua smas3.5. Khi xem hồ sơ dự tuyển có 1 hồ sơ báo lỗi màu đỏ( stt 138 Hoàng Nguyễn Phương Vy). Nhà trường cần hõ trợ kiểm tra lỗi hồ sơ và xử lý. Nhờ A/C BO kiểm tra giúp em ạ.. …... theo đường dẫn :…………. Tuy nhiên không thực hiện được,hệ thống báo lỗi………..
DTV đã hướng dẫn :……………...
KH yêu cầu:………...
Số liên hệ: 0814079199 
Hình ảnh lỗi đính kèm( nếu KH cung cấp được)"""</t>
  </si>
  <si>
    <t xml:space="preserve">VT_CSKH_KTBH_MPVAN315_CC1:07/07/2025 14:07:25: Xử lý khiếu nại. Nội dung: PGQKN phản hồi: DDAXL_OKPH:  qnh_dt_c3trannhanhtong ……… pas:…Trannhanton@14072000 ……………….Nội dung KH phản ánh: …Khách hàng đăng nhập tuyển sinh đầu cấp qua smas3.5. Khi xem hồ sơ dự tuyển có 1 hồ sơ báo lỗi màu đỏ( stt 138 Hoàng Nguyễn Phương Vy). Nhà trường cần hõ trợ kiểm tra lỗi hồ sơ và xử lý. Nhờ A/C BO kiểm tra giúp em ạ.. …... theo đường dẫn :…………. Tuy nhiên không thực hiện được,hệ thống báo lỗi………..
DTV đã hướng dẫn :……………...
KH yêu cầu:………...
Số liên hệ: 0814079199 
======&gt; DDA phản hồi:  Phần chức năng báo sai là để PHHS báo sai thông tin với nhà trường để trường ktra lại. Nó không ảnh hưởng đến phần xét tuyển, Phần này chỉ cần trường xác nhận lại thông tin với PHHS đúng là được ạ
HPC theo số : 0814079199 giải thích với KH, Kh đồng ý ( hỗ trợ/ khác/ do kh/ KH chưa nắm rõ thông tin)  ### VT_CSKH_KTBH_MPVAN315_CC1:07/07/2025 09:36:36: Xử lý khiếu nại. Nội dung: PGQKN phản hồi: CKQ: """ Tài khoản…qnh_dt_c3trannhanhtong ……… pas:…Trannhanton@14072000 ……………….Nội dung KH phản ánh: …Khách hàng đăng nhập tuyển sinh đầu cấp qua smas3.5. Khi xem hồ sơ dự tuyển có 1 hồ sơ báo lỗi màu đỏ( stt 138 Hoàng Nguyễn Phương Vy). Nhà trường cần hõ trợ kiểm tra lỗi hồ sơ và xử lý. Nhờ A/C BO kiểm tra giúp em ạ.. …... theo đường dẫn :…………. Tuy nhiên không thực hiện được,hệ thống báo lỗi………..
DTV đã hướng dẫn :……………...
KH yêu cầu:………...
Số liên hệ: 0814079199 
BO đang PH  ### VT_CSKH_KTBH_MPVAN315_CC1 : 07/07/2025 09:25:40 :  giao viec cho VT_CSKH_KTBH_MPVAN315_CC1 ### vt_dvkh_ompnguyet325_cc1: 07/07/2025 09:13:55: Tiếp nhận khiếu nại mới. </t>
  </si>
  <si>
    <t>07/07/2025 14:31:07</t>
  </si>
  <si>
    <t>974150206</t>
  </si>
  <si>
    <t>07/07/2025 15:53:04</t>
  </si>
  <si>
    <t>"Tài khoản/Mật khẩu: ………hd0202/ 123456a@A………...........................................................
Đối tượng phản ánh:................NVBH.............................................................
Nội dung phản ánh:………ban đầu KH gặp tình trạng định vị sai vị trí điểm bán, sau đó KH đã xóa dữ liệu và gặp tình trạng ko đăng nhập được, hệ thống báo lỗi "phân quyền ko thành công", hiện tại đã đăng nhập quá 5 lần, nhờ anh chị hỗ trợ giúp ạ…………………………..................................
DTV đã hướng dẫn KH..........
Thời gian lỗi phát sinh………………………........................................
KH sử dụng trên máy tính bảng
Số gọi lên……0974150206……………...Số liên hệ:………0974150206 chị Nga… …..............................."</t>
  </si>
  <si>
    <t xml:space="preserve">VT_DVKH_GQKN_HSNHUNG5609_CC1:07/07/2025 15:53:04: Xử lý khiếu nại. Nội dung: "PGQKN phản hồi: BOXL_OKXL: KH phản ánh …"Tài khoản/Mật khẩu: ………hd0202/ 123456a@A………...........................................................
Đối tượng phản ánh:................NVBH.............................................................
Nội dung phản ánh:………ban đầu KH gặp tình trạng định vị sai vị trí điểm bán, sau đó KH đã xóa dữ liệu và gặp tình trạng ko đăng nhập được, hệ thống báo lỗi "phân quyền ko thành công", hiện tại đã đăng nhập quá 5 lần, nhờ anh chị hỗ trợ giúp ạ…………………………..................................
DTV đã hướng dẫn KH..........
Thời gian lỗi phát sinh………………………........................................
KH sử dụng trên máy tính bảng
Số gọi lên……0974150206……………...Số liên hệ:………0974150206 chị Nga… …..............................."…..
BO hpc cho KH lúc 15h48 tới số 0974150206 hướng dẫn kh kiểm tra đăng nhập lại và bật lại thông tin định vị, KH đã đăng nhập được và định vị đươc điểm bán/ Hỗ trợ/ Lỗi liên quan đến ghé thăm cửa hàng (không chụp ảnh được/Lưu ảnh/ không cập nhật hoặc cập nhật sai vị trí vị trí/không chụp ảnh/máy tab không hiển thị cửa sổ ghé thăm...)/ Do khách hàng/ Khách hàng chưa kiểm tra/chưa năm rõ thông tin trước khi PA/ ok
 ### VT_CSKH_KTBH_MPVAN315_CC1 : 07/07/2025 15:45:05 :  giao viec cho VT_DVKH_GQKN_HSNHUNG5609_CC1 ### vt_dvkh_omplong1812_cc1: 07/07/2025 15:28:21: Tiếp nhận khiếu nại mới. </t>
  </si>
  <si>
    <t>07/07/2025 15:57:27</t>
  </si>
  <si>
    <t>353082086</t>
  </si>
  <si>
    <t>08/07/2025 08:19:36</t>
  </si>
  <si>
    <t xml:space="preserve">VT_DVKH_GQKN_HSNHUNG5609_CC1:08/07/2025 08:19:36: Xử lý khiếu nại. Nội dung: "PGQKN phản hồi: DDAXL_OKPH: KH phản ánh …"Tài khoản/Mật khẩu: 06108_admin mk Nguyenphuctyt@123 .trạm Y Tế xã nguyên phúc phản ánh cần thay đổi tên đơn vị và địa chỉ . Hiện tại đơn thuốc theo TT 26 xuất ra tên cơ sở cũng là TYT xã nguyên phúc địa chỉ cũ là xã nguyên phúc huyện Bạch Thông Tỉnh Bắc, chị Phương yêu cầu thay đổi mới là  : tên đơn vị là TYT nguyên phúc  địa chỉ mới là xã Cẩm Giàng tỉnh TháyNguyên  .Số liên hệ:………353082086 chị Phương nhòe BO hỗ trợ giúp kh  …..............................."…..
DDA PH: DDA đã cập nhật thông tin, CC báo KH làm mới danh mục và thử lại
Kết quả xử lý:BO  HPC KH lúc 18h12… tới số 0353082086  báo KH KT đã hỗ trợ cập nhật thông tin theo yêu cầu, KH kiểm tra đã thấy dl mới…../ hỗ trợ/ Hỗ trợ khác theo YC của KH (cập nhật địa chỉ mới/hêm mới dữ liệu đã xóa/Sửa  sai do KH YC…)/ Do khách hàng/ KH yêu cầu hỗ trợ/ ok
 ### VT_DVKH_GQKN_HSNHUNG5609_CC1:08/07/2025 08:17:14: Xử lý khiếu nại. Nội dung: "PGQKN phản hồi: DDAXL_OKPH: KH phản ánh …"Tài khoản/Mật khẩu: 06108_admin mk Nguyenphuctyt@123 .trạm Y Tế xã nguyên phúc phản ánh cần thay đổi tên đơn vị và địa chỉ . Hiện tại đơn thuốc theo TT 26 xuất ra tên cơ sở cũng là TYT xã nguyên phúc địa chỉ cũ là xã nguyên phúc huyện Bạch Thông Tỉnh Bắc, chị Phương yêu cầu thay đổi mới là  : tên đơn vị là TYT nguyên phúc  địa chỉ mới là xã Cẩm Giàng tỉnh TháyNguyên  .Số liên hệ:………353082086 chị Phương nhòe BO hỗ trợ giúp kh  …..............................."…..
DDA PH: DDA đã cập nhật thông tin, CC báo KH làm mới danh mục và thử lại
Kết quả xử lý:BO  HPC KH lúc 18h12… tới số 0353082086  báo KH KT đã hỗ trợ cập nhật thông tin theo yêu cầu, KH kiểm tra đã thấy dl mới…../ hỗ trợ/ Hỗ trợ khác theo YC của KH (cập nhật địa chỉ mới/hêm mới dữ liệu đã xóa/Sửa  sai do KH YC…)/ Do khách hàng/ KH yêu cầu hỗ trợ/ ok
 ### VT_DVKH_GQKN_HSNHUNG5609_CC1 : 07/07/2025 11:16:00 : Chuyển phối hợp công việc sang GNOC. Mã sự </t>
  </si>
  <si>
    <t>08/07/2025 08:22:30</t>
  </si>
  <si>
    <t>978720682</t>
  </si>
  <si>
    <t>08/07/2025 10:06:43</t>
  </si>
  <si>
    <t xml:space="preserve">VT_CSKH_KTBH_MPHIEN9669_CC1:08/07/2025 10:06:43: Xử lý khiếu nại. Nội dung: GQKN phản hồi: BOXL
Account: …mnttphuongnhung@gmail.com/Anhduong@2024……truy cập website (web Portal)……mamnonanhduong-st.edu.vn…….Nội dung phản ánh:………KH muốn tạo 1 tin tức nôi bật chạy ở màn hình, chuyển bo hỗ trợ tạo cho KH…….. Số liên hệ:………0978720682…
TH này đã ultra hỗ trợ chỉnh sửa theo YC cho KH. HDKH yên tâm sử dụng KH ok
Hỗ trợ_Hỗ trợ chỉnh sửa giao diện web_do KH_KHYC ### VT_DVKH_GQKN_HSNHUNG5609_CC1 : 08/07/2025 09:01:37 :  giao viec cho VT_CSKH_KTBH_MPHIEN9669_CC1 ### vt_cskh_ompnhung7798_cc1: 08/07/2025 08:59:36: Tiếp nhận khiếu nại mới. </t>
  </si>
  <si>
    <t>08/07/2025 10:11:48</t>
  </si>
  <si>
    <t>352627621</t>
  </si>
  <si>
    <t>08/07/2025 11:35:45</t>
  </si>
  <si>
    <t>"Tài khoản/  70514_admin   Mật khẩu: Viettel@1234……
Đối tượng phản ánh:..TYT Long Hà Bình Phước 
Nội dung phản ánh:……Lỗi báo coa kiểm kê  kh vào dược phẩm/biên bản kiểm ke/ in tù t2-t5 thuốc bị âm , tháng 1 và tháng hiện không bị âm. Nhập BO ktra giúp 
Số gọi lên………352627621…………...Số liên hệ:……352627621…… …..............................."</t>
  </si>
  <si>
    <t xml:space="preserve">VT_DVKH_GQKN_HSNHUNG5609_CC1:08/07/2025 11:35:45: Xử lý khiếu nại. Nội dung: "PGQKN phản hồi: DDAXL_OKPH: KH phản ánh …"Tài khoản/  70514_admin   Mật khẩu: Viettel@1234……
Đối tượng phản ánh:..TYT Long Hà Bình Phước 
Nội dung phản ánh:……Lỗi báo coa kiểm kê  kh vào dược phẩm/biên bản kiểm ke/ in tù t2-t5 thuốc bị âm , tháng 1 và tháng hiện không bị âm. Nhập BO ktra giúp 
Số gọi lên………352627621…………...Số liên hệ:……352627621…… …..............................."…..
DDA PH:Lỗi ko cập nhật số dư đầu kỳ,  DDA đã hỗ trợ tính lại số dư đầu kỳ
Kết quả xử lý:BO  HPC KH lúc 11h31… tới số 0352627621  báo KH do hệ thống ko cập nhật số dư đầu kỳ, DDA đã hỗ trợ tính lại số dư đầu kỳ, KH kiểm tra đã đúng số liệu ../ Lỗi/ Sai dữ liệu- báo cáo/ Lỗi đơn lẻ/ Lỗi dữ liệu/ ok
 ### VT_DVKH_GQKN_HSNHUNG5609_CC1 : 08/07/2025 10:46:32 : Chuyển phối hợp công việc sang GNOC. Mã sự cố: GNOC_TT_DD_CNTT_250708_163292113. Nội dung: Dear DDA
Tỉnh Đồng Nai, Xã Long Hà.Noi dung phan anh :"Tài khoản/  70514_admin   Mật khẩu: Viettel@1234……
Đối tượng phản ánh:..TYT Long Hà Bình Phước 
Nội dung phản ánh: KH đang vào dược phẩm=&gt; biên bản kiểm kê dược-&gt; xuất dl tháng 2 đến t5 thấy thông tin dl bị âm, kiểm tra thẻ kho trong t2 ko hiển thị số lượng tồn đầu kỳ trong khi vẫn còn tồn ví dụ thuốc: Alphachymotrypsin 42000UI) nên khi xuất sử dụng thì tồn cuối bị âm thuốc. 
Số liên hệ:……352627621
Nhờ DDA kiểm tra giúp KH ạ. Đơn vị xử lý: GNOC_Phòng Y tế dự phòng ### VT_DVKH_GQKN_HSNHUNG5609_CC1:08/07/2025 10:39:51: Xử lý khiếu nại. Nội dung: "PGQKN phản hồi: CKQ
TH này đang PH DDA, có KQ sẽ báo lại KH. CKQ. NN: CXĐ"
 ### VT_DVKH_GQKN_HSNHUNG5609_CC1 : 08/07/2025 10:01:45 :  giao viec cho VT_DVKH_GQKN_HSNHUNG5609_CC1 ### vt_cskh_omply2289_cc1: 08/07/2025 09:59:01: Tiếp nhận khiếu nại mới. </t>
  </si>
  <si>
    <t>08/07/2025 11:42:08</t>
  </si>
  <si>
    <t>859361895</t>
  </si>
  <si>
    <t>09/07/2025 15:34:55</t>
  </si>
  <si>
    <t>""" Tài khoản…tbh_ptcs_quynhhung……… pas:…Qh34338519@……………….Nội dung KH phản ánh: ….. KH cần hỗ trợ đăng ký tuyển cho HS  Ngô Trang Linh  Lớp 5B lên lớp 6. Nhưng trường hợp Hs Linh này do phụ huynh đăng ký nhầm vào lớp 1 nên giờ không đăng ký lên lớp 6 đươc nữa. Kính nhờ Ac hỗ trợ ( Quản trị gọi lên nên cần thêm thông tin gì có thế goi số 0859361895)…... theo đường dẫn :……qlts.tsdc.edu.vn……. Tuy nhiên không thực hiện được,hệ thống báo lỗi………..
DTV đã hướng dẫn :……………...
KH yêu cầu:………...
Số liên hệ:  0859361895
Hình ảnh lỗi đính kèm( nếu KH cung cấp được)"""</t>
  </si>
  <si>
    <t>VT_CSKH_KTBH_MPVAN315_CC1:09/07/2025 15:34:55: Xử lý khiếu nại. Nội dung: PGQKN phản hôi: DDAXL_OKPH : tbh_ptcs_quynhhung pas:Qh34338519@ KH cần hỗ trợ đăng ký tuyển cho HS Ngô Trang Linh Lớp 5B lên lớp 6. Nhưng trường hợp Hs Linh này do phụ huynh đăng ký nhầm vào lớp 1 nên giờ không đăng ký lên lớp 6 đươc nữa. Số liên hệ: 0859361895 ======&gt; DDA phản hồi: - HS đăng ký sai đợt của cấp 1 thì trường từ chối là được -&gt; DDA hỗ trợ xoá hồ sơ dự tuyển rồi. Tuy nhiên Học sinh này đang bị trùng mã CCCD với học sinh: Trần Đăng Minh Khang lớp 5B (đã nộp hồ sơ vào trường THCS Quỳnh Hội) nên đang tạo hồ sơ hệ thống báo trùng mã CCCD.  BO báo trường sửa lại CCCD cho đúng rồi HS đăng ký lại là được nhé ạ. HPC theo số : 0859361895 giải thích,KH đồng ý ( hỗ trợ/ đăng ký hồ sơ/ do kh/ KH chưa nắm rõ thông tin)  ### VT_CSKH_KTBH_MPVAN315_CC1:09/07/2025 14:27:06: Xử lý khiếu nại. Nội dung: PGQKN phản hôi: DDAXL_KLL:  tbh_ptcs_quynhhung pas:Qh34338519@
KH cần hỗ trợ đăng ký tuyển cho HS  Ngô Trang Linh  Lớp 5B lên lớp 6. Nhưng trường hợp Hs Linh này do phụ huynh đăng ký nhầm vào lớp 1 nên giờ không đăng ký lên lớp 6 đươc nữa. 
Số liên hệ:  0859361895
======&gt; DDA phản hồi:  -	HS đăng ký sai đợt của cấp 1 thì trường từ chối là được -&gt; DDA hỗ trợ xoá hồ sơ dự tuyển rồi.
Tuy nhiên 
Học sinh này đang bị trùng mã CCCD với học sinh: Trần Đăng Minh Khang lớp 5B (đã nộp hồ sơ vào trường THCS Quỳnh Hội) nên đang tạo hồ sơ hệ thống báo trùng mã CCCD.
	BO báo trường sửa lại CCCD cho đúng rồi HS đăng ký lại là được nhé ạ. 
HPC theo số : 0859361895 KH không nghe máy,KH pa lai ĐTV giải thích cho kh nhé  ### VT_CSKH_KTBH_MPVAN315_CC1 : 09/07/2025 11:00:11 : Chuyển phối hợp công việc sang GNOC. Mã sự cố: GNOC_TT_DD_CNTT_250709_163345433. Nội dung: Dear DDA !
tbh_ptcs_quynhhung pas:Qh34338519@
KH cần hỗ trợ đăng ký tuyển cho HS  Ngô Trang Linh  Lớp 5B lên lớp 6. Nhưng trường hợp Hs Linh này do phụ huynh đăng ký nhầm vào lớp 1 nên giờ không đăng ký lên lớp 6 đươc nữa. 
Số liên hệ:  0859361895
==&gt; Nh</t>
  </si>
  <si>
    <t>09/07/2025 15:38:49</t>
  </si>
  <si>
    <t>843876555</t>
  </si>
  <si>
    <t>10/07/2025 11:08:25</t>
  </si>
  <si>
    <t xml:space="preserve">VT_CSKH_KTBH_MPHIEN9669_CC1:10/07/2025 11:08:25: Xử lý khiếu nại. Nội dung: 
GQKN phản hồi: DDAXL OKPH  User: 27000708 / Td1@2025 truy cập website (web Portal) thpttiendu1.bacninh.edu.vn Nội dung: KH cần hỗ trợ đổi sang mẫu giao diện THPT 10. Link: https://edu.viettel.vn/templatethpt LH: 0843876555 Th này đã PH DDA đã hỗ trợ đổi mẫu giao diện theo YC. LH KH lúc  11:05 HDKH check lại KH ok
Hỗ trợ_Thay đổi/chỉnh sửa giao diện web_do KH_KHYC ### VT_CSKH_KTBH_MPHIEN9669_CC1:10/07/2025 09:57:36: Xử lý khiếu nại. Nội dung: GQKN phản hồi: DDAXL KLL1
User: 27000708  / Td1@2025
truy cập website (web Portal)  thpttiendu1.bacninh.edu.vn
Nội dung: KH cần hỗ trợ đổi sang mẫu giao diện THPT 10. Link: https://edu.viettel.vn/templatethpt
LH: 0843876555
Th này đã PH DDA đã hỗ trợ đổi mẫu giao diện theo YC. LH KH lúc 09:55 KH không nghe máy. BO goi cho KH sau. ### VT_CSKH_KTBH_MPHIEN9669_CC1 : 10/07/2025 09:04:29 : Chuyển phối hợp công việc sang GNOC. Mã sự cố: GNOC_TT_DD_CNTT_250710_163389804. Nội dung: Dear DDA,
Nhờ DDA hỗ trợ giúp em TH này ạ:
User: 27000708  / Td1@2025
truy cập website (web Portal)  thpttiendu1.bacninh.edu.vn
Nội dung: KH cần hỗ trợ đổi sang mẫu giao diện THPT 10. Link: https://edu.viettel.vn/templatethpt
LH: 0843876555
Em cảm ơn ạ!. Đơn vị xử lý: GNOC_Phòng Kinh doanh ### VT_CSKH_KTBH_MPHIEN9669_CC1:10/07/2025 09:03:38: Xử lý khiếu nại. Nội dung: GQKN phản hồi: CKQ
User: 27000708  / Td1@2025
truy cập website (web Portal)  thpttiendu1.bacninh.edu.vn
Nội dung: KH cần hỗ trợ đổi sang mẫu giao diện THPT 10. Link: https://edu.viettel.vn/templatethpt
LH: 0843876555
TH này BO đang PH DDA, có KQ sẽ báo lại KH. NN: CXĐ ### VT_DVKH_GQKN_HSNHUNG5609_CC1 : 10/07/2025 08:55:58 :  giao viec cho VT_CSKH_KTBH_MPHIEN9669_CC1 ### vt_cskh_ompthanh7688_cc1: 10/07/2025 08:40:44: Tiếp nhận khiếu nại mới. </t>
  </si>
  <si>
    <t>10/07/2025 11:11:10</t>
  </si>
  <si>
    <t>10/07/2025 13:59:41</t>
  </si>
  <si>
    <t>"User…sonla_dtn_931. Pas…… ThiTN@2025
KH phản ánh…chị Quyên trường THPT Sông Mã phản ánh trường đã tạo mới hồ sơ cho thí sinh tự do Đoàn Huệ Thư (tk: 014306000920, mk: THPT@2025a) thành công nhưng khi đăng nhập vào trang: https://thisinh.thitotnghiepthpt.edu.vn/ hệ thống thông báo "thí sinh không có quyền thực hiện thao tác này", và nhà trường muốn nhập thông tin học bạ nhưng không nhập được thông tin.
CMT/CCCD:………..
KH yêu cầu…………nhờ anh chị BIO hỗ trợ kiểm tra và gọi lại cho khách
Số ĐT liên hệ:…………0965868992"</t>
  </si>
  <si>
    <t>VT_CSKH_KTBH_MPVAN315_CC1:10/07/2025 13:59:41: Xử lý khiếu nại. Nội dung: PGQKN phản hồi: DDAXL_OKPH:  Dear DDA ! sonla_dtn_931. Pas ThiTN@2025 KH phản ánh…chị Quyên trường THPT Sông Mã phản ánh trường đã tạo mới hồ sơ cho thí sinh tự do: Đoàn Huệ Thư (tk: 014306000920, mk: THPT@2025a) thành công nhưng khi đăng nhập vào trang: https://thisinh.thitotnghiepthpt.edu.vn/ hệ thống thông báo "thí sinh không có quyền thực hiện thao tác này", và nhà trường muốn nhập thông tin học bạ nhưng không nhập được thông tin. Số ĐT liên hệ:…0965868992
=====&gt; HPC theo số : 0965868992 TH này nhà trường mới tạo tài khoản đăng nhập chưa tạo phiếu đk nên khi đăng nhập HT báo chưa có quyền là đúng. HDKH tạo phiếu cho TS sau đó báo TS đăng nhập lại, KH đồng ý ( hỗ trợ/ đăng nhập/ do kh/ KH chưa nắm rõ thông tin) ### VT_CSKH_KTBH_MPVAN315_CC1 : 10/07/2025 11:34:38 : Chuyển phối hợp công việc sang GNOC. Mã sự cố: GNOC_TT_DD_CNTT_250710_163399370. Nội dung: Dear DDA !
sonla_dtn_931. Pas ThiTN@2025
KH phản ánh…chị Quyên trường THPT Sông Mã phản ánh trường đã tạo mới hồ sơ cho thí sinh tự do:  Đoàn Huệ Thư (tk: 014306000920, mk: THPT@2025a) thành công nhưng khi đăng nhập vào trang: https://thisinh.thitotnghiepthpt.edu.vn/ hệ thống thông báo "thí sinh không có quyền thực hiện thao tác này", và nhà trường muốn nhập thông tin học bạ nhưng không nhập được thông tin.
Số ĐT liên hệ:…0965868992"
 Nhờ DDA kiểm tra giúp . Đơn vị xử lý: GNOC_Phòng Triển khai ### VT_CSKH_KTBH_MPVAN315_CC1:10/07/2025 11:33:07: Xử lý khiếu nại. Nội dung: PGQKN phản hồi: CKQ; "User…sonla_dtn_931. Pas…… ThiTN@2025
KH phản ánh…chị Quyên trường THPT Sông Mã phản ánh trường đã tạo mới hồ sơ cho thí sinh tự do Đoàn Huệ Thư (tk: 014306000920, mk: THPT@2025a) thành công nhưng khi đăng nhập vào trang: https://thisinh.thitotnghiepthpt.edu.vn/ hệ thống thông báo "thí sinh không có quyền thực hiện thao tác này", và nhà trường muốn nhập thông tin học bạ nhưng không nhập được thông tin.
CMT/CCCD:………..
KH yêu cầu…………nhờ anh chị BIO hỗ trợ k</t>
  </si>
  <si>
    <t>10/07/2025 14:13:10</t>
  </si>
  <si>
    <t>10/07/2025 09:59:50</t>
  </si>
  <si>
    <t>"User…064206019258 . Pas…Ho@ngNha2k6… 
KH phản ánh…KH là thí sinh tự do khi truy cập vào hệ thống báo lỗi 'tài khoản không có quyền thực hiện thao tác này. Nhờ anh/chị kiểm tra giúp ạ………….
CMT/CCCD:……064206019258…..
KH yêu cầu……hỗ trợ để có thể truy cập được vào hệ thống……
Số ĐT liên hệ:……0961510585……"</t>
  </si>
  <si>
    <t xml:space="preserve">VT_CSKH_KTBH_MPVAN315_CC1:10/07/2025 09:59:50: Xử lý khiếu nại. Nội dung: PGQKN phản hồi; BOXL  "User…064206019258 . Pas…Ho@ngNha2k6… 
KH phản ánh…KH là thí sinh tự do khi truy cập vào hệ thống báo lỗi 'tài khoản không có quyền thực hiện thao tác này. Nhờ anh/chị kiểm tra giúp ạ………….
CMT/CCCD:……064206019258…..
KH yêu cầu……hỗ trợ để có thể truy cập được vào hệ thống……
Số ĐT liên hệ:……0961510585…
HPC theo số : 0961510585 giải thích cho kh : Với TS tự do thì TS phải LH với ĐTN đẻ tạo phiếu đk, có phiếu đk rồi thi  TS mới đăng nhập được, KH đồng ý ( hỗ trợ/ đăng nhập/ do kh/ KH chưa nắm rõ thông tin)  ### VT_DVKH_GQKN_HSNHUNG5609_CC1 : 10/07/2025 09:50:03 :  giao viec cho VT_CSKH_KTBH_MPVAN315_CC1 ### vt_dvkh_ompdat699_cc1: 10/07/2025 09:44:43: Tiếp nhận khiếu nại mới. </t>
  </si>
  <si>
    <t>10/07/2025 10:02:30</t>
  </si>
  <si>
    <t>973367828</t>
  </si>
  <si>
    <t>11/07/2025 11:11:52</t>
  </si>
  <si>
    <t>"Tài khoản/Mật khẩu: 22326_admin
MK: honggai@123
Đối tượng phản ánh: TYT phường Hồng Gai, Quảng Ninh
Nội dung phản ánh: KH đã thực hiện xuất thanh lý cũng như xuất sử dụng hết các thuốc trong kho PCD Hồng Gai, phiếu đã được xác nhận nhưng khi kiểm tra tồn kho thì không thấy lượng thuốc được xuất đi, tồn kho vẫn như cũ, khi thực hiện tính lại số dư đầu kỳ thì chỉ hiển thị dấu chấm than đỏ, không có thông báo gì, nhờ BO ht ạ
Thời gian lỗi:.......
KH yêu cầu:......
Số gọi lên…………………...Số liên hệ: 0973367828</t>
  </si>
  <si>
    <t>VT_CSKH_KTBH_MPVAN315_CC1:11/07/2025 11:11:52: Xử lý khiếu nại. Nội dung: PGQKN phản hồi : DDAXL_OKPH: 22326_admin
MK: honggai@123
Đối tượng phản ánh: TYT phường Hồng Gai, Quảng Ninh
Nội dung phản ánh: KH đã thực hiện xuất thanh lý cũng như xuất sử dụng hết các thuốc trong kho PCD Hồng Gai, phiếu đã được xác nhận nhưng khi kiểm tra tồn kho thì không thấy lượng thuốc được xuất đi, tồn kho vẫn như cũ, khi thực hiện tính lại số dư đầu kỳ thì chỉ hiển thị dấu chấm than đỏ, không có thông báo gì,
Số gọi lên .Số liên hệ: 0973367828
=====&gt; DDA phản hồi:  DDA thử tính lại thì vẫn tính được bình thường, còn qua kiểm tra sơ bộ thì trong các kho vẫn còn thuốc, chưa xuất hết đâu ạ.
HPC theo số : 0973367828 KH báo đã hiển thi đúng dữ liệu rồi ( hỗ trợ/  Sai/thiếu dữ liệu báo cáo(tồn kho thuốc/hồ sơ bệnh nhân/thông tin thuốc trên bảng kê)do kh/ KH chưa nắm rõ thông tin) 
 ### VT_CSKH_KTBH_MPVAN315_CC1 : 11/07/2025 10:40:03 : Chuyển phối hợp công việc sang GNOC. Mã sự cố: GNOC_TT_DD_CNTT_250711_163449973. Nội dung: Dear DDA !
22326_admin
MK: honggai@123
Đối tượng phản ánh: TYT phường Hồng Gai, Quảng Ninh
Nội dung phản ánh: KH đã thực hiện xuất thanh lý cũng như xuất sử dụng hết các thuốc trong kho PCD Hồng Gai, phiếu đã được xác nhận nhưng khi kiểm tra tồn kho thì không thấy lượng thuốc được xuất đi, tồn kho vẫn như cũ, khi thực hiện tính lại số dư đầu kỳ thì chỉ hiển thị dấu chấm than đỏ, không có thông báo gì,
Số gọi lên .Số liên hệ: 0973367828
====&gt; Nhờ DDA kiểm tra giúp a . Đơn vị xử lý: GNOC_Phòng Y tế dự phòng ### VT_CSKH_KTBH_MPVAN315_CC1:11/07/2025 10:39:11: Xử lý khiếu nại. Nội dung: PGQKN phản hồi: CKQ; "Tài khoản/Mật khẩu: 22326_admin
MK: honggai@123
Đối tượng phản ánh: TYT phường Hồng Gai, Quảng Ninh
Nội dung phản ánh: KH đã thực hiện xuất thanh lý cũng như xuất sử dụng hết các thuốc trong kho PCD Hồng Gai, phiếu đã được xác nhận nhưng khi kiểm tra tồn kho thì không thấy lượng thuốc được xuất đi, tồn kho vẫn như cũ, khi thực hiện tính lại số dư đầu kỳ thì c</t>
  </si>
  <si>
    <t>11/07/2025 11:16:31</t>
  </si>
  <si>
    <t>985971272</t>
  </si>
  <si>
    <t>11/07/2025 10:50:13</t>
  </si>
  <si>
    <t>"Tài khoản/Mật khẩu: 49085_admin
MK: ytcs@123
Đối tượng phản ánh:................TYT xã Đắc Pre
Nội dung phản ánh:………………KH thực hiện ký số có hiện tích xanh nháy lên nhưng không có thông báo gì cũng không đổi trạng thái đã thành công hay thất bại, từ lúc triển khai vẫn ký số bình thường nhưng 2-3 hôm nay thì bị như vậy, nhờ BO ht ạ
Thời gian lỗi:.......
KH yêu cầu:......
Số gọi lên………2356277555…...Số liên hệ:………… …..0985971272</t>
  </si>
  <si>
    <t>VT_CSKH_KTBH_MPHIEN9669_CC1:11/07/2025 10:50:13: Xử lý khiếu nại. Nội dung: GQKN phản hồi: DDAXL OKPH
User: 49085_admin  ytcs@123
Nội dung: KH báo vào chức năng theo dõi hồ sơ liên thông BHYT theo QD130, tích chọn trạng thái chưa đồng bộ -&gt; Thực hiện chức năng Ký số và đồng bộ, HT chỉ báo là : Thông báo màu xanh mà không biết là thành công hay chưa, trạng thái đồng bộ vẫn là chưa đồng bộ.  KH báo là khoảng 2 ngày gần đây bị, trước đó KH vẫn thao tác được bình thường. YC kiểm tra. 
LH: 0985971272
TH này đã PH DDA kiểm tra làm mới danh mục đã thao tác ký thành công. HDKH yên tâm sử dụng. KH ok
Hỗ trợ_Lỗi liên thông lên trang giám định BHXH/Công dược quốc gia (không liên thông được/sai, thiếu dữ liệu liên thông…)_CXĐ_HDKH theo dõi thêm
 ### VT_CSKH_KTBH_MPHIEN9669_CC1 : 11/07/2025 09:52:45 : Chuyển phối hợp công việc sang GNOC. Mã sự cố: GNOC_TT_DD_CNTT_250711_163446875. Nội dung: Dear DDA,
Nhờ DDA hỗ trợ giúp em TH này ạ:
User: 49085_admin  ytcs@123
Nội dung: KH báo vào chức năng theo dõi hồ sơ liên thông BHYT theo QD130, tích chọn trạng thái chưa đồng bộ -&gt; Thực hiện chức năng Ký số và đồng bộ, HT chỉ báo là : Thông báo màu xanh mà không biết là thành công hay chưa, trạng thái đồng bộ vẫn là chưa đồng bộ.  KH báo là khoảng 2 ngày gần đây bị, trước đó KH vẫn thao tác được bình thường. YC kiểm tra. 
LH: 0985971272
Em cảm ơn ạ!. Đơn vị xử lý: GNOC_Phòng Y tế dự phòng ### VT_CSKH_KTBH_MPHIEN9669_CC1:11/07/2025 09:51:35: Xử lý khiếu nại. Nội dung: GQKN phản hồi: CKQ
User: 49085_admin  ytcs@123
Nội dung: KH báo vào chức năng theo dõi hồ sơ liên thông BHYT theo QD130, tích chọn trạng thái chưa đồng bộ -&gt; Thực hiện chức năng Ký số và đồng bộ, HT chỉ báo là : Thông báo màu xanh mà không biết là thành công hay chưa, trạng thái đồng bộ vẫn là chưa đồng bộ.  KH báo là khoảng 2 ngày gần đây bị, trước đó KH vẫn thao tác được bình thường. YC kiểm tra. 
LH: 0985971272
TH này BO đang PH DDA, có KQ sẽ báo lại KH. KH ok ### VT_CSKH_KTBH_MPHIEN9669_CC1:11/07/2025 08:44:11: Xử lý khiếu n</t>
  </si>
  <si>
    <t>11/07/2025 10:52:50</t>
  </si>
  <si>
    <t>987796802</t>
  </si>
  <si>
    <t>11/07/2025 09:14:09</t>
  </si>
  <si>
    <t xml:space="preserve">VT_DVKH_GQKN_HSNHUNG5609_CC1:11/07/2025 09:14:09: Xử lý khiếu nại. Nội dung: "PGQKN phản hồi: BOXL_OKXL: KH phản ánh …Tên KH: User: hn_da_tamxa  /Pass: Huyen88a@A
Địa chỉ: Tàm Xá, Đông Anh, Hà Nội
Nội dung phản ánh: KH không tìm thấy đối tượng:  Mã: 101174520240052 - Phạm Minh Anh - 12/05/2024. Anh chị vui lòng liên hệ hỗ trợ. Xin cảm ơn
Số liên hệ lại: 0987796802 - Chị Huyền…..
BO hpc cho kh lúc 9h09 tới số 0987796802 báo KH vào kiểm tra lại nhập mã đối tượng để kiểm tra, BO nhập mã đối tượng vẫn thấy có đối tượng Phạm Minh Anh/ Hỗ trợ/ Khác (Hủy DV SMSTC/xóa báo cáo/mở lại báo cáo/thêm đơn vị cung cấp/ thêm chủng loại vacxin..)/ Do khách hàng/ Khách hàng chưa kiểm tra/chưa năm rõ thông tin trước khi PA/ ok
 ### VT_DVKH_GQKN_HSNHUNG5609_CC1 : 11/07/2025 09:08:09 :  giao viec cho VT_DVKH_GQKN_HSNHUNG5609_CC1 ### vt_dvkh_omphuong1946_cc1: 11/07/2025 09:02:30: Tiếp nhận khiếu nại mới. </t>
  </si>
  <si>
    <t>11/07/2025 09:16:10</t>
  </si>
  <si>
    <t>11/07/2025 08:28:30</t>
  </si>
  <si>
    <t>""" Tài khoản………tbh_ptcs_quynhhung… pas:…Qh34338519@…….Nội dung KH phản ánh: ….KH muốn xuất báo cáo chi tiết có bao nhiêu học sinh trường nào đăng ký vào đợt tuyển sinh lớp 6 vào trường THCS Quỳnh Hưng. Trước đó KH báo vẫn xuất được. Giờ kiểm tra lại hệ thống không hiển thị bản ghi nào. Nhờ anh chị hỗ trợ giúp. …... theo đường dẫn :……qlts.tsdc.edu.vn… 
KH yêu cầu:…hỗ trợ giúp KH ạ
Số liên hệ: 0859361895
Hình ảnh lỗi đính kèm( nếu KH cung cấp được)"""</t>
  </si>
  <si>
    <t xml:space="preserve">VT_CSKH_KTBH_MPHIEN9669_CC1:11/07/2025 08:28:30: Xử lý khiếu nại. Nội dung: GQKN phản hồi: BOXL
User: tbh_ptcs_quynhhung  Qh34338519@
Nội dung KH phản ánh: ….KH muốn xuất báo cáo chi tiết có bao nhiêu học sinh trường nào đăng ký vào đợt tuyển sinh lớp 6 vào trường THCS Quỳnh Hưng. Trước đó KH báo vẫn xuất được. Giờ kiểm tra lại hệ thống không hiển thị bản ghi nào. Nhờ anh chị hỗ trợ giúp. …... theo đường dẫn :……qlts.tsdc.edu.vn… 
Số liên hệ: 0859361895
TH nay liên hệ KH lúc 08:25 HDKH vào chức năng Hồ sơ dự tuyển-&gt; chọn cấp và đợt tuyển sinh -&gt; Xuất excel -&gt; Chọn cột CH là cột: Tên trường đăng ký để lọc dữ liệu HS trường KH đăng ký vào trường nào. KH ok
Hỗ trợ_Hỗ trợ khác_do KH_KH chưa biết thao tác ### VT_CSKH_KTBH_MPHIEN9669_CC1:10/07/2025 17:28:04: Xử lý khiếu nại. Nội dung: GQKN phản hồi: KLl1 LH KH khai thác thêm thông tin hỗ trợ KH không nghe máy. BO gọi cho KH sau. NN: CXĐ ### VT_DVKH_GQKN_HSNHUNG5609_CC1 : 10/07/2025 17:19:32 :  giao viec cho VT_CSKH_KTBH_MPHIEN9669_CC1 ### vt_dvkh_ompy424_cc1: 10/07/2025 17:19:05: Tiếp nhận khiếu nại mới. </t>
  </si>
  <si>
    <t>11/07/2025 08:32:50</t>
  </si>
  <si>
    <t>984272923</t>
  </si>
  <si>
    <t>14/07/2025 10:23:19</t>
  </si>
  <si>
    <t xml:space="preserve">VT_DVKH_GQKN_HSNHUNG5609_CC1:14/07/2025 10:23:19: Xử lý khiếu nại. Nội dung: "PGQKN phản hồi: DDAXL_OKPH: KH phản ánh ……Tài khoản/Mật khẩu: 01074_tiepdon / pass: ytcs@123
Đối tượng phản ánh: PK TTYT Thanh Hóa
Nội dung phản ánh: KH nhập tiếp đón bệnh nhân mới nhưng không tìm được địa chỉ : Xã Điền Trung, H. Bá Thước, Thanh Hóa. Anh chị vui lòng liên hệ lại hỗ trợ KH
Số liên hệ: 0984272923 - Chị Liên ..
DDA PH: DDA đã cập nhật danh mục, CC báo KH làm mới danh mục và thử lại
Kết quả xử lý: BO HPC KH lúc 10h19… tới số 0984272923  báo KH kt đã hỗ trợ thêm mới danh mục địa chính theo yêu cầu…../ hỗ trợ/ Hỗ trợ khác theo YC của KH (cập nhật địa chỉ mới/hêm mới dữ liệu đã xóa/Sửa  sai do KH YC…)/ Do KH/KH yêu cầu hỗ trợ/ ok
 ### VT_DVKH_GQKN_HSNHUNG5609_CC1:14/07/2025 10:13:25: Xử lý khiếu nại. Nội dung: PGQKN phản hồi: KLL1 KH phản ánhYTCS. LH KH lúc 10h11  liên hệ hỗ trợ nhưng  liên hệ KH không nghe  máy. BO gọi cho KH sau. NN: CXĐ
 ### VT_DVKH_GQKN_HSNHUNG5609_CC1 : 14/07/2025 09:55:45 : Chuyển phối hợp công việc sang GNOC. Mã sự cố: GNOC_TT_DD_CNTT_250714_163595757. Nội dung: Dear DDA!
Nguon tiep nhan : Tỉnh Thanh Hóa, Xã Bá Thước, Thôn Đắm-Lâm Sa.Noi dung phan anh :Tài khoản/Mật khẩu: 01074_tiepdon / pass: ytcs@123
Đối tượng phản ánh: PK TTYT Thanh Hóa
Nội dung phản ánh: KH nhập tiếp đón bệnh nhân mới nhưng không tìm được địa chỉ : Xã Điền Trung, H. Bá Thước, Thanh Hóa. 
Số liên hệ: 0984272923 - Chị Liên 
Nhờ DDA kiểm tra hỗ trợ giúp KH ạ. Đơn vị xử lý: GNOC_Phòng Y tế dự phòng ### VT_DVKH_GQKN_HSNHUNG5609_CC1:14/07/2025 09:54:58: Xử lý khiếu nại. Nội dung: "PGQKN phản hồi: CKQ
TH này đang PH DDA, có KQ sẽ báo lại KH. CKQ. NN: CXĐ"
 ### VT_DVKH_GQKN_HSNHUNG5609_CC1 : 14/07/2025 09:48:53 :  giao viec cho VT_DVKH_GQKN_HSNHUNG5609_CC1 ### vt_dvkh_omphuong1946_cc1: 14/07/2025 09:38:00: Tiếp nhận khiếu nại mới. </t>
  </si>
  <si>
    <t>14/07/2025 10:27:13</t>
  </si>
  <si>
    <t>Khách hàng VIP</t>
  </si>
  <si>
    <t>Trả sau</t>
  </si>
  <si>
    <t>14/07/2025 16:18:51</t>
  </si>
  <si>
    <t xml:space="preserve">VT_CSKH_KTBH_MPHIEN9669_CC1:14/07/2025 16:18:51: Xử lý khiếu nại. Nội dung: GQKN phản hồi: DDAXL OKPH
User: adminbkn   Backan@2026
Link:thcsnongthuongbk.thainguyen.edu.vn/
Nội dung: KH cần hỗ trợ đổi mẫu giao diện giống với trường: thcsxuathoabk.thainguyen.edu.vn
LH: 0964771111
TH này đã PH DDA hỗ trợ đổi mẫu giao diện theo YC. LH KH báo KH check lại KH ok
Hỗ trợ_Hỗ trợ đổi mẫu giao diện_do KH_KHYC ### VT_CSKH_KTBH_MPHIEN9669_CC1 : 14/07/2025 14:52:53 : Chuyển phối hợp công việc sang GNOC. Mã sự cố: GNOC_TT_DD_CNTT_250714_163612039. Nội dung: Dear DDA,
Nhờ DDA hỗ trợ giúp em TH này ạ:
User: adminbkn   Backan@2026
Link:thcsnongthuongbk.thainguyen.edu.vn/
Nội dung: KH cần hỗ trợ đổi mẫu giao diện giống với trường: thcsxuathoabk.thainguyen.edu.vn
LH: 0964771111
Em cảm ơn ạ!. Đơn vị xử lý: GNOC_Phòng Kinh doanh ### VT_CSKH_KTBH_MPHIEN9669_CC1:14/07/2025 14:52:17: Xử lý khiếu nại. Nội dung: GQKN phản hồi: CKQ
User: adminbkn   Backan@2026
Link:thcsnongthuongbk.thainguyen.edu.vn/
Nội dung: KH cần hỗ trợ đổi mẫu giao diện giống với trường: thcsxuathoabk.thainguyen.edu.vn
LH: 0964771111
TH này Bo đang PH DDA, có KQ sẽ báo lại KH khi có KQ. KH ok. NN: CXĐ ### VT_CSKH_KTBH_MPHIEN9669_CC1 : 14/07/2025 14:47:09 :  giao viec cho VT_CSKH_KTBH_MPHIEN9669_CC1 ### vt_cskh_ktbh_mphien9669_cc1: 14/07/2025 14:46:58: Tiếp nhận khiếu nại mới. </t>
  </si>
  <si>
    <t>14/07/2025 16:22:33</t>
  </si>
  <si>
    <t>14/07/2025 16:22:59</t>
  </si>
  <si>
    <t>374131388</t>
  </si>
  <si>
    <t>14/07/2025 08:11:40</t>
  </si>
  <si>
    <t>"Tài khoản/Mật khẩu: …………12104999
Đối tượng phản ánh:........nhân viên bán hàng
Nội dung phản ánh:……nhân viên đăng nhập máy tab phiên bản apk là 1.9.5 chỉ load được 98% rồi báo xử lý không thành công , nhờ anh chị hỗ trợ
DTV đã hướng dẫn KH.......... xoá dữ liệu , kết nối wifi 
Thời gian lỗi phát sinh…………13/07/2025
KH sử dụng trên  máy tính bảng samsung tab A9 ,
Số gọi lên…0374131388………………...Số liên hệ:…………0374131388 chị Vui</t>
  </si>
  <si>
    <t xml:space="preserve">VT_DVKH_GQKN_HSNHUNG5609_CC1:14/07/2025 08:11:40: Xử lý khiếu nại. Nội dung: PGQKN phản hồi: OKXL KH phản ánh DMS_ABBOTT. LH KH lúc 8h09 LH hỗ trợ  KH báo đã xl  rồi. HDKH yên tâm sử dụng. KH đồng ý. NN: do KH
 ### VT_DVKH_GQKN_HSNHUNG5609_CC1 : 14/07/2025 08:08:58 :  giao viec cho VT_DVKH_GQKN_HSNHUNG5609_CC1 ### 13/07/2025 18:44:32: vt_dvkh_ompthanh737_cc1 thực hiện tích nóng gấp phản ánhvt_cskh_omplanh8377_cc1: 13/07/2025 18:17:00: Tiếp nhận khiếu nại mới. </t>
  </si>
  <si>
    <t>14/07/2025 08:17:33</t>
  </si>
  <si>
    <t>15/07/2025 10:20:21</t>
  </si>
  <si>
    <t>"User…KH không cung cấp. Pas…… 
KH phản ánh………KH cài đặt phần mềm VPN trên máy tính để bàn kết nối mạng bằng dây ( mạng kết nối bình thường ) khi thao tác setting và đăng nhập hệ thống báo lỗi không kết nối được lý do đường truyền không ổn định . TĐV đã sử lý sơ bộ nhưng không thành công . Nhờ bộ phận BO hỗ trợ…….
CMT/CCCD:………..
KH yêu cầu…………
Số ĐT liên hệ:……949132556……"</t>
  </si>
  <si>
    <t xml:space="preserve">VT_CSKH_KTBH_MPVAN315_CC1:15/07/2025 10:20:21: Xử lý khiếu nại. Nội dung: PGQKN phản hồi: BOXL:  dtn_30_965 / Ts@686868  KH cài đặt phần mềm VPN trên máy tính để bàn kết nối mạng bằng dây ( mạng kết nối bình thường ) khi thao tác setting và đăng nhập hệ thống báo lỗi không kết nối được lý do đường truyền không ổn định . TĐV đã sử lý sơ bộ nhưng không thành công . Nhờ bộ phận BO hỗ trợ…….
CMT/CCCD:………..
KH yêu cầu…………
Số ĐT liên hệ:……949132556…
HPC theo số :  0949132556 BO đăng nhập TK của KH vẫn kết nối bình thường, HDKH thử lại,KH đăng nhập trên máy khác thì ok rồi ( hỗ trợ/ đăng nhập/ cxd/ HDKh theo dõi thêm)  ### VT_CSKH_KTBH_MPHIEN9669_CC1 : 15/07/2025 10:05:58 :  giao viec cho VT_CSKH_KTBH_MPVAN315_CC1 ### vt_dvkh_ompduong5124_cc1: 15/07/2025 09:56:37: Tiếp nhận khiếu nại mới. </t>
  </si>
  <si>
    <t>15/07/2025 10:21:54</t>
  </si>
  <si>
    <t>15/07/2025 08:08:41</t>
  </si>
  <si>
    <t xml:space="preserve">VT_CSKH_KTBH_MPHIEN9669_CC1:15/07/2025 08:08:41: Xử lý khiếu nại. Nội dung: GQKN phản hồi: DDAXL OKPH
User: adminbkn   Backan@2026
Link: mnxuathoa.thainguyen.edu.vn
Link: mnnongthuongbk.thainguyen.edu.vn
Link: mnsongcaubk.thainguyen.edu.vn
Nội dung: KH báo 3 trường trên không có banner đầu trang và chân trang. Nhờ DDA hỗ trợ thêm giúp theo banner và nội dung chân trang mặc định, KH có thể chỉnh sửa được để KH vào chỉnh sửa tên trường địa chỉ sau
LH: 0964771111
Th này đã PH DDA hỗ trợ theo YC. LH KH lúc 08:05 HDKH check lại KH ok
Hỗ trợ_Hỗ trợ thay đổi giao diện web_do Kh_KHYC
 ### VT_CSKH_KTBH_MPHIEN9669_CC1 : 14/07/2025 16:49:07 : Chuyển phối hợp công việc sang GNOC. Mã sự cố: GNOC_TT_DD_CNTT_250714_163619731. Nội dung: Dear DDA,
Nhờ DDA hỗ trợ giúp em TH này ạ:
User: adminbkn   Backan@2026
Link: mnxuathoa.thainguyen.edu.vn
Link: mnnongthuongbk.thainguyen.edu.vn
Link: mnsongcaubk.thainguyen.edu.vn
Nội dung: KH báo 3 trường trên không có banner đầu trang và chân trang. Nhờ DDA hỗ trợ thêm giúp theo banner và nội dung chân trang mặc định, KH có thể chỉnh sửa được để KH vào chỉnh sửa tên trường địa chỉ sau
LH: 0964771111
Em cảm ơn ạ!. Đơn vị xử lý: GNOC_Phòng Kinh doanh ### VT_CSKH_KTBH_MPHIEN9669_CC1:14/07/2025 16:48:18: Xử lý khiếu nại. Nội dung: GQKN phản hồi: CKQ
User: adminbkn   Backan@2026
Link: mnxuathoa.thainguyen.edu.vn
Link: mnnongthuongbk.thainguyen.edu.vn
Link: mnsongcaubk.thainguyen.edu.vn
Nội dung: KH báo 3 trường trên không có banner đầu trang và chân trang. Nhờ DDA hỗ trợ thêm giúp theo banner và nội dung chân trang mặc định, KH có thể chỉnh sửa được để KH vào chỉnh sửa tên trường địa chỉ sau
LH: 0964771111
TH này BO đang PH DDA, có KQ sẽ báo lại KH khi có KQ KH ok ### VT_CSKH_KTBH_MPHIEN9669_CC1 : 14/07/2025 16:46:06 :  giao viec cho VT_CSKH_KTBH_MPHIEN9669_CC1 ### vt_cskh_ktbh_mphien9669_cc1: 14/07/2025 16:45:51: Tiếp nhận khiếu nại mới. </t>
  </si>
  <si>
    <t>15/07/2025 08:11:14</t>
  </si>
  <si>
    <t>569119111</t>
  </si>
  <si>
    <t>15/07/2025 11:48:23</t>
  </si>
  <si>
    <t>"Tài khoản/Mật khẩu:  22068_khambenh Sao25011965
Đối tượng phản ánh: TYT xã Bản Sen Huyện Vân Đồn Quảng Ninh
Nội dung phản ánh: KH chỉnh mẫu in bảng kê 6556 
KH muốn bỏ tên Người lập bảng kê, nhưng cài tham số ko điền rồi vẫn hiện tên Nguyễn Đức Sảo, trong khi ô ký tên của Trạm trưởng lại k hiện
Thời gian lỗi: 15/07/2025
KH yêu cầu: Nhờ DDA hỗ trợ ạ
Số gọi lên 0569119111...Số liên hệ: 0569119111</t>
  </si>
  <si>
    <t xml:space="preserve">VT_CSKH_KTBH_MPVAN315_CC1:15/07/2025 11:48:23: Xử lý khiếu nại. Nội dung: PGQKN phản hồi: BOXL:   22068_khambenh Sao25011965
Đối tượng phản ánh: TYT xã Bản Sen Huyện Vân Đồn Quảng Ninh
Nội dung phản ánh: KH chỉnh mẫu in bảng kê 6556 
KH muốn bỏ tên Người lập bảng kê, nhưng cài tham số ko điền rồi vẫn hiện tên Nguyễn Đức Sảo, trong khi ô ký tên của Trạm trưởng lại k hiện
Thời gian lỗi: 15/07/2025
KH yêu cầu: Nhờ DDA hỗ trợ ạ
Số gọi lên 0569119111...Số liên hệ: 0569119111
HPC theo số : 0569119111. TH này do KH đang cấu hình tham số sai/ Mục CH in bảng kê là a.006 ( kh nên để khoảng cách hoặc ký lạ sau đó lưu lại) 2. còn hỗ trợ tên CH trạm trưởng do KH đang CH là trống nên in ra không có. HDKh  -	A.008: Cấu hình tên trạm trưởng. Hiện KH đã CH và in ra đã hiển thi đúng ( hỗ trợ/  Sai/thiếu dữ liệu báo cáo(tồn kho thuốc/hồ sơ bệnh nhân/thông tin thuốc trên bảng kê) do kh/ KH chưa nắm rõ thông tin) 
 ### VT_CSKH_KTBH_MPHIEN9669_CC1 : 15/07/2025 11:30:52 :  giao viec cho VT_CSKH_KTBH_MPVAN315_CC1 ### vt_dvkh_ompthang227_cc1: 15/07/2025 11:08:04: Tiếp nhận khiếu nại mới. </t>
  </si>
  <si>
    <t>15/07/2025 11:50:54</t>
  </si>
  <si>
    <t>989903255</t>
  </si>
  <si>
    <t>15/07/2025 16:31:26</t>
  </si>
  <si>
    <t>"Tài khoản/Mật khẩu: ……………30304_admin
MK: Tapha123456a@
Đối tượng phản ánh:....................PKĐK Tập Hà Hải Dương
Nội dung phản ánh:………KH đang thực hiện khám bệnh cho BN nhưng không tìm thấy nơi ĐKKCB ban đầu 77136 - Công ty TNHH PKĐK Vũng Tàu, nhờ BO ht ạ
Thời gian lỗi:.......
KH yêu cầu:......
Số gọi lên…………………...Số liên hệ:………… …0989903255</t>
  </si>
  <si>
    <t xml:space="preserve">VT_CSKH_KTBH_MPHIEN9669_CC1:15/07/2025 16:31:26: Xử lý khiếu nại. Nội dung: GQKN phản hồi: DDAXL OKPH
PKĐK Tập Hà Hải Dương
User: 0304_admin   apha123456a@
Nội dung phản ánh: KH đang thực hiện khám bệnh cho BN nhưng không tìm thấy nơi ĐKKCB ban đầu 77136 - Công ty TNHH PKĐK Vũng Tàu. DDA hỗ trợ giúp ạ.
LH: 0989903255
TH này đã PH DDA hỗ trợ thêm nơi khám chữa bệnh, HDKH check lại KH ok
Hỗ trợ_Hỗ trợ khác theo YC của KH (cập nhật địa chỉ mới/hêm mới dữ liệu đã xóa/Sửa  sai do KH YC…)_do KH_KHYC
 ### VT_CSKH_KTBH_MPHIEN9669_CC1 : 15/07/2025 15:42:40 : Chuyển phối hợp công việc sang GNOC. Mã sự cố: GNOC_TT_DD_CNTT_250715_163667687. Nội dung: Dear DDA,
Nhờ DDA hỗ trợ giúp em TH này ạ:
PKĐK Tập Hà Hải Dương
User: 0304_admin   apha123456a@
Nội dung phản ánh: KH đang thực hiện khám bệnh cho BN nhưng không tìm thấy nơi ĐKKCB ban đầu 77136 - Công ty TNHH PKĐK Vũng Tàu. DDA hỗ trợ giúp ạ.
LH: 0989903255
Em cảm ơn ạ!. Đơn vị xử lý: GNOC_Phòng Y tế dự phòng ### VT_CSKH_KTBH_MPHIEN9669_CC1:15/07/2025 15:41:04: Xử lý khiếu nại. Nội dung: GQKN phản hồi: CKQ
PKĐK Tập Hà Hải Dương
User: 0304_admin   apha123456a@
Nội dung phản ánh: KH đang thực hiện khám bệnh cho BN nhưng không tìm thấy nơi ĐKKCB ban đầu 77136 - Công ty TNHH PKĐK Vũng Tàu. 
TH này BO đang PH DDA, có KQ sẽ báo lại KH khi có KQ. KH ok ### VT_CSKH_KTBH_MPHIEN9669_CC1 : 15/07/2025 15:32:12 :  giao viec cho VT_CSKH_KTBH_MPHIEN9669_CC1 ### vt_dvkh_ompnam791_cc1: 15/07/2025 15:04:54: Tiếp nhận khiếu nại mới. </t>
  </si>
  <si>
    <t>15/07/2025 16:33:14</t>
  </si>
  <si>
    <t>15/07/2025 16:23:48</t>
  </si>
  <si>
    <t xml:space="preserve">VT_CSKH_KTBH_MPHIEN9669_CC1:15/07/2025 16:23:48: Xử lý khiếu nại. Nội dung: GQKN phản hồi: BOXL
User: 27264352  Mnquangphu2025@
Nội dung: KH cần hỗ trợ đổi mẫu giao diện do bị mất layout bài viết
LH: 0911012456
TH này BO liên hệ đã ultra KH khôi phục giao diện cũ và HD chỉnh sửa theo YC. HDKH yên tâm sử dụng. KH ok
Hỗ trợ_Hỗ trợ đổi mẫu giao diện_do KH_KH chưa biết thao tác ### VT_CSKH_KTBH_MPHIEN9669_CC1 : 15/07/2025 16:00:30 :  giao viec cho VT_CSKH_KTBH_MPHIEN9669_CC1 ### vt_dvkh_ompanh4700_cc1: 15/07/2025 15:52:39: Tiếp nhận khiếu nại mới. </t>
  </si>
  <si>
    <t>15/07/2025 16:26:34</t>
  </si>
  <si>
    <t>977287592</t>
  </si>
  <si>
    <t>17/07/2025 11:15:05</t>
  </si>
  <si>
    <t xml:space="preserve">"Tài khoản/Mật khẩu: 977287592 mk: khnv0123456789
Đối tượng phản ánh:trạm y tế xã phú xuyên
Nội dung phản ánh: theo nghị định và luật y tế sửa đôi áp dụng từ 1/7/2025 điều 4 khoản 4 thì  đang có thay đổi về mức hưởng BHXH và chi phí thanh toán bhxh. KH đang yêu cầu viettel kiểm tra xem có thông báo mới nhất từ sở y tế để thay đổi cấu hình phần mềm về vấn đề hưởng bảo hiểm này hay không. 
Số gọi lên……0977287592 ...Số liên hệ:…0977287592 </t>
  </si>
  <si>
    <t xml:space="preserve">VT_DVKH_GQKN_HSNHUNG5609_CC1:17/07/2025 11:15:05: Xử lý khiếu nại. Nội dung: "PGQKN phản hồi: DDAXL_OKPH: KH phản ánh …"Tài khoản/Mật khẩu: 977287592 mk: khnv0123456789
Đối tượng phản ánh:trạm y tế xã phú xuyên
Nội dung phản ánh: theo nghị định và luật y tế sửa đôi áp dụng từ 1/7/2025 điều 4 khoản 4 thì  đang có thay đổi về mức hưởng BHXH và chi phí thanh toán bhxh. KH đang yêu cầu viettel kiểm tra xem có thông báo mới nhất từ sở y tế để thay đổi cấu hình phần mềm về vấn đề hưởng bảo hiểm này hay không. 
Số gọi lên……0977287592 ...Số liên hệ:…0977287592 …..
DDA PH:.       Tham khảo, xin hướng dẫn phía BHXH về cách tính (hiện tại 1 số nơi áp dụng cách tính trên, còn đa số vẫn đang sử dụng cách tính chi phí cũ).
2.       Nếu có thông tin hay văn bản hướng dẫn cụ thể hơn thì gửi lại DDA để áp dụng cụ thể.
3.       Nếu đồng ý với cách tính trên thì thông báo lại DDA để cấu hình và áp dụng theo tài liệu hướng dẫn đính kèm
Kết quả xử lý:BO  HPC KH lúc …10h30 tới số  0977287592 giải thích… ham khảo, xin hướng dẫn phía BHXH về cách tính (hiện tại 1 số nơi áp dụng cách tính trên, còn đa số vẫn đang sử dụng cách tính chi phí cũ,  Nếu có thông tin hay văn bản hướng dẫn cụ thể hơn thì gửi lại DDA để áp dụng cụ thể.)., kkh đã nắm được thông tin./ hỗ trợ/ Hỗ trợ khác theo YC của KH (cập nhật địa chỉ mới/hêm mới dữ liệu đã xóa/Sửa  sai do KH YC…)/ Do kh/ kh yêu cầu hỗ trợ/ ok
 ### VT_DVKH_GQKN_HSNHUNG5609_CC1 : 15/07/2025 16:50:09 : Chuyển phối hợp công việc sang GNOC. Mã sự cố: GNOC_TT_DD_CNTT_250715_163671481. Nội dung: Dear DDA!
Noi dung phan anh :"Tài khoản/Mật khẩu: 977287592 mk: khnv0123456789
Đối tượng phản ánh:trạm y tế xã phú xuyên
Nội dung phản ánh: theo nghị định và luật y tế sửa đôi áp dụng từ 1/7/2025 điều 4 khoản 4 thì  đang có thay đổi về mức hưởng BHXH và chi phí thanh toán bhxh. KH đang yêu cầu viettel kiểm tra xem có thông báo mới nhất từ sở y tế để thay đổi cấu hình phần mềm về vấn đề hưởng bảo hiểm này hay không. 
Số liên </t>
  </si>
  <si>
    <t>17/07/2025 11:19:16</t>
  </si>
  <si>
    <t>17/07/2025 11:27:10</t>
  </si>
  <si>
    <t>17/07/2025 16:49:23</t>
  </si>
  <si>
    <t>"Tài khoản/Mật khẩu: …"Tài khoản/Mật khẩu: 01074_admin mk: YTCS01074 Đối tượng phản ánh:TTYT  Khương Đình
Nội dung phản ánh:…Trạm có BN tên Phạm Thị Lan mã BN 0107421003627 bn đã khám và lấy thuốc định kỳ hàng tháng nhưng hôm nay trạm không tìm thấy nơi khám chữa bệnh ban đầy của BN phạm Thị Lan nhờ BO phối hợp hỗ trợ kh 
Số gọi lên……983015875 ……………...Số liên hệ:…số LH 0984272923 chị Liên……… …..............................."</t>
  </si>
  <si>
    <t xml:space="preserve">VT_DVKH_GQKN_HSNHUNG5609_CC1:17/07/2025 16:49:23: Xử lý khiếu nại. Nội dung: "PGQKN phản hồi: DDAXL_OKPH: KH phản ánh …"Tài khoản/Mật khẩu: …"Tài khoản/Mật khẩu: 01074_admin mk: YTCS01074 Đối tượng phản ánh:TTYT  Khương Đình
Nội dung phản ánh:…Trạm có BN tên Phạm Thị Lan mã BN 0107421003627 bn đã khám và lấy thuốc định kỳ hàng tháng nhưng hôm nay trạm không tìm thấy nơi khám chữa bệnh ban đầy của BN phạm Thị Lan nhờ BO phối hợp hỗ trợ kh 
Số gọi lên……983015875 ……………...Số liên hệ:…số LH 0984272923 chị Liên……… ……..
DDA PH: DDA đã cập nhật danh mục, CC báo KH làm mới danh mục và thử lại. 
Kết quả xử lý:BO  HPC KH lúc 16h45… tới số0984272923 báo kH KT đã cập nhật thêm nơi KCBBD theo yêu cầu ../ hỗ trợ /Hỗ trợ khác theo YC của KH (cập nhật địa chỉ mới/hêm mới dữ liệu đã xóa/Sửa  sai do KH YC…)/ Do kh/ kh yêu cầu hỗ trợ/ ok
 ### VT_DVKH_GQKN_HSNHUNG5609_CC1 : 17/07/2025 16:31:35 : Chuyển phối hợp công việc sang GNOC. Mã sự cố: GNOC_TT_DD_CNTT_250717_163802000. Nội dung: Dear DDA!
Nguon tiep nhan : Thành phố Hà Nội, Phường Khương Đình, Tổ 1-Khương Đình.Noi dung phan anh :"Tài khoản/Mật khẩu: …"Tài khoản/Mật khẩu: 01074_admin mk: YTCS01074 Đối tượng phản ánh:TTYT  Khương Đình
Nội dung phản ánh:…Trạm có BN tên Phạm Thị Lan mã BN 0107421003627 bn đã khám và lấy thuốc định kỳ hàng tháng nhưng hôm nay trạm không tìm thấy nơi khám chữa bệnh ban đầu của BN phạm Thị Lan: 38757(PKĐK Lam Sơn)
số LH 0984272923 chị Liên…
Nhờ DDA kiểm tra hỗ trợ KH giúp ạ. Đơn vị xử lý: GNOC_Phòng Y tế dự phòng ### VT_DVKH_GQKN_HSNHUNG5609_CC1:17/07/2025 16:29:18: Xử lý khiếu nại. Nội dung: "PGQKN phản hồi: CKQ
TH này đang PH DDA, có KQ sẽ báo lại KH. CKQ. NN: CXĐ"
 ### VT_DVKH_GQKN_HSNHUNG5609_CC1 : 17/07/2025 16:22:41 :  giao viec cho VT_DVKH_GQKN_HSNHUNG5609_CC1 ### vt_cskh_ompnhan8383_cc1: 17/07/2025 16:18:25: Tiếp nhận khiếu nại mới. </t>
  </si>
  <si>
    <t>17/07/2025 16:53:57</t>
  </si>
  <si>
    <t>355350916</t>
  </si>
  <si>
    <t>18/07/2025 09:13:53</t>
  </si>
  <si>
    <t>Tài khoản/Mật khẩu: 01M60_admin  -   MK: 1qazcde3 
Đối tượng phản ánh: TYT Văn Hoàng - Xã Phượng Dực - Hà Nội
Nội dung phản ánh: KH thực hiện kê đơn thuốc cho bệnh nhân nhưng không được. Khi tìm kiếm thuốc tồn hiển thị sai là " 9999999999" không kê đơn được. Kiểm tra mục dược phẩm vẫn đúng số liệu tồn. Anh chị vui lòng liên hệ lại gấp trong sáng nay.
SĐT: 0355350916 - Anh Đắc</t>
  </si>
  <si>
    <t xml:space="preserve">VT_CSKH_KTBH_MPVAN315_CC1:18/07/2025 09:13:53: Xử lý khiếu nại. Nội dung: PGQKN phản hồi; BOXL:  Tài khoản/Mật khẩu: 01M60_admin  -   MK: 1qazcde3 
Đối tượng phản ánh: TYT Văn Hoàng - Xã Phượng Dực - Hà Nội
Nội dung phản ánh: KH thực hiện kê đơn thuốc cho bệnh nhân nhưng không được. Khi tìm kiếm thuốc tồn hiển thị sai là " 9999999999" không kê đơn được. Kiểm tra mục dược phẩm vẫn đúng số liệu tồn. Anh chị vui lòng liên hệ lại gấp trong sáng nay.
SĐT: 0355350916 - Anh Đắc
HPC theo số :  0355350916 nguyên nhân do kh chưa CH danh mục kho dược đối tượng loại giá/ HDKH chọn CH và KH đã kê đơn cho bệnh nhân thành công ( hỗ trợ/  Lỗi tạo/xuất/ sửa/xóa đơn thuốc, phiếu nhập,xuất kho, kết quả chuẩn doán/ do kh/ KH chưa nắm rõ thông tin
 ### VT_DVKH_GQKN_HSNHUNG5609_CC1 : 18/07/2025 08:31:14 :  giao viec cho VT_CSKH_KTBH_MPVAN315_CC1 ### vt_dvkh_omphuong1946_cc1: 18/07/2025 08:30:42: Tiếp nhận khiếu nại mới. </t>
  </si>
  <si>
    <t>18/07/2025 09:19:17</t>
  </si>
  <si>
    <t>989833862</t>
  </si>
  <si>
    <t>18/07/2025 11:52:39</t>
  </si>
  <si>
    <t xml:space="preserve">VT_CSKH_KTBH_MPVAN315_CC1:18/07/2025 11:52:39: Xử lý khiếu nại. Nội dung: PGQKN phản hồi: DDAXL_OKPH:  30185_admin - pass: Phamtran185@
- Đối tượng phản ánh: TYT Phạm Trấn , Trường Tân , Hải Phòng
- Nội dung phản ánh: KH đã thêm thành công dịch vụ xét nghiệm ở DM Dịch vụ kỹ thuật nhưng khi vào kê đơn chỉ định dịch vụ lại không hiển thị. 
- Số liên hệ: 0989833862 - Anh Tại
=====&gt; DDA phản hồi:  DDA kiểm tra thấy KH chưa cấu hình phòng ban dịch vụ nên không chọn được. CC báo KH kiểm tra và cấu hình lại.
HPC theo số :  0989833862 HDKH vào CH danh mục/ danh mục phòng ban/ / chon nhóm dịch vụ : Xét nghiệm xinh hóa/ chọn đườngg máu mao mạch và lưu lại. KH đồng ý ( hỗ trợ/  Lỗi khai báo danh mục( Hành chính/hàng hóa/kho...) do kh/ KH chưa nắm rõ thông tin) 
 ### VT_CSKH_KTBH_MPVAN315_CC1 : 18/07/2025 10:56:25 : Chuyển phối hợp công việc sang GNOC. Mã sự cố: GNOC_TT_DD_CNTT_250718_163842368. Nội dung: Dear DDA !
 30185_admin - pass: Phamtran185@
- Đối tượng phản ánh: TYT Phạm Trấn , Trường Tân , Hải Phòng
- Nội dung phản ánh: KH đã thêm thành công dịch vụ xét nghiệm ở DM Dịch vụ kỹ thuật nhưng khi vào kê đơn chỉ định dịch vụ lại không hiển thị. 
- Số liên hệ: 0989833862 - Anh Tại
Nhờ DDA kiểm tra giúp  . Đơn vị xử lý: GNOC_Phòng Y tế dự phòng ### VT_CSKH_KTBH_MPVAN315_CC1:18/07/2025 10:54:46: Xử lý khiếu nại. Nội dung: PGQKN phản hồi: CKQ; - Tài khoản/Mật khẩu: 30185_admin - pass: Phamtran185@
- Đối tượng phản ánh: TYT Phạm Trấn , Trường Tân , Hải Phòng
- Nội dung phản ánh: KH đã thêm thành công dịch vụ xét nghiệm ở DM Dịch vụ kỹ thuật nhưng khi vào kê đơn chỉ định dịch vụ lại không hiển thị. Anh chị vui lòng liên hệ hỗ trợ KH
- Số liên hệ: 0989833862 - Anh Tại
BO đang PH  ### VT_DVKH_GQKN_HSNHUNG5609_CC1 : 18/07/2025 10:41:38 :  giao viec cho VT_CSKH_KTBH_MPVAN315_CC1 ### vt_dvkh_omphuong1946_cc1: 18/07/2025 10:35:12: Tiếp nhận khiếu nại mới. </t>
  </si>
  <si>
    <t>18/07/2025 11:58:17</t>
  </si>
  <si>
    <t>974396007</t>
  </si>
  <si>
    <t>18/07/2025 09:43:40</t>
  </si>
  <si>
    <t>"Tài khoản/Mật khẩu: 64157_admin     tyT2024&amp;
Đối tượng phản ánh:.TYT xã Ia Krei 
Nội dung phản ánh: KH có 22 kho thuốc, đang muốn kiểm tra sl tồn trong kho nhưng trên pm đang hiển thị thiếu 3 kho: kho lao-iakrei k04, kho thuốc sốt rét iakrei k05, kho tạm ứng cdc k00
Thời gian lỗi:.......
KH yêu cầu:. Nhờ DDA kiểm tra giúp KH để hiện thị 3 kho này trong dm Tồn kho ạ
Số gọi lên 0974396007 Số liên hệ: 0974396007</t>
  </si>
  <si>
    <t xml:space="preserve">VT_DVKH_GQKN_HSNHUNG5609_CC1:18/07/2025 09:43:40: Xử lý khiếu nại. Nội dung: "PGQKN phản hồi: DDAXL_OKPH: KH phản ánh ……"Tài khoản/Mật khẩu: 64157_admin     tyT2024&amp;
Đối tượng phản ánh:.TYT xã Ia Krei 
Nội dung phản ánh: KH có 22 kho thuốc, đang muốn kiểm tra sl tồn trong kho nhưng trên pm đang hiển thị thiếu 3 kho: kho lao-iakrei k04, kho thuốc sốt rét iakrei k05, kho tạm ứng cdc k00
Thời gian lỗi:.......
KH yêu cầu:. Nhờ DDA kiểm tra giúp KH để hiện thị 3 kho này trong dm Tồn kho ạ
Số gọi lên 0974396007 Số liên hệ: 0974396007..
DDA PH: DDA kiểm tra thấy KH chưa phân quyền cho các kho dược này. CC hướng dẫn KH phân quyền và làm mới danh mục rồi thử lại.
Kết quả xử lý:BO HPC KH lúc 9h39 … tới số 0974396007 báo Kh thực hiện phân quyền người dùng cho các kho dược, BO đã hỗ trợ thao tác, KH kiểm tra đã thấy 3 kho dược…../ hỗ trợ/  Sai/thiếu dữ liệu báo cáo(tồn kho thuốc/hồ sơ bệnh nhân/thông tin thuốc trên bảng kê)/ Do KH/ KH chưa kiểm tra trước khi PA/ ok
 ### VT_DVKH_GQKN_HSNHUNG5609_CC1 : 18/07/2025 09:14:14 : Chuyển phối hợp công việc sang GNOC. Mã sự cố: GNOC_TT_DD_CNTT_250718_163834066. Nội dung: Dear  DDA!
.Noi dung phan anh :"Tài khoản/Mật khẩu: 64157_admin     tyT2024&amp;
Đối tượng phản ánh:.TYT xã Ia Krei 
Nội dung phản ánh: KH có 22 kho thuốc, đang muốn kiểm tra sl tồn trong kho nhưng trên pm đang hiển thị thiếu 3 kho: kho lao-iakrei k04, kho thuốc sốt rét iakrei k05, kho tạm ứng cdc k00
KH yêu cầu:. Nhờ DDA kiểm tra giúp KH để hiện thị 3 kho này trong dm Tồn kho ạ
 Số liên hệ: 0974396007
Nhờ DDA kiểm tra hỗ trợ giúp KH ạ. Đơn vị xử lý: GNOC_Phòng Y tế dự phòng ### VT_DVKH_GQKN_HSNHUNG5609_CC1:18/07/2025 09:12:04: Xử lý khiếu nại. Nội dung: "PGQKN phản hồi: CKQ
TH này đang PH DDA, có KQ sẽ báo lại KH. CKQ. NN: CXĐ"
 ### VT_DVKH_GQKN_HSNHUNG5609_CC1 : 18/07/2025 08:53:57 :  giao viec cho VT_DVKH_GQKN_HSNHUNG5609_CC1 ### vt_dvkh_ompthang227_cc1: 18/07/2025 08:52:36: Tiếp nhận khiếu nại mới. </t>
  </si>
  <si>
    <t>18/07/2025 09:48:36</t>
  </si>
  <si>
    <t>18/07/2025 09:49:03</t>
  </si>
  <si>
    <t>19/07/2025 09:33:08</t>
  </si>
  <si>
    <t xml:space="preserve">VT_DVKH_GQKN_HSNHUNG5609_CC1:19/07/2025 09:33:08: Xử lý khiếu nại. Nội dung: "PGQKN phản hồi: DDAXL_OKPH: KH phản ánh …Account: …mnc / Thanhcong20252026@……truy cập website (web Portal)……mamnonctuhiep.edu.vn…..Thời điểm:……….Nội dung phản ánh:…Trường muốn di chuyển thanh menu danh  mục để không bị chèn vào banner. Chuyển a/c hỗ trợ………….. Số liên hệ:…0983989886……… Số gọi lên:……0983989886…..…..
DDA PH: đã cấu hình web theo yêu cầu của KH
Kết quả xử lý:BO  HPC KH lúc …9h29  tới số  0983989886 báo KH KT đã hỗ trợ cấu hình theo yêu cầu../ hỗ trợ/ Thay đổi/chỉnh sửa giao diện web/ Do kh/ kh yêu cầu hỗ trợ/ok
 ### VT_DVKH_GQKN_HSNHUNG5609_CC1:19/07/2025 08:52:21: Xử lý khiếu nại. Nội dung: PGQKN phản hồi: KLL1 KH phản ánh Portal. LH KH lúc 8h49  liên hệ hỗ trợ nhưng  liên hệ KH không nghe  máy. BO gọi cho KH sau. NN: CXĐ
 ### VT_DVKH_GQKN_HSNHUNG5609_CC1 : 18/07/2025 17:12:15 : Chuyển phối hợp công việc sang GNOC. Mã sự cố: GNOC_TT_DD_CNTT_250718_163865977. Nội dung: Dear DDA!
Nguon tiep nhan : Thành phố Hà Nội, Xã Thanh Trì, C5-Ngũ Hiệp
.Noi dung phan anh :Account: …mnc / Thanhcong20252026@
truy cập website (web Portal)……mamnonctuhiep.edu.vn
.Nội dung phản ánh:…Trường muốn di chuyển thanh menu danh  mục để không bị chèn vào banner. 
Số liên hệ:…0983989886
Nhờ DDA kiểm tra hỗ trợ giúp KH ạ. Đơn vị xử lý: GNOC_Phòng Kinh doanh ### VT_DVKH_GQKN_HSNHUNG5609_CC1:18/07/2025 17:10:59: Xử lý khiếu nại. Nội dung: "PGQKN phản hồi: CKQ
TH này đang PH DDA, có KQ sẽ báo lại KH. CKQ. NN: CXĐ"
 ### VT_DVKH_GQKN_HSNHUNG5609_CC1 : 18/07/2025 16:29:33 :  giao viec cho VT_DVKH_GQKN_HSNHUNG5609_CC1 ### VT_DVKH_GQKN_HSNHUNG5609_CC1 : 18/07/2025 16:29:00 :  giao viec cho VT_CSKH_KTBH_MPVAN315_CC1 ### vt_cskh_ompthanh7688_cc1: 18/07/2025 16:27:19: Tiếp nhận khiếu nại mới. </t>
  </si>
  <si>
    <t>19/07/2025 09:37:17</t>
  </si>
  <si>
    <t>344575384</t>
  </si>
  <si>
    <t>21/07/2025 15:45:30</t>
  </si>
  <si>
    <t xml:space="preserve">VT_CSKH_KTBH_MPHIEN9669_CC1:21/07/2025 15:45:30: Xử lý khiếu nại. Nội dung: GQKN phản hồi: BOXL
Account: …14127305…mk…Banmai@321....truy cập website (web Portal)…edu.viettel.vn/sla-sopcop-mnbanmai……..Thời điểm:……….Nội dung phản ánh:……KH không thể đăng bài trên trang web, ĐTV đã kiểm tra nhưng trang web chỉ hiển thị phần thông tin cá nhân của trường, không có chức năng chỉnh sửa trang web hay đăng bài, nhờ các anh chị kiểm tra giúp ạ……….. Số liên hệ:……0344575384
TH này đã hỗ trợ reset MK KH đã đăng nhập và thấy nút Quản trị. (tên đăng nhập là 14127304. HDKH yên tâm sử dung. KH ok
hỗ trợ_Lỗi khác_do KH_KHYC ### VT_CSKH_KTBH_MPHIEN9669_CC1:21/07/2025 15:45:13: Xử lý khiếu nại. Nội dung: GQKN phản hồi: BOXL
Account: …14127305…mk…Banmai@321....truy cập website (web Portal)…edu.viettel.vn/sla-sopcop-mnbanmai……..Thời điểm:……….Nội dung phản ánh:……KH không thể đăng bài trên trang web, ĐTV đã kiểm tra nhưng trang web chỉ hiển thị phần thông tin cá nhân của trường, không có chức năng chỉnh sửa trang web hay đăng bài, nhờ các anh chị kiểm tra giúp ạ……….. Số liên hệ:……0344575384
TH này đã hỗ trợ reset MK KH đã đăng nhập và thấy nút Quản trị. HDKH yên tâm sử dung. KH ok
hỗ trợ_Lỗi khác_do KH_KHYC ### VT_CSKH_KTBH_MPHIEN9669_CC1 : 21/07/2025 15:31:54 :  giao viec cho VT_CSKH_KTBH_MPHIEN9669_CC1 ### 21/07/2025 15:28:55: vt_dvkh_ompanh4410_cc1 thực hiện tích nóng gấp phản ánhvt_dvkh_ompanh4410_cc1: 21/07/2025 15:28:54: Tiếp nhận khiếu nại mới. </t>
  </si>
  <si>
    <t>21/07/2025 15:47:19</t>
  </si>
  <si>
    <t>989245529</t>
  </si>
  <si>
    <t>22/07/2025 09:27:16</t>
  </si>
  <si>
    <t>"Tài khoản/Mật khẩu: 30007_admin
MK: 1qazcde3
Đối tượng phản ánh: TTYT huyện Tứ Kỳ 
Nội dung phản ánh: KH muốn sửa thông tin cơ sở trên mẫu In phiếu xuất, KH muốn hỗ trợ luôn do đang cần gấp, KH có số AM nhưng lâu không liên lạc, nhờ BO ht ạ
Thời gian lỗi:.......
KH yêu cầu:......
Số gọi lên…………………...Số liên hệ:…………0989245529</t>
  </si>
  <si>
    <t xml:space="preserve">VT_DVKH_GQKN_HSNHUNG5609_CC1:22/07/2025 09:27:16: Xử lý khiếu nại. Nội dung: "PGQKN phản hồi: DDAXL_OKPH: KH phản ánh …"Tài khoản/Mật khẩu: 30007_admin
MK: 1qazcde3
Đối tượng phản ánh: TTYT huyện Tứ Kỳ 
Nội dung phản ánh: KH muốn sửa thông tin cơ sở trên mẫu In phiếu xuất, KH muốn hỗ trợ luôn do đang cần gấp, KH có số AM nhưng lâu không liên lạc, nhờ BO ht ạ
Thời gian lỗi:.......
KH yêu cầu:......
Số gọi lên…………………...Số liên hệ:…………0989245529…..
DDA PH: DDA đã liên hệ hỗ trợ cập nhật lại thông tin cơ sở cho KH theo yêu cầu
Kết quả xử lý: BO HPC KH lúc 9h20… tới số  0989245529 KH báo KT đã liên hệ hỗ trợ…../ hỗ trợ/  Hỗ trợ khác theo YC của KH (cập nhật địa chỉ mới/hêm mới dữ liệu đã xóa/Sửa  sai do KH YC…)/ Do KH/ Kh yêu cầu hỗ trợ/ ok
 ### VT_DVKH_GQKN_HSNHUNG5609_CC1 : 21/07/2025 15:59:22 : Chuyển phối hợp công việc sang GNOC. Mã sự cố: GNOC_TT_DD_CNTT_250721_164046907. Nội dung: Dear DDA!
Nguon tiep nhan : Thành phố Hải Phòng, Xã Tứ Kỳ.Noi dung phan anh :"Tài khoản/Mật khẩu: 30007_admin
MK: 1qazcde3
Đối tượng phản ánh: TTYT huyện Tứ Kỳ 
Nội dung phản ánh: KH muốn sửa thông tin cơ sở trên mẫu In phiếu xuất, KH muốn hỗ trợ luôn do đang cần gấp, KH có số AM nhưng lâu không liên lạc, 
KH muốn sửa: Cơ quan chủ quản: Sở y tế Hải Dương=&gt; Sở y tế thành phố Hải Phòng
TTYT huyện Tứ Kỳ=&gt; TTYT Tứ Kỳ
Số liên hệ:0989245529 
Nhờ DDA kiểm tra hỗ trợ giúp KH ạ. Đơn vị xử lý: GNOC_Phòng Y tế dự phòng ### VT_DVKH_GQKN_HSNHUNG5609_CC1:21/07/2025 15:57:04: Xử lý khiếu nại. Nội dung: "PGQKN phản hồi: CKQ
TH này đang PH DDA, có KQ sẽ báo lại KH. CKQ. NN: CXĐ"
 ### VT_DVKH_GQKN_HSNHUNG5609_CC1 : 21/07/2025 15:52:52 :  giao viec cho VT_DVKH_GQKN_HSNHUNG5609_CC1 ### vt_dvkh_ompnam791_cc1: 21/07/2025 15:51:59: Tiếp nhận khiếu nại mới. </t>
  </si>
  <si>
    <t>22/07/2025 09:32:20</t>
  </si>
  <si>
    <t>22/07/2025 10:49:25</t>
  </si>
  <si>
    <t>979855337</t>
  </si>
  <si>
    <t>22/07/2025 11:34:19</t>
  </si>
  <si>
    <t xml:space="preserve">"Account:vtu535_admin mk: Khanhhau@123thanh Thời điểm:……….Nội dung phản ánh:  KH có máy quét nhưng khi in mã vạch của hàng hóa ra để quét bán hàng thì pm chỉ ghi nhận dãy số mã vạch chứ không hiện thuốc để kh bán. Nhờ ac hỗ trợ
KH yêu cầu:……..
Số liên hệ:0979855337  Số gọi lên: 0979855337 </t>
  </si>
  <si>
    <t xml:space="preserve">VT_DVKH_GQKN_HSNHUNG5609_CC1:22/07/2025 11:34:19: Xử lý khiếu nại. Nội dung: GQKN phản hồi: BOXL
User: vtu535_admin
Nội dung: KH vào thực hiện quét mã vạch nhưng ở mục bán hàng không hiện tên thuốc mà chỉ hiện dãy số.
LH: 0979855337
TH này BO đã liên hệ ultra KH, nguyên nhân do KH đang sử dụng mã vạch in trên vỏ hộp thuốc. Điều kiện để quét mã vạch là KH sẽ phải: Thêm hàng hoá vào danh mục hàng hoá -&gt; In mã vạch ở mục thông tin hàng hoá -&gt; Sử dụng mã vạch này để quét chứ không dùng mã vạch ở vỏ hộp thuốc, đồng thời thuốc phải còn tồn kho thì mới hiện lên ở mục bán hàng được. KH hiện test đã ok. HDKH yên tâm sử dụng. KH ok. (nhập thay 9669)
Hỗ trợ_Lỗi thao tác bán hàng_Do KH_KH chưa biết thao tác
 ### VT_CSKH_KTBH_MPHIEN9669_CC1:21/07/2025 17:27:48: Xử lý khiếu nại. Nội dung: GQKN phản hồi: TDXL BO liên hệ KH hẹn liên hệ giờ HC ngày 22/07. BO gọi cho KH sau ### VT_CSKH_KTBH_MPHIEN9669_CC1 : 21/07/2025 17:19:44 :  giao viec cho VT_CSKH_KTBH_MPHIEN9669_CC1 ### vt_cskh_omphieu8359_cc1: 21/07/2025 17:19:33: Tiếp nhận khiếu nại mới. </t>
  </si>
  <si>
    <t>22/07/2025 11:37:20</t>
  </si>
  <si>
    <t>946347115</t>
  </si>
  <si>
    <t>22/07/2025 15:25:43</t>
  </si>
  <si>
    <t>VT_CSKH_KTBH_MPVAN315_CC1:22/07/2025 15:25:43: Xử lý khiếu nại. Nội dung: PGQKN phản hồi: DDAXL_OKPH: 
BS Linh User ybi_15319_linhnt Yenthai25@ Địa chỉ: TYT xã Yên Thái Nội dung phản ánh : kh vào trang chủ / hồ sơ sk người dân / chi tiết hò sơ. sửa nhân khẩu của  
1.  Nguyễn Thị Phương ngày 12/8/1995 sang ngày 20/8/1995 và cập nhật thêm cccd ( 015195004028)
2.  Nông Thị Tính sửa hồ sơ ( CCCD: 015199003111)
3. Nguyễn gia bảo: 13/10/2020  ( CCCD: 015220005797) 
 4. Nguyễn Trần hà Anh Z: 14/12/2022 ( CCCD:  015322005202) 
===&gt; KH sửa vẫn cho sửa nhưng khi lưu thì không lưu được 
số đt liên hệ :946347115
======&gt; DDA đã LH lai hỗ trợ thành công
HPC theo số : 0946347115 KH dùng bình thường ( hỗ trợ/ chỉnh sửa thông tin / do kh/ KH chưa nắm rõ thông tin) 
 ### VT_CSKH_KTBH_MPVAN315_CC1 : 21/07/2025 10:21:15 : Chuyển phối hợp công việc sang GNOC. Mã sự cố: GNOC_TT_DD_CNTT_250721_164025072. Nội dung: Dear DDA !
 BS Linh User ybi_15319_linhnt Yenthai25@ Địa chỉ: TYT xã Yên Thái Nội dung phản ánh : kh vào trang chủ / hồ sơ sk người dân / chi tiết hò sơ. sửa nhân khẩu của  
1.  Nguyễn Thị Phương ngày 12/8/1995 sang ngày 20/8/1995 và cập nhật thêm cccd ( 015195004028)
2.  Nông Thị Tính sửa hồ sơ ( CCCD: 015199003111)
3. Nguyễn gia bảo: 13/10/2020  ( CCCD: 015220005797) 
 4. Nguyễn Trần hà Anh Z: 14/12/2022 ( CCCD:  015322005202) 
===&gt; KH sửa vẫn cho sửa nhưng khi lưu thì không lưu được 
số đt liên hệ :946347115
Nhờ DDA kiểm tra nguyên nhân, giải pháp giúp . Đơn vị xử lý: GNOC_Phòng Dữ liệu Y tế ### VT_CSKH_KTBH_MPVAN315_CC1:21/07/2025 10:18:35: Xử lý khiếu nại. Nội dung: PGQKN phản hồi: CKQ; Tên KH: BS Linh User ybi_15319_linhnt Yenthai25@ Địa chỉ: TYT xã Yên Thái Nội dung phản ánh : kh vào trang chủ / hồ sơ sk người dân / chi tiết hò sơ. sửa nhân khẩu của  Nguyễn Thị Phương ngày 12/8/1995 sang ngày 20/8/1995 và cập nhật thrrm cccd ( 015195004028)   nhưng hệ thống không cho lưu 
 Và đối tượng Nông Thị Tính sửa hồ sơ ( CCCD: 015199003111)  và lưu thì hệ thống báo nhân khẩu bạn đ</t>
  </si>
  <si>
    <t>22/07/2025 15:28:00</t>
  </si>
  <si>
    <t>869530876</t>
  </si>
  <si>
    <t>22/07/2025 16:33:09</t>
  </si>
  <si>
    <t>VT_CSKH_KTBH_MPVAN315_CC1:22/07/2025 16:33:09: Xử lý khiếu nại. Nội dung: PGQKN phản hồi; DDAXL_OKPH  42118_admin - MK: 1qazCDE# Đối tượng phản ánh: KH ở TTYT huyện Nghi Xuân đang hỗ trợ cho TK TYT Xuân Hội - Hà Tĩnh Nội dung phản ánh: 1.KH muốn sửa mẫu chứng sinh theo đúng mẫu hợp lệ của sở y tế ban hành và HD đẩy giấy chứng sinh lên cổng BHYT. 2. KH muốn thực hiện ký số trên PM Hisone nhưng không có tài liệu hướng dẫn Số liên hệ: Anh Dũng - 0869530876 =====&gt; DDA phản hồi: 1. Giấy chứng sinh hiện tại đang trong giai đoạn nhập nhằng giữa đơn vị hành chính 2 và 3 cấp, api hiện tại đẩy lên cổng BHXH đang lỗi, BHXH đang hướng dẫn các đơn vị tạm thời nhập trực tiếp trên cổng. 2. Hướng dẫn ký số và liên thông. CC báo KH vào Tiện ích – Tài liệu bệnh viện, chọn đồng bộ. Sau đó tải file - YTCS_Hướng dẫn kiểm thử ký số 4750.pdf - Tool hỗ trợ ký USB Token HPC theo số : 0869530876 giải thích,KH đồng ý ( hỗ trợ/  Lỗi khai báo danh mục( Hành chính/hàng hóa/kho...) do kh/ KH chưa nắm rõ thông tin) 
 ### VT_CSKH_KTBH_MPVAN315_CC1:22/07/2025 15:21:45: Xử lý khiếu nại. Nội dung: PGQKN phản hồi: DDAXL_OKPH:  Account: hni03_5054_admin /Mk:dinhcong123
Nội dung phản ánh:KH p/a khi thao tác tải fiel exel bán hàng theo đơn đã đúng file mẫu , tải file thành công 107 nhưng khi bấm lưu thì HT báo : thông tin số tiền thanh toán không khớp, Vui lòng thực hiện lại . đã xóa lịch sử, làm mới dữ liệu rồi nhưng vẫn không được ( ảnh đính kèm) 
Số liên hệ:…0374145551 C Tiên.." 
======&gt; DDA phản hồi:  Nhà thuốc này đang cấu hình 2 chữ số sau dấu thập phân mà trong file các thuốc này đang bán với đơn giá khác 2 chữ số thập phân nên không ghi nhận được nhé.  
CC báo KH nhập lại đơn giá bán đúng 2 chữ số nhé 
HPC theo số :  0869530876 giải thích cho kh: 1 là kh cấu hình la làm tròn là 4 số thập phân hoặc KH sửa lai đơn giá ( KH chọn hàm runddown để làm tron) KH đồng ý đã up file thành công ( hỗ trợ/ import/ do kh/ KH chưa nắm rõ thông tin)  ### VT_CSKH_KTBH_MPVAN315_CC1:22/07/2025 14:31:24: Xử lý khiếu n</t>
  </si>
  <si>
    <t>22/07/2025 16:38:00</t>
  </si>
  <si>
    <t>942625676</t>
  </si>
  <si>
    <t>22/07/2025 17:08:32</t>
  </si>
  <si>
    <t xml:space="preserve">VT_CSKH_KTBH_MPVAN315_CC1:22/07/2025 17:08:32: Xử lý khiếu nại. Nội dung: PGQKN phản hồi: DDAXL_OKPH:  68378_admin - pass: 1qaz2wsx@
Đối tượng phản ánh: TYT Quảng Lập, Lâm Đồng
Nội dung phản ánh: KH có 1 phiếu nhập vào tháng 7 ( chỉ có 7 phiếu)  nhưng hiện tại tồn kho ( loại bc: theo mục đích chứng từ xuất ) đang hiển thi * đôi ( là 14) 
Số liên hệ: 0942625676 - Anh Duy
=====&gt; DDA phản hồi:  TH này DDA ktra thì dữ liệu khách hàng hiện đang đúng rồi 
HPC theo số :  0942625676 HDKh vào check lại,KH đồng ý ( hỗ trợ/ báo cáo/ cxd/ HDKh theo dõi thêm)  ### VT_CSKH_KTBH_MPVAN315_CC1 : 21/07/2025 10:38:53 : Chuyển phối hợp công việc sang GNOC. Mã sự cố: GNOC_TT_DD_CNTT_250721_164026593. Nội dung: Dear DDA !
68378_admin - pass: 1qaz2wsx@
Đối tượng phản ánh: TYT Quảng Lập, Lâm Đồng
Nội dung phản ánh: KH có 1 phiếu nhập vào tháng 7 ( chỉ có 7 phiếu)  nhưng hiện tại tồn kho ( loại bc: theo mục đích chứng từ xuất ) đang hiển thi * đôi ( là 14) 
Số liên hệ: 0942625676 - Anh Duy
==&gt; Đã HDKh vào tính lai số đầu kỳ nhưng vẫn hiển thi nhân đôi ( ảnh)
Nhờ DDA kiểm tra giúp  . Đơn vị xử lý: GNOC_Phòng Y tế dự phòng ### VT_CSKH_KTBH_MPVAN315_CC1:21/07/2025 10:35:45: Xử lý khiếu nại. Nội dung: PGQKN phản hồi: CKQ; Tài khoản/Mật khẩu:  68378_admin - pass: 1qaz2wsx@
Đối tượng phản ánh: TYT Quảng Lập, Lâm Đồng
Nội dung phản ánh: KH có 1 phiếu nhập vào tháng 7 ( chỉ có 7 phiếu)  nhưng hiện tại tồn kho đang hiển thị sai, đều bị x2 (14 phiếu)  số lượng thuốc. Em đã xử lý sơ bộ nhưng vẫn không được. Anh chị vui lòng liên hệ lại KH sớm giúp em
Số liên hệ: 0942625676 - Anh Duy ### VT_CSKH_KTBH_MPHIEN9669_CC1 : 21/07/2025 10:15:49 :  giao viec cho VT_CSKH_KTBH_MPVAN315_CC1 ### vt_dvkh_omphuong1946_cc1: 21/07/2025 10:09:42: Tiếp nhận khiếu nại mới. </t>
  </si>
  <si>
    <t>22/07/2025 17:13:00</t>
  </si>
  <si>
    <t>852329070</t>
  </si>
  <si>
    <t>23/07/2025 09:29:04</t>
  </si>
  <si>
    <t>"Tài khoản/Mật khẩu:  19804_admin 1qazcde3
Đối tượng phản ánh:.TYT Phúc Tân
Nội dung phản ánh: KH cần hỗ trợ xóa bệnh nhân Đàm Hồng Dương khám ngày 22/7/2025 không xóa được, đã xlsb cập nhật theo lỗi nhưng vẫn k xóa được hồ sơ này nhờ DDA hỗ trợ ạ
Thời gian lỗi:. 23/7
KH yêu cầu: Nhờ DDA hỗ trợ xóa hồ sơ
Số gọi lên 0852329070 Số liên hệ 0852329070</t>
  </si>
  <si>
    <t xml:space="preserve">VT_CSKH_KTBH_MPHIEN9669_CC1:23/07/2025 09:29:04: Xử lý khiếu nại. Nội dung: GQKN phản hồi: BOXL
Tài khoản/Mật khẩu:  19804_admin 1qazcde3
Đối tượng phản ánh:.TYT Phúc Tân
Nội dung phản ánh: KH cần hỗ trợ xóa bệnh nhân Đàm Hồng Dương khám ngày 22/7/2025 không xóa được, đã xlsb cập nhật theo lỗi nhưng vẫn k xóa được hồ sơ này nhờ DDA hỗ trợ ạ
Thời gian lỗi:. 23/7
KH yêu cầu: Nhờ DDA hỗ trợ xóa hồ sơ
Số gọi lên 0852329070 Số liên hệ 0852329070
TH này liên hệ BO đã bổ sung thông tin địa chỉ BN tới cấp xã, hiện đã xóa đơn thuốc và bệnh nhân thành công. HDKH yên tâm sử dụng KH ok
Hỗ trợ_Lỗi tạo/xuất/ sửa/xóa đơn thuốc, phiếu nhập,xuất kho, kết quả chuẩn doán_CXĐ_HDKH theo dõi thêm ### VT_CSKH_KTBH_MPHIEN9669_CC1:23/07/2025 09:21:43: Xử lý khiếu nại. Nội dung: KTBH phản hồi: TDXL TH này đang theo dõi
 ### VT_CSKH_KTBH_MPHIEN9669_CC1 : 23/07/2025 08:10:57 :  giao viec cho VT_CSKH_KTBH_MPHIEN9669_CC1 ### vt_dvkh_ompthang227_cc1: 23/07/2025 08:01:43: Tiếp nhận khiếu nại mới. </t>
  </si>
  <si>
    <t>23/07/2025 09:33:01</t>
  </si>
  <si>
    <t>389440669</t>
  </si>
  <si>
    <t>23/07/2025 09:15:43</t>
  </si>
  <si>
    <t>"Tài khoản/Mật khẩu:  01m66_admin 1qazcde3
Đối tượng phản ánh: TYT xã Phú Xuyên
Nội dung phản ánh: KH cần hỗ trợ xóa tên Ngô Thanh Hào dưới tên Trạm trưởng, đã cấu hình k điền tên r nhưng khi ịn Bảng kê chi phí vẫn có
Thời gian lỗi:.......
KH yêu cầu:. xóa tên trạm trưởng
Số gọi lên .0389440669 ..Số liên hệ: 0389440669</t>
  </si>
  <si>
    <t xml:space="preserve">VT_DVKH_GQKN_HSNHUNG5609_CC1:23/07/2025 09:15:43: Xử lý khiếu nại. Nội dung: "PGQKN phản hồi: BOXL_OKXL: KH phản ánh …"Tài khoản/Mật khẩu:  01m66_admin 1qazcde3
Đối tượng phản ánh: TYT xã Phú Xuyên
Nội dung phản ánh: KH cần hỗ trợ xóa tên Ngô Thanh Hào dưới tên Trạm trưởng, đã cấu hình k điền tên r nhưng khi ịn Bảng kê chi phí vẫn có
Thời gian lỗi:.......
KH yêu cầu:. xóa tên trạm trưởng
Số gọi lên .0389440669 ..Số liên hệ: 0389440669…..
BO hpc cho kh lúc 9h11 tới số 0389440669 hướng dẫn KH vào quản trị hệ thống=&gt; Tham số bệnh viện=&gt; mã tham số A.008 ở cột giá trị thì xóa tên trạm trưởng, kh đã in được phiếu theo yêu cầu/ Hỗ trợ_ Hỗ trợ khác theo YC của KH (cập nhật địa chỉ mới/hêm mới dữ liệu đã xóa/Sửa  sai do KH YC…)_ Do kh_ kh chưa kiểm tra trước khi PA/ ok
 ### VT_CSKH_KTBH_MPHIEN9669_CC1 : 23/07/2025 08:50:21 :  giao viec cho VT_DVKH_GQKN_HSNHUNG5609_CC1 ### vt_dvkh_ompthang227_cc1: 23/07/2025 08:22:41: Tiếp nhận khiếu nại mới. </t>
  </si>
  <si>
    <t>23/07/2025 09:18:01</t>
  </si>
  <si>
    <t>366831138</t>
  </si>
  <si>
    <t>24/07/2025 10:52:54</t>
  </si>
  <si>
    <t>"Tên KH: User/Pas: qn_dongtrieu
MK: Tcmr@2025
Địa chỉ: TTYT Đông Triều, Quảng Ninh
Nội dung phản ánh: KH đang ở mục Kho vật tư &gt; Nhập từ NCC &gt; thêm mới Hộp AT nhưng không có NCC "Công ty cổ phần xuất nhập khẩu và sản xuất bao bì An Phát", nhờ BO ht ạ
Số gọi lên: ............................................................ Số liên hệ lại: 0366831138</t>
  </si>
  <si>
    <t xml:space="preserve">VT_CSKH_KTBH_MPHIEN9669_CC1:24/07/2025 10:52:54: Xử lý khiếu nại. Nội dung: GQKN phản hồi: DDAXL ỌKPH
User/Pas: qn_dongtrieu  Tcmr@2025
Địa chỉ: TTYT Đông Triều, Quảng Ninh
Nội dung phản ánh: KH đang ở mục Kho vật tư &gt; Nhập từ NCC &gt; thêm mới Hộp AT nhưng không có NCC "Công ty cổ phần xuất nhập khẩu và sản xuất bao bì An Phát". KH cần hỗ trơ thêm nhà CC để KH nhập được vật tư/vắc xin.
LH:  0366831138
TH này đã PH DDA hỗ trợ thêm theo YC. HDKH yên tâm sử dụng KH ok
Hỗ trợ_Khác (Hủy DV SMSTC/xóa báo cáo/mở lại báo cáo/thêm đơn vị cung cấp/ thêm chủng loại vacxin/lọc trùng đối tượng..)_do KH_KHYC ### VT_CSKH_KTBH_MPHIEN9669_CC1 : 24/07/2025 10:02:45 : Chuyển phối hợp công việc sang GNOC. Mã sự cố: GNOC_TT_DD_CNTT_250724_164216283. Nội dung: Dear DDA,
Nhờ DDA hỗ trợ giúp chị TH này ạ:
User/Pas: qn_dongtrieu  Tcmr@2025
Địa chỉ: TTYT Đông Triều, Quảng Ninh
Nội dung phản ánh: KH đang ở mục Kho vật tư &gt; Nhập từ NCC &gt; thêm mới Hộp AT nhưng không có NCC "Công ty cổ phần xuất nhập khẩu và sản xuất bao bì An Phát". KH cần hỗ trơ thêm nhà CC để KH nhập được vật tư/vắc xin.
LH:  0366831138
Chị cảm ơn nhé!
. Đơn vị xử lý: GNOC_Phòng Y tế dự phòng ### VT_CSKH_KTBH_MPHIEN9669_CC1:24/07/2025 10:02:00: Xử lý khiếu nại. Nội dung: GQKN phản hồi: CKQ
User/Pas: qn_dongtrieu  Tcmr@2025
Địa chỉ: TTYT Đông Triều, Quảng Ninh
Nội dung phản ánh: KH đang ở mục Kho vật tư &gt; Nhập từ NCC &gt; thêm mới Hộp AT nhưng không có NCC "Công ty cổ phần xuất nhập khẩu và sản xuất bao bì An Phát". KH cần hỗ trơ thêm nhà CC để KH nhập được vật tư/vắc xin.
LH:  0366831138
TH này BO đang PH DDA, có KQ sẽ báo lại KH. NN: CXĐ ### VT_DVKH_GQKN_HSNHUNG5609_CC1 : 24/07/2025 09:48:29 :  giao viec cho VT_CSKH_KTBH_MPHIEN9669_CC1 ### vt_dvkh_ompnam791_cc1: 24/07/2025 09:47:01: Tiếp nhận khiếu nại mới. </t>
  </si>
  <si>
    <t>24/07/2025 10:57:22</t>
  </si>
  <si>
    <t>979965627</t>
  </si>
  <si>
    <t>24/07/2025 09:37:26</t>
  </si>
  <si>
    <t xml:space="preserve">Tài khoản/Mật khẩu:  30178_admin - pass: 1qazcde3
Đối tượng phản ánh: TYT Lê Lợi
Nội dung phản ánh: KH đã được hỗ trợ thêm dịch vụ " Xét Nghiệm" thành công trong DM DV Kỹ Thuật nhưng khi tạo hồ sơ Khám bệnh mới lại không hiển thị trong mục chỉ định dịch vụ. Đã xử lý sơ bộ nhưng vẫn không được. Anh chị vui lòng LH hỗ trợ KH giúp em vào giờ hành chính ngày 24/7/2025 nha.
Số liên hệ: 0979965627 - Chị Linh </t>
  </si>
  <si>
    <t>VT_CSKH_KTBH_MPVAN315_CC1:24/07/2025 09:37:26: Xử lý khiếu nại. Nội dung: PGQKN phản hồi: DDAXL_OKPH:  HPC theo số :  0979965627 theo hẹn với kh, HDKH chờ KQ, kH đồng ý 
Tài khoản/Mật khẩu:  30178_admin - pass: 1qazcde3
Đối tượng phản ánh: TYT Lê Lợi
Nội dung phản ánh: KH đã được hỗ trợ thêm dịch vụ " Xét Nghiệm" thành công trong DM DV Kỹ Thuật nhưng khi tạo hồ sơ Khám bệnh mới lại không hiển thị trong mục chỉ định dịch vụ. Đã xử lý sơ bộ nhưng vẫn không được. Anh chị vui lòng LH hỗ trợ KH giúp em vào giờ hành chính ngày 24/7/2025 nha.
Số liên hệ: 0979965627 - Chị Linh 
DDA phản hồi: Do KH chưa CH phòng ban
HPC theo số :  0979965627 HDKh vào CH danh mục/ Phòng ban dịch vụ/ chọn CH lai là được,KH đã khám cho BN và hiên thi dịch vụ bình thường ( hỗ trợ/  Lỗi khai báo danh mục( Hành chính/hàng hóa/kho...) do kh/ KH chưa nắm rõ thông tin)  ### VT_CSKH_KTBH_MPVAN315_CC1:24/07/2025 09:12:58: Xử lý khiếu nại. Nội dung: PGQKN phản hồi: CKQ; HPC theo số :  0979965627 theo hẹn với kh, HDKH chờ KQ, kH đồng ý 
Tài khoản/Mật khẩu:  30178_admin - pass: 1qazcde3
Đối tượng phản ánh: TYT Lê Lợi
Nội dung phản ánh: KH đã được hỗ trợ thêm dịch vụ " Xét Nghiệm" thành công trong DM DV Kỹ Thuật nhưng khi tạo hồ sơ Khám bệnh mới lại không hiển thị trong mục chỉ định dịch vụ. Đã xử lý sơ bộ nhưng vẫn không được. Anh chị vui lòng LH hỗ trợ KH giúp em vào giờ hành chính ngày 24/7/2025 nha.
Số liên hệ: 0979965627 - Chị Linh  ### VT_CSKH_KTBH_MPVAN315_CC1:23/07/2025 15:57:09: Xử lý khiếu nại. Nội dung: Tài khoản/Mật khẩu:  30178_admin - pass: 1qazcde3
Đối tượng phản ánh: TYT Lê Lợi
Nội dung phản ánh: KH đã được hỗ trợ thêm dịch vụ " Xét Nghiệm" thành công trong DM DV Kỹ Thuật nhưng khi tạo hồ sơ Khám bệnh mới lại không hiển thị trong mục chỉ định dịch vụ. Đã xử lý sơ bộ nhưng vẫn không được. Anh chị vui lòng LH hỗ trợ KH giúp em vào giờ hành chính ngày 24/7/2025 nha.
Số liên hệ: 0979965627 - Chị Linh 
KHYC goi lai vào giờ HC ngày 24/7 ### VT_CSKH_KTBH_MPHIEN9669_CC1 : 23/07/2025 15:44:15 :  gia</t>
  </si>
  <si>
    <t>24/07/2025 09:42:41</t>
  </si>
  <si>
    <t>24/07/2025 09:49:07</t>
  </si>
  <si>
    <t>978070252</t>
  </si>
  <si>
    <t>24/07/2025 08:26:40</t>
  </si>
  <si>
    <t>"Tên KH: User/Pas:.qn_dt_nguyenhue mk: Dongtrieu@1234 
Địa chỉ: tyt nguyễn huệ
Nội dung phản ánh: mất đối tượng nguyễn ngọc diệu anh 30/12/2024 tên mẹ: Nguyễn thị luyến . NHờ ac hỗ trợ ktra cho kh 
Số gọi lên:0978070252  Số liên hệ lại:0978070252</t>
  </si>
  <si>
    <t xml:space="preserve">VT_DVKH_GQKN_HSNHUNG5609_CC1:24/07/2025 08:26:40: Xử lý khiếu nại. Nội dung: "PGQKN phản hồi: BOXL_OKXL: KH phản ánh …"Tên KH: User/Pas:.qn_dt_nguyenhue mk: Dongtrieu@1234 
Địa chỉ: tyt nguyễn huệ
Nội dung phản ánh: mất đối tượng nguyễn ngọc diệu anh 30/12/2024 tên mẹ: Nguyễn thị luyến . NHờ ac hỗ trợ ktra cho kh 
Số gọi lên:0978070252  Số liên hệ lại:0978070252…..
BO hpc kh lúc 8h20 tới số 0978070252 hướng dẫn KH tìm kiếm đối tượng theo cách thêm mới đối tượng để hệ thống báo trùng mà hiển thị mã đối tượng, KH đã kiểm tra được đối tượng nguyễn ngọc diệu anh 30/12/2024/ Hỗ trợ/ Khác (Hủy DV SMSTC/xóa báo cáo/mở lại báo cáo/thêm đơn vị cung cấp/ thêm chủng loại vacxin/lọc trùng đối tượng..)/ Do đơn vị thứ 3/ Liên quan đến văn phòng tiêm chủng quốc gia/ ok
 ### VT_DVKH_GQKN_HSNHUNG5609_CC1 : 24/07/2025 08:16:10 :  giao viec cho VT_DVKH_GQKN_HSNHUNG5609_CC1 ### vt_cskh_omphieu8359_cc1: 24/07/2025 08:15:56: Tiếp nhận khiếu nại mới. </t>
  </si>
  <si>
    <t>24/07/2025 08:31:41</t>
  </si>
  <si>
    <t>912576840</t>
  </si>
  <si>
    <t>24/07/2025 11:44:51</t>
  </si>
  <si>
    <t>"Tài khoản/Mật khẩu:  22022_admin    Admin@1234
Đối tượng phản ánh:..BVĐK KV Tiên Yên - tỉnh Quảng Ninh
Nội dung phản ánh:KH đang muốn xuất báo cáo tồn tất cả các xã thuộc huyện Tiên Yên để chuẩn bị bàn giao nhờ dda hỗ trợ ạ
Thời gian lỗi:24/7/2025 
KH yêu cầu: phân quyền xem kho thuốc tuyến dưới cho KH xuất báo cáo tồn ạ
Số gọi lên…0912576840  Số liên hệ: 0912576840</t>
  </si>
  <si>
    <t>VT_CSKH_KTBH_MPVAN315_CC1:24/07/2025 11:44:51: Xử lý khiếu nại. Nội dung: PGQKN phản hồi: DDAXL_OKPH:  22022_admin    Admin@1234
Đối tượng phản ánh:..BVĐK KV Tiên Yên - tỉnh Quảng Ninh
Nội dung phản ánh:KH đang muốn xuất báo cáo tồn tất cả các xã thuộc huyện Tiên Yên để chuẩn bị bàn giao nhờ dda hỗ trợ ạ
Thời gian lỗi:24/7/2025 
KH yêu cầu: phân quyền xem kho thuốc tuyến dưới cho KH xuất báo cáo tồn ạ
Số gọi lên…0912576840 
======&gt; DDA phản hồi:  DDA ktra tài khoản này đã được phân quyền chức năng rồi.
Dược phẩm – xem tồn kho tuyến dưới.
KH có thể chọn xã tuyến dưới rồi xuất báo cáo ở đây.
Toàn huyện chỉ có mẫu 4 thôi nhưng mẫu này sẽ gộp thuốc, k chia theo cơ sở.
KH đang muốn lấy theo cơ sở thì chỉ có chọn in từng cơ sở thôi chị
HPC theo số :  0912576840 giải thích, KH đồng ý ( hỗ trợ/ báo cáo/ do kh/ KH chưa nắm rõ thông tin)  ### VT_CSKH_KTBH_MPVAN315_CC1 : 24/07/2025 08:42:37 : Chuyển phối hợp công việc sang GNOC. Mã sự cố: GNOC_TT_DD_CNTT_250724_164210293. Nội dung: Dear DDA !
22022_admin    Admin@1234
Đối tượng phản ánh:..BVĐK KV Tiên Yên - tỉnh Quảng Ninh
Nội dung phản ánh:KH đang muốn xuất báo cáo tồn tất cả các xã thuộc huyện Tiên Yên để chuẩn bị bàn giao nhờ dda hỗ trợ ạ
Thời gian lỗi:24/7/2025 
KH yêu cầu: phân quyền xem kho thuốc tuyến dưới cho KH xuất báo cáo tồn ạ
Số gọi lên…0912576840 
Nhờ DDA cho xin định hướng và hướng xử lý ạ . Đơn vị xử lý: GNOC_Phòng Y tế dự phòng ### VT_CSKH_KTBH_MPVAN315_CC1:24/07/2025 08:41:23: Xử lý khiếu nại. Nội dung: PGQKN phản hồi: CKQ; "Tài khoản/Mật khẩu:  22022_admin    Admin@1234
Đối tượng phản ánh:..BVĐK KV Tiên Yên - tỉnh Quảng Ninh
Nội dung phản ánh:KH đang muốn xuất báo cáo tồn tất cả các xã thuộc huyện Tiên Yên để chuẩn bị bàn giao nhờ dda hỗ trợ ạ
Thời gian lỗi:24/7/2025 
KH yêu cầu: phân quyền xem kho thuốc tuyến dưới cho KH xuất báo cáo tồn ạ
Số gọi lên…0912576840  Số liên hệ: 0912576840
BO đang PH kiểm tra  ### VT_DVKH_GQKN_HSNHUNG5609_CC1 : 24/07/2025 08:31:30 :  giao viec cho VT_CSKH_KTBH_MPVAN315_CC</t>
  </si>
  <si>
    <t>24/07/2025 11:47:01</t>
  </si>
  <si>
    <t>988664947</t>
  </si>
  <si>
    <t>24/07/2025 16:47:59</t>
  </si>
  <si>
    <t xml:space="preserve">VT_CSKH_KTBH_MPVAN315_CC1:24/07/2025 16:47:59: Xử lý khiếu nại. Nội dung: PGQKN phản hồi: DDAXL_OKPH :  01074_tiepdon / pass: ytcs@123 Đối tượng phản ánh: PK TTYT Thanh Hóa Nội dung phản ánh: KH nhập tiếp đón bệnh nhân mới nhưng không tìm được địa chỉ : Xã dân quyền, H. tam nông, phú thọ. Anh chị vui lòng liên hệ lại hỗ trợ KH Số liên hệ: 0988664947 HDKH bấm F5 làm mới danh mục và KT lại, Kh đồng ý ( hỗ trợ/ Lỗi khai báo danh mục( Hành chính/hàng hóa/kho...) do kh/KHYC)  ### VT_CSKH_KTBH_MPVAN315_CC1:24/07/2025 15:44:23: Xử lý khiếu nại. Nội dung: PGQKN phản hồi: CKQ; Tài khoản/Mật khẩu: 01074_tiepdon / pass: ytcs@123
Đối tượng phản ánh: PK TTYT Thanh Hóa
Nội dung phản ánh: KH nhập tiếp đón bệnh nhân mới nhưng không tìm được địa chỉ : Xã dân quyền, H. tam nông, phú thọ. Anh chị vui lòng liên hệ lại hỗ trợ KH
Số liên hệ: 0988664947
BO đang PH , có KQ sẽ LH lai cho kh sau  ### VT_DVKH_GQKN_HSNHUNG5609_CC1 : 24/07/2025 15:33:45 :  giao viec cho VT_CSKH_KTBH_MPVAN315_CC1 ### vt_cskh_omphieu8359_cc1: 24/07/2025 15:30:50: Tiếp nhận khiếu nại mới. </t>
  </si>
  <si>
    <t>24/07/2025 16:52:02</t>
  </si>
  <si>
    <t>387498506</t>
  </si>
  <si>
    <t>28/07/2025 08:28:29</t>
  </si>
  <si>
    <t>"User…. Pas……015307000543 / Phuong8g@ 
KH phản ánh…Thí sinh up file minh chứng chứng chỉ ngoại ngữ, HT quay rất lâu và báo lỗi: THất bại, có lỗi xảy ra. Chuyển a/c BO kiểm tra ………….
CMT/CCCD:…015307000543……..
KH yêu cầu……Hỗ trợ ……
Số ĐT liên hệ:……0387498506……"</t>
  </si>
  <si>
    <t xml:space="preserve">VT_CSKH_KTBH_MPHIEN9669_CC1:28/07/2025 08:28:29: Xử lý khiếu nại. Nội dung: KVMB phản hồi: BOXL
User: 015307000543 / Phuong8g@ 
KH phản ánh…Thí sinh up file minh chứng chứng chỉ ngoại ngữ, HT quay rất lâu và báo lỗi: THất bại, có lỗi xảy ra
LH: 0387498506
HPC cho KH lúc 8h25. KH báo đã dùng được dịch vụ. HDKH theo dõi thêm. KH đồng ý.
Hỗ trợ_Lỗi khác(in biên lai/năm TN/Thiếu điểm năng khiếu/Chứng chỉ TA)_KH đã tự sử dụng được DV ### VT_CSKH_KTBH_MPVAN315_CC1 : 28/07/2025 08:19:43 :  giao viec cho VT_CSKH_KTBH_MPHIEN9669_CC1 ### vt_cskh_ompthanh7688_cc1: 28/07/2025 07:42:25: Tiếp nhận khiếu nại mới. </t>
  </si>
  <si>
    <t>28/07/2025 08:32:45</t>
  </si>
  <si>
    <t>377505766</t>
  </si>
  <si>
    <t>28/07/2025 11:25:45</t>
  </si>
  <si>
    <t>"User…040307012810. Pas…KH chưa cung cấp … 
KH phản ánh……bạn Nguyễn Thị Thu Hoài cccd 040307012810 sđt 0326432375 đã đăng kí sđt từ lúc làm cccd và hiện tại sđt đã bị thu hồi về kho không lấy lại được nên thí sinh không thể soạn tin nhắn lấy OTP để xác nhận nguyện vọng được . Nhờ bộ phận BO hỗ trợ……….
CMT/CCCD:………..
KH yêu cầu…0377505766………
Số ĐT liên hệ:…0377505766………"</t>
  </si>
  <si>
    <t xml:space="preserve">VT_CSKH_KTBH_MPHIEN9669_CC1:28/07/2025 11:25:45: Xử lý khiếu nại. Nội dung: "KVMB phản hồi: BOXL
"User…040307012810. Pas…KH chưa cung cấp … 
KH phản ánh……bạn Nguyễn Thị Thu Hoài cccd 040307012810 sđt 0326432375 đã đăng kí sđt từ lúc làm cccd và hiện tại sđt đã bị thu hồi về kho không lấy lại được nên thí sinh không thể soạn tin nhắn lấy OTP để xác nhận nguyện vọng được . 
HPC cho KH lúc 11h10.TH này nguyên nhân là do TS đang soạn tin là 1 số, số đăng ký trên PM thi là 1 số nên HT báo là đúng. Đã HD thí sinh cập nhật đúng số và thử lại. đã dùng được dịch vụ. HDKH theo dõi thêm. KH đồng ý.
Hỗ trợ_Lỗi liên quan đển nguyện vọng của thí sinh(không đăng ký được/ĐK không nhận được mail, mã OTPsai NV/lặpNV/sai thứ tự NV/không hiển thị NV..)_Do khách hàng_Khách hàng chưa kiểm tra/chưa năm rõ thông tin trước khi PA
 ### VT_CSKH_KTBH_MPHIEN9669_CC1:28/07/2025 11:01:29: Xử lý khiếu nại. Nội dung: KVMB phản hồi: TDXL TH này nguyên nhân là do TS đang soạn tin là 1 số, số đăng ký trên PM thi là 1 số nên HT báo là đúng. Đã HD thí sinh cập nhật đúng số và thử lại. TS đang thao tác BO liên hệ sau ### VT_CSKH_KTBH_MPVAN315_CC1 : 28/07/2025 10:15:15 :  giao viec cho VT_CSKH_KTBH_MPHIEN9669_CC1 ### vt_dvkh_ompduong5124_cc1: 28/07/2025 10:14:17: Tiếp nhận khiếu nại mới. </t>
  </si>
  <si>
    <t>28/07/2025 11:33:05</t>
  </si>
  <si>
    <t>28/07/2025 15:28:02</t>
  </si>
  <si>
    <t xml:space="preserve">"Tên KH:  tyt yên bái User: ybi_15139_linhnt mk: yenthai@123 
Địa chỉ:yên bái lào cai
Nội dung phản ánh: .Kh báo hiện tại pm đang gặp lỗi thêm đối tượng. Nhờ ac hỗ trợ ktra khắc phục triệt để cho khách hàng
Số gọi lên: 0946347115  Số liên hệ lại: 0946347115 </t>
  </si>
  <si>
    <t xml:space="preserve">VT_CSKH_KTBH_MPVAN315_CC1:28/07/2025 15:28:02: Xử lý khiếu nại. Nội dung: PGQKN phản hồi: DDAXL_OKPH:  ybi_15319_linhnt /  Yenthai25@
Địa chỉ:yên bái lào cai
Nội dung phản ánh: .Kh báo hiện tại pm đang gặp lỗi thêm đối tượng. KH vào thêm mới không báo gì loading rất lâu sau đó out
Cụ thể là đt: Vũ Thanh bình/ 03.02.1971 /  
mã định danh và CCCD: 1520304470 /  15071005319
ĐT: 0332168021
Địa chỉ : Yên bái/ văn yên/ yên thái/tân thành
Số gọi lên: 0946347115 
=====&gt; DDA đã thêm mới cho kh thành công
HPC theo số ;  0946347115 giải thích,KH đồng ý ( hỗ trợ/thêm đối tượng/ cxd/ HDKH theo dõi thêm)  ### VT_CSKH_KTBH_MPVAN315_CC1 : 28/07/2025 09:56:10 : Chuyển phối hợp công việc sang GNOC. Mã sự cố: GNOC_TT_DD_CNTT_250728_164424395. Nội dung: Dear DDA !
ybi_15319_linhnt /  Yenthai25@
Địa chỉ:yên bái lào cai
Nội dung phản ánh: .Kh báo hiện tại pm đang gặp lỗi thêm đối tượng. KH vào thêm mới không báo gì loading rất lâu sau đó out
Cụ thể là đt: Vũ Thanh bình/ 03.02.1971 /  
mã định danh và CCCD: 1520304470 /  15071005319
ĐT: 0332168021
Địa chỉ : Yên bái/ văn yên/ yên thái/tân thành
Số gọi lên: 0946347115 
==&gt; KH phản ánh nhiều lân , CC có thử thêm mới đối tượng trên máy CC cũng không load được cứ loading mãi. Nhờ  DDA kiểm tra giúp . Đơn vị xử lý: GNOC_Phòng Dữ liệu Y tế ### VT_CSKH_KTBH_MPVAN315_CC1:28/07/2025 09:53:45: Xử lý khiếu nại. Nội dung: PGQKN phản hồi; CKQ: "Tên KH:   ybi_15319_linhnt /  Yenthai25@
Địa chỉ:yên bái lào cai
Nội dung phản ánh: .Kh báo hiện tại pm đang gặp lỗi thêm đối tượng. Nhờ ac hỗ trợ ktra khắc phục triệt để cho khách hàng
Cụ thể là đt: Vũ Thanh bình/ 03.02.1971 /  
mã định danh và CCCD: 1520304470 /  15071005319
ĐT: 0332168021
Địa chỉ : Yên bái/ văn yên/ yên thái/tân thành
Số gọi lên: 0946347115  Số liên hệ lại: 0946347115  ### VT_CSKH_KTBH_MPVAN315_CC1 : 28/07/2025 09:20:07 :  giao viec cho VT_CSKH_KTBH_MPVAN315_CC1 ### vt_cskh_omphieu8359_cc1: 28/07/2025 09:17:30: Tiếp nhận khiếu nại mới. </t>
  </si>
  <si>
    <t>28/07/2025 15:31:45</t>
  </si>
  <si>
    <t>866549476</t>
  </si>
  <si>
    <t>28/07/2025 16:46:35</t>
  </si>
  <si>
    <t>"User: 001307052154 /  Thudue0112.    
KH phản ánh…Không hiển thị mã xác nhận trên ht. ĐTV đã hướng dẫn các cách nhung KH vẫn không làm được và không đồng ý đổi phương án khác………….
KH yêu cầu…Ktra và hỗ trọ để kh đăng nhập………
Số ĐT liên hệ:…0866549476………"</t>
  </si>
  <si>
    <t xml:space="preserve">VT_CSKH_KTBH_MPHIEN9669_CC1:28/07/2025 16:46:35: Xử lý khiếu nại. Nội dung: KVMB phản hồi: BOXL
"User: 001307052154 /  Thudue0112.    
KH phản ánh…Không hiển thị mã xác nhận trên ht. ĐTV đã hướng dẫn các cách nhung KH vẫn không làm được và không đồng ý đổi phương án khác………….
Số ĐT liên hệ:…0866549476  
TH này do TS đang sử dụng trên điện thoại, lỗi xem mã capcha, BO thử trên máy tính thì vẫn bình thường. BO đã liên hệ hỗ trợ đăng ký NV cho KH theo YC thành công. HDKH yên tâm sử dụng. KH ok
Hỗ trợ_Lỗi liên quan đển nguyện vọng của thí sinh(không đăng ký được/ĐK không nhận được mail, mã OTPsai NV/lặpNV/sai thứ tự NV/không hiển thị NV..)_do KH_Lỗi thiết bị/trình duyệt/Cài đặt trên TB
 ### VT_CSKH_KTBH_MPHIEN9669_CC1 : 28/07/2025 16:22:39 :  giao viec cho VT_CSKH_KTBH_MPHIEN9669_CC1 ### vt_cskh_omptrang1738_cc1: 28/07/2025 16:16:38: Tiếp nhận khiếu nại mới. </t>
  </si>
  <si>
    <t>28/07/2025 16:51:25</t>
  </si>
  <si>
    <t>28/07/2025 16:53:49</t>
  </si>
  <si>
    <t>29/07/2025 10:40:27</t>
  </si>
  <si>
    <t xml:space="preserve">VT_CSKH_KTBH_MPVAN315_CC1:29/07/2025 10:40:27: Xử lý khiếu nại. Nội dung: "KVMB phản hồi: BOXL: 
Nội dung phản ánh :  CCCD: 010207006826
Mã đăng nhập: Quanghuy9607184@
KH phản ánh: Tài khoản đã bị trừ tiền nhưng hệ thống vẫn hiển thị [NV chưa được thanh toán] ;
Tên ngân hàng: Agribank
Thời gian: 20250729090104
Mã tham chiếu: 		G03-250702-0955548-20250729090104 ;
Mã giao dịch : không hiện
Số tiền thanh toán: 240.000;
Trạng thái lịch sử giao dịch: Chưa thanh toán ;
Trạng thái ở mục 4: Đã ghi nhận NV - NV chưa được thanh toán ;
SĐT liên hệ: 0342064162
Nguyên nhân :cxd
Hướng xử lý   BO HDKH vào xác nhận lai thanh toán lần nữa và đã hiển thi NV ghi nhận thành công rồi 
Kết quả HPC: HPC  theo số :  0342064162 giải thích,KH đồng ý ( hỗ trợ/ thanh toán NV/ cxd/HDkh theo dõi thêm) 
 ### VT_DVKH_GQKN_HSNHUNG5609_CC1 : 29/07/2025 09:36:50 :  giao viec cho VT_CSKH_KTBH_MPVAN315_CC1 ### vt_dvkh_omphung4303_cc1: 29/07/2025 09:31:19: Tiếp nhận khiếu nại mới. </t>
  </si>
  <si>
    <t>29/07/2025 10:47:26</t>
  </si>
  <si>
    <t>29/07/2025 10:48:11</t>
  </si>
  <si>
    <t>29/07/2025 09:58:35</t>
  </si>
  <si>
    <t xml:space="preserve">VT_CSKH_KTBH_MPVAN315_CC1:29/07/2025 09:58:35: Xử lý khiếu nại. Nội dung: "KVMB phản hồi: OKPS
Nội dung phản ánh :  001306064073 ;	
Mã đăng nhập: Ptu161006@  ;
KH phản ánh: Tài khoản đã bị trừ tiền nhưng hệ thống vẫn hiển thị [NV chưa được thanh toán] ;
Tên ngân hàng: MBbank ;
Thời gian: 20250729081842 ;
Mã tham chiếu: G03-250716-1004888-20250729081842; 
Mã giao dịch: không có ; 
Số tiền thanh toán: 15.000 VNĐ ;
Trạng thái lịch sử giao dịch: Chưa thanh toán ;
Trạng thái ở mục 4: Đã ghi nhận NV - NV chưa được thanh toán ;
SĐT liên hệ: 0835881838
Nguyên nhân : do lỗi PS
Kết quả HPC: HPC  theo số : " 0835881838 HDKh vào xác nhận lai thanh toán và hiện đã thanh toán thành công ( lỗi/ thanh toán NV/ PS/ HDKh theo dõi thêm) 
 ### VT_CSKH_KTBH_MPHIEN9669_CC1 : 29/07/2025 09:12:04 :  giao viec cho VT_CSKH_KTBH_MPVAN315_CC1 ### vt_dvkh_omploan4029_cc1: 29/07/2025 09:06:10: Tiếp nhận khiếu nại mới. </t>
  </si>
  <si>
    <t>29/07/2025 10:02:25</t>
  </si>
  <si>
    <t>975718135</t>
  </si>
  <si>
    <t>29/07/2025 10:21:41</t>
  </si>
  <si>
    <t>"User…001307059613 . Pas…Nht@15211803… 
KH phản ánh…Lỗi thanh toán nguyện vọng 29/07 đã thanh toán thành công nhưng trạng thái đang xử lý
CMT/CCCD:…001307059613……..
Mã hồ sơ: g03-250719-1216837
Mã giao dịch: g22.99.2-250729794720
+ Số tiền thanh toán: 315.000
+ Kênh thanh toán ngân hàng nào: MB Bank
+ Trạng thái hệ thống thi: Thất bại 
KH yêu cầu……kiểm tra lại trạng thái trên hệ thống……
Số ĐT liên hệ:……0975718135……"</t>
  </si>
  <si>
    <t xml:space="preserve">VT_CSKH_KTBH_MPVAN315_CC1:29/07/2025 10:21:41: Xử lý khiếu nại. Nội dung: "KVMB phản hồi: BOXL: 
Nội dung phản ánh :  001307059613 . Pas…Nht@15211803… 
KH phản ánh…Lỗi thanh toán nguyện vọng 29/07 đã thanh toán thành công nhưng trạng thái đang xử lý
CMT/CCCD:…001307059613……..
Mã hồ sơ: g03-250719-1216837
Mã giao dịch: g22.99.2-250729794720
+ Số tiền thanh toán: 315.000
+ Kênh thanh toán ngân hàng nào: MB Bank
+ Trạng thái hệ thống thi: Thất bại 
KH yêu cầu……kiểm tra lại trạng thái trên hệ thống……
Số ĐT liên hệ:……0975718135
Nguyên nhân :cxd
Hướng xử lý   HDKH vào xác nhận lai thanh toán lần nữa và đã hiên thi NV thành toán thành công
Kết quả HPC: HPC  theo số : " 0975718135 KH đồng ý ( hỗ trợ/ thanh toán/cxd/HDkh theo dõi thêm) 
 ### VT_CSKH_KTBH_MPHIEN9669_CC1 : 29/07/2025 09:26:55 :  giao viec cho VT_CSKH_KTBH_MPVAN315_CC1 ### vt_dvkh_ompduong3239_cc2: 29/07/2025 09:20:31: Tiếp nhận khiếu nại mới. </t>
  </si>
  <si>
    <t>29/07/2025 10:27:26</t>
  </si>
  <si>
    <t>29/07/2025 11:46:10</t>
  </si>
  <si>
    <t xml:space="preserve">VT_CSKH_KTBH_MPVAN315_CC1:29/07/2025 11:46:10: Xử lý khiếu nại. Nội dung: "KVMB phản hồi: BOXL: 
Nội dung phản ánh :  CCCD: 001207042203
Mã đăng nhập: Trong2007@
KH phản ánh: Tài khoản đã bị trừ tiền nhưng hệ thống vẫn hiển thị [NV chưa được thanh toán] ;
Tên ngân hàng: MB bank
Thời gian: 20250729062145
Mã tham chiếu: G03-250717-1136090-20250729062145 ;
Mã giao dịch : không hiện
Số tiền thanh toán: 180.000  ;
Trạng thái lịch sử giao dịch: Chưa thanh toán ;
Trạng thái ở mục 4: Đã ghi nhận NV - NV chưa được thanh toán ;
SĐT liên hệ: 0982839106
Nguyên nhân :cxd
Kết quả HPC: HPC  theo số : "0982839106 Bo bấm thanh toán lai cho TS và hiện NV đã ghi nhận thanh toán thành công ( hỗ trợ/ thanh toán NV/ cxd/ HDKht heo dõi thêm) 
 ### VT_DVKH_GQKN_HSNHUNG5609_CC1 : 29/07/2025 10:13:36 :  giao viec cho VT_CSKH_KTBH_MPVAN315_CC1 ### vt_dvkh_omphung4303_cc1: 29/07/2025 10:07:56: Tiếp nhận khiếu nại mới. </t>
  </si>
  <si>
    <t>29/07/2025 11:51:46</t>
  </si>
  <si>
    <t>904375820</t>
  </si>
  <si>
    <t>29/07/2025 15:27:45</t>
  </si>
  <si>
    <t>"User…001207012578  . Pas…N@mtrung2007… 
KH phản ánh……kh thanh toán nguyện vọng lúc 8h01 ngày 29/07/2025 đã bị trừ tiền tk ngân hàng ngh vào ktra hệ thống báo chưa thanh toán ……….
CMT/CCCD:………..
Mã giao dịch: 503846
+ Số tiền thanh toán:  330000 đồng
+ Kênh thanh toán ngân hàng nào: ACB
+ Trạng thái hệ thống thi: Thanh công/Thất bại thất bại 
KH yêu cầu…kh yêu cầu ktra và liên hệ lại cho kh………
Số ĐT liên hệ:…………"số gọi tđ 2432047460</t>
  </si>
  <si>
    <t xml:space="preserve">VT_CSKH_KTBH_MPVAN315_CC1:29/07/2025 15:27:45: Xử lý khiếu nại. Nội dung: KVM phản hồi: BOXL: "User…001207012578  . Pas…N@mtrung2007… 
KH phản ánh……kh thanh toán nguyện vọng lúc 8h01 ngày 29/07/2025 đã bị trừ tiền tk ngân hàng ngh vào ktra hệ thống báo chưa thanh toán ……….
CMT/CCCD:………..
Mã giao dịch: 503846
+ Số tiền thanh toán:  330000 đồng
+ Kênh thanh toán ngân hàng nào: ACB
+ Trạng thái hệ thống thi: Thanh công/Thất bại thất bại 
KH yêu cầu…kh yêu cầu ktra và liên hệ lại cho kh………
Số ĐT liên hệ:…………"số gọi tđ 2432047460
HPC theo số :  0904375820 KH xác nhận và đã ghi nhận thành công ( hỗ trợ/ thanh toán NV/ cxd, HDKh theo dõi thêm)  ### VT_DVKH_GQKN_HSNHUNG5609_CC1 : 29/07/2025 11:19:29 :  giao viec cho VT_CSKH_KTBH_MPVAN315_CC1 ### vt_cskh_omplan8275_cc1: 29/07/2025 11:14:49: Tiếp nhận khiếu nại mới. </t>
  </si>
  <si>
    <t>29/07/2025 15:32:06</t>
  </si>
  <si>
    <t>29/07/2025 14:55:56</t>
  </si>
  <si>
    <t xml:space="preserve">VT_CSKH_KTBH_MPVAN315_CC1:29/07/2025 14:55:56: Xử lý khiếu nại. Nội dung: KVMB phản hồi: BOXL: CCCD: 001307006326
Mã đăng nhập: Maianh0907@
KH phản ánh: Tài khoản đã bị trừ tiền nhưng hệ thống vẫn hiển thị [NV chưa được thanh toán] ;
Tên ngân hàng: MB bank
Thời gian: 	20250729104656
Mã tham chiếu: 	G03-250718-1128623-20250729104656 ;
Mã giao dịch : không hiện
Số tiền thanh toán: 540.000  ;
Trạng thái lịch sử giao dịch: Chưa thanh toán ;
Trạng thái ở mục 4: Đã ghi nhận NV - NV chưa được thanh toán ;
SĐT liên hệ: 0869587558
HPC theo số :  0869587558 KH báo NV đã ghi nhận thành công  ( hỗ trợ/ thành toán NV/ cxd/ HDKh theo dõi thêm)  ### VT_DVKH_GQKN_HSNHUNG5609_CC1 : 29/07/2025 11:05:13 :  giao viec cho VT_CSKH_KTBH_MPVAN315_CC1 ### vt_dvkh_omphung4303_cc1: 29/07/2025 10:57:42: Tiếp nhận khiếu nại mới. </t>
  </si>
  <si>
    <t>29/07/2025 14:57:46</t>
  </si>
  <si>
    <t>398461724</t>
  </si>
  <si>
    <t>29/07/2025 12:02:09</t>
  </si>
  <si>
    <t>"User…001207003933.. Pas…Nightsobad2007*… 
KH phản ánh…đã bị trừ tiền nhưng hệ thống báo giao dịch chưa được xử lý….
CMT/CCCD:……001207003933…..
Mã giao dịch: FT25210834955053
+ Số tiền thanh toán: 90.000đ
+ Kênh thanh toán ngân hàng nào: Mb bank
+ Trạng thái hệ thống thi: Thanh công/Thất bại: giao dịch chưa được xử lý 
KH yêu cầu…kiểm tra lại xem đã thanh toán thành công hay chưa…
Số ĐT liên hệ:…0398461724…</t>
  </si>
  <si>
    <t xml:space="preserve">VT_CSKH_KTBH_MPVAN315_CC1:29/07/2025 12:02:09: Xử lý khiếu nại. Nội dung: "KVMB phản hồi: BOXL: 
Nội dung phản ánh :  "User…001207003933.. Pas…Nightsobad2007*… 
KH phản ánh…đã bị trừ tiền nhưng hệ thống báo giao dịch chưa được xử lý….
CMT/CCCD:……001207003933…..
Mã giao dịch: FT25210834955053
+ Số tiền thanh toán: 90.000đ
+ Kênh thanh toán ngân hàng nào: Mb bank
+ Trạng thái hệ thống thi: Thanh công/Thất bại: giao dịch chưa được xử lý 
KH yêu cầu…kiểm tra lại xem đã thanh toán thành công hay chưa…
Số ĐT liên hệ:…0398461724
Nguyên nhân : cxd
Kết quả HPC: HPC  theo số : "0398461724 BO xác nhận lai thanh toán và HT đã ghi nhận thành công ( hỗ trợ/ thanh toán NV/ cxd/ HDKh theo dõi thêm) 
 ### VT_DVKH_GQKN_HSNHUNG5609_CC1 : 29/07/2025 10:31:53 :  giao viec cho VT_CSKH_KTBH_MPVAN315_CC1 ### vt_dvkh_ompchau4632_cc2: 29/07/2025 10:27:24: Tiếp nhận khiếu nại mới. </t>
  </si>
  <si>
    <t>29/07/2025 14:02:06</t>
  </si>
  <si>
    <t>29/07/2025 11:59:03</t>
  </si>
  <si>
    <t>"User…001307043303. Pas  Thu27102007.
KH phản ánh……Kh có thanh toán nguyện vọng bằng tk ngân hàng MB lúc 2h sáng ngày hôm nay đã trừ tiền nhưng hệ thống báo nguyện vọng chưa được thanh toán……….
CMT/CCCD:……001307043303…..
Mã giao dịch: FT25210160587409
+ Số tiền thanh toán: 45.000 VNĐ
+ Kênh thanh toán ngân hàng nào: MB bank
+ Trạng thái hệ thống thi: Thất bại
KH yêu cầu……ktra và hỗ trợ tt nv……
Số ĐT liên hệ:……984231434……"</t>
  </si>
  <si>
    <t xml:space="preserve">VT_CSKH_KTBH_MPVAN315_CC1:29/07/2025 11:59:03: Xử lý khiếu nại. Nội dung: "KVMB phản hồi: BOXL: 
Nội dung phản ánh :  "User…001307043303. Pas  Thu27102007.
KH phản ánh……Kh có thanh toán nguyện vọng bằng tk ngân hàng MB lúc 2h sáng ngày hôm nay đã trừ tiền nhưng hệ thống báo nguyện vọng chưa được thanh toán……….
CMT/CCCD:……001307043303…..
Mã giao dịch: FT25210160587409
+ Số tiền thanh toán: 45.000 VNĐ
+ Kênh thanh toán ngân hàng nào: MB bank
+ Trạng thái hệ thống thi: Thất bại
KH yêu cầu……ktra và hỗ trợ tt nv……
Số ĐT liên hệ:……984231434
Nguyên nhân :cxd
Kết quả HPC: HPC  theo số : "984231434 BO xác nhận lai TTNV cho TS và HT đã hiển thi thanh toán thành công (hỗ trợ/ thanh toán NV/ cxd/ HDKH theo dõi thêm) 
 ### VT_DVKH_GQKN_HSNHUNG5609_CC1 : 29/07/2025 10:27:50 :  giao viec cho VT_CSKH_KTBH_MPVAN315_CC1 ### vt_dvkh_omploc2462_cc1: 29/07/2025 10:25:01: Tiếp nhận khiếu nại mới. </t>
  </si>
  <si>
    <t>30/07/2025 14:33:20</t>
  </si>
  <si>
    <t>"User…001307037320. Pas…Linhbba@12… 
KH phản ánh…đã thanh toán trừ tiền nhưng hệ thống báo chưa thanh toán………….
CMT/CCCD:……001307037320…..
Mã giao dịch:  G22.99.2-250729912328
+ Số tiền thanh toán: 75.000đ
+ Kênh thanh toán ngân hàng nào: MB bankk
+ Trạng thái hệ thống thi: Thất bại
KH yêu cầu…nhờ phòng ban hỗ trợ ktra giúp kh………
Số ĐT liên hệ:……0377278598……"</t>
  </si>
  <si>
    <t xml:space="preserve">VT_CSKH_KTBH_MPVAN315_CC1:30/07/2025 14:33:20: Xử lý khiếu nại. Nội dung: "KVMB phản hồi: BOXL: User…001307037320. Pas…Linhbba@12… 
KH phản ánh…đã thanh toán trừ tiền nhưng hệ thống báo chưa thanh toán………….
CMT/CCCD:……001307037320…..
Mã giao dịch:  G22.99.2-250729912328
+ Số tiền thanh toán: 75.000đ
+ Kênh thanh toán ngân hàng nào: MB bankk
+ Trạng thái hệ thống thi: Thất bại
KH yêu cầu…nhờ phòng ban hỗ trợ ktra giúp kh………
Số ĐT liên hệ:……0377278598…
HPC theo số :  0377278598 NV đã ghi nhận thành công . HDKh theo dõi thêm ( hỗ trợ/ thanh toán NV/ CXD/ HDKh theo dõi thêm)  ### vt_cskh_ktbh_mpvan315_cc1: 30/07/2025 11:03:11: KVMB phản hồi: CKQ; TH này đang PH với cục đối soát hoàn tiền cho TS( sau ngày 10/8) ###VT_CSKH_KTBH_MPHIEN9669_CC1 : 30/07/2025 08:49:02 :  giao viec cho VT_CSKH_KTBH_MPVAN315_CC1 ### vt_dvkh_ompanh3899_cc2 : 29/07/2025 20:22:47 : thực hiện tăng Hot khiếu nại ### vt_cskh_ompchac7533_cc2: 29/07/2025 17:27:33: Tiếp nhận khiếu nại mới. </t>
  </si>
  <si>
    <t>30/07/2025 14:37:27</t>
  </si>
  <si>
    <t>Điền thủ công, mong muốn điều chỉnh được</t>
  </si>
  <si>
    <t>Đếm ở cột dịch vụ</t>
  </si>
  <si>
    <t>=Số lượng PA tiếp nhận trong ngày/SL thuê bao*đơn vị tính</t>
  </si>
  <si>
    <t>Đếm ở cột dịch vụ, ngày tiếp nhận lùi 7 ngày so với ngày làm báo cáo</t>
  </si>
  <si>
    <t>Đếm ở cột dịch vụ tất cả các PA tiếp nhận trong tháng làm báo cáo</t>
  </si>
  <si>
    <t>=Số lượng PA tiếp nhận trong ngày/số ngày làm báo cáo tháng/ SL thuê bao*đơn vị tính</t>
  </si>
  <si>
    <t>1. Bảng tiếp nhận các PA tính KPI của VTS</t>
  </si>
  <si>
    <t>Số ngày làm báo cáo</t>
  </si>
  <si>
    <t>Đơn vị tính</t>
  </si>
  <si>
    <t>So với cùng kỳ tuần trước</t>
  </si>
  <si>
    <t>PAKH</t>
  </si>
  <si>
    <t>TLPA</t>
  </si>
  <si>
    <t>So sánh KPI</t>
  </si>
  <si>
    <t>I</t>
  </si>
  <si>
    <t>PAKH dự án/1000KH/ngày</t>
  </si>
  <si>
    <t>II</t>
  </si>
  <si>
    <t xml:space="preserve"> </t>
  </si>
  <si>
    <t>III</t>
  </si>
  <si>
    <t>PAKH dự án/10000KH/ngày</t>
  </si>
  <si>
    <t>IV</t>
  </si>
  <si>
    <t>PAKH dự án/10.000KH/ngày</t>
  </si>
  <si>
    <t>Là các PA đã tính ở bảng CÁC PA TÍNH KPI sheet TLPA</t>
  </si>
  <si>
    <t>TB 2024</t>
  </si>
  <si>
    <t>TB 2025</t>
  </si>
  <si>
    <t>T1.2025</t>
  </si>
  <si>
    <t>T2.2025</t>
  </si>
  <si>
    <t>T3.2025</t>
  </si>
  <si>
    <t>T4.2025</t>
  </si>
  <si>
    <t>T5.2025</t>
  </si>
  <si>
    <t>T6.2025</t>
  </si>
  <si>
    <t>04/07</t>
  </si>
  <si>
    <t>05/07</t>
  </si>
  <si>
    <t>06/07</t>
  </si>
  <si>
    <t>07/07</t>
  </si>
  <si>
    <t>08/07</t>
  </si>
  <si>
    <t>PA tính KPI</t>
  </si>
  <si>
    <t>TLPA/10.000TB</t>
  </si>
  <si>
    <t>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</si>
</sst>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
    <numFmt numFmtId="166" formatCode="_(* #,##0_);_(* \(#,##0\);_(* &quot;-&quot;??_);_(@_)"/>
    <numFmt numFmtId="167" formatCode="dd/mm"/>
    <numFmt numFmtId="168" formatCode="_-* #,##0_-;\-* #,##0_-;_-* &quot;-&quot;??_-;_-@_-"/>
    <numFmt numFmtId="169" formatCode="0.0"/>
  </numFmts>
  <fonts count="37" x14ac:knownFonts="1">
    <font>
      <sz val="11"/>
      <color theme="1"/>
      <name val="Calibri"/>
      <family val="2"/>
      <scheme val="minor"/>
    </font>
    <font>
      <sz val="11"/>
      <color theme="1"/>
      <name val="Calibri"/>
      <family val="2"/>
      <scheme val="minor"/>
    </font>
    <font>
      <b/>
      <sz val="12"/>
      <name val="Times New Roman"/>
      <family val="1"/>
    </font>
    <font>
      <sz val="10"/>
      <color theme="1"/>
      <name val="Times New Roman"/>
      <family val="1"/>
    </font>
    <font>
      <sz val="9"/>
      <color theme="1"/>
      <name val="Times New Roman"/>
      <family val="1"/>
    </font>
    <font>
      <b/>
      <sz val="9"/>
      <color theme="1"/>
      <name val="Times New Roman"/>
      <family val="1"/>
    </font>
    <font>
      <b/>
      <sz val="9"/>
      <name val="Times New Roman"/>
      <family val="1"/>
    </font>
    <font>
      <b/>
      <sz val="9"/>
      <color rgb="FFFF0000"/>
      <name val="Times New Roman"/>
      <family val="1"/>
    </font>
    <font>
      <sz val="9"/>
      <color indexed="8"/>
      <name val="Times New Roman"/>
      <family val="1"/>
    </font>
    <font>
      <sz val="9"/>
      <color rgb="FFFF0000"/>
      <name val="Times New Roman"/>
      <family val="1"/>
    </font>
    <font>
      <sz val="9"/>
      <name val="Times New Roman"/>
      <family val="1"/>
    </font>
    <font>
      <b/>
      <sz val="11"/>
      <color theme="1"/>
      <name val="Times New Roman"/>
      <family val="1"/>
    </font>
    <font>
      <b/>
      <sz val="10"/>
      <color theme="1"/>
      <name val="Times New Roman"/>
      <family val="1"/>
    </font>
    <font>
      <sz val="11"/>
      <color theme="1"/>
      <name val="Times New Roman"/>
      <family val="1"/>
    </font>
    <font>
      <b/>
      <sz val="9"/>
      <color indexed="8"/>
      <name val="Times New Roman"/>
      <family val="1"/>
    </font>
    <font>
      <b/>
      <sz val="11"/>
      <color indexed="8"/>
      <name val="Times New Roman"/>
      <family val="1"/>
    </font>
    <font>
      <b/>
      <sz val="10"/>
      <color rgb="FFFF0000"/>
      <name val="Times New Roman"/>
      <family val="1"/>
    </font>
    <font>
      <sz val="10"/>
      <color indexed="8"/>
      <name val="Times New Roman"/>
      <family val="1"/>
    </font>
    <font>
      <b/>
      <sz val="11"/>
      <name val="Times New Roman"/>
      <family val="1"/>
    </font>
    <font>
      <sz val="10"/>
      <name val="Times New Roman"/>
      <family val="1"/>
    </font>
    <font>
      <sz val="9"/>
      <color rgb="FFFF0000"/>
      <name val="Calibri"/>
      <family val="2"/>
      <scheme val="minor"/>
    </font>
    <font>
      <i/>
      <sz val="9"/>
      <color theme="1"/>
      <name val="Times New Roman"/>
      <family val="1"/>
    </font>
    <font>
      <i/>
      <sz val="9"/>
      <color indexed="8"/>
      <name val="Times New Roman"/>
      <family val="1"/>
    </font>
    <font>
      <i/>
      <sz val="9"/>
      <color rgb="FFFF0000"/>
      <name val="Times New Roman"/>
      <family val="1"/>
    </font>
    <font>
      <b/>
      <sz val="12"/>
      <color indexed="8"/>
      <name val="Times New Roman"/>
      <family val="1"/>
    </font>
    <font>
      <b/>
      <sz val="10"/>
      <name val="Times New Roman"/>
      <family val="1"/>
    </font>
    <font>
      <sz val="9"/>
      <name val="Calibri"/>
      <family val="2"/>
      <scheme val="minor"/>
    </font>
    <font>
      <b/>
      <sz val="12"/>
      <color rgb="FF0000FF"/>
      <name val="Times New Roman"/>
      <family val="1"/>
    </font>
    <font>
      <b/>
      <sz val="9"/>
      <color rgb="FF0000FF"/>
      <name val="Times New Roman"/>
      <family val="1"/>
    </font>
    <font>
      <b/>
      <sz val="12"/>
      <color rgb="FFFF0000"/>
      <name val="Times New Roman"/>
      <family val="1"/>
    </font>
    <font>
      <b/>
      <sz val="10"/>
      <color rgb="FF000000"/>
      <name val="Times New Roman"/>
      <family val="1"/>
    </font>
    <font>
      <b/>
      <sz val="10"/>
      <color rgb="FF0000FF"/>
      <name val="Times New Roman"/>
      <family val="1"/>
    </font>
    <font>
      <sz val="8"/>
      <color theme="1"/>
      <name val="Times New Roman"/>
      <family val="1"/>
    </font>
    <font>
      <i/>
      <sz val="9"/>
      <name val="Times New Roman"/>
      <family val="1"/>
    </font>
    <font>
      <b/>
      <i/>
      <sz val="9"/>
      <color rgb="FFFF0000"/>
      <name val="Times New Roman"/>
      <family val="1"/>
    </font>
    <font>
      <b/>
      <i/>
      <sz val="9"/>
      <color theme="1"/>
      <name val="Times New Roman"/>
      <family val="1"/>
    </font>
    <font>
      <i/>
      <sz val="9"/>
      <color rgb="FF000000"/>
      <name val="Times New Roman"/>
      <family val="1"/>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0"/>
        <bgColor indexed="64"/>
      </patternFill>
    </fill>
    <fill>
      <patternFill patternType="solid">
        <fgColor rgb="FFFFCCFF"/>
        <bgColor indexed="64"/>
      </patternFill>
    </fill>
    <fill>
      <patternFill patternType="solid">
        <fgColor rgb="FF9FD1FB"/>
      </patternFill>
    </fill>
    <fill>
      <patternFill patternType="solid">
        <fgColor rgb="FF00B050"/>
        <bgColor indexed="64"/>
      </patternFill>
    </fill>
    <fill>
      <patternFill patternType="solid">
        <fgColor theme="0" tint="-0.14999847407452621"/>
        <bgColor indexed="64"/>
      </patternFill>
    </fill>
  </fills>
  <borders count="18">
    <border>
      <left/>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auto="1"/>
      </left>
      <right style="thin">
        <color auto="1"/>
      </right>
      <top style="hair">
        <color auto="1"/>
      </top>
      <bottom style="hair">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right style="thin">
        <color indexed="64"/>
      </right>
      <top style="thin">
        <color auto="1"/>
      </top>
      <bottom style="thin">
        <color auto="1"/>
      </bottom>
      <diagonal/>
    </border>
    <border>
      <left/>
      <right/>
      <top style="thin">
        <color auto="1"/>
      </top>
      <bottom style="thin">
        <color auto="1"/>
      </bottom>
      <diagonal/>
    </border>
    <border>
      <left style="thin">
        <color indexed="64"/>
      </left>
      <right/>
      <top/>
      <bottom style="thin">
        <color indexed="64"/>
      </bottom>
      <diagonal/>
    </border>
    <border>
      <left style="thin">
        <color indexed="64"/>
      </left>
      <right/>
      <top style="thin">
        <color auto="1"/>
      </top>
      <bottom/>
      <diagonal/>
    </border>
    <border>
      <left style="thin">
        <color rgb="FF000000"/>
      </left>
      <right style="thin">
        <color rgb="FF808080"/>
      </right>
      <top style="thin">
        <color rgb="FF000000"/>
      </top>
      <bottom style="thin">
        <color rgb="FF000000"/>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cellStyleXfs>
  <cellXfs count="288">
    <xf numFmtId="0" fontId="0" fillId="0" borderId="0" xfId="0"/>
    <xf numFmtId="0" fontId="4" fillId="0" borderId="0" xfId="0" applyFont="1"/>
    <xf numFmtId="0" fontId="8"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left"/>
    </xf>
    <xf numFmtId="0" fontId="5" fillId="0" borderId="0" xfId="0" applyFont="1"/>
    <xf numFmtId="0" fontId="8" fillId="0" borderId="0" xfId="0" applyFont="1"/>
    <xf numFmtId="0" fontId="7" fillId="0" borderId="0" xfId="0" applyFont="1" applyAlignment="1">
      <alignment horizontal="left"/>
    </xf>
    <xf numFmtId="0" fontId="8" fillId="3" borderId="0" xfId="0" applyFont="1" applyFill="1" applyAlignment="1">
      <alignment horizontal="left"/>
    </xf>
    <xf numFmtId="0" fontId="14" fillId="3" borderId="0" xfId="0" applyFont="1" applyFill="1" applyAlignment="1">
      <alignment horizontal="left"/>
    </xf>
    <xf numFmtId="0" fontId="14" fillId="2" borderId="4" xfId="6" applyFont="1" applyFill="1" applyBorder="1"/>
    <xf numFmtId="9" fontId="10" fillId="0" borderId="0" xfId="2" applyFont="1"/>
    <xf numFmtId="16" fontId="10" fillId="0" borderId="0" xfId="0" quotePrefix="1" applyNumberFormat="1" applyFont="1" applyAlignment="1">
      <alignment horizontal="center" vertical="center" wrapText="1"/>
    </xf>
    <xf numFmtId="0" fontId="11" fillId="2" borderId="0" xfId="0" applyFont="1" applyFill="1"/>
    <xf numFmtId="0" fontId="7" fillId="0" borderId="0" xfId="0" applyFont="1"/>
    <xf numFmtId="14" fontId="7" fillId="0" borderId="0" xfId="0" applyNumberFormat="1" applyFont="1"/>
    <xf numFmtId="0" fontId="14" fillId="0" borderId="0" xfId="0" applyFont="1"/>
    <xf numFmtId="166" fontId="14" fillId="2" borderId="4" xfId="1" applyNumberFormat="1" applyFont="1" applyFill="1" applyBorder="1"/>
    <xf numFmtId="166" fontId="14" fillId="2" borderId="7" xfId="1" applyNumberFormat="1" applyFont="1" applyFill="1" applyBorder="1"/>
    <xf numFmtId="164" fontId="14" fillId="2" borderId="7" xfId="1" applyNumberFormat="1" applyFont="1" applyFill="1" applyBorder="1"/>
    <xf numFmtId="166" fontId="8" fillId="0" borderId="0" xfId="1" applyNumberFormat="1" applyFont="1" applyFill="1" applyBorder="1"/>
    <xf numFmtId="166" fontId="8" fillId="0" borderId="0" xfId="1" applyNumberFormat="1" applyFont="1" applyBorder="1"/>
    <xf numFmtId="164" fontId="8" fillId="0" borderId="0" xfId="1" applyNumberFormat="1" applyFont="1" applyBorder="1"/>
    <xf numFmtId="166" fontId="14" fillId="0" borderId="0" xfId="1" applyNumberFormat="1" applyFont="1" applyFill="1" applyBorder="1"/>
    <xf numFmtId="166" fontId="14" fillId="0" borderId="0" xfId="1" applyNumberFormat="1" applyFont="1" applyBorder="1"/>
    <xf numFmtId="164" fontId="4" fillId="0" borderId="0" xfId="1" applyNumberFormat="1" applyFont="1"/>
    <xf numFmtId="0" fontId="8" fillId="0" borderId="0" xfId="0" applyFont="1" applyAlignment="1">
      <alignment vertical="center"/>
    </xf>
    <xf numFmtId="43" fontId="4" fillId="0" borderId="0" xfId="1" applyFont="1"/>
    <xf numFmtId="14" fontId="9" fillId="0" borderId="0" xfId="0" quotePrefix="1" applyNumberFormat="1" applyFont="1" applyAlignment="1">
      <alignment horizontal="center" vertical="center"/>
    </xf>
    <xf numFmtId="164" fontId="8" fillId="0" borderId="0" xfId="1" applyNumberFormat="1" applyFont="1" applyBorder="1" applyAlignment="1">
      <alignment horizontal="center" vertical="center"/>
    </xf>
    <xf numFmtId="166" fontId="14" fillId="0" borderId="0" xfId="1" applyNumberFormat="1" applyFont="1" applyBorder="1" applyAlignment="1">
      <alignment horizontal="center" vertical="center"/>
    </xf>
    <xf numFmtId="0" fontId="15" fillId="6" borderId="0" xfId="0" applyFont="1" applyFill="1"/>
    <xf numFmtId="0" fontId="14" fillId="0" borderId="0" xfId="0" applyFont="1" applyAlignment="1">
      <alignment vertical="center"/>
    </xf>
    <xf numFmtId="0" fontId="14" fillId="0" borderId="0" xfId="0" applyFont="1" applyAlignment="1">
      <alignment horizontal="center" vertical="center"/>
    </xf>
    <xf numFmtId="0" fontId="10" fillId="0" borderId="0" xfId="7" applyFont="1"/>
    <xf numFmtId="0" fontId="10" fillId="0" borderId="0" xfId="7" applyFont="1" applyAlignment="1">
      <alignment horizontal="center"/>
    </xf>
    <xf numFmtId="0" fontId="20" fillId="0" borderId="0" xfId="8" applyFont="1" applyAlignment="1">
      <alignment horizontal="center" vertical="center" wrapText="1"/>
    </xf>
    <xf numFmtId="0" fontId="7" fillId="2" borderId="0" xfId="6" applyFont="1" applyFill="1"/>
    <xf numFmtId="1" fontId="6" fillId="0" borderId="0" xfId="7" applyNumberFormat="1" applyFont="1" applyAlignment="1">
      <alignment vertical="center"/>
    </xf>
    <xf numFmtId="0" fontId="6" fillId="0" borderId="0" xfId="7" applyFont="1" applyAlignment="1">
      <alignment vertical="center"/>
    </xf>
    <xf numFmtId="0" fontId="10" fillId="0" borderId="0" xfId="7" applyFont="1" applyAlignment="1">
      <alignment vertical="center"/>
    </xf>
    <xf numFmtId="0" fontId="9" fillId="0" borderId="0" xfId="7" applyFont="1" applyAlignment="1">
      <alignment vertical="center"/>
    </xf>
    <xf numFmtId="17" fontId="10" fillId="0" borderId="0" xfId="7" applyNumberFormat="1" applyFont="1"/>
    <xf numFmtId="0" fontId="17" fillId="0" borderId="4" xfId="6" applyFont="1" applyBorder="1" applyAlignment="1">
      <alignment vertical="center"/>
    </xf>
    <xf numFmtId="0" fontId="2" fillId="0" borderId="0" xfId="7" applyFont="1"/>
    <xf numFmtId="0" fontId="19" fillId="0" borderId="0" xfId="7" applyFont="1" applyAlignment="1">
      <alignment horizontal="center" vertical="center"/>
    </xf>
    <xf numFmtId="0" fontId="19" fillId="0" borderId="0" xfId="7" applyFont="1" applyAlignment="1">
      <alignment vertical="center"/>
    </xf>
    <xf numFmtId="3" fontId="19" fillId="0" borderId="0" xfId="7" applyNumberFormat="1" applyFont="1" applyAlignment="1">
      <alignment horizontal="center" vertical="center"/>
    </xf>
    <xf numFmtId="0" fontId="17" fillId="0" borderId="0" xfId="0" applyFont="1" applyAlignment="1">
      <alignment horizontal="center" vertical="center"/>
    </xf>
    <xf numFmtId="2" fontId="25" fillId="0" borderId="0" xfId="7" applyNumberFormat="1" applyFont="1" applyAlignment="1">
      <alignment horizontal="center" vertical="center"/>
    </xf>
    <xf numFmtId="0" fontId="25" fillId="0" borderId="0" xfId="7" applyFont="1" applyAlignment="1">
      <alignment horizontal="center" vertical="center"/>
    </xf>
    <xf numFmtId="9" fontId="6" fillId="0" borderId="0" xfId="2" applyFont="1" applyFill="1" applyBorder="1" applyAlignment="1">
      <alignment horizontal="center"/>
    </xf>
    <xf numFmtId="168" fontId="6" fillId="0" borderId="0" xfId="1" applyNumberFormat="1" applyFont="1" applyFill="1" applyBorder="1" applyAlignment="1">
      <alignment horizontal="center"/>
    </xf>
    <xf numFmtId="0" fontId="24" fillId="0" borderId="0" xfId="0" applyFont="1"/>
    <xf numFmtId="166" fontId="24" fillId="0" borderId="0" xfId="1" applyNumberFormat="1" applyFont="1" applyFill="1" applyBorder="1" applyAlignment="1">
      <alignment horizontal="center" vertical="center"/>
    </xf>
    <xf numFmtId="3" fontId="10" fillId="0" borderId="0" xfId="7" applyNumberFormat="1" applyFont="1"/>
    <xf numFmtId="14" fontId="10" fillId="0" borderId="0" xfId="7" applyNumberFormat="1" applyFont="1"/>
    <xf numFmtId="0" fontId="28" fillId="0" borderId="0" xfId="0" applyFont="1" applyAlignment="1">
      <alignment vertical="center"/>
    </xf>
    <xf numFmtId="1" fontId="10" fillId="0" borderId="0" xfId="7" applyNumberFormat="1" applyFont="1"/>
    <xf numFmtId="0" fontId="3" fillId="0" borderId="0" xfId="0" applyFont="1"/>
    <xf numFmtId="0" fontId="12" fillId="2" borderId="0" xfId="0" applyFont="1" applyFill="1"/>
    <xf numFmtId="0" fontId="3" fillId="0" borderId="0" xfId="0" applyFont="1" applyAlignment="1">
      <alignment horizontal="center" vertical="center"/>
    </xf>
    <xf numFmtId="0" fontId="30" fillId="7" borderId="14" xfId="0" applyFont="1" applyFill="1" applyBorder="1" applyAlignment="1">
      <alignment horizontal="center" vertical="center"/>
    </xf>
    <xf numFmtId="0" fontId="30" fillId="7" borderId="15" xfId="0" applyFont="1" applyFill="1" applyBorder="1" applyAlignment="1">
      <alignment horizontal="center" vertical="center"/>
    </xf>
    <xf numFmtId="0" fontId="30" fillId="2" borderId="13" xfId="0" applyFont="1" applyFill="1" applyBorder="1" applyAlignment="1">
      <alignment horizontal="center" vertical="center"/>
    </xf>
    <xf numFmtId="0" fontId="3" fillId="2" borderId="0" xfId="0" applyFont="1" applyFill="1"/>
    <xf numFmtId="167" fontId="3" fillId="2" borderId="0" xfId="0" applyNumberFormat="1" applyFont="1" applyFill="1" applyAlignment="1">
      <alignment horizontal="center" vertical="center"/>
    </xf>
    <xf numFmtId="0" fontId="3" fillId="2" borderId="0" xfId="0" applyFont="1" applyFill="1" applyAlignment="1">
      <alignment horizontal="center" vertical="center"/>
    </xf>
    <xf numFmtId="0" fontId="30" fillId="2" borderId="14" xfId="0" applyFont="1" applyFill="1" applyBorder="1" applyAlignment="1">
      <alignment horizontal="center" vertical="center"/>
    </xf>
    <xf numFmtId="0" fontId="16" fillId="2" borderId="0" xfId="0" applyFont="1" applyFill="1"/>
    <xf numFmtId="0" fontId="31" fillId="3" borderId="0" xfId="0" applyFont="1" applyFill="1"/>
    <xf numFmtId="0" fontId="6" fillId="0" borderId="0" xfId="2" applyNumberFormat="1" applyFont="1" applyFill="1" applyBorder="1" applyAlignment="1">
      <alignment horizontal="center"/>
    </xf>
    <xf numFmtId="0" fontId="4" fillId="0" borderId="0" xfId="0" applyFont="1" applyAlignment="1">
      <alignment vertical="center"/>
    </xf>
    <xf numFmtId="0" fontId="6" fillId="0" borderId="0" xfId="6" applyFont="1" applyAlignment="1">
      <alignment horizontal="left" vertical="center"/>
    </xf>
    <xf numFmtId="0" fontId="10" fillId="0" borderId="0" xfId="6" applyFont="1"/>
    <xf numFmtId="168" fontId="26" fillId="0" borderId="0" xfId="1" applyNumberFormat="1" applyFont="1" applyFill="1" applyAlignment="1">
      <alignment horizontal="center"/>
    </xf>
    <xf numFmtId="14" fontId="10" fillId="0" borderId="0" xfId="0" applyNumberFormat="1" applyFont="1" applyAlignment="1">
      <alignment horizontal="center" vertical="center" wrapText="1"/>
    </xf>
    <xf numFmtId="0" fontId="10" fillId="0" borderId="0" xfId="6" applyFont="1" applyAlignment="1">
      <alignment vertical="center"/>
    </xf>
    <xf numFmtId="0" fontId="10" fillId="0" borderId="0" xfId="6" applyFont="1" applyAlignment="1">
      <alignment horizontal="center" vertical="center"/>
    </xf>
    <xf numFmtId="0" fontId="26" fillId="0" borderId="0" xfId="6" applyFont="1"/>
    <xf numFmtId="167" fontId="26" fillId="0" borderId="0" xfId="6" applyNumberFormat="1" applyFont="1"/>
    <xf numFmtId="0" fontId="26" fillId="0" borderId="0" xfId="6" applyFont="1" applyAlignment="1">
      <alignment horizontal="center"/>
    </xf>
    <xf numFmtId="1" fontId="26" fillId="0" borderId="0" xfId="6" applyNumberFormat="1" applyFont="1" applyAlignment="1">
      <alignment horizontal="center"/>
    </xf>
    <xf numFmtId="9" fontId="26" fillId="0" borderId="0" xfId="2" applyFont="1" applyFill="1" applyAlignment="1">
      <alignment horizontal="center"/>
    </xf>
    <xf numFmtId="0" fontId="6" fillId="0" borderId="0" xfId="6" applyFont="1" applyAlignment="1">
      <alignment horizontal="center" vertical="center"/>
    </xf>
    <xf numFmtId="0" fontId="6" fillId="0" borderId="0" xfId="6" applyFont="1"/>
    <xf numFmtId="0" fontId="26" fillId="0" borderId="0" xfId="6" applyFont="1" applyAlignment="1">
      <alignment horizontal="center" vertical="center"/>
    </xf>
    <xf numFmtId="0" fontId="6" fillId="0" borderId="16" xfId="6" applyFont="1" applyBorder="1" applyAlignment="1">
      <alignment horizontal="center" vertical="center" wrapText="1"/>
    </xf>
    <xf numFmtId="168" fontId="6" fillId="0" borderId="16" xfId="1" applyNumberFormat="1" applyFont="1" applyFill="1" applyBorder="1" applyAlignment="1">
      <alignment horizontal="center" vertical="center" wrapText="1"/>
    </xf>
    <xf numFmtId="167" fontId="6" fillId="0" borderId="16" xfId="1" applyNumberFormat="1" applyFont="1" applyFill="1" applyBorder="1" applyAlignment="1">
      <alignment horizontal="center" vertical="center" wrapText="1"/>
    </xf>
    <xf numFmtId="1" fontId="10" fillId="0" borderId="16" xfId="6" applyNumberFormat="1" applyFont="1" applyBorder="1" applyAlignment="1">
      <alignment horizontal="center" vertical="center"/>
    </xf>
    <xf numFmtId="169" fontId="10" fillId="0" borderId="16" xfId="6" applyNumberFormat="1" applyFont="1" applyBorder="1" applyAlignment="1">
      <alignment horizontal="center" vertical="center"/>
    </xf>
    <xf numFmtId="0" fontId="10" fillId="0" borderId="16" xfId="6" applyFont="1" applyBorder="1" applyAlignment="1">
      <alignment horizontal="center" vertical="center"/>
    </xf>
    <xf numFmtId="0" fontId="10" fillId="0" borderId="16" xfId="6" applyFont="1" applyBorder="1" applyAlignment="1">
      <alignment vertical="center"/>
    </xf>
    <xf numFmtId="2" fontId="10" fillId="0" borderId="16" xfId="6" applyNumberFormat="1" applyFont="1" applyBorder="1" applyAlignment="1">
      <alignment horizontal="center" vertical="center"/>
    </xf>
    <xf numFmtId="0" fontId="10" fillId="0" borderId="16" xfId="7" applyFont="1" applyBorder="1" applyAlignment="1">
      <alignment horizontal="left" vertical="center"/>
    </xf>
    <xf numFmtId="165" fontId="6" fillId="0" borderId="16" xfId="2" applyNumberFormat="1" applyFont="1" applyFill="1" applyBorder="1" applyAlignment="1">
      <alignment horizontal="center" vertical="center"/>
    </xf>
    <xf numFmtId="0" fontId="6" fillId="2" borderId="16" xfId="6" applyFont="1" applyFill="1" applyBorder="1" applyAlignment="1">
      <alignment horizontal="center" vertical="center"/>
    </xf>
    <xf numFmtId="0" fontId="6" fillId="2" borderId="16" xfId="6" applyFont="1" applyFill="1" applyBorder="1" applyAlignment="1">
      <alignment horizontal="center" vertical="center" wrapText="1"/>
    </xf>
    <xf numFmtId="1" fontId="6" fillId="2" borderId="16" xfId="6" applyNumberFormat="1" applyFont="1" applyFill="1" applyBorder="1" applyAlignment="1">
      <alignment horizontal="center" vertical="center"/>
    </xf>
    <xf numFmtId="9" fontId="6" fillId="2" borderId="16" xfId="2" applyFont="1" applyFill="1" applyBorder="1" applyAlignment="1">
      <alignment horizontal="center" vertical="center"/>
    </xf>
    <xf numFmtId="0" fontId="10" fillId="2" borderId="0" xfId="6" applyFont="1" applyFill="1"/>
    <xf numFmtId="0" fontId="6" fillId="9" borderId="16" xfId="6" applyFont="1" applyFill="1" applyBorder="1" applyAlignment="1">
      <alignment horizontal="center" vertical="center"/>
    </xf>
    <xf numFmtId="0" fontId="6" fillId="9" borderId="16" xfId="6" applyFont="1" applyFill="1" applyBorder="1" applyAlignment="1">
      <alignment vertical="center"/>
    </xf>
    <xf numFmtId="1" fontId="10" fillId="9" borderId="16" xfId="6" applyNumberFormat="1" applyFont="1" applyFill="1" applyBorder="1" applyAlignment="1">
      <alignment horizontal="center" vertical="center"/>
    </xf>
    <xf numFmtId="169" fontId="10" fillId="9" borderId="16" xfId="6" applyNumberFormat="1" applyFont="1" applyFill="1" applyBorder="1" applyAlignment="1">
      <alignment horizontal="center" vertical="center"/>
    </xf>
    <xf numFmtId="165" fontId="6" fillId="9" borderId="16" xfId="2" applyNumberFormat="1" applyFont="1" applyFill="1" applyBorder="1" applyAlignment="1">
      <alignment horizontal="center" vertical="center"/>
    </xf>
    <xf numFmtId="0" fontId="10" fillId="9" borderId="16" xfId="6" applyFont="1" applyFill="1" applyBorder="1" applyAlignment="1">
      <alignment horizontal="center" vertical="center"/>
    </xf>
    <xf numFmtId="0" fontId="10" fillId="9" borderId="0" xfId="6" applyFont="1" applyFill="1" applyAlignment="1">
      <alignment vertical="center"/>
    </xf>
    <xf numFmtId="1" fontId="6" fillId="9" borderId="16" xfId="6" applyNumberFormat="1" applyFont="1" applyFill="1" applyBorder="1" applyAlignment="1">
      <alignment horizontal="center" vertical="center"/>
    </xf>
    <xf numFmtId="0" fontId="18" fillId="0" borderId="0" xfId="0" applyFont="1"/>
    <xf numFmtId="0" fontId="8" fillId="0" borderId="16" xfId="0" applyFont="1" applyBorder="1" applyAlignment="1">
      <alignment horizontal="center" vertical="center"/>
    </xf>
    <xf numFmtId="0" fontId="8" fillId="0" borderId="16" xfId="0" applyFont="1" applyBorder="1" applyAlignment="1">
      <alignment vertical="center"/>
    </xf>
    <xf numFmtId="166" fontId="8" fillId="0" borderId="16" xfId="1" applyNumberFormat="1" applyFont="1" applyFill="1" applyBorder="1" applyAlignment="1">
      <alignment vertical="center"/>
    </xf>
    <xf numFmtId="166" fontId="8" fillId="0" borderId="16" xfId="1" applyNumberFormat="1" applyFont="1" applyBorder="1" applyAlignment="1">
      <alignment vertical="center"/>
    </xf>
    <xf numFmtId="166" fontId="8" fillId="0" borderId="16" xfId="1" applyNumberFormat="1" applyFont="1" applyBorder="1"/>
    <xf numFmtId="166" fontId="14" fillId="2" borderId="16" xfId="1" applyNumberFormat="1" applyFont="1" applyFill="1" applyBorder="1" applyAlignment="1">
      <alignment horizontal="center" vertical="center"/>
    </xf>
    <xf numFmtId="0" fontId="14" fillId="0" borderId="16" xfId="0" applyFont="1" applyBorder="1" applyAlignment="1">
      <alignment horizontal="center" vertical="center" wrapText="1"/>
    </xf>
    <xf numFmtId="167" fontId="14" fillId="0" borderId="16" xfId="1" applyNumberFormat="1" applyFont="1" applyBorder="1" applyAlignment="1">
      <alignment horizontal="center" vertical="center" wrapText="1"/>
    </xf>
    <xf numFmtId="0" fontId="14" fillId="2" borderId="16" xfId="0" applyFont="1" applyFill="1" applyBorder="1" applyAlignment="1">
      <alignment horizontal="center" vertical="center" wrapText="1"/>
    </xf>
    <xf numFmtId="0" fontId="14" fillId="0" borderId="16" xfId="0" applyFont="1" applyBorder="1" applyAlignment="1">
      <alignment horizontal="center" vertical="center"/>
    </xf>
    <xf numFmtId="0" fontId="14" fillId="2" borderId="16" xfId="6" applyFont="1" applyFill="1" applyBorder="1"/>
    <xf numFmtId="166" fontId="14" fillId="2" borderId="16" xfId="1" applyNumberFormat="1" applyFont="1" applyFill="1" applyBorder="1"/>
    <xf numFmtId="164" fontId="14" fillId="2" borderId="16" xfId="1" applyNumberFormat="1" applyFont="1" applyFill="1" applyBorder="1" applyAlignment="1">
      <alignment horizontal="center" vertical="center"/>
    </xf>
    <xf numFmtId="168" fontId="14" fillId="2" borderId="16" xfId="1" applyNumberFormat="1" applyFont="1" applyFill="1" applyBorder="1" applyAlignment="1">
      <alignment horizontal="center" vertical="center"/>
    </xf>
    <xf numFmtId="0" fontId="8" fillId="0" borderId="16" xfId="6" applyFont="1" applyBorder="1"/>
    <xf numFmtId="0" fontId="4" fillId="0" borderId="16" xfId="0" applyFont="1" applyBorder="1"/>
    <xf numFmtId="166" fontId="8" fillId="0" borderId="16" xfId="1" applyNumberFormat="1" applyFont="1" applyFill="1" applyBorder="1"/>
    <xf numFmtId="0" fontId="28" fillId="0" borderId="16" xfId="0" applyFont="1" applyBorder="1" applyAlignment="1">
      <alignment vertical="center"/>
    </xf>
    <xf numFmtId="166" fontId="28" fillId="0" borderId="16" xfId="0" applyNumberFormat="1" applyFont="1" applyBorder="1" applyAlignment="1">
      <alignment vertical="center"/>
    </xf>
    <xf numFmtId="166" fontId="28" fillId="0" borderId="16" xfId="1" applyNumberFormat="1" applyFont="1" applyBorder="1" applyAlignment="1">
      <alignment vertical="center"/>
    </xf>
    <xf numFmtId="168" fontId="27" fillId="4" borderId="16" xfId="1" applyNumberFormat="1" applyFont="1" applyFill="1" applyBorder="1" applyAlignment="1">
      <alignment horizontal="center" vertical="center"/>
    </xf>
    <xf numFmtId="0" fontId="14" fillId="0" borderId="16" xfId="0" applyFont="1" applyBorder="1" applyAlignment="1">
      <alignment vertical="center"/>
    </xf>
    <xf numFmtId="166" fontId="14" fillId="0" borderId="16" xfId="0" applyNumberFormat="1" applyFont="1" applyBorder="1" applyAlignment="1">
      <alignment vertical="center"/>
    </xf>
    <xf numFmtId="166" fontId="14" fillId="0" borderId="16" xfId="1" applyNumberFormat="1" applyFont="1" applyBorder="1" applyAlignment="1">
      <alignment vertical="center"/>
    </xf>
    <xf numFmtId="168" fontId="24" fillId="4" borderId="16" xfId="1" applyNumberFormat="1" applyFont="1" applyFill="1" applyBorder="1" applyAlignment="1">
      <alignment horizontal="center" vertical="center"/>
    </xf>
    <xf numFmtId="43" fontId="29" fillId="0" borderId="16" xfId="1" applyFont="1" applyBorder="1" applyAlignment="1">
      <alignment vertical="center"/>
    </xf>
    <xf numFmtId="166" fontId="28" fillId="0" borderId="16" xfId="1" applyNumberFormat="1" applyFont="1" applyBorder="1" applyAlignment="1">
      <alignment horizontal="center" vertical="center"/>
    </xf>
    <xf numFmtId="167" fontId="14" fillId="0" borderId="16" xfId="0" applyNumberFormat="1" applyFont="1" applyBorder="1" applyAlignment="1">
      <alignment horizontal="center" vertical="center"/>
    </xf>
    <xf numFmtId="0" fontId="14" fillId="2" borderId="16" xfId="6" applyFont="1" applyFill="1" applyBorder="1" applyAlignment="1">
      <alignment horizontal="center" vertical="center"/>
    </xf>
    <xf numFmtId="0" fontId="14" fillId="2" borderId="16" xfId="6" applyFont="1" applyFill="1" applyBorder="1" applyAlignment="1">
      <alignment horizontal="left" vertical="center"/>
    </xf>
    <xf numFmtId="0" fontId="8" fillId="0" borderId="16" xfId="6" applyFont="1" applyBorder="1" applyAlignment="1">
      <alignment horizontal="center" vertical="center"/>
    </xf>
    <xf numFmtId="0" fontId="8" fillId="0" borderId="16" xfId="6" applyFont="1" applyBorder="1" applyAlignment="1">
      <alignment horizontal="left" vertical="center"/>
    </xf>
    <xf numFmtId="166" fontId="8" fillId="0" borderId="16" xfId="1" applyNumberFormat="1" applyFont="1" applyBorder="1" applyAlignment="1">
      <alignment horizontal="center" vertical="center"/>
    </xf>
    <xf numFmtId="166" fontId="8" fillId="0" borderId="16" xfId="1" applyNumberFormat="1" applyFont="1" applyFill="1" applyBorder="1" applyAlignment="1">
      <alignment horizontal="center" vertical="center"/>
    </xf>
    <xf numFmtId="164" fontId="8" fillId="0" borderId="16" xfId="1" applyNumberFormat="1" applyFont="1" applyBorder="1" applyAlignment="1">
      <alignment horizontal="center" vertical="center"/>
    </xf>
    <xf numFmtId="0" fontId="8" fillId="0" borderId="16" xfId="0" applyFont="1" applyBorder="1" applyAlignment="1">
      <alignment horizontal="left" vertical="center"/>
    </xf>
    <xf numFmtId="0" fontId="4" fillId="0" borderId="16" xfId="0" applyFont="1" applyBorder="1" applyAlignment="1">
      <alignment horizontal="center" vertical="center"/>
    </xf>
    <xf numFmtId="166" fontId="14" fillId="0" borderId="16" xfId="1" applyNumberFormat="1" applyFont="1" applyBorder="1" applyAlignment="1">
      <alignment horizontal="center" vertical="center"/>
    </xf>
    <xf numFmtId="164" fontId="24" fillId="4" borderId="16" xfId="1" applyNumberFormat="1" applyFont="1" applyFill="1" applyBorder="1" applyAlignment="1">
      <alignment horizontal="center" vertical="center"/>
    </xf>
    <xf numFmtId="164" fontId="14" fillId="0" borderId="16" xfId="1" applyNumberFormat="1" applyFont="1" applyBorder="1" applyAlignment="1">
      <alignment horizontal="center" vertical="center"/>
    </xf>
    <xf numFmtId="0" fontId="18" fillId="5" borderId="0" xfId="6" applyFont="1" applyFill="1" applyAlignment="1">
      <alignment horizontal="left" vertical="center"/>
    </xf>
    <xf numFmtId="0" fontId="5" fillId="0" borderId="16" xfId="6" applyFont="1" applyBorder="1" applyAlignment="1">
      <alignment horizontal="center" vertical="center" wrapText="1"/>
    </xf>
    <xf numFmtId="9" fontId="6" fillId="9" borderId="16" xfId="2" applyFont="1" applyFill="1" applyBorder="1" applyAlignment="1">
      <alignment horizontal="center" vertical="center"/>
    </xf>
    <xf numFmtId="165" fontId="10" fillId="0" borderId="16" xfId="2" applyNumberFormat="1" applyFont="1" applyFill="1" applyBorder="1" applyAlignment="1">
      <alignment horizontal="center" vertical="center"/>
    </xf>
    <xf numFmtId="0" fontId="5" fillId="0" borderId="16" xfId="6" applyFont="1" applyBorder="1" applyAlignment="1">
      <alignment horizontal="center" vertical="center"/>
    </xf>
    <xf numFmtId="1" fontId="6" fillId="9" borderId="16" xfId="2" applyNumberFormat="1" applyFont="1" applyFill="1" applyBorder="1" applyAlignment="1">
      <alignment horizontal="center" vertical="center"/>
    </xf>
    <xf numFmtId="1" fontId="10" fillId="0" borderId="16" xfId="2" applyNumberFormat="1" applyFont="1" applyFill="1" applyBorder="1" applyAlignment="1">
      <alignment horizontal="center" vertical="center"/>
    </xf>
    <xf numFmtId="9" fontId="10" fillId="0" borderId="16" xfId="2" applyFont="1" applyFill="1" applyBorder="1" applyAlignment="1">
      <alignment horizontal="center" vertical="center"/>
    </xf>
    <xf numFmtId="0" fontId="6" fillId="8" borderId="16" xfId="6" applyFont="1" applyFill="1" applyBorder="1" applyAlignment="1">
      <alignment horizontal="center" vertical="center"/>
    </xf>
    <xf numFmtId="165" fontId="6" fillId="8" borderId="16" xfId="2" applyNumberFormat="1" applyFont="1" applyFill="1" applyBorder="1" applyAlignment="1">
      <alignment horizontal="center" vertical="center"/>
    </xf>
    <xf numFmtId="0" fontId="13" fillId="0" borderId="0" xfId="0" applyFont="1"/>
    <xf numFmtId="0" fontId="13" fillId="0" borderId="0" xfId="0" applyFont="1" applyAlignment="1">
      <alignment horizontal="left" vertical="center" wrapText="1"/>
    </xf>
    <xf numFmtId="0" fontId="13" fillId="0" borderId="0" xfId="0" quotePrefix="1" applyFont="1" applyAlignment="1">
      <alignment horizontal="left" vertical="center" wrapText="1"/>
    </xf>
    <xf numFmtId="0" fontId="14" fillId="0" borderId="2" xfId="3" applyFont="1" applyBorder="1" applyAlignment="1">
      <alignment horizontal="center" vertical="center" wrapText="1"/>
    </xf>
    <xf numFmtId="167" fontId="14" fillId="0" borderId="2" xfId="3" applyNumberFormat="1" applyFont="1" applyBorder="1" applyAlignment="1">
      <alignment horizontal="center" vertical="center" wrapText="1"/>
    </xf>
    <xf numFmtId="0" fontId="4" fillId="0" borderId="0" xfId="0" applyFont="1" applyAlignment="1">
      <alignment horizontal="center" vertical="center" wrapText="1"/>
    </xf>
    <xf numFmtId="0" fontId="22" fillId="0" borderId="4" xfId="3" applyFont="1" applyBorder="1" applyAlignment="1">
      <alignment horizontal="center"/>
    </xf>
    <xf numFmtId="0" fontId="22" fillId="0" borderId="4" xfId="3" applyFont="1" applyBorder="1"/>
    <xf numFmtId="0" fontId="21" fillId="0" borderId="4" xfId="3" quotePrefix="1" applyFont="1" applyBorder="1"/>
    <xf numFmtId="0" fontId="22" fillId="0" borderId="4" xfId="3" applyFont="1" applyBorder="1" applyAlignment="1">
      <alignment horizontal="left"/>
    </xf>
    <xf numFmtId="0" fontId="4" fillId="0" borderId="4" xfId="3" quotePrefix="1" applyFont="1" applyBorder="1"/>
    <xf numFmtId="0" fontId="4" fillId="3" borderId="4" xfId="3" applyFont="1" applyFill="1" applyBorder="1" applyAlignment="1">
      <alignment horizontal="center"/>
    </xf>
    <xf numFmtId="0" fontId="4" fillId="3" borderId="4" xfId="3" applyFont="1" applyFill="1" applyBorder="1"/>
    <xf numFmtId="0" fontId="5" fillId="3" borderId="4" xfId="3" quotePrefix="1" applyFont="1" applyFill="1" applyBorder="1"/>
    <xf numFmtId="0" fontId="9" fillId="0" borderId="4" xfId="3" applyFont="1" applyBorder="1" applyAlignment="1">
      <alignment horizontal="center"/>
    </xf>
    <xf numFmtId="0" fontId="8" fillId="0" borderId="4" xfId="3" applyFont="1" applyBorder="1"/>
    <xf numFmtId="0" fontId="10" fillId="0" borderId="4" xfId="3" applyFont="1" applyBorder="1"/>
    <xf numFmtId="0" fontId="33" fillId="0" borderId="4" xfId="3" quotePrefix="1" applyFont="1" applyBorder="1"/>
    <xf numFmtId="0" fontId="8" fillId="0" borderId="4" xfId="3" applyFont="1" applyBorder="1" applyAlignment="1">
      <alignment horizontal="center"/>
    </xf>
    <xf numFmtId="0" fontId="5" fillId="2" borderId="4" xfId="3" applyFont="1" applyFill="1" applyBorder="1" applyAlignment="1">
      <alignment horizontal="center"/>
    </xf>
    <xf numFmtId="0" fontId="5" fillId="2" borderId="4" xfId="3" applyFont="1" applyFill="1" applyBorder="1"/>
    <xf numFmtId="0" fontId="5" fillId="2" borderId="4" xfId="3" quotePrefix="1" applyFont="1" applyFill="1" applyBorder="1"/>
    <xf numFmtId="0" fontId="5" fillId="3" borderId="4" xfId="3" quotePrefix="1" applyFont="1" applyFill="1" applyBorder="1" applyAlignment="1">
      <alignment horizontal="left"/>
    </xf>
    <xf numFmtId="0" fontId="23" fillId="0" borderId="4" xfId="3" quotePrefix="1" applyFont="1" applyBorder="1"/>
    <xf numFmtId="0" fontId="5" fillId="3" borderId="4" xfId="3" quotePrefix="1" applyFont="1" applyFill="1" applyBorder="1" applyAlignment="1">
      <alignment horizontal="center"/>
    </xf>
    <xf numFmtId="16" fontId="22" fillId="0" borderId="4" xfId="3" quotePrefix="1" applyNumberFormat="1" applyFont="1" applyBorder="1" applyAlignment="1">
      <alignment horizontal="center"/>
    </xf>
    <xf numFmtId="0" fontId="34" fillId="0" borderId="4" xfId="3" quotePrefix="1" applyFont="1" applyBorder="1"/>
    <xf numFmtId="0" fontId="35" fillId="0" borderId="4" xfId="3" quotePrefix="1" applyFont="1" applyBorder="1"/>
    <xf numFmtId="0" fontId="22" fillId="0" borderId="4" xfId="3" quotePrefix="1" applyFont="1" applyBorder="1" applyAlignment="1">
      <alignment horizontal="center"/>
    </xf>
    <xf numFmtId="0" fontId="8" fillId="3" borderId="8" xfId="3" applyFont="1" applyFill="1" applyBorder="1" applyAlignment="1">
      <alignment horizontal="center"/>
    </xf>
    <xf numFmtId="0" fontId="5" fillId="3" borderId="8" xfId="3" quotePrefix="1" applyFont="1" applyFill="1" applyBorder="1"/>
    <xf numFmtId="0" fontId="22" fillId="0" borderId="8" xfId="3" applyFont="1" applyBorder="1" applyAlignment="1">
      <alignment horizontal="center"/>
    </xf>
    <xf numFmtId="0" fontId="22" fillId="0" borderId="8" xfId="3" applyFont="1" applyBorder="1"/>
    <xf numFmtId="0" fontId="21" fillId="0" borderId="0" xfId="3" quotePrefix="1" applyFont="1"/>
    <xf numFmtId="0" fontId="22" fillId="0" borderId="0" xfId="3" applyFont="1"/>
    <xf numFmtId="0" fontId="33" fillId="0" borderId="0" xfId="3" quotePrefix="1" applyFont="1"/>
    <xf numFmtId="16" fontId="22" fillId="0" borderId="4" xfId="3" applyNumberFormat="1" applyFont="1" applyBorder="1" applyAlignment="1">
      <alignment horizontal="center"/>
    </xf>
    <xf numFmtId="0" fontId="36" fillId="0" borderId="0" xfId="3" quotePrefix="1" applyFont="1"/>
    <xf numFmtId="0" fontId="22" fillId="0" borderId="7" xfId="3" applyFont="1" applyBorder="1" applyAlignment="1">
      <alignment horizontal="center"/>
    </xf>
    <xf numFmtId="0" fontId="14" fillId="0" borderId="7" xfId="3" applyFont="1" applyBorder="1" applyAlignment="1">
      <alignment horizontal="center"/>
    </xf>
    <xf numFmtId="0" fontId="14" fillId="0" borderId="4" xfId="3" applyFont="1" applyBorder="1"/>
    <xf numFmtId="0" fontId="5" fillId="3" borderId="4" xfId="3" applyFont="1" applyFill="1" applyBorder="1"/>
    <xf numFmtId="0" fontId="5" fillId="2" borderId="7" xfId="3" applyFont="1" applyFill="1" applyBorder="1" applyAlignment="1">
      <alignment horizontal="center" vertical="center"/>
    </xf>
    <xf numFmtId="0" fontId="5" fillId="2" borderId="7" xfId="3" applyFont="1" applyFill="1" applyBorder="1" applyAlignment="1">
      <alignment vertical="center"/>
    </xf>
    <xf numFmtId="0" fontId="5" fillId="2" borderId="7" xfId="3" quotePrefix="1" applyFont="1" applyFill="1" applyBorder="1" applyAlignment="1">
      <alignment vertical="center"/>
    </xf>
    <xf numFmtId="0" fontId="5" fillId="2" borderId="4" xfId="3" quotePrefix="1" applyFont="1" applyFill="1" applyBorder="1" applyAlignment="1">
      <alignment horizontal="center" vertical="center"/>
    </xf>
    <xf numFmtId="0" fontId="5" fillId="2" borderId="4" xfId="3" quotePrefix="1" applyFont="1" applyFill="1" applyBorder="1" applyAlignment="1">
      <alignment vertical="center"/>
    </xf>
    <xf numFmtId="0" fontId="7" fillId="2" borderId="7" xfId="3" quotePrefix="1" applyFont="1" applyFill="1" applyBorder="1" applyAlignment="1">
      <alignment vertical="center"/>
    </xf>
    <xf numFmtId="0" fontId="14" fillId="3" borderId="7" xfId="3" applyFont="1" applyFill="1" applyBorder="1" applyAlignment="1">
      <alignment horizontal="center" vertical="center"/>
    </xf>
    <xf numFmtId="0" fontId="7" fillId="3" borderId="7" xfId="3" quotePrefix="1" applyFont="1" applyFill="1" applyBorder="1" applyAlignment="1">
      <alignment vertical="center"/>
    </xf>
    <xf numFmtId="0" fontId="4" fillId="3" borderId="0" xfId="0" applyFont="1" applyFill="1" applyAlignment="1">
      <alignment vertical="center"/>
    </xf>
    <xf numFmtId="0" fontId="6" fillId="3" borderId="7" xfId="3" quotePrefix="1" applyFont="1" applyFill="1" applyBorder="1" applyAlignment="1">
      <alignment vertical="center"/>
    </xf>
    <xf numFmtId="169" fontId="4" fillId="3" borderId="4" xfId="3" applyNumberFormat="1" applyFont="1" applyFill="1" applyBorder="1" applyAlignment="1">
      <alignment horizontal="center"/>
    </xf>
    <xf numFmtId="169" fontId="9" fillId="0" borderId="4" xfId="3" applyNumberFormat="1" applyFont="1" applyBorder="1" applyAlignment="1">
      <alignment horizontal="center"/>
    </xf>
    <xf numFmtId="169" fontId="10" fillId="0" borderId="4" xfId="3" applyNumberFormat="1" applyFont="1" applyBorder="1" applyAlignment="1">
      <alignment horizontal="center"/>
    </xf>
    <xf numFmtId="169" fontId="8" fillId="0" borderId="4" xfId="3" applyNumberFormat="1" applyFont="1" applyBorder="1" applyAlignment="1">
      <alignment horizontal="center"/>
    </xf>
    <xf numFmtId="2" fontId="4" fillId="3" borderId="4" xfId="3" applyNumberFormat="1" applyFont="1" applyFill="1" applyBorder="1" applyAlignment="1">
      <alignment horizontal="center"/>
    </xf>
    <xf numFmtId="0" fontId="4" fillId="3" borderId="4" xfId="3" quotePrefix="1" applyFont="1" applyFill="1" applyBorder="1" applyAlignment="1">
      <alignment horizontal="center"/>
    </xf>
    <xf numFmtId="0" fontId="4" fillId="3" borderId="4" xfId="3" quotePrefix="1" applyFont="1" applyFill="1" applyBorder="1"/>
    <xf numFmtId="2" fontId="14" fillId="3" borderId="8" xfId="3" applyNumberFormat="1" applyFont="1" applyFill="1" applyBorder="1" applyAlignment="1">
      <alignment horizontal="center"/>
    </xf>
    <xf numFmtId="0" fontId="10" fillId="0" borderId="0" xfId="7" applyFont="1" applyAlignment="1">
      <alignment horizontal="left" vertical="center" wrapText="1"/>
    </xf>
    <xf numFmtId="0" fontId="10" fillId="0" borderId="0" xfId="7" quotePrefix="1" applyFont="1" applyAlignment="1">
      <alignment horizontal="left" vertical="center" wrapText="1"/>
    </xf>
    <xf numFmtId="2" fontId="7" fillId="0" borderId="16" xfId="1" applyNumberFormat="1" applyFont="1" applyBorder="1" applyAlignment="1">
      <alignment vertical="center"/>
    </xf>
    <xf numFmtId="166" fontId="14" fillId="0" borderId="16" xfId="1" applyNumberFormat="1" applyFont="1" applyBorder="1"/>
    <xf numFmtId="0" fontId="23" fillId="0" borderId="0" xfId="7" applyFont="1"/>
    <xf numFmtId="22" fontId="3" fillId="0" borderId="0" xfId="0" applyNumberFormat="1" applyFont="1"/>
    <xf numFmtId="0" fontId="12" fillId="0" borderId="16" xfId="0" applyFont="1" applyBorder="1" applyAlignment="1">
      <alignment horizontal="center" vertical="center"/>
    </xf>
    <xf numFmtId="0" fontId="12" fillId="0" borderId="16" xfId="0" applyFont="1" applyBorder="1"/>
    <xf numFmtId="0" fontId="3" fillId="0" borderId="16" xfId="0" applyFont="1" applyBorder="1" applyAlignment="1">
      <alignment horizontal="center" vertical="center"/>
    </xf>
    <xf numFmtId="0" fontId="3" fillId="0" borderId="16" xfId="0" applyFont="1" applyBorder="1"/>
    <xf numFmtId="167" fontId="3" fillId="0" borderId="16" xfId="0" applyNumberFormat="1" applyFont="1" applyBorder="1" applyAlignment="1">
      <alignment horizontal="center" vertical="center"/>
    </xf>
    <xf numFmtId="0" fontId="12" fillId="2" borderId="16" xfId="0" applyFont="1" applyFill="1" applyBorder="1" applyAlignment="1">
      <alignment horizontal="center" vertical="center"/>
    </xf>
    <xf numFmtId="0" fontId="12" fillId="2" borderId="16" xfId="0" applyFont="1" applyFill="1" applyBorder="1"/>
    <xf numFmtId="165" fontId="12" fillId="2" borderId="16" xfId="2" applyNumberFormat="1" applyFont="1" applyFill="1" applyBorder="1"/>
    <xf numFmtId="0" fontId="16" fillId="2" borderId="16" xfId="0" applyFont="1" applyFill="1" applyBorder="1" applyAlignment="1">
      <alignment horizontal="center" vertical="center"/>
    </xf>
    <xf numFmtId="0" fontId="16" fillId="2" borderId="16" xfId="0" applyFont="1" applyFill="1" applyBorder="1"/>
    <xf numFmtId="165" fontId="16" fillId="2" borderId="16" xfId="2" applyNumberFormat="1" applyFont="1" applyFill="1" applyBorder="1"/>
    <xf numFmtId="0" fontId="31" fillId="3" borderId="16" xfId="0" applyFont="1" applyFill="1" applyBorder="1" applyAlignment="1">
      <alignment horizontal="center" vertical="center"/>
    </xf>
    <xf numFmtId="0" fontId="31" fillId="3" borderId="16" xfId="0" applyFont="1" applyFill="1" applyBorder="1"/>
    <xf numFmtId="165" fontId="31" fillId="3" borderId="16" xfId="2" applyNumberFormat="1" applyFont="1" applyFill="1" applyBorder="1"/>
    <xf numFmtId="169" fontId="12" fillId="2" borderId="16" xfId="0" applyNumberFormat="1" applyFont="1" applyFill="1" applyBorder="1"/>
    <xf numFmtId="169" fontId="3" fillId="0" borderId="16" xfId="0" applyNumberFormat="1" applyFont="1" applyBorder="1"/>
    <xf numFmtId="165" fontId="31" fillId="3" borderId="16" xfId="2" applyNumberFormat="1" applyFont="1" applyFill="1" applyBorder="1" applyAlignment="1">
      <alignment horizontal="center"/>
    </xf>
    <xf numFmtId="0" fontId="25" fillId="5" borderId="16" xfId="7" applyFont="1" applyFill="1" applyBorder="1" applyAlignment="1">
      <alignment horizontal="center" vertical="center" wrapText="1"/>
    </xf>
    <xf numFmtId="0" fontId="25" fillId="0" borderId="16" xfId="7" applyFont="1" applyBorder="1" applyAlignment="1">
      <alignment horizontal="center" vertical="center" wrapText="1"/>
    </xf>
    <xf numFmtId="3" fontId="25" fillId="0" borderId="16" xfId="7" applyNumberFormat="1" applyFont="1" applyBorder="1" applyAlignment="1">
      <alignment horizontal="center" vertical="center"/>
    </xf>
    <xf numFmtId="0" fontId="25" fillId="0" borderId="16" xfId="7" applyFont="1" applyBorder="1" applyAlignment="1">
      <alignment horizontal="center" vertical="center"/>
    </xf>
    <xf numFmtId="3" fontId="25" fillId="5" borderId="16" xfId="7" applyNumberFormat="1" applyFont="1" applyFill="1" applyBorder="1" applyAlignment="1">
      <alignment horizontal="center" vertical="center"/>
    </xf>
    <xf numFmtId="2" fontId="25" fillId="5" borderId="16" xfId="7" applyNumberFormat="1" applyFont="1" applyFill="1" applyBorder="1" applyAlignment="1">
      <alignment horizontal="center" vertical="center"/>
    </xf>
    <xf numFmtId="0" fontId="25" fillId="5" borderId="16" xfId="7" applyFont="1" applyFill="1" applyBorder="1" applyAlignment="1">
      <alignment horizontal="center" vertical="center"/>
    </xf>
    <xf numFmtId="2" fontId="25" fillId="0" borderId="16" xfId="7" applyNumberFormat="1" applyFont="1" applyBorder="1" applyAlignment="1">
      <alignment horizontal="center" vertical="center"/>
    </xf>
    <xf numFmtId="0" fontId="25" fillId="0" borderId="16" xfId="7" applyFont="1" applyBorder="1" applyAlignment="1">
      <alignment vertical="center"/>
    </xf>
    <xf numFmtId="0" fontId="19" fillId="0" borderId="16" xfId="7" applyFont="1" applyBorder="1" applyAlignment="1">
      <alignment horizontal="center" vertical="center"/>
    </xf>
    <xf numFmtId="0" fontId="19" fillId="0" borderId="16" xfId="7" applyFont="1" applyBorder="1" applyAlignment="1">
      <alignment vertical="center"/>
    </xf>
    <xf numFmtId="3" fontId="19" fillId="0" borderId="16" xfId="7" applyNumberFormat="1" applyFont="1" applyBorder="1" applyAlignment="1">
      <alignment horizontal="center" vertical="center"/>
    </xf>
    <xf numFmtId="0" fontId="17" fillId="0" borderId="16" xfId="6" applyFont="1" applyBorder="1" applyAlignment="1">
      <alignment horizontal="center" vertical="center"/>
    </xf>
    <xf numFmtId="0" fontId="17" fillId="0" borderId="16" xfId="0" applyFont="1" applyBorder="1" applyAlignment="1">
      <alignment horizontal="center" vertical="center"/>
    </xf>
    <xf numFmtId="0" fontId="19" fillId="0" borderId="16" xfId="7" applyFont="1" applyBorder="1"/>
    <xf numFmtId="0" fontId="19" fillId="0" borderId="16" xfId="7" applyFont="1" applyBorder="1" applyAlignment="1">
      <alignment horizontal="center"/>
    </xf>
    <xf numFmtId="167" fontId="19" fillId="0" borderId="16" xfId="7" quotePrefix="1" applyNumberFormat="1" applyFont="1" applyBorder="1" applyAlignment="1">
      <alignment horizontal="center" vertical="center"/>
    </xf>
    <xf numFmtId="1" fontId="19" fillId="0" borderId="16" xfId="7" applyNumberFormat="1" applyFont="1" applyBorder="1"/>
    <xf numFmtId="3" fontId="19" fillId="0" borderId="16" xfId="7" applyNumberFormat="1" applyFont="1" applyBorder="1"/>
    <xf numFmtId="0" fontId="19" fillId="2" borderId="16" xfId="7" applyFont="1" applyFill="1" applyBorder="1"/>
    <xf numFmtId="3" fontId="19" fillId="2" borderId="16" xfId="7" applyNumberFormat="1" applyFont="1" applyFill="1" applyBorder="1"/>
    <xf numFmtId="2" fontId="19" fillId="0" borderId="16" xfId="7" applyNumberFormat="1" applyFont="1" applyBorder="1"/>
    <xf numFmtId="4" fontId="19" fillId="0" borderId="16" xfId="7" applyNumberFormat="1" applyFont="1" applyBorder="1"/>
    <xf numFmtId="2" fontId="19" fillId="2" borderId="16" xfId="7" applyNumberFormat="1" applyFont="1" applyFill="1" applyBorder="1"/>
    <xf numFmtId="0" fontId="6" fillId="0" borderId="16" xfId="6" applyFont="1" applyBorder="1" applyAlignment="1">
      <alignment horizontal="center" vertical="center"/>
    </xf>
    <xf numFmtId="0" fontId="5" fillId="0" borderId="16" xfId="0" applyFont="1" applyBorder="1" applyAlignment="1">
      <alignment horizontal="center" vertical="center"/>
    </xf>
    <xf numFmtId="0" fontId="5" fillId="0" borderId="16" xfId="6" applyFont="1" applyBorder="1" applyAlignment="1">
      <alignment horizontal="center" vertical="center"/>
    </xf>
    <xf numFmtId="0" fontId="5" fillId="0" borderId="17" xfId="6" applyFont="1" applyBorder="1" applyAlignment="1">
      <alignment horizontal="center" vertical="center"/>
    </xf>
    <xf numFmtId="0" fontId="5" fillId="0" borderId="10" xfId="6" applyFont="1" applyBorder="1" applyAlignment="1">
      <alignment horizontal="center" vertical="center"/>
    </xf>
    <xf numFmtId="0" fontId="5" fillId="0" borderId="9" xfId="6" applyFont="1" applyBorder="1" applyAlignment="1">
      <alignment horizontal="center" vertical="center"/>
    </xf>
    <xf numFmtId="0" fontId="6" fillId="0" borderId="16" xfId="6" applyFont="1" applyBorder="1" applyAlignment="1">
      <alignment horizontal="center" vertical="center" wrapText="1"/>
    </xf>
    <xf numFmtId="14" fontId="25" fillId="0" borderId="17" xfId="7" applyNumberFormat="1" applyFont="1" applyBorder="1" applyAlignment="1">
      <alignment horizontal="center" vertical="center" wrapText="1"/>
    </xf>
    <xf numFmtId="14" fontId="25" fillId="0" borderId="10" xfId="7" applyNumberFormat="1" applyFont="1" applyBorder="1" applyAlignment="1">
      <alignment horizontal="center" vertical="center" wrapText="1"/>
    </xf>
    <xf numFmtId="14" fontId="25" fillId="0" borderId="9" xfId="7" applyNumberFormat="1" applyFont="1" applyBorder="1" applyAlignment="1">
      <alignment horizontal="center" vertical="center" wrapText="1"/>
    </xf>
    <xf numFmtId="0" fontId="25" fillId="0" borderId="17" xfId="7" applyFont="1" applyBorder="1" applyAlignment="1">
      <alignment horizontal="center" vertical="center"/>
    </xf>
    <xf numFmtId="0" fontId="25" fillId="0" borderId="10" xfId="7" applyFont="1" applyBorder="1" applyAlignment="1">
      <alignment horizontal="center" vertical="center"/>
    </xf>
    <xf numFmtId="0" fontId="25" fillId="0" borderId="9" xfId="7" applyFont="1" applyBorder="1" applyAlignment="1">
      <alignment horizontal="center" vertical="center"/>
    </xf>
    <xf numFmtId="0" fontId="25" fillId="0" borderId="1" xfId="7" applyFont="1" applyBorder="1" applyAlignment="1">
      <alignment horizontal="center" vertical="center" wrapText="1"/>
    </xf>
    <xf numFmtId="0" fontId="25" fillId="0" borderId="6" xfId="7" applyFont="1" applyBorder="1" applyAlignment="1">
      <alignment horizontal="center" vertical="center" wrapText="1"/>
    </xf>
    <xf numFmtId="0" fontId="25" fillId="0" borderId="12" xfId="7" applyFont="1" applyBorder="1" applyAlignment="1">
      <alignment horizontal="center" vertical="center" wrapText="1"/>
    </xf>
    <xf numFmtId="0" fontId="25" fillId="0" borderId="3" xfId="7" applyFont="1" applyBorder="1" applyAlignment="1">
      <alignment horizontal="center" vertical="center" wrapText="1"/>
    </xf>
    <xf numFmtId="0" fontId="25" fillId="0" borderId="11" xfId="7" applyFont="1" applyBorder="1" applyAlignment="1">
      <alignment horizontal="center" vertical="center" wrapText="1"/>
    </xf>
    <xf numFmtId="0" fontId="25" fillId="0" borderId="5" xfId="7" applyFont="1" applyBorder="1" applyAlignment="1">
      <alignment horizontal="center" vertical="center" wrapText="1"/>
    </xf>
    <xf numFmtId="0" fontId="6" fillId="0" borderId="16" xfId="6" applyNumberFormat="1" applyFont="1" applyBorder="1" applyAlignment="1">
      <alignment horizontal="center" vertical="center"/>
    </xf>
  </cellXfs>
  <cellStyles count="9">
    <cellStyle name="Comma" xfId="1" builtinId="3"/>
    <cellStyle name="Normal" xfId="0" builtinId="0"/>
    <cellStyle name="Normal 2 2" xfId="6" xr:uid="{00000000-0005-0000-0000-000002000000}"/>
    <cellStyle name="Normal 2 3 3" xfId="3" xr:uid="{00000000-0005-0000-0000-000003000000}"/>
    <cellStyle name="Normal 2 3 3 3" xfId="4" xr:uid="{00000000-0005-0000-0000-000004000000}"/>
    <cellStyle name="Normal 2 4" xfId="5" xr:uid="{00000000-0005-0000-0000-000005000000}"/>
    <cellStyle name="Normal 6 2" xfId="8" xr:uid="{00000000-0005-0000-0000-000006000000}"/>
    <cellStyle name="Normal 7" xfId="7" xr:uid="{00000000-0005-0000-0000-000007000000}"/>
    <cellStyle name="Percent" xfId="2" builtinId="5"/>
  </cellStyles>
  <dxfs count="0"/>
  <tableStyles count="0" defaultTableStyle="TableStyleMedium2" defaultPivotStyle="PivotStyleLight16"/>
  <colors>
    <mruColors>
      <color rgb="FF00FF00"/>
      <color rgb="FFCC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TLPA/10K TB dịch</a:t>
            </a:r>
            <a:r>
              <a:rPr lang="en-US" baseline="0"/>
              <a:t> vụ GP CNTT VTS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SLBD!$B$40</c:f>
              <c:strCache>
                <c:ptCount val="1"/>
                <c:pt idx="0">
                  <c:v>PA tính KPI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SLBD!$C$39:$T$39</c:f>
              <c:strCache>
                <c:ptCount val="18"/>
                <c:pt idx="0">
                  <c:v>TB 2024</c:v>
                </c:pt>
                <c:pt idx="1">
                  <c:v>TB 2025</c:v>
                </c:pt>
                <c:pt idx="2">
                  <c:v>T1.2025</c:v>
                </c:pt>
                <c:pt idx="3">
                  <c:v>T2.2025</c:v>
                </c:pt>
                <c:pt idx="4">
                  <c:v>T3.2025</c:v>
                </c:pt>
                <c:pt idx="5">
                  <c:v>T4.2025</c:v>
                </c:pt>
                <c:pt idx="6">
                  <c:v>T5.2025</c:v>
                </c:pt>
                <c:pt idx="7">
                  <c:v>T6.2025</c:v>
                </c:pt>
                <c:pt idx="8">
                  <c:v>T7.2025</c:v>
                </c:pt>
                <c:pt idx="10">
                  <c:v>04/07</c:v>
                </c:pt>
                <c:pt idx="11">
                  <c:v>05/07</c:v>
                </c:pt>
                <c:pt idx="12">
                  <c:v>06/07</c:v>
                </c:pt>
                <c:pt idx="13">
                  <c:v>07/07</c:v>
                </c:pt>
                <c:pt idx="14">
                  <c:v>08/07</c:v>
                </c:pt>
                <c:pt idx="15">
                  <c:v>09/07</c:v>
                </c:pt>
                <c:pt idx="16">
                  <c:v>10/07</c:v>
                </c:pt>
                <c:pt idx="17">
                  <c:v>11/07</c:v>
                </c:pt>
              </c:strCache>
            </c:strRef>
          </c:cat>
          <c:val>
            <c:numRef>
              <c:f>SLBD!$C$40:$T$40</c:f>
              <c:numCache>
                <c:formatCode>0</c:formatCode>
                <c:ptCount val="18"/>
                <c:pt idx="0">
                  <c:v>27.331850203930291</c:v>
                </c:pt>
                <c:pt idx="1">
                  <c:v>0</c:v>
                </c:pt>
                <c:pt idx="2" formatCode="#,##0">
                  <c:v>21.258064516129032</c:v>
                </c:pt>
                <c:pt idx="3" formatCode="#,##0">
                  <c:v>14.928571428571429</c:v>
                </c:pt>
                <c:pt idx="4" formatCode="#,##0">
                  <c:v>18.129032258064516</c:v>
                </c:pt>
                <c:pt idx="5" formatCode="#,##0">
                  <c:v>29.966666666666665</c:v>
                </c:pt>
                <c:pt idx="6" formatCode="#,##0">
                  <c:v>68.741935483870961</c:v>
                </c:pt>
                <c:pt idx="7" formatCode="#,##0">
                  <c:v>33.466666666666669</c:v>
                </c:pt>
                <c:pt idx="8" formatCode="#,##0">
                  <c:v>0</c:v>
                </c:pt>
                <c:pt idx="10" formatCode="General">
                  <c:v>13</c:v>
                </c:pt>
                <c:pt idx="11" formatCode="General">
                  <c:v>9</c:v>
                </c:pt>
                <c:pt idx="12" formatCode="General">
                  <c:v>4</c:v>
                </c:pt>
                <c:pt idx="13" formatCode="General">
                  <c:v>16</c:v>
                </c:pt>
                <c:pt idx="14" formatCode="General">
                  <c:v>22</c:v>
                </c:pt>
                <c:pt idx="15" formatCode="General">
                  <c:v>9</c:v>
                </c:pt>
                <c:pt idx="16" formatCode="General">
                  <c:v>17</c:v>
                </c:pt>
                <c:pt idx="17" formatCode="#,##0">
                  <c:v>20</c:v>
                </c:pt>
              </c:numCache>
            </c:numRef>
          </c:val>
          <c:extLst>
            <c:ext xmlns:c16="http://schemas.microsoft.com/office/drawing/2014/chart" uri="{C3380CC4-5D6E-409C-BE32-E72D297353CC}">
              <c16:uniqueId val="{00000000-4983-4234-BE7F-D7075227B1CC}"/>
            </c:ext>
          </c:extLst>
        </c:ser>
        <c:dLbls>
          <c:showLegendKey val="0"/>
          <c:showVal val="0"/>
          <c:showCatName val="0"/>
          <c:showSerName val="0"/>
          <c:showPercent val="0"/>
          <c:showBubbleSize val="0"/>
        </c:dLbls>
        <c:gapWidth val="50"/>
        <c:axId val="149278208"/>
        <c:axId val="149202048"/>
      </c:barChart>
      <c:lineChart>
        <c:grouping val="standard"/>
        <c:varyColors val="0"/>
        <c:ser>
          <c:idx val="1"/>
          <c:order val="1"/>
          <c:tx>
            <c:strRef>
              <c:f>SLBD!$B$41</c:f>
              <c:strCache>
                <c:ptCount val="1"/>
                <c:pt idx="0">
                  <c:v>TLPA/10.000TB</c:v>
                </c:pt>
              </c:strCache>
            </c:strRef>
          </c:tx>
          <c:spPr>
            <a:ln w="25400"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SLBD!$C$39:$T$39</c:f>
              <c:strCache>
                <c:ptCount val="18"/>
                <c:pt idx="0">
                  <c:v>TB 2024</c:v>
                </c:pt>
                <c:pt idx="1">
                  <c:v>TB 2025</c:v>
                </c:pt>
                <c:pt idx="2">
                  <c:v>T1.2025</c:v>
                </c:pt>
                <c:pt idx="3">
                  <c:v>T2.2025</c:v>
                </c:pt>
                <c:pt idx="4">
                  <c:v>T3.2025</c:v>
                </c:pt>
                <c:pt idx="5">
                  <c:v>T4.2025</c:v>
                </c:pt>
                <c:pt idx="6">
                  <c:v>T5.2025</c:v>
                </c:pt>
                <c:pt idx="7">
                  <c:v>T6.2025</c:v>
                </c:pt>
                <c:pt idx="8">
                  <c:v>T7.2025</c:v>
                </c:pt>
                <c:pt idx="10">
                  <c:v>04/07</c:v>
                </c:pt>
                <c:pt idx="11">
                  <c:v>05/07</c:v>
                </c:pt>
                <c:pt idx="12">
                  <c:v>06/07</c:v>
                </c:pt>
                <c:pt idx="13">
                  <c:v>07/07</c:v>
                </c:pt>
                <c:pt idx="14">
                  <c:v>08/07</c:v>
                </c:pt>
                <c:pt idx="15">
                  <c:v>09/07</c:v>
                </c:pt>
                <c:pt idx="16">
                  <c:v>10/07</c:v>
                </c:pt>
                <c:pt idx="17">
                  <c:v>11/07</c:v>
                </c:pt>
              </c:strCache>
            </c:strRef>
          </c:cat>
          <c:val>
            <c:numRef>
              <c:f>SLBD!$C$41:$T$41</c:f>
              <c:numCache>
                <c:formatCode>0.00</c:formatCode>
                <c:ptCount val="18"/>
                <c:pt idx="0">
                  <c:v>4.9256561770356956E-2</c:v>
                </c:pt>
                <c:pt idx="1">
                  <c:v>0</c:v>
                </c:pt>
                <c:pt idx="2">
                  <c:v>3.8970506606118838E-2</c:v>
                </c:pt>
                <c:pt idx="3">
                  <c:v>2.7367213559618898E-2</c:v>
                </c:pt>
                <c:pt idx="4">
                  <c:v>3.3234331885643079E-2</c:v>
                </c:pt>
                <c:pt idx="5">
                  <c:v>5.4935207314412031E-2</c:v>
                </c:pt>
                <c:pt idx="6">
                  <c:v>0.12601843638488502</c:v>
                </c:pt>
                <c:pt idx="7">
                  <c:v>6.1351443986284414E-2</c:v>
                </c:pt>
                <c:pt idx="8" formatCode="#,##0.00">
                  <c:v>0</c:v>
                </c:pt>
                <c:pt idx="10">
                  <c:v>0.02</c:v>
                </c:pt>
                <c:pt idx="11">
                  <c:v>0.02</c:v>
                </c:pt>
                <c:pt idx="12">
                  <c:v>0.01</c:v>
                </c:pt>
                <c:pt idx="13">
                  <c:v>0.03</c:v>
                </c:pt>
                <c:pt idx="14">
                  <c:v>4.0330630508912058E-2</c:v>
                </c:pt>
                <c:pt idx="15">
                  <c:v>1.6498894299100387E-2</c:v>
                </c:pt>
                <c:pt idx="16">
                  <c:v>3.1164578120522958E-2</c:v>
                </c:pt>
                <c:pt idx="17">
                  <c:v>3.6664209553556419E-2</c:v>
                </c:pt>
              </c:numCache>
            </c:numRef>
          </c:val>
          <c:smooth val="0"/>
          <c:extLst>
            <c:ext xmlns:c16="http://schemas.microsoft.com/office/drawing/2014/chart" uri="{C3380CC4-5D6E-409C-BE32-E72D297353CC}">
              <c16:uniqueId val="{00000001-4983-4234-BE7F-D7075227B1CC}"/>
            </c:ext>
          </c:extLst>
        </c:ser>
        <c:dLbls>
          <c:showLegendKey val="0"/>
          <c:showVal val="0"/>
          <c:showCatName val="0"/>
          <c:showSerName val="0"/>
          <c:showPercent val="0"/>
          <c:showBubbleSize val="0"/>
        </c:dLbls>
        <c:marker val="1"/>
        <c:smooth val="0"/>
        <c:axId val="300500480"/>
        <c:axId val="149202624"/>
      </c:lineChart>
      <c:catAx>
        <c:axId val="14927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9202048"/>
        <c:crosses val="autoZero"/>
        <c:auto val="1"/>
        <c:lblAlgn val="ctr"/>
        <c:lblOffset val="100"/>
        <c:noMultiLvlLbl val="0"/>
      </c:catAx>
      <c:valAx>
        <c:axId val="14920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9278208"/>
        <c:crosses val="autoZero"/>
        <c:crossBetween val="between"/>
      </c:valAx>
      <c:valAx>
        <c:axId val="1492026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00500480"/>
        <c:crosses val="max"/>
        <c:crossBetween val="between"/>
      </c:valAx>
      <c:catAx>
        <c:axId val="300500480"/>
        <c:scaling>
          <c:orientation val="minMax"/>
        </c:scaling>
        <c:delete val="1"/>
        <c:axPos val="b"/>
        <c:numFmt formatCode="General" sourceLinked="1"/>
        <c:majorTickMark val="out"/>
        <c:minorTickMark val="none"/>
        <c:tickLblPos val="nextTo"/>
        <c:crossAx val="149202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905434</xdr:colOff>
      <xdr:row>42</xdr:row>
      <xdr:rowOff>31376</xdr:rowOff>
    </xdr:from>
    <xdr:to>
      <xdr:col>14</xdr:col>
      <xdr:colOff>394447</xdr:colOff>
      <xdr:row>65</xdr:row>
      <xdr:rowOff>116541</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AJ61"/>
  <sheetViews>
    <sheetView tabSelected="1" zoomScaleNormal="100" workbookViewId="0">
      <selection activeCell="F3" sqref="F3:AJ3"/>
    </sheetView>
  </sheetViews>
  <sheetFormatPr defaultColWidth="9.140625" defaultRowHeight="12" x14ac:dyDescent="0.2"/>
  <cols>
    <col min="1" max="1" width="6" style="86" customWidth="1"/>
    <col min="2" max="2" width="37.5703125" style="79" customWidth="1"/>
    <col min="3" max="3" width="14" style="79" customWidth="1"/>
    <col min="4" max="4" width="6.140625" style="75" customWidth="1"/>
    <col min="5" max="5" width="8.5703125" style="75" customWidth="1"/>
    <col min="6" max="16" width="5" style="75" customWidth="1"/>
    <col min="17" max="27" width="5" style="79" customWidth="1"/>
    <col min="28" max="28" width="5" style="81" customWidth="1"/>
    <col min="29" max="29" width="5" style="82" customWidth="1"/>
    <col min="30" max="36" width="5" style="81" customWidth="1"/>
    <col min="37" max="16384" width="9.140625" style="79"/>
  </cols>
  <sheetData>
    <row r="2" spans="1:36" s="74" customFormat="1" ht="17.25" customHeight="1" x14ac:dyDescent="0.2">
      <c r="A2" s="73" t="s">
        <v>244</v>
      </c>
      <c r="D2" s="75"/>
      <c r="E2" s="75"/>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row>
    <row r="3" spans="1:36" s="77" customFormat="1" ht="17.25" customHeight="1" x14ac:dyDescent="0.25">
      <c r="A3" s="268" t="s">
        <v>2</v>
      </c>
      <c r="B3" s="268" t="s">
        <v>5</v>
      </c>
      <c r="C3" s="268"/>
      <c r="D3" s="268"/>
      <c r="E3" s="268"/>
      <c r="F3" s="287"/>
      <c r="G3" s="287"/>
      <c r="H3" s="287"/>
      <c r="I3" s="287"/>
      <c r="J3" s="287"/>
      <c r="K3" s="287"/>
      <c r="L3" s="287"/>
      <c r="M3" s="287"/>
      <c r="N3" s="287"/>
      <c r="O3" s="287"/>
      <c r="P3" s="287"/>
      <c r="Q3" s="287"/>
      <c r="R3" s="287"/>
      <c r="S3" s="287"/>
      <c r="T3" s="287"/>
      <c r="U3" s="287"/>
      <c r="V3" s="287"/>
      <c r="W3" s="287"/>
      <c r="X3" s="287"/>
      <c r="Y3" s="287"/>
      <c r="Z3" s="287"/>
      <c r="AA3" s="287"/>
      <c r="AB3" s="287"/>
      <c r="AC3" s="287"/>
      <c r="AD3" s="287"/>
      <c r="AE3" s="287"/>
      <c r="AF3" s="287"/>
      <c r="AG3" s="287"/>
      <c r="AH3" s="287"/>
      <c r="AI3" s="287"/>
      <c r="AJ3" s="287"/>
    </row>
    <row r="4" spans="1:36" s="78" customFormat="1" ht="36.75" customHeight="1" x14ac:dyDescent="0.25">
      <c r="A4" s="268"/>
      <c r="B4" s="268"/>
      <c r="C4" s="87" t="s">
        <v>245</v>
      </c>
      <c r="D4" s="88" t="s">
        <v>246</v>
      </c>
      <c r="E4" s="88" t="s">
        <v>247</v>
      </c>
      <c r="F4" s="89">
        <v>45839</v>
      </c>
      <c r="G4" s="89">
        <v>45840</v>
      </c>
      <c r="H4" s="89">
        <v>45841</v>
      </c>
      <c r="I4" s="89">
        <v>45842</v>
      </c>
      <c r="J4" s="89">
        <v>45843</v>
      </c>
      <c r="K4" s="89">
        <v>45844</v>
      </c>
      <c r="L4" s="89">
        <v>45845</v>
      </c>
      <c r="M4" s="89">
        <v>45846</v>
      </c>
      <c r="N4" s="89">
        <v>45847</v>
      </c>
      <c r="O4" s="89">
        <v>45848</v>
      </c>
      <c r="P4" s="89">
        <v>45849</v>
      </c>
      <c r="Q4" s="89">
        <v>45850</v>
      </c>
      <c r="R4" s="89">
        <v>45851</v>
      </c>
      <c r="S4" s="89">
        <v>45852</v>
      </c>
      <c r="T4" s="89">
        <v>45853</v>
      </c>
      <c r="U4" s="89">
        <v>45854</v>
      </c>
      <c r="V4" s="89">
        <v>45855</v>
      </c>
      <c r="W4" s="89">
        <v>45856</v>
      </c>
      <c r="X4" s="89">
        <v>45857</v>
      </c>
      <c r="Y4" s="89">
        <v>45858</v>
      </c>
      <c r="Z4" s="89">
        <v>45859</v>
      </c>
      <c r="AA4" s="89">
        <v>45860</v>
      </c>
      <c r="AB4" s="89">
        <v>45861</v>
      </c>
      <c r="AC4" s="89">
        <v>45862</v>
      </c>
      <c r="AD4" s="89">
        <v>45863</v>
      </c>
      <c r="AE4" s="89">
        <v>45864</v>
      </c>
      <c r="AF4" s="89">
        <v>45865</v>
      </c>
      <c r="AG4" s="89">
        <v>45866</v>
      </c>
      <c r="AH4" s="89">
        <v>45867</v>
      </c>
      <c r="AI4" s="89">
        <v>45868</v>
      </c>
      <c r="AJ4" s="89">
        <v>45869</v>
      </c>
    </row>
    <row r="5" spans="1:36" s="101" customFormat="1" ht="24" customHeight="1" x14ac:dyDescent="0.2">
      <c r="A5" s="97"/>
      <c r="B5" s="98" t="s">
        <v>248</v>
      </c>
      <c r="C5" s="97" t="e">
        <f>+SUM(C6:C8)+C27+C40+SUM(C49:C53)</f>
        <v>#REF!</v>
      </c>
      <c r="D5" s="99" t="e">
        <f>+SUM(D6:D8)+D27+D40+SUM(D49:D53)</f>
        <v>#REF!</v>
      </c>
      <c r="E5" s="100" t="e">
        <f>+D5/$D$5</f>
        <v>#REF!</v>
      </c>
      <c r="F5" s="97" t="e">
        <f>+SUM(F6:F8)+F27+F40+SUM(F49:F53)</f>
        <v>#REF!</v>
      </c>
      <c r="G5" s="97" t="e">
        <f t="shared" ref="G5:AJ5" si="0">+SUM(G6:G8)+G27+G40+SUM(G49:G53)</f>
        <v>#REF!</v>
      </c>
      <c r="H5" s="97" t="e">
        <f t="shared" si="0"/>
        <v>#REF!</v>
      </c>
      <c r="I5" s="97" t="e">
        <f t="shared" si="0"/>
        <v>#REF!</v>
      </c>
      <c r="J5" s="97" t="e">
        <f t="shared" si="0"/>
        <v>#REF!</v>
      </c>
      <c r="K5" s="97" t="e">
        <f t="shared" si="0"/>
        <v>#REF!</v>
      </c>
      <c r="L5" s="97" t="e">
        <f t="shared" si="0"/>
        <v>#REF!</v>
      </c>
      <c r="M5" s="97" t="e">
        <f t="shared" si="0"/>
        <v>#REF!</v>
      </c>
      <c r="N5" s="97" t="e">
        <f t="shared" si="0"/>
        <v>#REF!</v>
      </c>
      <c r="O5" s="97" t="e">
        <f t="shared" si="0"/>
        <v>#REF!</v>
      </c>
      <c r="P5" s="97" t="e">
        <f t="shared" si="0"/>
        <v>#REF!</v>
      </c>
      <c r="Q5" s="97" t="e">
        <f t="shared" si="0"/>
        <v>#REF!</v>
      </c>
      <c r="R5" s="97" t="e">
        <f t="shared" si="0"/>
        <v>#REF!</v>
      </c>
      <c r="S5" s="97" t="e">
        <f t="shared" si="0"/>
        <v>#REF!</v>
      </c>
      <c r="T5" s="97" t="e">
        <f t="shared" si="0"/>
        <v>#REF!</v>
      </c>
      <c r="U5" s="97" t="e">
        <f t="shared" si="0"/>
        <v>#REF!</v>
      </c>
      <c r="V5" s="97" t="e">
        <f t="shared" si="0"/>
        <v>#REF!</v>
      </c>
      <c r="W5" s="97" t="e">
        <f t="shared" si="0"/>
        <v>#REF!</v>
      </c>
      <c r="X5" s="97" t="e">
        <f t="shared" si="0"/>
        <v>#REF!</v>
      </c>
      <c r="Y5" s="97" t="e">
        <f t="shared" si="0"/>
        <v>#REF!</v>
      </c>
      <c r="Z5" s="97" t="e">
        <f t="shared" si="0"/>
        <v>#REF!</v>
      </c>
      <c r="AA5" s="97" t="e">
        <f t="shared" si="0"/>
        <v>#REF!</v>
      </c>
      <c r="AB5" s="97" t="e">
        <f t="shared" si="0"/>
        <v>#REF!</v>
      </c>
      <c r="AC5" s="97" t="e">
        <f t="shared" si="0"/>
        <v>#REF!</v>
      </c>
      <c r="AD5" s="97" t="e">
        <f t="shared" si="0"/>
        <v>#REF!</v>
      </c>
      <c r="AE5" s="97" t="e">
        <f t="shared" si="0"/>
        <v>#REF!</v>
      </c>
      <c r="AF5" s="97" t="e">
        <f t="shared" si="0"/>
        <v>#REF!</v>
      </c>
      <c r="AG5" s="97" t="e">
        <f t="shared" si="0"/>
        <v>#REF!</v>
      </c>
      <c r="AH5" s="97" t="e">
        <f t="shared" si="0"/>
        <v>#REF!</v>
      </c>
      <c r="AI5" s="97" t="e">
        <f t="shared" si="0"/>
        <v>#REF!</v>
      </c>
      <c r="AJ5" s="97" t="e">
        <f t="shared" si="0"/>
        <v>#REF!</v>
      </c>
    </row>
    <row r="6" spans="1:36" s="108" customFormat="1" ht="17.25" customHeight="1" x14ac:dyDescent="0.25">
      <c r="A6" s="102">
        <v>1</v>
      </c>
      <c r="B6" s="103" t="s">
        <v>178</v>
      </c>
      <c r="C6" s="104" t="e">
        <f>+SUM(F6:AJ6)</f>
        <v>#REF!</v>
      </c>
      <c r="D6" s="105" t="e">
        <f>+AVERAGE(F6:AJ6)</f>
        <v>#REF!</v>
      </c>
      <c r="E6" s="106" t="e">
        <f t="shared" ref="E6:E55" si="1">+D6/$D$5</f>
        <v>#REF!</v>
      </c>
      <c r="F6" s="107" t="e">
        <f>+COUNTIFS(#REF!,$B6,#REF!,F$4)</f>
        <v>#REF!</v>
      </c>
      <c r="G6" s="107" t="e">
        <f>+COUNTIFS(#REF!,$B6,#REF!,G$4)</f>
        <v>#REF!</v>
      </c>
      <c r="H6" s="107" t="e">
        <f>+COUNTIFS(#REF!,$B6,#REF!,H$4)</f>
        <v>#REF!</v>
      </c>
      <c r="I6" s="107" t="e">
        <f>+COUNTIFS(#REF!,$B6,#REF!,I$4)</f>
        <v>#REF!</v>
      </c>
      <c r="J6" s="107" t="e">
        <f>+COUNTIFS(#REF!,$B6,#REF!,J$4)</f>
        <v>#REF!</v>
      </c>
      <c r="K6" s="107" t="e">
        <f>+COUNTIFS(#REF!,$B6,#REF!,K$4)</f>
        <v>#REF!</v>
      </c>
      <c r="L6" s="107" t="e">
        <f>+COUNTIFS(#REF!,$B6,#REF!,L$4)</f>
        <v>#REF!</v>
      </c>
      <c r="M6" s="107" t="e">
        <f>+COUNTIFS(#REF!,$B6,#REF!,M$4)</f>
        <v>#REF!</v>
      </c>
      <c r="N6" s="107" t="e">
        <f>+COUNTIFS(#REF!,$B6,#REF!,N$4)</f>
        <v>#REF!</v>
      </c>
      <c r="O6" s="107" t="e">
        <f>+COUNTIFS(#REF!,$B6,#REF!,O$4)</f>
        <v>#REF!</v>
      </c>
      <c r="P6" s="107" t="e">
        <f>+COUNTIFS(#REF!,$B6,#REF!,P$4)</f>
        <v>#REF!</v>
      </c>
      <c r="Q6" s="107" t="e">
        <f>+COUNTIFS(#REF!,$B6,#REF!,Q$4)</f>
        <v>#REF!</v>
      </c>
      <c r="R6" s="107" t="e">
        <f>+COUNTIFS(#REF!,$B6,#REF!,R$4)</f>
        <v>#REF!</v>
      </c>
      <c r="S6" s="107" t="e">
        <f>+COUNTIFS(#REF!,$B6,#REF!,S$4)</f>
        <v>#REF!</v>
      </c>
      <c r="T6" s="107" t="e">
        <f>+COUNTIFS(#REF!,$B6,#REF!,T$4)</f>
        <v>#REF!</v>
      </c>
      <c r="U6" s="107" t="e">
        <f>+COUNTIFS(#REF!,$B6,#REF!,U$4)</f>
        <v>#REF!</v>
      </c>
      <c r="V6" s="107" t="e">
        <f>+COUNTIFS(#REF!,$B6,#REF!,V$4)</f>
        <v>#REF!</v>
      </c>
      <c r="W6" s="107" t="e">
        <f>+COUNTIFS(#REF!,$B6,#REF!,W$4)</f>
        <v>#REF!</v>
      </c>
      <c r="X6" s="107" t="e">
        <f>+COUNTIFS(#REF!,$B6,#REF!,X$4)</f>
        <v>#REF!</v>
      </c>
      <c r="Y6" s="107" t="e">
        <f>+COUNTIFS(#REF!,$B6,#REF!,Y$4)</f>
        <v>#REF!</v>
      </c>
      <c r="Z6" s="107" t="e">
        <f>+COUNTIFS(#REF!,$B6,#REF!,Z$4)</f>
        <v>#REF!</v>
      </c>
      <c r="AA6" s="107" t="e">
        <f>+COUNTIFS(#REF!,$B6,#REF!,AA$4)</f>
        <v>#REF!</v>
      </c>
      <c r="AB6" s="107" t="e">
        <f>+COUNTIFS(#REF!,$B6,#REF!,AB$4)</f>
        <v>#REF!</v>
      </c>
      <c r="AC6" s="107" t="e">
        <f>+COUNTIFS(#REF!,$B6,#REF!,AC$4)</f>
        <v>#REF!</v>
      </c>
      <c r="AD6" s="107" t="e">
        <f>+COUNTIFS(#REF!,$B6,#REF!,AD$4)</f>
        <v>#REF!</v>
      </c>
      <c r="AE6" s="107" t="e">
        <f>+COUNTIFS(#REF!,$B6,#REF!,AE$4)</f>
        <v>#REF!</v>
      </c>
      <c r="AF6" s="107" t="e">
        <f>+COUNTIFS(#REF!,$B6,#REF!,AF$4)</f>
        <v>#REF!</v>
      </c>
      <c r="AG6" s="107" t="e">
        <f>+COUNTIFS(#REF!,$B6,#REF!,AG$4)</f>
        <v>#REF!</v>
      </c>
      <c r="AH6" s="107" t="e">
        <f>+COUNTIFS(#REF!,$B6,#REF!,AH$4)</f>
        <v>#REF!</v>
      </c>
      <c r="AI6" s="107" t="e">
        <f>+COUNTIFS(#REF!,$B6,#REF!,AI$4)</f>
        <v>#REF!</v>
      </c>
      <c r="AJ6" s="107" t="e">
        <f>+COUNTIFS(#REF!,$B6,#REF!,AJ$4)</f>
        <v>#REF!</v>
      </c>
    </row>
    <row r="7" spans="1:36" s="108" customFormat="1" ht="17.25" customHeight="1" x14ac:dyDescent="0.25">
      <c r="A7" s="102">
        <v>2</v>
      </c>
      <c r="B7" s="103" t="s">
        <v>242</v>
      </c>
      <c r="C7" s="104" t="e">
        <f t="shared" ref="C7:C55" si="2">+SUM(F7:AJ7)</f>
        <v>#REF!</v>
      </c>
      <c r="D7" s="105" t="e">
        <f t="shared" ref="D7:D55" si="3">+AVERAGE(F7:AJ7)</f>
        <v>#REF!</v>
      </c>
      <c r="E7" s="106" t="e">
        <f t="shared" si="1"/>
        <v>#REF!</v>
      </c>
      <c r="F7" s="107" t="e">
        <f>+COUNTIFS(#REF!,$B7,#REF!,F$4)</f>
        <v>#REF!</v>
      </c>
      <c r="G7" s="107" t="e">
        <f>+COUNTIFS(#REF!,$B7,#REF!,G$4)</f>
        <v>#REF!</v>
      </c>
      <c r="H7" s="107" t="e">
        <f>+COUNTIFS(#REF!,$B7,#REF!,H$4)</f>
        <v>#REF!</v>
      </c>
      <c r="I7" s="107" t="e">
        <f>+COUNTIFS(#REF!,$B7,#REF!,I$4)</f>
        <v>#REF!</v>
      </c>
      <c r="J7" s="107" t="e">
        <f>+COUNTIFS(#REF!,$B7,#REF!,J$4)</f>
        <v>#REF!</v>
      </c>
      <c r="K7" s="107" t="e">
        <f>+COUNTIFS(#REF!,$B7,#REF!,K$4)</f>
        <v>#REF!</v>
      </c>
      <c r="L7" s="107" t="e">
        <f>+COUNTIFS(#REF!,$B7,#REF!,L$4)</f>
        <v>#REF!</v>
      </c>
      <c r="M7" s="107" t="e">
        <f>+COUNTIFS(#REF!,$B7,#REF!,M$4)</f>
        <v>#REF!</v>
      </c>
      <c r="N7" s="107" t="e">
        <f>+COUNTIFS(#REF!,$B7,#REF!,N$4)</f>
        <v>#REF!</v>
      </c>
      <c r="O7" s="107" t="e">
        <f>+COUNTIFS(#REF!,$B7,#REF!,O$4)</f>
        <v>#REF!</v>
      </c>
      <c r="P7" s="107" t="e">
        <f>+COUNTIFS(#REF!,$B7,#REF!,P$4)</f>
        <v>#REF!</v>
      </c>
      <c r="Q7" s="107" t="e">
        <f>+COUNTIFS(#REF!,$B7,#REF!,Q$4)</f>
        <v>#REF!</v>
      </c>
      <c r="R7" s="107" t="e">
        <f>+COUNTIFS(#REF!,$B7,#REF!,R$4)</f>
        <v>#REF!</v>
      </c>
      <c r="S7" s="107" t="e">
        <f>+COUNTIFS(#REF!,$B7,#REF!,S$4)</f>
        <v>#REF!</v>
      </c>
      <c r="T7" s="107" t="e">
        <f>+COUNTIFS(#REF!,$B7,#REF!,T$4)</f>
        <v>#REF!</v>
      </c>
      <c r="U7" s="107" t="e">
        <f>+COUNTIFS(#REF!,$B7,#REF!,U$4)</f>
        <v>#REF!</v>
      </c>
      <c r="V7" s="107" t="e">
        <f>+COUNTIFS(#REF!,$B7,#REF!,V$4)</f>
        <v>#REF!</v>
      </c>
      <c r="W7" s="107" t="e">
        <f>+COUNTIFS(#REF!,$B7,#REF!,W$4)</f>
        <v>#REF!</v>
      </c>
      <c r="X7" s="107" t="e">
        <f>+COUNTIFS(#REF!,$B7,#REF!,X$4)</f>
        <v>#REF!</v>
      </c>
      <c r="Y7" s="107" t="e">
        <f>+COUNTIFS(#REF!,$B7,#REF!,Y$4)</f>
        <v>#REF!</v>
      </c>
      <c r="Z7" s="107" t="e">
        <f>+COUNTIFS(#REF!,$B7,#REF!,Z$4)</f>
        <v>#REF!</v>
      </c>
      <c r="AA7" s="107" t="e">
        <f>+COUNTIFS(#REF!,$B7,#REF!,AA$4)</f>
        <v>#REF!</v>
      </c>
      <c r="AB7" s="107" t="e">
        <f>+COUNTIFS(#REF!,$B7,#REF!,AB$4)</f>
        <v>#REF!</v>
      </c>
      <c r="AC7" s="107" t="e">
        <f>+COUNTIFS(#REF!,$B7,#REF!,AC$4)</f>
        <v>#REF!</v>
      </c>
      <c r="AD7" s="107" t="e">
        <f>+COUNTIFS(#REF!,$B7,#REF!,AD$4)</f>
        <v>#REF!</v>
      </c>
      <c r="AE7" s="107" t="e">
        <f>+COUNTIFS(#REF!,$B7,#REF!,AE$4)</f>
        <v>#REF!</v>
      </c>
      <c r="AF7" s="107" t="e">
        <f>+COUNTIFS(#REF!,$B7,#REF!,AF$4)</f>
        <v>#REF!</v>
      </c>
      <c r="AG7" s="107" t="e">
        <f>+COUNTIFS(#REF!,$B7,#REF!,AG$4)</f>
        <v>#REF!</v>
      </c>
      <c r="AH7" s="107" t="e">
        <f>+COUNTIFS(#REF!,$B7,#REF!,AH$4)</f>
        <v>#REF!</v>
      </c>
      <c r="AI7" s="107" t="e">
        <f>+COUNTIFS(#REF!,$B7,#REF!,AI$4)</f>
        <v>#REF!</v>
      </c>
      <c r="AJ7" s="107" t="e">
        <f>+COUNTIFS(#REF!,$B7,#REF!,AJ$4)</f>
        <v>#REF!</v>
      </c>
    </row>
    <row r="8" spans="1:36" s="108" customFormat="1" ht="17.25" customHeight="1" x14ac:dyDescent="0.25">
      <c r="A8" s="102">
        <v>3</v>
      </c>
      <c r="B8" s="103" t="s">
        <v>43</v>
      </c>
      <c r="C8" s="109" t="e">
        <f t="shared" si="2"/>
        <v>#REF!</v>
      </c>
      <c r="D8" s="105" t="e">
        <f t="shared" si="3"/>
        <v>#REF!</v>
      </c>
      <c r="E8" s="106" t="e">
        <f t="shared" si="1"/>
        <v>#REF!</v>
      </c>
      <c r="F8" s="102" t="e">
        <f>+SUM(F9:F26)</f>
        <v>#REF!</v>
      </c>
      <c r="G8" s="102" t="e">
        <f t="shared" ref="G8:AJ8" si="4">+SUM(G9:G26)</f>
        <v>#REF!</v>
      </c>
      <c r="H8" s="102" t="e">
        <f t="shared" si="4"/>
        <v>#REF!</v>
      </c>
      <c r="I8" s="102" t="e">
        <f t="shared" si="4"/>
        <v>#REF!</v>
      </c>
      <c r="J8" s="102" t="e">
        <f t="shared" si="4"/>
        <v>#REF!</v>
      </c>
      <c r="K8" s="102" t="e">
        <f t="shared" si="4"/>
        <v>#REF!</v>
      </c>
      <c r="L8" s="102" t="e">
        <f t="shared" si="4"/>
        <v>#REF!</v>
      </c>
      <c r="M8" s="102" t="e">
        <f t="shared" si="4"/>
        <v>#REF!</v>
      </c>
      <c r="N8" s="102" t="e">
        <f t="shared" si="4"/>
        <v>#REF!</v>
      </c>
      <c r="O8" s="102" t="e">
        <f t="shared" si="4"/>
        <v>#REF!</v>
      </c>
      <c r="P8" s="102" t="e">
        <f t="shared" si="4"/>
        <v>#REF!</v>
      </c>
      <c r="Q8" s="102" t="e">
        <f t="shared" si="4"/>
        <v>#REF!</v>
      </c>
      <c r="R8" s="102" t="e">
        <f t="shared" si="4"/>
        <v>#REF!</v>
      </c>
      <c r="S8" s="102" t="e">
        <f t="shared" si="4"/>
        <v>#REF!</v>
      </c>
      <c r="T8" s="102" t="e">
        <f t="shared" si="4"/>
        <v>#REF!</v>
      </c>
      <c r="U8" s="102" t="e">
        <f t="shared" si="4"/>
        <v>#REF!</v>
      </c>
      <c r="V8" s="102" t="e">
        <f t="shared" si="4"/>
        <v>#REF!</v>
      </c>
      <c r="W8" s="102" t="e">
        <f t="shared" si="4"/>
        <v>#REF!</v>
      </c>
      <c r="X8" s="102" t="e">
        <f t="shared" si="4"/>
        <v>#REF!</v>
      </c>
      <c r="Y8" s="102" t="e">
        <f t="shared" si="4"/>
        <v>#REF!</v>
      </c>
      <c r="Z8" s="102" t="e">
        <f t="shared" si="4"/>
        <v>#REF!</v>
      </c>
      <c r="AA8" s="102" t="e">
        <f t="shared" si="4"/>
        <v>#REF!</v>
      </c>
      <c r="AB8" s="102" t="e">
        <f t="shared" si="4"/>
        <v>#REF!</v>
      </c>
      <c r="AC8" s="102" t="e">
        <f t="shared" si="4"/>
        <v>#REF!</v>
      </c>
      <c r="AD8" s="102" t="e">
        <f t="shared" si="4"/>
        <v>#REF!</v>
      </c>
      <c r="AE8" s="102" t="e">
        <f t="shared" si="4"/>
        <v>#REF!</v>
      </c>
      <c r="AF8" s="102" t="e">
        <f t="shared" si="4"/>
        <v>#REF!</v>
      </c>
      <c r="AG8" s="102" t="e">
        <f t="shared" si="4"/>
        <v>#REF!</v>
      </c>
      <c r="AH8" s="102" t="e">
        <f t="shared" si="4"/>
        <v>#REF!</v>
      </c>
      <c r="AI8" s="102" t="e">
        <f t="shared" si="4"/>
        <v>#REF!</v>
      </c>
      <c r="AJ8" s="102" t="e">
        <f t="shared" si="4"/>
        <v>#REF!</v>
      </c>
    </row>
    <row r="9" spans="1:36" s="77" customFormat="1" ht="17.25" customHeight="1" x14ac:dyDescent="0.25">
      <c r="A9" s="92"/>
      <c r="B9" s="93" t="s">
        <v>115</v>
      </c>
      <c r="C9" s="90" t="e">
        <f t="shared" si="2"/>
        <v>#REF!</v>
      </c>
      <c r="D9" s="91" t="e">
        <f t="shared" si="3"/>
        <v>#REF!</v>
      </c>
      <c r="E9" s="96" t="e">
        <f t="shared" si="1"/>
        <v>#REF!</v>
      </c>
      <c r="F9" s="92" t="e">
        <f>+COUNTIFS(#REF!,$B9,#REF!,F$4)</f>
        <v>#REF!</v>
      </c>
      <c r="G9" s="92" t="e">
        <f>+COUNTIFS(#REF!,$B9,#REF!,G$4)</f>
        <v>#REF!</v>
      </c>
      <c r="H9" s="92" t="e">
        <f>+COUNTIFS(#REF!,$B9,#REF!,H$4)</f>
        <v>#REF!</v>
      </c>
      <c r="I9" s="92" t="e">
        <f>+COUNTIFS(#REF!,$B9,#REF!,I$4)</f>
        <v>#REF!</v>
      </c>
      <c r="J9" s="92" t="e">
        <f>+COUNTIFS(#REF!,$B9,#REF!,J$4)</f>
        <v>#REF!</v>
      </c>
      <c r="K9" s="92" t="e">
        <f>+COUNTIFS(#REF!,$B9,#REF!,K$4)</f>
        <v>#REF!</v>
      </c>
      <c r="L9" s="92" t="e">
        <f>+COUNTIFS(#REF!,$B9,#REF!,L$4)</f>
        <v>#REF!</v>
      </c>
      <c r="M9" s="92" t="e">
        <f>+COUNTIFS(#REF!,$B9,#REF!,M$4)</f>
        <v>#REF!</v>
      </c>
      <c r="N9" s="92" t="e">
        <f>+COUNTIFS(#REF!,$B9,#REF!,N$4)</f>
        <v>#REF!</v>
      </c>
      <c r="O9" s="92" t="e">
        <f>+COUNTIFS(#REF!,$B9,#REF!,O$4)</f>
        <v>#REF!</v>
      </c>
      <c r="P9" s="92" t="e">
        <f>+COUNTIFS(#REF!,$B9,#REF!,P$4)</f>
        <v>#REF!</v>
      </c>
      <c r="Q9" s="92" t="e">
        <f>+COUNTIFS(#REF!,$B9,#REF!,Q$4)</f>
        <v>#REF!</v>
      </c>
      <c r="R9" s="92" t="e">
        <f>+COUNTIFS(#REF!,$B9,#REF!,R$4)</f>
        <v>#REF!</v>
      </c>
      <c r="S9" s="92" t="e">
        <f>+COUNTIFS(#REF!,$B9,#REF!,S$4)</f>
        <v>#REF!</v>
      </c>
      <c r="T9" s="92" t="e">
        <f>+COUNTIFS(#REF!,$B9,#REF!,T$4)</f>
        <v>#REF!</v>
      </c>
      <c r="U9" s="92" t="e">
        <f>+COUNTIFS(#REF!,$B9,#REF!,U$4)</f>
        <v>#REF!</v>
      </c>
      <c r="V9" s="92" t="e">
        <f>+COUNTIFS(#REF!,$B9,#REF!,V$4)</f>
        <v>#REF!</v>
      </c>
      <c r="W9" s="92" t="e">
        <f>+COUNTIFS(#REF!,$B9,#REF!,W$4)</f>
        <v>#REF!</v>
      </c>
      <c r="X9" s="92" t="e">
        <f>+COUNTIFS(#REF!,$B9,#REF!,X$4)</f>
        <v>#REF!</v>
      </c>
      <c r="Y9" s="92" t="e">
        <f>+COUNTIFS(#REF!,$B9,#REF!,Y$4)</f>
        <v>#REF!</v>
      </c>
      <c r="Z9" s="92" t="e">
        <f>+COUNTIFS(#REF!,$B9,#REF!,Z$4)</f>
        <v>#REF!</v>
      </c>
      <c r="AA9" s="92" t="e">
        <f>+COUNTIFS(#REF!,$B9,#REF!,AA$4)</f>
        <v>#REF!</v>
      </c>
      <c r="AB9" s="92" t="e">
        <f>+COUNTIFS(#REF!,$B9,#REF!,AB$4)</f>
        <v>#REF!</v>
      </c>
      <c r="AC9" s="92" t="e">
        <f>+COUNTIFS(#REF!,$B9,#REF!,AC$4)</f>
        <v>#REF!</v>
      </c>
      <c r="AD9" s="92" t="e">
        <f>+COUNTIFS(#REF!,$B9,#REF!,AD$4)</f>
        <v>#REF!</v>
      </c>
      <c r="AE9" s="92" t="e">
        <f>+COUNTIFS(#REF!,$B9,#REF!,AE$4)</f>
        <v>#REF!</v>
      </c>
      <c r="AF9" s="92" t="e">
        <f>+COUNTIFS(#REF!,$B9,#REF!,AF$4)</f>
        <v>#REF!</v>
      </c>
      <c r="AG9" s="92" t="e">
        <f>+COUNTIFS(#REF!,$B9,#REF!,AG$4)</f>
        <v>#REF!</v>
      </c>
      <c r="AH9" s="92" t="e">
        <f>+COUNTIFS(#REF!,$B9,#REF!,AH$4)</f>
        <v>#REF!</v>
      </c>
      <c r="AI9" s="92" t="e">
        <f>+COUNTIFS(#REF!,$B9,#REF!,AI$4)</f>
        <v>#REF!</v>
      </c>
      <c r="AJ9" s="92" t="e">
        <f>+COUNTIFS(#REF!,$B9,#REF!,AJ$4)</f>
        <v>#REF!</v>
      </c>
    </row>
    <row r="10" spans="1:36" s="77" customFormat="1" ht="17.25" customHeight="1" x14ac:dyDescent="0.25">
      <c r="A10" s="92"/>
      <c r="B10" s="93" t="s">
        <v>124</v>
      </c>
      <c r="C10" s="90" t="e">
        <f t="shared" si="2"/>
        <v>#REF!</v>
      </c>
      <c r="D10" s="91" t="e">
        <f t="shared" si="3"/>
        <v>#REF!</v>
      </c>
      <c r="E10" s="96" t="e">
        <f t="shared" si="1"/>
        <v>#REF!</v>
      </c>
      <c r="F10" s="92" t="e">
        <f>+COUNTIFS(#REF!,$B10,#REF!,F$4)</f>
        <v>#REF!</v>
      </c>
      <c r="G10" s="92" t="e">
        <f>+COUNTIFS(#REF!,$B10,#REF!,G$4)</f>
        <v>#REF!</v>
      </c>
      <c r="H10" s="92" t="e">
        <f>+COUNTIFS(#REF!,$B10,#REF!,H$4)</f>
        <v>#REF!</v>
      </c>
      <c r="I10" s="92" t="e">
        <f>+COUNTIFS(#REF!,$B10,#REF!,I$4)</f>
        <v>#REF!</v>
      </c>
      <c r="J10" s="92" t="e">
        <f>+COUNTIFS(#REF!,$B10,#REF!,J$4)</f>
        <v>#REF!</v>
      </c>
      <c r="K10" s="92" t="e">
        <f>+COUNTIFS(#REF!,$B10,#REF!,K$4)</f>
        <v>#REF!</v>
      </c>
      <c r="L10" s="92" t="e">
        <f>+COUNTIFS(#REF!,$B10,#REF!,L$4)</f>
        <v>#REF!</v>
      </c>
      <c r="M10" s="92" t="e">
        <f>+COUNTIFS(#REF!,$B10,#REF!,M$4)</f>
        <v>#REF!</v>
      </c>
      <c r="N10" s="92" t="e">
        <f>+COUNTIFS(#REF!,$B10,#REF!,N$4)</f>
        <v>#REF!</v>
      </c>
      <c r="O10" s="92" t="e">
        <f>+COUNTIFS(#REF!,$B10,#REF!,O$4)</f>
        <v>#REF!</v>
      </c>
      <c r="P10" s="92" t="e">
        <f>+COUNTIFS(#REF!,$B10,#REF!,P$4)</f>
        <v>#REF!</v>
      </c>
      <c r="Q10" s="92" t="e">
        <f>+COUNTIFS(#REF!,$B10,#REF!,Q$4)</f>
        <v>#REF!</v>
      </c>
      <c r="R10" s="92" t="e">
        <f>+COUNTIFS(#REF!,$B10,#REF!,R$4)</f>
        <v>#REF!</v>
      </c>
      <c r="S10" s="92" t="e">
        <f>+COUNTIFS(#REF!,$B10,#REF!,S$4)</f>
        <v>#REF!</v>
      </c>
      <c r="T10" s="92" t="e">
        <f>+COUNTIFS(#REF!,$B10,#REF!,T$4)</f>
        <v>#REF!</v>
      </c>
      <c r="U10" s="92" t="e">
        <f>+COUNTIFS(#REF!,$B10,#REF!,U$4)</f>
        <v>#REF!</v>
      </c>
      <c r="V10" s="92" t="e">
        <f>+COUNTIFS(#REF!,$B10,#REF!,V$4)</f>
        <v>#REF!</v>
      </c>
      <c r="W10" s="92" t="e">
        <f>+COUNTIFS(#REF!,$B10,#REF!,W$4)</f>
        <v>#REF!</v>
      </c>
      <c r="X10" s="92" t="e">
        <f>+COUNTIFS(#REF!,$B10,#REF!,X$4)</f>
        <v>#REF!</v>
      </c>
      <c r="Y10" s="92" t="e">
        <f>+COUNTIFS(#REF!,$B10,#REF!,Y$4)</f>
        <v>#REF!</v>
      </c>
      <c r="Z10" s="92" t="e">
        <f>+COUNTIFS(#REF!,$B10,#REF!,Z$4)</f>
        <v>#REF!</v>
      </c>
      <c r="AA10" s="92" t="e">
        <f>+COUNTIFS(#REF!,$B10,#REF!,AA$4)</f>
        <v>#REF!</v>
      </c>
      <c r="AB10" s="92" t="e">
        <f>+COUNTIFS(#REF!,$B10,#REF!,AB$4)</f>
        <v>#REF!</v>
      </c>
      <c r="AC10" s="92" t="e">
        <f>+COUNTIFS(#REF!,$B10,#REF!,AC$4)</f>
        <v>#REF!</v>
      </c>
      <c r="AD10" s="92" t="e">
        <f>+COUNTIFS(#REF!,$B10,#REF!,AD$4)</f>
        <v>#REF!</v>
      </c>
      <c r="AE10" s="92" t="e">
        <f>+COUNTIFS(#REF!,$B10,#REF!,AE$4)</f>
        <v>#REF!</v>
      </c>
      <c r="AF10" s="92" t="e">
        <f>+COUNTIFS(#REF!,$B10,#REF!,AF$4)</f>
        <v>#REF!</v>
      </c>
      <c r="AG10" s="92" t="e">
        <f>+COUNTIFS(#REF!,$B10,#REF!,AG$4)</f>
        <v>#REF!</v>
      </c>
      <c r="AH10" s="92" t="e">
        <f>+COUNTIFS(#REF!,$B10,#REF!,AH$4)</f>
        <v>#REF!</v>
      </c>
      <c r="AI10" s="92" t="e">
        <f>+COUNTIFS(#REF!,$B10,#REF!,AI$4)</f>
        <v>#REF!</v>
      </c>
      <c r="AJ10" s="92" t="e">
        <f>+COUNTIFS(#REF!,$B10,#REF!,AJ$4)</f>
        <v>#REF!</v>
      </c>
    </row>
    <row r="11" spans="1:36" s="77" customFormat="1" ht="17.25" customHeight="1" x14ac:dyDescent="0.25">
      <c r="A11" s="92"/>
      <c r="B11" s="93" t="s">
        <v>232</v>
      </c>
      <c r="C11" s="90" t="e">
        <f t="shared" si="2"/>
        <v>#REF!</v>
      </c>
      <c r="D11" s="91" t="e">
        <f t="shared" si="3"/>
        <v>#REF!</v>
      </c>
      <c r="E11" s="96" t="e">
        <f>+D11/$D$5</f>
        <v>#REF!</v>
      </c>
      <c r="F11" s="92" t="e">
        <f>+COUNTIFS(#REF!,$B11,#REF!,F$4)</f>
        <v>#REF!</v>
      </c>
      <c r="G11" s="92" t="e">
        <f>+COUNTIFS(#REF!,$B11,#REF!,G$4)</f>
        <v>#REF!</v>
      </c>
      <c r="H11" s="92" t="e">
        <f>+COUNTIFS(#REF!,$B11,#REF!,H$4)</f>
        <v>#REF!</v>
      </c>
      <c r="I11" s="92" t="e">
        <f>+COUNTIFS(#REF!,$B11,#REF!,I$4)</f>
        <v>#REF!</v>
      </c>
      <c r="J11" s="92" t="e">
        <f>+COUNTIFS(#REF!,$B11,#REF!,J$4)</f>
        <v>#REF!</v>
      </c>
      <c r="K11" s="92" t="e">
        <f>+COUNTIFS(#REF!,$B11,#REF!,K$4)</f>
        <v>#REF!</v>
      </c>
      <c r="L11" s="92" t="e">
        <f>+COUNTIFS(#REF!,$B11,#REF!,L$4)</f>
        <v>#REF!</v>
      </c>
      <c r="M11" s="92" t="e">
        <f>+COUNTIFS(#REF!,$B11,#REF!,M$4)</f>
        <v>#REF!</v>
      </c>
      <c r="N11" s="92" t="e">
        <f>+COUNTIFS(#REF!,$B11,#REF!,N$4)</f>
        <v>#REF!</v>
      </c>
      <c r="O11" s="92" t="e">
        <f>+COUNTIFS(#REF!,$B11,#REF!,O$4)</f>
        <v>#REF!</v>
      </c>
      <c r="P11" s="92" t="e">
        <f>+COUNTIFS(#REF!,$B11,#REF!,P$4)</f>
        <v>#REF!</v>
      </c>
      <c r="Q11" s="92" t="e">
        <f>+COUNTIFS(#REF!,$B11,#REF!,Q$4)</f>
        <v>#REF!</v>
      </c>
      <c r="R11" s="92" t="e">
        <f>+COUNTIFS(#REF!,$B11,#REF!,R$4)</f>
        <v>#REF!</v>
      </c>
      <c r="S11" s="92" t="e">
        <f>+COUNTIFS(#REF!,$B11,#REF!,S$4)</f>
        <v>#REF!</v>
      </c>
      <c r="T11" s="92" t="e">
        <f>+COUNTIFS(#REF!,$B11,#REF!,T$4)</f>
        <v>#REF!</v>
      </c>
      <c r="U11" s="92" t="e">
        <f>+COUNTIFS(#REF!,$B11,#REF!,U$4)</f>
        <v>#REF!</v>
      </c>
      <c r="V11" s="92" t="e">
        <f>+COUNTIFS(#REF!,$B11,#REF!,V$4)</f>
        <v>#REF!</v>
      </c>
      <c r="W11" s="92" t="e">
        <f>+COUNTIFS(#REF!,$B11,#REF!,W$4)</f>
        <v>#REF!</v>
      </c>
      <c r="X11" s="92" t="e">
        <f>+COUNTIFS(#REF!,$B11,#REF!,X$4)</f>
        <v>#REF!</v>
      </c>
      <c r="Y11" s="92" t="e">
        <f>+COUNTIFS(#REF!,$B11,#REF!,Y$4)</f>
        <v>#REF!</v>
      </c>
      <c r="Z11" s="92" t="e">
        <f>+COUNTIFS(#REF!,$B11,#REF!,Z$4)</f>
        <v>#REF!</v>
      </c>
      <c r="AA11" s="92" t="e">
        <f>+COUNTIFS(#REF!,$B11,#REF!,AA$4)</f>
        <v>#REF!</v>
      </c>
      <c r="AB11" s="92" t="e">
        <f>+COUNTIFS(#REF!,$B11,#REF!,AB$4)</f>
        <v>#REF!</v>
      </c>
      <c r="AC11" s="92" t="e">
        <f>+COUNTIFS(#REF!,$B11,#REF!,AC$4)</f>
        <v>#REF!</v>
      </c>
      <c r="AD11" s="92" t="e">
        <f>+COUNTIFS(#REF!,$B11,#REF!,AD$4)</f>
        <v>#REF!</v>
      </c>
      <c r="AE11" s="92" t="e">
        <f>+COUNTIFS(#REF!,$B11,#REF!,AE$4)</f>
        <v>#REF!</v>
      </c>
      <c r="AF11" s="92" t="e">
        <f>+COUNTIFS(#REF!,$B11,#REF!,AF$4)</f>
        <v>#REF!</v>
      </c>
      <c r="AG11" s="92" t="e">
        <f>+COUNTIFS(#REF!,$B11,#REF!,AG$4)</f>
        <v>#REF!</v>
      </c>
      <c r="AH11" s="92" t="e">
        <f>+COUNTIFS(#REF!,$B11,#REF!,AH$4)</f>
        <v>#REF!</v>
      </c>
      <c r="AI11" s="92" t="e">
        <f>+COUNTIFS(#REF!,$B11,#REF!,AI$4)</f>
        <v>#REF!</v>
      </c>
      <c r="AJ11" s="92" t="e">
        <f>+COUNTIFS(#REF!,$B11,#REF!,AJ$4)</f>
        <v>#REF!</v>
      </c>
    </row>
    <row r="12" spans="1:36" s="77" customFormat="1" ht="17.25" customHeight="1" x14ac:dyDescent="0.25">
      <c r="A12" s="92"/>
      <c r="B12" s="93" t="s">
        <v>235</v>
      </c>
      <c r="C12" s="90" t="e">
        <f t="shared" si="2"/>
        <v>#REF!</v>
      </c>
      <c r="D12" s="91" t="e">
        <f t="shared" si="3"/>
        <v>#REF!</v>
      </c>
      <c r="E12" s="96" t="e">
        <f t="shared" si="1"/>
        <v>#REF!</v>
      </c>
      <c r="F12" s="92" t="e">
        <f>+COUNTIFS(#REF!,$B12,#REF!,F$4)</f>
        <v>#REF!</v>
      </c>
      <c r="G12" s="92" t="e">
        <f>+COUNTIFS(#REF!,$B12,#REF!,G$4)</f>
        <v>#REF!</v>
      </c>
      <c r="H12" s="92" t="e">
        <f>+COUNTIFS(#REF!,$B12,#REF!,H$4)</f>
        <v>#REF!</v>
      </c>
      <c r="I12" s="92" t="e">
        <f>+COUNTIFS(#REF!,$B12,#REF!,I$4)</f>
        <v>#REF!</v>
      </c>
      <c r="J12" s="92" t="e">
        <f>+COUNTIFS(#REF!,$B12,#REF!,J$4)</f>
        <v>#REF!</v>
      </c>
      <c r="K12" s="92" t="e">
        <f>+COUNTIFS(#REF!,$B12,#REF!,K$4)</f>
        <v>#REF!</v>
      </c>
      <c r="L12" s="92" t="e">
        <f>+COUNTIFS(#REF!,$B12,#REF!,L$4)</f>
        <v>#REF!</v>
      </c>
      <c r="M12" s="92" t="e">
        <f>+COUNTIFS(#REF!,$B12,#REF!,M$4)</f>
        <v>#REF!</v>
      </c>
      <c r="N12" s="92" t="e">
        <f>+COUNTIFS(#REF!,$B12,#REF!,N$4)</f>
        <v>#REF!</v>
      </c>
      <c r="O12" s="92" t="e">
        <f>+COUNTIFS(#REF!,$B12,#REF!,O$4)</f>
        <v>#REF!</v>
      </c>
      <c r="P12" s="92" t="e">
        <f>+COUNTIFS(#REF!,$B12,#REF!,P$4)</f>
        <v>#REF!</v>
      </c>
      <c r="Q12" s="92" t="e">
        <f>+COUNTIFS(#REF!,$B12,#REF!,Q$4)</f>
        <v>#REF!</v>
      </c>
      <c r="R12" s="92" t="e">
        <f>+COUNTIFS(#REF!,$B12,#REF!,R$4)</f>
        <v>#REF!</v>
      </c>
      <c r="S12" s="92" t="e">
        <f>+COUNTIFS(#REF!,$B12,#REF!,S$4)</f>
        <v>#REF!</v>
      </c>
      <c r="T12" s="92" t="e">
        <f>+COUNTIFS(#REF!,$B12,#REF!,T$4)</f>
        <v>#REF!</v>
      </c>
      <c r="U12" s="92" t="e">
        <f>+COUNTIFS(#REF!,$B12,#REF!,U$4)</f>
        <v>#REF!</v>
      </c>
      <c r="V12" s="92" t="e">
        <f>+COUNTIFS(#REF!,$B12,#REF!,V$4)</f>
        <v>#REF!</v>
      </c>
      <c r="W12" s="92" t="e">
        <f>+COUNTIFS(#REF!,$B12,#REF!,W$4)</f>
        <v>#REF!</v>
      </c>
      <c r="X12" s="92" t="e">
        <f>+COUNTIFS(#REF!,$B12,#REF!,X$4)</f>
        <v>#REF!</v>
      </c>
      <c r="Y12" s="92" t="e">
        <f>+COUNTIFS(#REF!,$B12,#REF!,Y$4)</f>
        <v>#REF!</v>
      </c>
      <c r="Z12" s="92" t="e">
        <f>+COUNTIFS(#REF!,$B12,#REF!,Z$4)</f>
        <v>#REF!</v>
      </c>
      <c r="AA12" s="92" t="e">
        <f>+COUNTIFS(#REF!,$B12,#REF!,AA$4)</f>
        <v>#REF!</v>
      </c>
      <c r="AB12" s="92" t="e">
        <f>+COUNTIFS(#REF!,$B12,#REF!,AB$4)</f>
        <v>#REF!</v>
      </c>
      <c r="AC12" s="92" t="e">
        <f>+COUNTIFS(#REF!,$B12,#REF!,AC$4)</f>
        <v>#REF!</v>
      </c>
      <c r="AD12" s="92" t="e">
        <f>+COUNTIFS(#REF!,$B12,#REF!,AD$4)</f>
        <v>#REF!</v>
      </c>
      <c r="AE12" s="92" t="e">
        <f>+COUNTIFS(#REF!,$B12,#REF!,AE$4)</f>
        <v>#REF!</v>
      </c>
      <c r="AF12" s="92" t="e">
        <f>+COUNTIFS(#REF!,$B12,#REF!,AF$4)</f>
        <v>#REF!</v>
      </c>
      <c r="AG12" s="92" t="e">
        <f>+COUNTIFS(#REF!,$B12,#REF!,AG$4)</f>
        <v>#REF!</v>
      </c>
      <c r="AH12" s="92" t="e">
        <f>+COUNTIFS(#REF!,$B12,#REF!,AH$4)</f>
        <v>#REF!</v>
      </c>
      <c r="AI12" s="92" t="e">
        <f>+COUNTIFS(#REF!,$B12,#REF!,AI$4)</f>
        <v>#REF!</v>
      </c>
      <c r="AJ12" s="92" t="e">
        <f>+COUNTIFS(#REF!,$B12,#REF!,AJ$4)</f>
        <v>#REF!</v>
      </c>
    </row>
    <row r="13" spans="1:36" s="77" customFormat="1" ht="17.25" customHeight="1" x14ac:dyDescent="0.25">
      <c r="A13" s="92"/>
      <c r="B13" s="93" t="s">
        <v>230</v>
      </c>
      <c r="C13" s="90" t="e">
        <f t="shared" si="2"/>
        <v>#REF!</v>
      </c>
      <c r="D13" s="91" t="e">
        <f t="shared" si="3"/>
        <v>#REF!</v>
      </c>
      <c r="E13" s="96" t="e">
        <f t="shared" si="1"/>
        <v>#REF!</v>
      </c>
      <c r="F13" s="92" t="e">
        <f>+COUNTIFS(#REF!,$B13,#REF!,F$4)</f>
        <v>#REF!</v>
      </c>
      <c r="G13" s="92" t="e">
        <f>+COUNTIFS(#REF!,$B13,#REF!,G$4)</f>
        <v>#REF!</v>
      </c>
      <c r="H13" s="92" t="e">
        <f>+COUNTIFS(#REF!,$B13,#REF!,H$4)</f>
        <v>#REF!</v>
      </c>
      <c r="I13" s="92" t="e">
        <f>+COUNTIFS(#REF!,$B13,#REF!,I$4)</f>
        <v>#REF!</v>
      </c>
      <c r="J13" s="92" t="e">
        <f>+COUNTIFS(#REF!,$B13,#REF!,J$4)</f>
        <v>#REF!</v>
      </c>
      <c r="K13" s="92" t="e">
        <f>+COUNTIFS(#REF!,$B13,#REF!,K$4)</f>
        <v>#REF!</v>
      </c>
      <c r="L13" s="92" t="e">
        <f>+COUNTIFS(#REF!,$B13,#REF!,L$4)</f>
        <v>#REF!</v>
      </c>
      <c r="M13" s="92" t="e">
        <f>+COUNTIFS(#REF!,$B13,#REF!,M$4)</f>
        <v>#REF!</v>
      </c>
      <c r="N13" s="92" t="e">
        <f>+COUNTIFS(#REF!,$B13,#REF!,N$4)</f>
        <v>#REF!</v>
      </c>
      <c r="O13" s="92" t="e">
        <f>+COUNTIFS(#REF!,$B13,#REF!,O$4)</f>
        <v>#REF!</v>
      </c>
      <c r="P13" s="92" t="e">
        <f>+COUNTIFS(#REF!,$B13,#REF!,P$4)</f>
        <v>#REF!</v>
      </c>
      <c r="Q13" s="92" t="e">
        <f>+COUNTIFS(#REF!,$B13,#REF!,Q$4)</f>
        <v>#REF!</v>
      </c>
      <c r="R13" s="92" t="e">
        <f>+COUNTIFS(#REF!,$B13,#REF!,R$4)</f>
        <v>#REF!</v>
      </c>
      <c r="S13" s="92" t="e">
        <f>+COUNTIFS(#REF!,$B13,#REF!,S$4)</f>
        <v>#REF!</v>
      </c>
      <c r="T13" s="92" t="e">
        <f>+COUNTIFS(#REF!,$B13,#REF!,T$4)</f>
        <v>#REF!</v>
      </c>
      <c r="U13" s="92" t="e">
        <f>+COUNTIFS(#REF!,$B13,#REF!,U$4)</f>
        <v>#REF!</v>
      </c>
      <c r="V13" s="92" t="e">
        <f>+COUNTIFS(#REF!,$B13,#REF!,V$4)</f>
        <v>#REF!</v>
      </c>
      <c r="W13" s="92" t="e">
        <f>+COUNTIFS(#REF!,$B13,#REF!,W$4)</f>
        <v>#REF!</v>
      </c>
      <c r="X13" s="92" t="e">
        <f>+COUNTIFS(#REF!,$B13,#REF!,X$4)</f>
        <v>#REF!</v>
      </c>
      <c r="Y13" s="92" t="e">
        <f>+COUNTIFS(#REF!,$B13,#REF!,Y$4)</f>
        <v>#REF!</v>
      </c>
      <c r="Z13" s="92" t="e">
        <f>+COUNTIFS(#REF!,$B13,#REF!,Z$4)</f>
        <v>#REF!</v>
      </c>
      <c r="AA13" s="92" t="e">
        <f>+COUNTIFS(#REF!,$B13,#REF!,AA$4)</f>
        <v>#REF!</v>
      </c>
      <c r="AB13" s="92" t="e">
        <f>+COUNTIFS(#REF!,$B13,#REF!,AB$4)</f>
        <v>#REF!</v>
      </c>
      <c r="AC13" s="92" t="e">
        <f>+COUNTIFS(#REF!,$B13,#REF!,AC$4)</f>
        <v>#REF!</v>
      </c>
      <c r="AD13" s="92" t="e">
        <f>+COUNTIFS(#REF!,$B13,#REF!,AD$4)</f>
        <v>#REF!</v>
      </c>
      <c r="AE13" s="92" t="e">
        <f>+COUNTIFS(#REF!,$B13,#REF!,AE$4)</f>
        <v>#REF!</v>
      </c>
      <c r="AF13" s="92" t="e">
        <f>+COUNTIFS(#REF!,$B13,#REF!,AF$4)</f>
        <v>#REF!</v>
      </c>
      <c r="AG13" s="92" t="e">
        <f>+COUNTIFS(#REF!,$B13,#REF!,AG$4)</f>
        <v>#REF!</v>
      </c>
      <c r="AH13" s="92" t="e">
        <f>+COUNTIFS(#REF!,$B13,#REF!,AH$4)</f>
        <v>#REF!</v>
      </c>
      <c r="AI13" s="92" t="e">
        <f>+COUNTIFS(#REF!,$B13,#REF!,AI$4)</f>
        <v>#REF!</v>
      </c>
      <c r="AJ13" s="92" t="e">
        <f>+COUNTIFS(#REF!,$B13,#REF!,AJ$4)</f>
        <v>#REF!</v>
      </c>
    </row>
    <row r="14" spans="1:36" s="77" customFormat="1" ht="17.25" customHeight="1" x14ac:dyDescent="0.25">
      <c r="A14" s="92"/>
      <c r="B14" s="93" t="s">
        <v>231</v>
      </c>
      <c r="C14" s="90" t="e">
        <f t="shared" si="2"/>
        <v>#REF!</v>
      </c>
      <c r="D14" s="91" t="e">
        <f t="shared" si="3"/>
        <v>#REF!</v>
      </c>
      <c r="E14" s="96" t="e">
        <f t="shared" si="1"/>
        <v>#REF!</v>
      </c>
      <c r="F14" s="92" t="e">
        <f>+COUNTIFS(#REF!,$B14,#REF!,F$4)</f>
        <v>#REF!</v>
      </c>
      <c r="G14" s="92" t="e">
        <f>+COUNTIFS(#REF!,$B14,#REF!,G$4)</f>
        <v>#REF!</v>
      </c>
      <c r="H14" s="92" t="e">
        <f>+COUNTIFS(#REF!,$B14,#REF!,H$4)</f>
        <v>#REF!</v>
      </c>
      <c r="I14" s="92" t="e">
        <f>+COUNTIFS(#REF!,$B14,#REF!,I$4)</f>
        <v>#REF!</v>
      </c>
      <c r="J14" s="92" t="e">
        <f>+COUNTIFS(#REF!,$B14,#REF!,J$4)</f>
        <v>#REF!</v>
      </c>
      <c r="K14" s="92" t="e">
        <f>+COUNTIFS(#REF!,$B14,#REF!,K$4)</f>
        <v>#REF!</v>
      </c>
      <c r="L14" s="92" t="e">
        <f>+COUNTIFS(#REF!,$B14,#REF!,L$4)</f>
        <v>#REF!</v>
      </c>
      <c r="M14" s="92" t="e">
        <f>+COUNTIFS(#REF!,$B14,#REF!,M$4)</f>
        <v>#REF!</v>
      </c>
      <c r="N14" s="92" t="e">
        <f>+COUNTIFS(#REF!,$B14,#REF!,N$4)</f>
        <v>#REF!</v>
      </c>
      <c r="O14" s="92" t="e">
        <f>+COUNTIFS(#REF!,$B14,#REF!,O$4)</f>
        <v>#REF!</v>
      </c>
      <c r="P14" s="92" t="e">
        <f>+COUNTIFS(#REF!,$B14,#REF!,P$4)</f>
        <v>#REF!</v>
      </c>
      <c r="Q14" s="92" t="e">
        <f>+COUNTIFS(#REF!,$B14,#REF!,Q$4)</f>
        <v>#REF!</v>
      </c>
      <c r="R14" s="92" t="e">
        <f>+COUNTIFS(#REF!,$B14,#REF!,R$4)</f>
        <v>#REF!</v>
      </c>
      <c r="S14" s="92" t="e">
        <f>+COUNTIFS(#REF!,$B14,#REF!,S$4)</f>
        <v>#REF!</v>
      </c>
      <c r="T14" s="92" t="e">
        <f>+COUNTIFS(#REF!,$B14,#REF!,T$4)</f>
        <v>#REF!</v>
      </c>
      <c r="U14" s="92" t="e">
        <f>+COUNTIFS(#REF!,$B14,#REF!,U$4)</f>
        <v>#REF!</v>
      </c>
      <c r="V14" s="92" t="e">
        <f>+COUNTIFS(#REF!,$B14,#REF!,V$4)</f>
        <v>#REF!</v>
      </c>
      <c r="W14" s="92" t="e">
        <f>+COUNTIFS(#REF!,$B14,#REF!,W$4)</f>
        <v>#REF!</v>
      </c>
      <c r="X14" s="92" t="e">
        <f>+COUNTIFS(#REF!,$B14,#REF!,X$4)</f>
        <v>#REF!</v>
      </c>
      <c r="Y14" s="92" t="e">
        <f>+COUNTIFS(#REF!,$B14,#REF!,Y$4)</f>
        <v>#REF!</v>
      </c>
      <c r="Z14" s="92" t="e">
        <f>+COUNTIFS(#REF!,$B14,#REF!,Z$4)</f>
        <v>#REF!</v>
      </c>
      <c r="AA14" s="92" t="e">
        <f>+COUNTIFS(#REF!,$B14,#REF!,AA$4)</f>
        <v>#REF!</v>
      </c>
      <c r="AB14" s="92" t="e">
        <f>+COUNTIFS(#REF!,$B14,#REF!,AB$4)</f>
        <v>#REF!</v>
      </c>
      <c r="AC14" s="92" t="e">
        <f>+COUNTIFS(#REF!,$B14,#REF!,AC$4)</f>
        <v>#REF!</v>
      </c>
      <c r="AD14" s="92" t="e">
        <f>+COUNTIFS(#REF!,$B14,#REF!,AD$4)</f>
        <v>#REF!</v>
      </c>
      <c r="AE14" s="92" t="e">
        <f>+COUNTIFS(#REF!,$B14,#REF!,AE$4)</f>
        <v>#REF!</v>
      </c>
      <c r="AF14" s="92" t="e">
        <f>+COUNTIFS(#REF!,$B14,#REF!,AF$4)</f>
        <v>#REF!</v>
      </c>
      <c r="AG14" s="92" t="e">
        <f>+COUNTIFS(#REF!,$B14,#REF!,AG$4)</f>
        <v>#REF!</v>
      </c>
      <c r="AH14" s="92" t="e">
        <f>+COUNTIFS(#REF!,$B14,#REF!,AH$4)</f>
        <v>#REF!</v>
      </c>
      <c r="AI14" s="92" t="e">
        <f>+COUNTIFS(#REF!,$B14,#REF!,AI$4)</f>
        <v>#REF!</v>
      </c>
      <c r="AJ14" s="92" t="e">
        <f>+COUNTIFS(#REF!,$B14,#REF!,AJ$4)</f>
        <v>#REF!</v>
      </c>
    </row>
    <row r="15" spans="1:36" s="77" customFormat="1" ht="17.25" customHeight="1" x14ac:dyDescent="0.25">
      <c r="A15" s="92"/>
      <c r="B15" s="93" t="s">
        <v>44</v>
      </c>
      <c r="C15" s="90" t="e">
        <f t="shared" si="2"/>
        <v>#REF!</v>
      </c>
      <c r="D15" s="91" t="e">
        <f t="shared" si="3"/>
        <v>#REF!</v>
      </c>
      <c r="E15" s="96" t="e">
        <f t="shared" si="1"/>
        <v>#REF!</v>
      </c>
      <c r="F15" s="92" t="e">
        <f>+COUNTIFS(#REF!,$B15,#REF!,F$4)</f>
        <v>#REF!</v>
      </c>
      <c r="G15" s="92" t="e">
        <f>+COUNTIFS(#REF!,$B15,#REF!,G$4)</f>
        <v>#REF!</v>
      </c>
      <c r="H15" s="92" t="e">
        <f>+COUNTIFS(#REF!,$B15,#REF!,H$4)</f>
        <v>#REF!</v>
      </c>
      <c r="I15" s="92" t="e">
        <f>+COUNTIFS(#REF!,$B15,#REF!,I$4)</f>
        <v>#REF!</v>
      </c>
      <c r="J15" s="92" t="e">
        <f>+COUNTIFS(#REF!,$B15,#REF!,J$4)</f>
        <v>#REF!</v>
      </c>
      <c r="K15" s="92" t="e">
        <f>+COUNTIFS(#REF!,$B15,#REF!,K$4)</f>
        <v>#REF!</v>
      </c>
      <c r="L15" s="92" t="e">
        <f>+COUNTIFS(#REF!,$B15,#REF!,L$4)</f>
        <v>#REF!</v>
      </c>
      <c r="M15" s="92" t="e">
        <f>+COUNTIFS(#REF!,$B15,#REF!,M$4)</f>
        <v>#REF!</v>
      </c>
      <c r="N15" s="92" t="e">
        <f>+COUNTIFS(#REF!,$B15,#REF!,N$4)</f>
        <v>#REF!</v>
      </c>
      <c r="O15" s="92" t="e">
        <f>+COUNTIFS(#REF!,$B15,#REF!,O$4)</f>
        <v>#REF!</v>
      </c>
      <c r="P15" s="92" t="e">
        <f>+COUNTIFS(#REF!,$B15,#REF!,P$4)</f>
        <v>#REF!</v>
      </c>
      <c r="Q15" s="92" t="e">
        <f>+COUNTIFS(#REF!,$B15,#REF!,Q$4)</f>
        <v>#REF!</v>
      </c>
      <c r="R15" s="92" t="e">
        <f>+COUNTIFS(#REF!,$B15,#REF!,R$4)</f>
        <v>#REF!</v>
      </c>
      <c r="S15" s="92" t="e">
        <f>+COUNTIFS(#REF!,$B15,#REF!,S$4)</f>
        <v>#REF!</v>
      </c>
      <c r="T15" s="92" t="e">
        <f>+COUNTIFS(#REF!,$B15,#REF!,T$4)</f>
        <v>#REF!</v>
      </c>
      <c r="U15" s="92" t="e">
        <f>+COUNTIFS(#REF!,$B15,#REF!,U$4)</f>
        <v>#REF!</v>
      </c>
      <c r="V15" s="92" t="e">
        <f>+COUNTIFS(#REF!,$B15,#REF!,V$4)</f>
        <v>#REF!</v>
      </c>
      <c r="W15" s="92" t="e">
        <f>+COUNTIFS(#REF!,$B15,#REF!,W$4)</f>
        <v>#REF!</v>
      </c>
      <c r="X15" s="92" t="e">
        <f>+COUNTIFS(#REF!,$B15,#REF!,X$4)</f>
        <v>#REF!</v>
      </c>
      <c r="Y15" s="92" t="e">
        <f>+COUNTIFS(#REF!,$B15,#REF!,Y$4)</f>
        <v>#REF!</v>
      </c>
      <c r="Z15" s="92" t="e">
        <f>+COUNTIFS(#REF!,$B15,#REF!,Z$4)</f>
        <v>#REF!</v>
      </c>
      <c r="AA15" s="92" t="e">
        <f>+COUNTIFS(#REF!,$B15,#REF!,AA$4)</f>
        <v>#REF!</v>
      </c>
      <c r="AB15" s="92" t="e">
        <f>+COUNTIFS(#REF!,$B15,#REF!,AB$4)</f>
        <v>#REF!</v>
      </c>
      <c r="AC15" s="92" t="e">
        <f>+COUNTIFS(#REF!,$B15,#REF!,AC$4)</f>
        <v>#REF!</v>
      </c>
      <c r="AD15" s="92" t="e">
        <f>+COUNTIFS(#REF!,$B15,#REF!,AD$4)</f>
        <v>#REF!</v>
      </c>
      <c r="AE15" s="92" t="e">
        <f>+COUNTIFS(#REF!,$B15,#REF!,AE$4)</f>
        <v>#REF!</v>
      </c>
      <c r="AF15" s="92" t="e">
        <f>+COUNTIFS(#REF!,$B15,#REF!,AF$4)</f>
        <v>#REF!</v>
      </c>
      <c r="AG15" s="92" t="e">
        <f>+COUNTIFS(#REF!,$B15,#REF!,AG$4)</f>
        <v>#REF!</v>
      </c>
      <c r="AH15" s="92" t="e">
        <f>+COUNTIFS(#REF!,$B15,#REF!,AH$4)</f>
        <v>#REF!</v>
      </c>
      <c r="AI15" s="92" t="e">
        <f>+COUNTIFS(#REF!,$B15,#REF!,AI$4)</f>
        <v>#REF!</v>
      </c>
      <c r="AJ15" s="92" t="e">
        <f>+COUNTIFS(#REF!,$B15,#REF!,AJ$4)</f>
        <v>#REF!</v>
      </c>
    </row>
    <row r="16" spans="1:36" s="77" customFormat="1" ht="17.25" customHeight="1" x14ac:dyDescent="0.25">
      <c r="A16" s="92"/>
      <c r="B16" s="93" t="s">
        <v>192</v>
      </c>
      <c r="C16" s="90" t="e">
        <f t="shared" si="2"/>
        <v>#REF!</v>
      </c>
      <c r="D16" s="91" t="e">
        <f t="shared" si="3"/>
        <v>#REF!</v>
      </c>
      <c r="E16" s="96" t="e">
        <f t="shared" si="1"/>
        <v>#REF!</v>
      </c>
      <c r="F16" s="92" t="e">
        <f>+COUNTIFS(#REF!,$B16,#REF!,F$4)</f>
        <v>#REF!</v>
      </c>
      <c r="G16" s="92" t="e">
        <f>+COUNTIFS(#REF!,$B16,#REF!,G$4)</f>
        <v>#REF!</v>
      </c>
      <c r="H16" s="92" t="e">
        <f>+COUNTIFS(#REF!,$B16,#REF!,H$4)</f>
        <v>#REF!</v>
      </c>
      <c r="I16" s="92" t="e">
        <f>+COUNTIFS(#REF!,$B16,#REF!,I$4)</f>
        <v>#REF!</v>
      </c>
      <c r="J16" s="92" t="e">
        <f>+COUNTIFS(#REF!,$B16,#REF!,J$4)</f>
        <v>#REF!</v>
      </c>
      <c r="K16" s="92" t="e">
        <f>+COUNTIFS(#REF!,$B16,#REF!,K$4)</f>
        <v>#REF!</v>
      </c>
      <c r="L16" s="92" t="e">
        <f>+COUNTIFS(#REF!,$B16,#REF!,L$4)</f>
        <v>#REF!</v>
      </c>
      <c r="M16" s="92" t="e">
        <f>+COUNTIFS(#REF!,$B16,#REF!,M$4)</f>
        <v>#REF!</v>
      </c>
      <c r="N16" s="92" t="e">
        <f>+COUNTIFS(#REF!,$B16,#REF!,N$4)</f>
        <v>#REF!</v>
      </c>
      <c r="O16" s="92" t="e">
        <f>+COUNTIFS(#REF!,$B16,#REF!,O$4)</f>
        <v>#REF!</v>
      </c>
      <c r="P16" s="92" t="e">
        <f>+COUNTIFS(#REF!,$B16,#REF!,P$4)</f>
        <v>#REF!</v>
      </c>
      <c r="Q16" s="92" t="e">
        <f>+COUNTIFS(#REF!,$B16,#REF!,Q$4)</f>
        <v>#REF!</v>
      </c>
      <c r="R16" s="92" t="e">
        <f>+COUNTIFS(#REF!,$B16,#REF!,R$4)</f>
        <v>#REF!</v>
      </c>
      <c r="S16" s="92" t="e">
        <f>+COUNTIFS(#REF!,$B16,#REF!,S$4)</f>
        <v>#REF!</v>
      </c>
      <c r="T16" s="92" t="e">
        <f>+COUNTIFS(#REF!,$B16,#REF!,T$4)</f>
        <v>#REF!</v>
      </c>
      <c r="U16" s="92" t="e">
        <f>+COUNTIFS(#REF!,$B16,#REF!,U$4)</f>
        <v>#REF!</v>
      </c>
      <c r="V16" s="92" t="e">
        <f>+COUNTIFS(#REF!,$B16,#REF!,V$4)</f>
        <v>#REF!</v>
      </c>
      <c r="W16" s="92" t="e">
        <f>+COUNTIFS(#REF!,$B16,#REF!,W$4)</f>
        <v>#REF!</v>
      </c>
      <c r="X16" s="92" t="e">
        <f>+COUNTIFS(#REF!,$B16,#REF!,X$4)</f>
        <v>#REF!</v>
      </c>
      <c r="Y16" s="92" t="e">
        <f>+COUNTIFS(#REF!,$B16,#REF!,Y$4)</f>
        <v>#REF!</v>
      </c>
      <c r="Z16" s="92" t="e">
        <f>+COUNTIFS(#REF!,$B16,#REF!,Z$4)</f>
        <v>#REF!</v>
      </c>
      <c r="AA16" s="92" t="e">
        <f>+COUNTIFS(#REF!,$B16,#REF!,AA$4)</f>
        <v>#REF!</v>
      </c>
      <c r="AB16" s="92" t="e">
        <f>+COUNTIFS(#REF!,$B16,#REF!,AB$4)</f>
        <v>#REF!</v>
      </c>
      <c r="AC16" s="92" t="e">
        <f>+COUNTIFS(#REF!,$B16,#REF!,AC$4)</f>
        <v>#REF!</v>
      </c>
      <c r="AD16" s="92" t="e">
        <f>+COUNTIFS(#REF!,$B16,#REF!,AD$4)</f>
        <v>#REF!</v>
      </c>
      <c r="AE16" s="92" t="e">
        <f>+COUNTIFS(#REF!,$B16,#REF!,AE$4)</f>
        <v>#REF!</v>
      </c>
      <c r="AF16" s="92" t="e">
        <f>+COUNTIFS(#REF!,$B16,#REF!,AF$4)</f>
        <v>#REF!</v>
      </c>
      <c r="AG16" s="92" t="e">
        <f>+COUNTIFS(#REF!,$B16,#REF!,AG$4)</f>
        <v>#REF!</v>
      </c>
      <c r="AH16" s="92" t="e">
        <f>+COUNTIFS(#REF!,$B16,#REF!,AH$4)</f>
        <v>#REF!</v>
      </c>
      <c r="AI16" s="92" t="e">
        <f>+COUNTIFS(#REF!,$B16,#REF!,AI$4)</f>
        <v>#REF!</v>
      </c>
      <c r="AJ16" s="92" t="e">
        <f>+COUNTIFS(#REF!,$B16,#REF!,AJ$4)</f>
        <v>#REF!</v>
      </c>
    </row>
    <row r="17" spans="1:36" s="77" customFormat="1" ht="17.25" customHeight="1" x14ac:dyDescent="0.25">
      <c r="A17" s="92"/>
      <c r="B17" s="93" t="s">
        <v>233</v>
      </c>
      <c r="C17" s="90" t="e">
        <f t="shared" si="2"/>
        <v>#REF!</v>
      </c>
      <c r="D17" s="91" t="e">
        <f t="shared" si="3"/>
        <v>#REF!</v>
      </c>
      <c r="E17" s="96" t="e">
        <f t="shared" si="1"/>
        <v>#REF!</v>
      </c>
      <c r="F17" s="92" t="e">
        <f>+COUNTIFS(#REF!,$B17,#REF!,F$4)</f>
        <v>#REF!</v>
      </c>
      <c r="G17" s="92" t="e">
        <f>+COUNTIFS(#REF!,$B17,#REF!,G$4)</f>
        <v>#REF!</v>
      </c>
      <c r="H17" s="92" t="e">
        <f>+COUNTIFS(#REF!,$B17,#REF!,H$4)</f>
        <v>#REF!</v>
      </c>
      <c r="I17" s="92" t="e">
        <f>+COUNTIFS(#REF!,$B17,#REF!,I$4)</f>
        <v>#REF!</v>
      </c>
      <c r="J17" s="92" t="e">
        <f>+COUNTIFS(#REF!,$B17,#REF!,J$4)</f>
        <v>#REF!</v>
      </c>
      <c r="K17" s="92" t="e">
        <f>+COUNTIFS(#REF!,$B17,#REF!,K$4)</f>
        <v>#REF!</v>
      </c>
      <c r="L17" s="92" t="e">
        <f>+COUNTIFS(#REF!,$B17,#REF!,L$4)</f>
        <v>#REF!</v>
      </c>
      <c r="M17" s="92" t="e">
        <f>+COUNTIFS(#REF!,$B17,#REF!,M$4)</f>
        <v>#REF!</v>
      </c>
      <c r="N17" s="92" t="e">
        <f>+COUNTIFS(#REF!,$B17,#REF!,N$4)</f>
        <v>#REF!</v>
      </c>
      <c r="O17" s="92" t="e">
        <f>+COUNTIFS(#REF!,$B17,#REF!,O$4)</f>
        <v>#REF!</v>
      </c>
      <c r="P17" s="92" t="e">
        <f>+COUNTIFS(#REF!,$B17,#REF!,P$4)</f>
        <v>#REF!</v>
      </c>
      <c r="Q17" s="92" t="e">
        <f>+COUNTIFS(#REF!,$B17,#REF!,Q$4)</f>
        <v>#REF!</v>
      </c>
      <c r="R17" s="92" t="e">
        <f>+COUNTIFS(#REF!,$B17,#REF!,R$4)</f>
        <v>#REF!</v>
      </c>
      <c r="S17" s="92" t="e">
        <f>+COUNTIFS(#REF!,$B17,#REF!,S$4)</f>
        <v>#REF!</v>
      </c>
      <c r="T17" s="92" t="e">
        <f>+COUNTIFS(#REF!,$B17,#REF!,T$4)</f>
        <v>#REF!</v>
      </c>
      <c r="U17" s="92" t="e">
        <f>+COUNTIFS(#REF!,$B17,#REF!,U$4)</f>
        <v>#REF!</v>
      </c>
      <c r="V17" s="92" t="e">
        <f>+COUNTIFS(#REF!,$B17,#REF!,V$4)</f>
        <v>#REF!</v>
      </c>
      <c r="W17" s="92" t="e">
        <f>+COUNTIFS(#REF!,$B17,#REF!,W$4)</f>
        <v>#REF!</v>
      </c>
      <c r="X17" s="92" t="e">
        <f>+COUNTIFS(#REF!,$B17,#REF!,X$4)</f>
        <v>#REF!</v>
      </c>
      <c r="Y17" s="92" t="e">
        <f>+COUNTIFS(#REF!,$B17,#REF!,Y$4)</f>
        <v>#REF!</v>
      </c>
      <c r="Z17" s="92" t="e">
        <f>+COUNTIFS(#REF!,$B17,#REF!,Z$4)</f>
        <v>#REF!</v>
      </c>
      <c r="AA17" s="92" t="e">
        <f>+COUNTIFS(#REF!,$B17,#REF!,AA$4)</f>
        <v>#REF!</v>
      </c>
      <c r="AB17" s="92" t="e">
        <f>+COUNTIFS(#REF!,$B17,#REF!,AB$4)</f>
        <v>#REF!</v>
      </c>
      <c r="AC17" s="92" t="e">
        <f>+COUNTIFS(#REF!,$B17,#REF!,AC$4)</f>
        <v>#REF!</v>
      </c>
      <c r="AD17" s="92" t="e">
        <f>+COUNTIFS(#REF!,$B17,#REF!,AD$4)</f>
        <v>#REF!</v>
      </c>
      <c r="AE17" s="92" t="e">
        <f>+COUNTIFS(#REF!,$B17,#REF!,AE$4)</f>
        <v>#REF!</v>
      </c>
      <c r="AF17" s="92" t="e">
        <f>+COUNTIFS(#REF!,$B17,#REF!,AF$4)</f>
        <v>#REF!</v>
      </c>
      <c r="AG17" s="92" t="e">
        <f>+COUNTIFS(#REF!,$B17,#REF!,AG$4)</f>
        <v>#REF!</v>
      </c>
      <c r="AH17" s="92" t="e">
        <f>+COUNTIFS(#REF!,$B17,#REF!,AH$4)</f>
        <v>#REF!</v>
      </c>
      <c r="AI17" s="92" t="e">
        <f>+COUNTIFS(#REF!,$B17,#REF!,AI$4)</f>
        <v>#REF!</v>
      </c>
      <c r="AJ17" s="92" t="e">
        <f>+COUNTIFS(#REF!,$B17,#REF!,AJ$4)</f>
        <v>#REF!</v>
      </c>
    </row>
    <row r="18" spans="1:36" s="77" customFormat="1" ht="17.25" customHeight="1" x14ac:dyDescent="0.25">
      <c r="A18" s="92"/>
      <c r="B18" s="93" t="s">
        <v>147</v>
      </c>
      <c r="C18" s="90" t="e">
        <f t="shared" si="2"/>
        <v>#REF!</v>
      </c>
      <c r="D18" s="91" t="e">
        <f t="shared" si="3"/>
        <v>#REF!</v>
      </c>
      <c r="E18" s="96" t="e">
        <f t="shared" si="1"/>
        <v>#REF!</v>
      </c>
      <c r="F18" s="92" t="e">
        <f>+COUNTIFS(#REF!,$B18,#REF!,F$4)</f>
        <v>#REF!</v>
      </c>
      <c r="G18" s="92" t="e">
        <f>+COUNTIFS(#REF!,$B18,#REF!,G$4)</f>
        <v>#REF!</v>
      </c>
      <c r="H18" s="92" t="e">
        <f>+COUNTIFS(#REF!,$B18,#REF!,H$4)</f>
        <v>#REF!</v>
      </c>
      <c r="I18" s="92" t="e">
        <f>+COUNTIFS(#REF!,$B18,#REF!,I$4)</f>
        <v>#REF!</v>
      </c>
      <c r="J18" s="92" t="e">
        <f>+COUNTIFS(#REF!,$B18,#REF!,J$4)</f>
        <v>#REF!</v>
      </c>
      <c r="K18" s="92" t="e">
        <f>+COUNTIFS(#REF!,$B18,#REF!,K$4)</f>
        <v>#REF!</v>
      </c>
      <c r="L18" s="92" t="e">
        <f>+COUNTIFS(#REF!,$B18,#REF!,L$4)</f>
        <v>#REF!</v>
      </c>
      <c r="M18" s="92" t="e">
        <f>+COUNTIFS(#REF!,$B18,#REF!,M$4)</f>
        <v>#REF!</v>
      </c>
      <c r="N18" s="92" t="e">
        <f>+COUNTIFS(#REF!,$B18,#REF!,N$4)</f>
        <v>#REF!</v>
      </c>
      <c r="O18" s="92" t="e">
        <f>+COUNTIFS(#REF!,$B18,#REF!,O$4)</f>
        <v>#REF!</v>
      </c>
      <c r="P18" s="92" t="e">
        <f>+COUNTIFS(#REF!,$B18,#REF!,P$4)</f>
        <v>#REF!</v>
      </c>
      <c r="Q18" s="92" t="e">
        <f>+COUNTIFS(#REF!,$B18,#REF!,Q$4)</f>
        <v>#REF!</v>
      </c>
      <c r="R18" s="92" t="e">
        <f>+COUNTIFS(#REF!,$B18,#REF!,R$4)</f>
        <v>#REF!</v>
      </c>
      <c r="S18" s="92" t="e">
        <f>+COUNTIFS(#REF!,$B18,#REF!,S$4)</f>
        <v>#REF!</v>
      </c>
      <c r="T18" s="92" t="e">
        <f>+COUNTIFS(#REF!,$B18,#REF!,T$4)</f>
        <v>#REF!</v>
      </c>
      <c r="U18" s="92" t="e">
        <f>+COUNTIFS(#REF!,$B18,#REF!,U$4)</f>
        <v>#REF!</v>
      </c>
      <c r="V18" s="92" t="e">
        <f>+COUNTIFS(#REF!,$B18,#REF!,V$4)</f>
        <v>#REF!</v>
      </c>
      <c r="W18" s="92" t="e">
        <f>+COUNTIFS(#REF!,$B18,#REF!,W$4)</f>
        <v>#REF!</v>
      </c>
      <c r="X18" s="92" t="e">
        <f>+COUNTIFS(#REF!,$B18,#REF!,X$4)</f>
        <v>#REF!</v>
      </c>
      <c r="Y18" s="92" t="e">
        <f>+COUNTIFS(#REF!,$B18,#REF!,Y$4)</f>
        <v>#REF!</v>
      </c>
      <c r="Z18" s="92" t="e">
        <f>+COUNTIFS(#REF!,$B18,#REF!,Z$4)</f>
        <v>#REF!</v>
      </c>
      <c r="AA18" s="92" t="e">
        <f>+COUNTIFS(#REF!,$B18,#REF!,AA$4)</f>
        <v>#REF!</v>
      </c>
      <c r="AB18" s="92" t="e">
        <f>+COUNTIFS(#REF!,$B18,#REF!,AB$4)</f>
        <v>#REF!</v>
      </c>
      <c r="AC18" s="92" t="e">
        <f>+COUNTIFS(#REF!,$B18,#REF!,AC$4)</f>
        <v>#REF!</v>
      </c>
      <c r="AD18" s="92" t="e">
        <f>+COUNTIFS(#REF!,$B18,#REF!,AD$4)</f>
        <v>#REF!</v>
      </c>
      <c r="AE18" s="92" t="e">
        <f>+COUNTIFS(#REF!,$B18,#REF!,AE$4)</f>
        <v>#REF!</v>
      </c>
      <c r="AF18" s="92" t="e">
        <f>+COUNTIFS(#REF!,$B18,#REF!,AF$4)</f>
        <v>#REF!</v>
      </c>
      <c r="AG18" s="92" t="e">
        <f>+COUNTIFS(#REF!,$B18,#REF!,AG$4)</f>
        <v>#REF!</v>
      </c>
      <c r="AH18" s="92" t="e">
        <f>+COUNTIFS(#REF!,$B18,#REF!,AH$4)</f>
        <v>#REF!</v>
      </c>
      <c r="AI18" s="92" t="e">
        <f>+COUNTIFS(#REF!,$B18,#REF!,AI$4)</f>
        <v>#REF!</v>
      </c>
      <c r="AJ18" s="92" t="e">
        <f>+COUNTIFS(#REF!,$B18,#REF!,AJ$4)</f>
        <v>#REF!</v>
      </c>
    </row>
    <row r="19" spans="1:36" s="77" customFormat="1" ht="17.25" customHeight="1" x14ac:dyDescent="0.25">
      <c r="A19" s="92"/>
      <c r="B19" s="93" t="s">
        <v>163</v>
      </c>
      <c r="C19" s="90" t="e">
        <f t="shared" si="2"/>
        <v>#REF!</v>
      </c>
      <c r="D19" s="91" t="e">
        <f t="shared" si="3"/>
        <v>#REF!</v>
      </c>
      <c r="E19" s="96" t="e">
        <f t="shared" si="1"/>
        <v>#REF!</v>
      </c>
      <c r="F19" s="92" t="e">
        <f>+COUNTIFS(#REF!,$B19,#REF!,F$4)</f>
        <v>#REF!</v>
      </c>
      <c r="G19" s="92" t="e">
        <f>+COUNTIFS(#REF!,$B19,#REF!,G$4)</f>
        <v>#REF!</v>
      </c>
      <c r="H19" s="92" t="e">
        <f>+COUNTIFS(#REF!,$B19,#REF!,H$4)</f>
        <v>#REF!</v>
      </c>
      <c r="I19" s="92" t="e">
        <f>+COUNTIFS(#REF!,$B19,#REF!,I$4)</f>
        <v>#REF!</v>
      </c>
      <c r="J19" s="92" t="e">
        <f>+COUNTIFS(#REF!,$B19,#REF!,J$4)</f>
        <v>#REF!</v>
      </c>
      <c r="K19" s="92" t="e">
        <f>+COUNTIFS(#REF!,$B19,#REF!,K$4)</f>
        <v>#REF!</v>
      </c>
      <c r="L19" s="92" t="e">
        <f>+COUNTIFS(#REF!,$B19,#REF!,L$4)</f>
        <v>#REF!</v>
      </c>
      <c r="M19" s="92" t="e">
        <f>+COUNTIFS(#REF!,$B19,#REF!,M$4)</f>
        <v>#REF!</v>
      </c>
      <c r="N19" s="92" t="e">
        <f>+COUNTIFS(#REF!,$B19,#REF!,N$4)</f>
        <v>#REF!</v>
      </c>
      <c r="O19" s="92" t="e">
        <f>+COUNTIFS(#REF!,$B19,#REF!,O$4)</f>
        <v>#REF!</v>
      </c>
      <c r="P19" s="92" t="e">
        <f>+COUNTIFS(#REF!,$B19,#REF!,P$4)</f>
        <v>#REF!</v>
      </c>
      <c r="Q19" s="92" t="e">
        <f>+COUNTIFS(#REF!,$B19,#REF!,Q$4)</f>
        <v>#REF!</v>
      </c>
      <c r="R19" s="92" t="e">
        <f>+COUNTIFS(#REF!,$B19,#REF!,R$4)</f>
        <v>#REF!</v>
      </c>
      <c r="S19" s="92" t="e">
        <f>+COUNTIFS(#REF!,$B19,#REF!,S$4)</f>
        <v>#REF!</v>
      </c>
      <c r="T19" s="92" t="e">
        <f>+COUNTIFS(#REF!,$B19,#REF!,T$4)</f>
        <v>#REF!</v>
      </c>
      <c r="U19" s="92" t="e">
        <f>+COUNTIFS(#REF!,$B19,#REF!,U$4)</f>
        <v>#REF!</v>
      </c>
      <c r="V19" s="92" t="e">
        <f>+COUNTIFS(#REF!,$B19,#REF!,V$4)</f>
        <v>#REF!</v>
      </c>
      <c r="W19" s="92" t="e">
        <f>+COUNTIFS(#REF!,$B19,#REF!,W$4)</f>
        <v>#REF!</v>
      </c>
      <c r="X19" s="92" t="e">
        <f>+COUNTIFS(#REF!,$B19,#REF!,X$4)</f>
        <v>#REF!</v>
      </c>
      <c r="Y19" s="92" t="e">
        <f>+COUNTIFS(#REF!,$B19,#REF!,Y$4)</f>
        <v>#REF!</v>
      </c>
      <c r="Z19" s="92" t="e">
        <f>+COUNTIFS(#REF!,$B19,#REF!,Z$4)</f>
        <v>#REF!</v>
      </c>
      <c r="AA19" s="92" t="e">
        <f>+COUNTIFS(#REF!,$B19,#REF!,AA$4)</f>
        <v>#REF!</v>
      </c>
      <c r="AB19" s="92" t="e">
        <f>+COUNTIFS(#REF!,$B19,#REF!,AB$4)</f>
        <v>#REF!</v>
      </c>
      <c r="AC19" s="92" t="e">
        <f>+COUNTIFS(#REF!,$B19,#REF!,AC$4)</f>
        <v>#REF!</v>
      </c>
      <c r="AD19" s="92" t="e">
        <f>+COUNTIFS(#REF!,$B19,#REF!,AD$4)</f>
        <v>#REF!</v>
      </c>
      <c r="AE19" s="92" t="e">
        <f>+COUNTIFS(#REF!,$B19,#REF!,AE$4)</f>
        <v>#REF!</v>
      </c>
      <c r="AF19" s="92" t="e">
        <f>+COUNTIFS(#REF!,$B19,#REF!,AF$4)</f>
        <v>#REF!</v>
      </c>
      <c r="AG19" s="92" t="e">
        <f>+COUNTIFS(#REF!,$B19,#REF!,AG$4)</f>
        <v>#REF!</v>
      </c>
      <c r="AH19" s="92" t="e">
        <f>+COUNTIFS(#REF!,$B19,#REF!,AH$4)</f>
        <v>#REF!</v>
      </c>
      <c r="AI19" s="92" t="e">
        <f>+COUNTIFS(#REF!,$B19,#REF!,AI$4)</f>
        <v>#REF!</v>
      </c>
      <c r="AJ19" s="92" t="e">
        <f>+COUNTIFS(#REF!,$B19,#REF!,AJ$4)</f>
        <v>#REF!</v>
      </c>
    </row>
    <row r="20" spans="1:36" s="77" customFormat="1" ht="17.25" customHeight="1" x14ac:dyDescent="0.25">
      <c r="A20" s="92"/>
      <c r="B20" s="93" t="s">
        <v>142</v>
      </c>
      <c r="C20" s="90" t="e">
        <f t="shared" si="2"/>
        <v>#REF!</v>
      </c>
      <c r="D20" s="91" t="e">
        <f t="shared" si="3"/>
        <v>#REF!</v>
      </c>
      <c r="E20" s="96" t="e">
        <f t="shared" si="1"/>
        <v>#REF!</v>
      </c>
      <c r="F20" s="92" t="e">
        <f>+COUNTIFS(#REF!,$B20,#REF!,F$4)</f>
        <v>#REF!</v>
      </c>
      <c r="G20" s="92" t="e">
        <f>+COUNTIFS(#REF!,$B20,#REF!,G$4)</f>
        <v>#REF!</v>
      </c>
      <c r="H20" s="92" t="e">
        <f>+COUNTIFS(#REF!,$B20,#REF!,H$4)</f>
        <v>#REF!</v>
      </c>
      <c r="I20" s="92" t="e">
        <f>+COUNTIFS(#REF!,$B20,#REF!,I$4)</f>
        <v>#REF!</v>
      </c>
      <c r="J20" s="92" t="e">
        <f>+COUNTIFS(#REF!,$B20,#REF!,J$4)</f>
        <v>#REF!</v>
      </c>
      <c r="K20" s="92" t="e">
        <f>+COUNTIFS(#REF!,$B20,#REF!,K$4)</f>
        <v>#REF!</v>
      </c>
      <c r="L20" s="92" t="e">
        <f>+COUNTIFS(#REF!,$B20,#REF!,L$4)</f>
        <v>#REF!</v>
      </c>
      <c r="M20" s="92" t="e">
        <f>+COUNTIFS(#REF!,$B20,#REF!,M$4)</f>
        <v>#REF!</v>
      </c>
      <c r="N20" s="92" t="e">
        <f>+COUNTIFS(#REF!,$B20,#REF!,N$4)</f>
        <v>#REF!</v>
      </c>
      <c r="O20" s="92" t="e">
        <f>+COUNTIFS(#REF!,$B20,#REF!,O$4)</f>
        <v>#REF!</v>
      </c>
      <c r="P20" s="92" t="e">
        <f>+COUNTIFS(#REF!,$B20,#REF!,P$4)</f>
        <v>#REF!</v>
      </c>
      <c r="Q20" s="92" t="e">
        <f>+COUNTIFS(#REF!,$B20,#REF!,Q$4)</f>
        <v>#REF!</v>
      </c>
      <c r="R20" s="92" t="e">
        <f>+COUNTIFS(#REF!,$B20,#REF!,R$4)</f>
        <v>#REF!</v>
      </c>
      <c r="S20" s="92" t="e">
        <f>+COUNTIFS(#REF!,$B20,#REF!,S$4)</f>
        <v>#REF!</v>
      </c>
      <c r="T20" s="92" t="e">
        <f>+COUNTIFS(#REF!,$B20,#REF!,T$4)</f>
        <v>#REF!</v>
      </c>
      <c r="U20" s="92" t="e">
        <f>+COUNTIFS(#REF!,$B20,#REF!,U$4)</f>
        <v>#REF!</v>
      </c>
      <c r="V20" s="92" t="e">
        <f>+COUNTIFS(#REF!,$B20,#REF!,V$4)</f>
        <v>#REF!</v>
      </c>
      <c r="W20" s="92" t="e">
        <f>+COUNTIFS(#REF!,$B20,#REF!,W$4)</f>
        <v>#REF!</v>
      </c>
      <c r="X20" s="92" t="e">
        <f>+COUNTIFS(#REF!,$B20,#REF!,X$4)</f>
        <v>#REF!</v>
      </c>
      <c r="Y20" s="92" t="e">
        <f>+COUNTIFS(#REF!,$B20,#REF!,Y$4)</f>
        <v>#REF!</v>
      </c>
      <c r="Z20" s="92" t="e">
        <f>+COUNTIFS(#REF!,$B20,#REF!,Z$4)</f>
        <v>#REF!</v>
      </c>
      <c r="AA20" s="92" t="e">
        <f>+COUNTIFS(#REF!,$B20,#REF!,AA$4)</f>
        <v>#REF!</v>
      </c>
      <c r="AB20" s="92" t="e">
        <f>+COUNTIFS(#REF!,$B20,#REF!,AB$4)</f>
        <v>#REF!</v>
      </c>
      <c r="AC20" s="92" t="e">
        <f>+COUNTIFS(#REF!,$B20,#REF!,AC$4)</f>
        <v>#REF!</v>
      </c>
      <c r="AD20" s="92" t="e">
        <f>+COUNTIFS(#REF!,$B20,#REF!,AD$4)</f>
        <v>#REF!</v>
      </c>
      <c r="AE20" s="92" t="e">
        <f>+COUNTIFS(#REF!,$B20,#REF!,AE$4)</f>
        <v>#REF!</v>
      </c>
      <c r="AF20" s="92" t="e">
        <f>+COUNTIFS(#REF!,$B20,#REF!,AF$4)</f>
        <v>#REF!</v>
      </c>
      <c r="AG20" s="92" t="e">
        <f>+COUNTIFS(#REF!,$B20,#REF!,AG$4)</f>
        <v>#REF!</v>
      </c>
      <c r="AH20" s="92" t="e">
        <f>+COUNTIFS(#REF!,$B20,#REF!,AH$4)</f>
        <v>#REF!</v>
      </c>
      <c r="AI20" s="92" t="e">
        <f>+COUNTIFS(#REF!,$B20,#REF!,AI$4)</f>
        <v>#REF!</v>
      </c>
      <c r="AJ20" s="92" t="e">
        <f>+COUNTIFS(#REF!,$B20,#REF!,AJ$4)</f>
        <v>#REF!</v>
      </c>
    </row>
    <row r="21" spans="1:36" s="77" customFormat="1" ht="17.25" customHeight="1" x14ac:dyDescent="0.25">
      <c r="A21" s="92"/>
      <c r="B21" s="93" t="s">
        <v>228</v>
      </c>
      <c r="C21" s="90" t="e">
        <f t="shared" si="2"/>
        <v>#REF!</v>
      </c>
      <c r="D21" s="91" t="e">
        <f t="shared" si="3"/>
        <v>#REF!</v>
      </c>
      <c r="E21" s="96" t="e">
        <f t="shared" si="1"/>
        <v>#REF!</v>
      </c>
      <c r="F21" s="92" t="e">
        <f>+COUNTIFS(#REF!,$B21,#REF!,F$4)</f>
        <v>#REF!</v>
      </c>
      <c r="G21" s="92" t="e">
        <f>+COUNTIFS(#REF!,$B21,#REF!,G$4)</f>
        <v>#REF!</v>
      </c>
      <c r="H21" s="92" t="e">
        <f>+COUNTIFS(#REF!,$B21,#REF!,H$4)</f>
        <v>#REF!</v>
      </c>
      <c r="I21" s="92" t="e">
        <f>+COUNTIFS(#REF!,$B21,#REF!,I$4)</f>
        <v>#REF!</v>
      </c>
      <c r="J21" s="92" t="e">
        <f>+COUNTIFS(#REF!,$B21,#REF!,J$4)</f>
        <v>#REF!</v>
      </c>
      <c r="K21" s="92" t="e">
        <f>+COUNTIFS(#REF!,$B21,#REF!,K$4)</f>
        <v>#REF!</v>
      </c>
      <c r="L21" s="92" t="e">
        <f>+COUNTIFS(#REF!,$B21,#REF!,L$4)</f>
        <v>#REF!</v>
      </c>
      <c r="M21" s="92" t="e">
        <f>+COUNTIFS(#REF!,$B21,#REF!,M$4)</f>
        <v>#REF!</v>
      </c>
      <c r="N21" s="92" t="e">
        <f>+COUNTIFS(#REF!,$B21,#REF!,N$4)</f>
        <v>#REF!</v>
      </c>
      <c r="O21" s="92" t="e">
        <f>+COUNTIFS(#REF!,$B21,#REF!,O$4)</f>
        <v>#REF!</v>
      </c>
      <c r="P21" s="92" t="e">
        <f>+COUNTIFS(#REF!,$B21,#REF!,P$4)</f>
        <v>#REF!</v>
      </c>
      <c r="Q21" s="92" t="e">
        <f>+COUNTIFS(#REF!,$B21,#REF!,Q$4)</f>
        <v>#REF!</v>
      </c>
      <c r="R21" s="92" t="e">
        <f>+COUNTIFS(#REF!,$B21,#REF!,R$4)</f>
        <v>#REF!</v>
      </c>
      <c r="S21" s="92" t="e">
        <f>+COUNTIFS(#REF!,$B21,#REF!,S$4)</f>
        <v>#REF!</v>
      </c>
      <c r="T21" s="92" t="e">
        <f>+COUNTIFS(#REF!,$B21,#REF!,T$4)</f>
        <v>#REF!</v>
      </c>
      <c r="U21" s="92" t="e">
        <f>+COUNTIFS(#REF!,$B21,#REF!,U$4)</f>
        <v>#REF!</v>
      </c>
      <c r="V21" s="92" t="e">
        <f>+COUNTIFS(#REF!,$B21,#REF!,V$4)</f>
        <v>#REF!</v>
      </c>
      <c r="W21" s="92" t="e">
        <f>+COUNTIFS(#REF!,$B21,#REF!,W$4)</f>
        <v>#REF!</v>
      </c>
      <c r="X21" s="92" t="e">
        <f>+COUNTIFS(#REF!,$B21,#REF!,X$4)</f>
        <v>#REF!</v>
      </c>
      <c r="Y21" s="92" t="e">
        <f>+COUNTIFS(#REF!,$B21,#REF!,Y$4)</f>
        <v>#REF!</v>
      </c>
      <c r="Z21" s="92" t="e">
        <f>+COUNTIFS(#REF!,$B21,#REF!,Z$4)</f>
        <v>#REF!</v>
      </c>
      <c r="AA21" s="92" t="e">
        <f>+COUNTIFS(#REF!,$B21,#REF!,AA$4)</f>
        <v>#REF!</v>
      </c>
      <c r="AB21" s="92" t="e">
        <f>+COUNTIFS(#REF!,$B21,#REF!,AB$4)</f>
        <v>#REF!</v>
      </c>
      <c r="AC21" s="92" t="e">
        <f>+COUNTIFS(#REF!,$B21,#REF!,AC$4)</f>
        <v>#REF!</v>
      </c>
      <c r="AD21" s="92" t="e">
        <f>+COUNTIFS(#REF!,$B21,#REF!,AD$4)</f>
        <v>#REF!</v>
      </c>
      <c r="AE21" s="92" t="e">
        <f>+COUNTIFS(#REF!,$B21,#REF!,AE$4)</f>
        <v>#REF!</v>
      </c>
      <c r="AF21" s="92" t="e">
        <f>+COUNTIFS(#REF!,$B21,#REF!,AF$4)</f>
        <v>#REF!</v>
      </c>
      <c r="AG21" s="92" t="e">
        <f>+COUNTIFS(#REF!,$B21,#REF!,AG$4)</f>
        <v>#REF!</v>
      </c>
      <c r="AH21" s="92" t="e">
        <f>+COUNTIFS(#REF!,$B21,#REF!,AH$4)</f>
        <v>#REF!</v>
      </c>
      <c r="AI21" s="92" t="e">
        <f>+COUNTIFS(#REF!,$B21,#REF!,AI$4)</f>
        <v>#REF!</v>
      </c>
      <c r="AJ21" s="92" t="e">
        <f>+COUNTIFS(#REF!,$B21,#REF!,AJ$4)</f>
        <v>#REF!</v>
      </c>
    </row>
    <row r="22" spans="1:36" s="77" customFormat="1" ht="17.25" customHeight="1" x14ac:dyDescent="0.25">
      <c r="A22" s="92"/>
      <c r="B22" s="93" t="s">
        <v>62</v>
      </c>
      <c r="C22" s="90" t="e">
        <f t="shared" si="2"/>
        <v>#REF!</v>
      </c>
      <c r="D22" s="91" t="e">
        <f t="shared" si="3"/>
        <v>#REF!</v>
      </c>
      <c r="E22" s="96" t="e">
        <f t="shared" si="1"/>
        <v>#REF!</v>
      </c>
      <c r="F22" s="92" t="e">
        <f>+COUNTIFS(#REF!,$B22,#REF!,F$4)</f>
        <v>#REF!</v>
      </c>
      <c r="G22" s="92" t="e">
        <f>+COUNTIFS(#REF!,$B22,#REF!,G$4)</f>
        <v>#REF!</v>
      </c>
      <c r="H22" s="92" t="e">
        <f>+COUNTIFS(#REF!,$B22,#REF!,H$4)</f>
        <v>#REF!</v>
      </c>
      <c r="I22" s="92" t="e">
        <f>+COUNTIFS(#REF!,$B22,#REF!,I$4)</f>
        <v>#REF!</v>
      </c>
      <c r="J22" s="92" t="e">
        <f>+COUNTIFS(#REF!,$B22,#REF!,J$4)</f>
        <v>#REF!</v>
      </c>
      <c r="K22" s="92" t="e">
        <f>+COUNTIFS(#REF!,$B22,#REF!,K$4)</f>
        <v>#REF!</v>
      </c>
      <c r="L22" s="92" t="e">
        <f>+COUNTIFS(#REF!,$B22,#REF!,L$4)</f>
        <v>#REF!</v>
      </c>
      <c r="M22" s="92" t="e">
        <f>+COUNTIFS(#REF!,$B22,#REF!,M$4)</f>
        <v>#REF!</v>
      </c>
      <c r="N22" s="92" t="e">
        <f>+COUNTIFS(#REF!,$B22,#REF!,N$4)</f>
        <v>#REF!</v>
      </c>
      <c r="O22" s="92" t="e">
        <f>+COUNTIFS(#REF!,$B22,#REF!,O$4)</f>
        <v>#REF!</v>
      </c>
      <c r="P22" s="92" t="e">
        <f>+COUNTIFS(#REF!,$B22,#REF!,P$4)</f>
        <v>#REF!</v>
      </c>
      <c r="Q22" s="92" t="e">
        <f>+COUNTIFS(#REF!,$B22,#REF!,Q$4)</f>
        <v>#REF!</v>
      </c>
      <c r="R22" s="92" t="e">
        <f>+COUNTIFS(#REF!,$B22,#REF!,R$4)</f>
        <v>#REF!</v>
      </c>
      <c r="S22" s="92" t="e">
        <f>+COUNTIFS(#REF!,$B22,#REF!,S$4)</f>
        <v>#REF!</v>
      </c>
      <c r="T22" s="92" t="e">
        <f>+COUNTIFS(#REF!,$B22,#REF!,T$4)</f>
        <v>#REF!</v>
      </c>
      <c r="U22" s="92" t="e">
        <f>+COUNTIFS(#REF!,$B22,#REF!,U$4)</f>
        <v>#REF!</v>
      </c>
      <c r="V22" s="92" t="e">
        <f>+COUNTIFS(#REF!,$B22,#REF!,V$4)</f>
        <v>#REF!</v>
      </c>
      <c r="W22" s="92" t="e">
        <f>+COUNTIFS(#REF!,$B22,#REF!,W$4)</f>
        <v>#REF!</v>
      </c>
      <c r="X22" s="92" t="e">
        <f>+COUNTIFS(#REF!,$B22,#REF!,X$4)</f>
        <v>#REF!</v>
      </c>
      <c r="Y22" s="92" t="e">
        <f>+COUNTIFS(#REF!,$B22,#REF!,Y$4)</f>
        <v>#REF!</v>
      </c>
      <c r="Z22" s="92" t="e">
        <f>+COUNTIFS(#REF!,$B22,#REF!,Z$4)</f>
        <v>#REF!</v>
      </c>
      <c r="AA22" s="92" t="e">
        <f>+COUNTIFS(#REF!,$B22,#REF!,AA$4)</f>
        <v>#REF!</v>
      </c>
      <c r="AB22" s="92" t="e">
        <f>+COUNTIFS(#REF!,$B22,#REF!,AB$4)</f>
        <v>#REF!</v>
      </c>
      <c r="AC22" s="92" t="e">
        <f>+COUNTIFS(#REF!,$B22,#REF!,AC$4)</f>
        <v>#REF!</v>
      </c>
      <c r="AD22" s="92" t="e">
        <f>+COUNTIFS(#REF!,$B22,#REF!,AD$4)</f>
        <v>#REF!</v>
      </c>
      <c r="AE22" s="92" t="e">
        <f>+COUNTIFS(#REF!,$B22,#REF!,AE$4)</f>
        <v>#REF!</v>
      </c>
      <c r="AF22" s="92" t="e">
        <f>+COUNTIFS(#REF!,$B22,#REF!,AF$4)</f>
        <v>#REF!</v>
      </c>
      <c r="AG22" s="92" t="e">
        <f>+COUNTIFS(#REF!,$B22,#REF!,AG$4)</f>
        <v>#REF!</v>
      </c>
      <c r="AH22" s="92" t="e">
        <f>+COUNTIFS(#REF!,$B22,#REF!,AH$4)</f>
        <v>#REF!</v>
      </c>
      <c r="AI22" s="92" t="e">
        <f>+COUNTIFS(#REF!,$B22,#REF!,AI$4)</f>
        <v>#REF!</v>
      </c>
      <c r="AJ22" s="92" t="e">
        <f>+COUNTIFS(#REF!,$B22,#REF!,AJ$4)</f>
        <v>#REF!</v>
      </c>
    </row>
    <row r="23" spans="1:36" s="77" customFormat="1" ht="17.25" customHeight="1" x14ac:dyDescent="0.25">
      <c r="A23" s="92"/>
      <c r="B23" s="93" t="s">
        <v>133</v>
      </c>
      <c r="C23" s="90" t="e">
        <f t="shared" si="2"/>
        <v>#REF!</v>
      </c>
      <c r="D23" s="91" t="e">
        <f t="shared" si="3"/>
        <v>#REF!</v>
      </c>
      <c r="E23" s="96" t="e">
        <f t="shared" si="1"/>
        <v>#REF!</v>
      </c>
      <c r="F23" s="92" t="e">
        <f>+COUNTIFS(#REF!,$B23,#REF!,F$4)</f>
        <v>#REF!</v>
      </c>
      <c r="G23" s="92" t="e">
        <f>+COUNTIFS(#REF!,$B23,#REF!,G$4)</f>
        <v>#REF!</v>
      </c>
      <c r="H23" s="92" t="e">
        <f>+COUNTIFS(#REF!,$B23,#REF!,H$4)</f>
        <v>#REF!</v>
      </c>
      <c r="I23" s="92" t="e">
        <f>+COUNTIFS(#REF!,$B23,#REF!,I$4)</f>
        <v>#REF!</v>
      </c>
      <c r="J23" s="92" t="e">
        <f>+COUNTIFS(#REF!,$B23,#REF!,J$4)</f>
        <v>#REF!</v>
      </c>
      <c r="K23" s="92" t="e">
        <f>+COUNTIFS(#REF!,$B23,#REF!,K$4)</f>
        <v>#REF!</v>
      </c>
      <c r="L23" s="92" t="e">
        <f>+COUNTIFS(#REF!,$B23,#REF!,L$4)</f>
        <v>#REF!</v>
      </c>
      <c r="M23" s="92" t="e">
        <f>+COUNTIFS(#REF!,$B23,#REF!,M$4)</f>
        <v>#REF!</v>
      </c>
      <c r="N23" s="92" t="e">
        <f>+COUNTIFS(#REF!,$B23,#REF!,N$4)</f>
        <v>#REF!</v>
      </c>
      <c r="O23" s="92" t="e">
        <f>+COUNTIFS(#REF!,$B23,#REF!,O$4)</f>
        <v>#REF!</v>
      </c>
      <c r="P23" s="92" t="e">
        <f>+COUNTIFS(#REF!,$B23,#REF!,P$4)</f>
        <v>#REF!</v>
      </c>
      <c r="Q23" s="92" t="e">
        <f>+COUNTIFS(#REF!,$B23,#REF!,Q$4)</f>
        <v>#REF!</v>
      </c>
      <c r="R23" s="92" t="e">
        <f>+COUNTIFS(#REF!,$B23,#REF!,R$4)</f>
        <v>#REF!</v>
      </c>
      <c r="S23" s="92" t="e">
        <f>+COUNTIFS(#REF!,$B23,#REF!,S$4)</f>
        <v>#REF!</v>
      </c>
      <c r="T23" s="92" t="e">
        <f>+COUNTIFS(#REF!,$B23,#REF!,T$4)</f>
        <v>#REF!</v>
      </c>
      <c r="U23" s="92" t="e">
        <f>+COUNTIFS(#REF!,$B23,#REF!,U$4)</f>
        <v>#REF!</v>
      </c>
      <c r="V23" s="92" t="e">
        <f>+COUNTIFS(#REF!,$B23,#REF!,V$4)</f>
        <v>#REF!</v>
      </c>
      <c r="W23" s="92" t="e">
        <f>+COUNTIFS(#REF!,$B23,#REF!,W$4)</f>
        <v>#REF!</v>
      </c>
      <c r="X23" s="92" t="e">
        <f>+COUNTIFS(#REF!,$B23,#REF!,X$4)</f>
        <v>#REF!</v>
      </c>
      <c r="Y23" s="92" t="e">
        <f>+COUNTIFS(#REF!,$B23,#REF!,Y$4)</f>
        <v>#REF!</v>
      </c>
      <c r="Z23" s="92" t="e">
        <f>+COUNTIFS(#REF!,$B23,#REF!,Z$4)</f>
        <v>#REF!</v>
      </c>
      <c r="AA23" s="92" t="e">
        <f>+COUNTIFS(#REF!,$B23,#REF!,AA$4)</f>
        <v>#REF!</v>
      </c>
      <c r="AB23" s="92" t="e">
        <f>+COUNTIFS(#REF!,$B23,#REF!,AB$4)</f>
        <v>#REF!</v>
      </c>
      <c r="AC23" s="92" t="e">
        <f>+COUNTIFS(#REF!,$B23,#REF!,AC$4)</f>
        <v>#REF!</v>
      </c>
      <c r="AD23" s="92" t="e">
        <f>+COUNTIFS(#REF!,$B23,#REF!,AD$4)</f>
        <v>#REF!</v>
      </c>
      <c r="AE23" s="92" t="e">
        <f>+COUNTIFS(#REF!,$B23,#REF!,AE$4)</f>
        <v>#REF!</v>
      </c>
      <c r="AF23" s="92" t="e">
        <f>+COUNTIFS(#REF!,$B23,#REF!,AF$4)</f>
        <v>#REF!</v>
      </c>
      <c r="AG23" s="92" t="e">
        <f>+COUNTIFS(#REF!,$B23,#REF!,AG$4)</f>
        <v>#REF!</v>
      </c>
      <c r="AH23" s="92" t="e">
        <f>+COUNTIFS(#REF!,$B23,#REF!,AH$4)</f>
        <v>#REF!</v>
      </c>
      <c r="AI23" s="92" t="e">
        <f>+COUNTIFS(#REF!,$B23,#REF!,AI$4)</f>
        <v>#REF!</v>
      </c>
      <c r="AJ23" s="92" t="e">
        <f>+COUNTIFS(#REF!,$B23,#REF!,AJ$4)</f>
        <v>#REF!</v>
      </c>
    </row>
    <row r="24" spans="1:36" s="77" customFormat="1" ht="17.25" customHeight="1" x14ac:dyDescent="0.25">
      <c r="A24" s="92"/>
      <c r="B24" s="93" t="s">
        <v>234</v>
      </c>
      <c r="C24" s="90" t="e">
        <f t="shared" si="2"/>
        <v>#REF!</v>
      </c>
      <c r="D24" s="91" t="e">
        <f t="shared" si="3"/>
        <v>#REF!</v>
      </c>
      <c r="E24" s="96" t="e">
        <f t="shared" si="1"/>
        <v>#REF!</v>
      </c>
      <c r="F24" s="92" t="e">
        <f>+COUNTIFS(#REF!,$B24,#REF!,F$4)</f>
        <v>#REF!</v>
      </c>
      <c r="G24" s="92" t="e">
        <f>+COUNTIFS(#REF!,$B24,#REF!,G$4)</f>
        <v>#REF!</v>
      </c>
      <c r="H24" s="92" t="e">
        <f>+COUNTIFS(#REF!,$B24,#REF!,H$4)</f>
        <v>#REF!</v>
      </c>
      <c r="I24" s="92" t="e">
        <f>+COUNTIFS(#REF!,$B24,#REF!,I$4)</f>
        <v>#REF!</v>
      </c>
      <c r="J24" s="92" t="e">
        <f>+COUNTIFS(#REF!,$B24,#REF!,J$4)</f>
        <v>#REF!</v>
      </c>
      <c r="K24" s="92" t="e">
        <f>+COUNTIFS(#REF!,$B24,#REF!,K$4)</f>
        <v>#REF!</v>
      </c>
      <c r="L24" s="92" t="e">
        <f>+COUNTIFS(#REF!,$B24,#REF!,L$4)</f>
        <v>#REF!</v>
      </c>
      <c r="M24" s="92" t="e">
        <f>+COUNTIFS(#REF!,$B24,#REF!,M$4)</f>
        <v>#REF!</v>
      </c>
      <c r="N24" s="92" t="e">
        <f>+COUNTIFS(#REF!,$B24,#REF!,N$4)</f>
        <v>#REF!</v>
      </c>
      <c r="O24" s="92" t="e">
        <f>+COUNTIFS(#REF!,$B24,#REF!,O$4)</f>
        <v>#REF!</v>
      </c>
      <c r="P24" s="92" t="e">
        <f>+COUNTIFS(#REF!,$B24,#REF!,P$4)</f>
        <v>#REF!</v>
      </c>
      <c r="Q24" s="92" t="e">
        <f>+COUNTIFS(#REF!,$B24,#REF!,Q$4)</f>
        <v>#REF!</v>
      </c>
      <c r="R24" s="92" t="e">
        <f>+COUNTIFS(#REF!,$B24,#REF!,R$4)</f>
        <v>#REF!</v>
      </c>
      <c r="S24" s="92" t="e">
        <f>+COUNTIFS(#REF!,$B24,#REF!,S$4)</f>
        <v>#REF!</v>
      </c>
      <c r="T24" s="92" t="e">
        <f>+COUNTIFS(#REF!,$B24,#REF!,T$4)</f>
        <v>#REF!</v>
      </c>
      <c r="U24" s="92" t="e">
        <f>+COUNTIFS(#REF!,$B24,#REF!,U$4)</f>
        <v>#REF!</v>
      </c>
      <c r="V24" s="92" t="e">
        <f>+COUNTIFS(#REF!,$B24,#REF!,V$4)</f>
        <v>#REF!</v>
      </c>
      <c r="W24" s="92" t="e">
        <f>+COUNTIFS(#REF!,$B24,#REF!,W$4)</f>
        <v>#REF!</v>
      </c>
      <c r="X24" s="92" t="e">
        <f>+COUNTIFS(#REF!,$B24,#REF!,X$4)</f>
        <v>#REF!</v>
      </c>
      <c r="Y24" s="92" t="e">
        <f>+COUNTIFS(#REF!,$B24,#REF!,Y$4)</f>
        <v>#REF!</v>
      </c>
      <c r="Z24" s="92" t="e">
        <f>+COUNTIFS(#REF!,$B24,#REF!,Z$4)</f>
        <v>#REF!</v>
      </c>
      <c r="AA24" s="92" t="e">
        <f>+COUNTIFS(#REF!,$B24,#REF!,AA$4)</f>
        <v>#REF!</v>
      </c>
      <c r="AB24" s="92" t="e">
        <f>+COUNTIFS(#REF!,$B24,#REF!,AB$4)</f>
        <v>#REF!</v>
      </c>
      <c r="AC24" s="92" t="e">
        <f>+COUNTIFS(#REF!,$B24,#REF!,AC$4)</f>
        <v>#REF!</v>
      </c>
      <c r="AD24" s="92" t="e">
        <f>+COUNTIFS(#REF!,$B24,#REF!,AD$4)</f>
        <v>#REF!</v>
      </c>
      <c r="AE24" s="92" t="e">
        <f>+COUNTIFS(#REF!,$B24,#REF!,AE$4)</f>
        <v>#REF!</v>
      </c>
      <c r="AF24" s="92" t="e">
        <f>+COUNTIFS(#REF!,$B24,#REF!,AF$4)</f>
        <v>#REF!</v>
      </c>
      <c r="AG24" s="92" t="e">
        <f>+COUNTIFS(#REF!,$B24,#REF!,AG$4)</f>
        <v>#REF!</v>
      </c>
      <c r="AH24" s="92" t="e">
        <f>+COUNTIFS(#REF!,$B24,#REF!,AH$4)</f>
        <v>#REF!</v>
      </c>
      <c r="AI24" s="92" t="e">
        <f>+COUNTIFS(#REF!,$B24,#REF!,AI$4)</f>
        <v>#REF!</v>
      </c>
      <c r="AJ24" s="92" t="e">
        <f>+COUNTIFS(#REF!,$B24,#REF!,AJ$4)</f>
        <v>#REF!</v>
      </c>
    </row>
    <row r="25" spans="1:36" s="77" customFormat="1" ht="17.25" customHeight="1" x14ac:dyDescent="0.25">
      <c r="A25" s="92"/>
      <c r="B25" s="93" t="s">
        <v>209</v>
      </c>
      <c r="C25" s="90" t="e">
        <f t="shared" si="2"/>
        <v>#REF!</v>
      </c>
      <c r="D25" s="91" t="e">
        <f t="shared" si="3"/>
        <v>#REF!</v>
      </c>
      <c r="E25" s="96" t="e">
        <f t="shared" si="1"/>
        <v>#REF!</v>
      </c>
      <c r="F25" s="92" t="e">
        <f>+COUNTIFS(#REF!,$B25,#REF!,F$4)</f>
        <v>#REF!</v>
      </c>
      <c r="G25" s="92" t="e">
        <f>+COUNTIFS(#REF!,$B25,#REF!,G$4)</f>
        <v>#REF!</v>
      </c>
      <c r="H25" s="92" t="e">
        <f>+COUNTIFS(#REF!,$B25,#REF!,H$4)</f>
        <v>#REF!</v>
      </c>
      <c r="I25" s="92" t="e">
        <f>+COUNTIFS(#REF!,$B25,#REF!,I$4)</f>
        <v>#REF!</v>
      </c>
      <c r="J25" s="92" t="e">
        <f>+COUNTIFS(#REF!,$B25,#REF!,J$4)</f>
        <v>#REF!</v>
      </c>
      <c r="K25" s="92" t="e">
        <f>+COUNTIFS(#REF!,$B25,#REF!,K$4)</f>
        <v>#REF!</v>
      </c>
      <c r="L25" s="92" t="e">
        <f>+COUNTIFS(#REF!,$B25,#REF!,L$4)</f>
        <v>#REF!</v>
      </c>
      <c r="M25" s="92" t="e">
        <f>+COUNTIFS(#REF!,$B25,#REF!,M$4)</f>
        <v>#REF!</v>
      </c>
      <c r="N25" s="92" t="e">
        <f>+COUNTIFS(#REF!,$B25,#REF!,N$4)</f>
        <v>#REF!</v>
      </c>
      <c r="O25" s="92" t="e">
        <f>+COUNTIFS(#REF!,$B25,#REF!,O$4)</f>
        <v>#REF!</v>
      </c>
      <c r="P25" s="92" t="e">
        <f>+COUNTIFS(#REF!,$B25,#REF!,P$4)</f>
        <v>#REF!</v>
      </c>
      <c r="Q25" s="92" t="e">
        <f>+COUNTIFS(#REF!,$B25,#REF!,Q$4)</f>
        <v>#REF!</v>
      </c>
      <c r="R25" s="92" t="e">
        <f>+COUNTIFS(#REF!,$B25,#REF!,R$4)</f>
        <v>#REF!</v>
      </c>
      <c r="S25" s="92" t="e">
        <f>+COUNTIFS(#REF!,$B25,#REF!,S$4)</f>
        <v>#REF!</v>
      </c>
      <c r="T25" s="92" t="e">
        <f>+COUNTIFS(#REF!,$B25,#REF!,T$4)</f>
        <v>#REF!</v>
      </c>
      <c r="U25" s="92" t="e">
        <f>+COUNTIFS(#REF!,$B25,#REF!,U$4)</f>
        <v>#REF!</v>
      </c>
      <c r="V25" s="92" t="e">
        <f>+COUNTIFS(#REF!,$B25,#REF!,V$4)</f>
        <v>#REF!</v>
      </c>
      <c r="W25" s="92" t="e">
        <f>+COUNTIFS(#REF!,$B25,#REF!,W$4)</f>
        <v>#REF!</v>
      </c>
      <c r="X25" s="92" t="e">
        <f>+COUNTIFS(#REF!,$B25,#REF!,X$4)</f>
        <v>#REF!</v>
      </c>
      <c r="Y25" s="92" t="e">
        <f>+COUNTIFS(#REF!,$B25,#REF!,Y$4)</f>
        <v>#REF!</v>
      </c>
      <c r="Z25" s="92" t="e">
        <f>+COUNTIFS(#REF!,$B25,#REF!,Z$4)</f>
        <v>#REF!</v>
      </c>
      <c r="AA25" s="92" t="e">
        <f>+COUNTIFS(#REF!,$B25,#REF!,AA$4)</f>
        <v>#REF!</v>
      </c>
      <c r="AB25" s="92" t="e">
        <f>+COUNTIFS(#REF!,$B25,#REF!,AB$4)</f>
        <v>#REF!</v>
      </c>
      <c r="AC25" s="92" t="e">
        <f>+COUNTIFS(#REF!,$B25,#REF!,AC$4)</f>
        <v>#REF!</v>
      </c>
      <c r="AD25" s="92" t="e">
        <f>+COUNTIFS(#REF!,$B25,#REF!,AD$4)</f>
        <v>#REF!</v>
      </c>
      <c r="AE25" s="92" t="e">
        <f>+COUNTIFS(#REF!,$B25,#REF!,AE$4)</f>
        <v>#REF!</v>
      </c>
      <c r="AF25" s="92" t="e">
        <f>+COUNTIFS(#REF!,$B25,#REF!,AF$4)</f>
        <v>#REF!</v>
      </c>
      <c r="AG25" s="92" t="e">
        <f>+COUNTIFS(#REF!,$B25,#REF!,AG$4)</f>
        <v>#REF!</v>
      </c>
      <c r="AH25" s="92" t="e">
        <f>+COUNTIFS(#REF!,$B25,#REF!,AH$4)</f>
        <v>#REF!</v>
      </c>
      <c r="AI25" s="92" t="e">
        <f>+COUNTIFS(#REF!,$B25,#REF!,AI$4)</f>
        <v>#REF!</v>
      </c>
      <c r="AJ25" s="92" t="e">
        <f>+COUNTIFS(#REF!,$B25,#REF!,AJ$4)</f>
        <v>#REF!</v>
      </c>
    </row>
    <row r="26" spans="1:36" s="77" customFormat="1" ht="17.25" customHeight="1" x14ac:dyDescent="0.25">
      <c r="A26" s="92"/>
      <c r="B26" s="93" t="s">
        <v>108</v>
      </c>
      <c r="C26" s="90" t="e">
        <f t="shared" si="2"/>
        <v>#REF!</v>
      </c>
      <c r="D26" s="91" t="e">
        <f t="shared" si="3"/>
        <v>#REF!</v>
      </c>
      <c r="E26" s="96" t="e">
        <f t="shared" si="1"/>
        <v>#REF!</v>
      </c>
      <c r="F26" s="92" t="e">
        <f>+COUNTIFS(#REF!,$B26,#REF!,F$4)</f>
        <v>#REF!</v>
      </c>
      <c r="G26" s="92" t="e">
        <f>+COUNTIFS(#REF!,$B26,#REF!,G$4)</f>
        <v>#REF!</v>
      </c>
      <c r="H26" s="92" t="e">
        <f>+COUNTIFS(#REF!,$B26,#REF!,H$4)</f>
        <v>#REF!</v>
      </c>
      <c r="I26" s="92" t="e">
        <f>+COUNTIFS(#REF!,$B26,#REF!,I$4)</f>
        <v>#REF!</v>
      </c>
      <c r="J26" s="92" t="e">
        <f>+COUNTIFS(#REF!,$B26,#REF!,J$4)</f>
        <v>#REF!</v>
      </c>
      <c r="K26" s="92" t="e">
        <f>+COUNTIFS(#REF!,$B26,#REF!,K$4)</f>
        <v>#REF!</v>
      </c>
      <c r="L26" s="92" t="e">
        <f>+COUNTIFS(#REF!,$B26,#REF!,L$4)</f>
        <v>#REF!</v>
      </c>
      <c r="M26" s="92" t="e">
        <f>+COUNTIFS(#REF!,$B26,#REF!,M$4)</f>
        <v>#REF!</v>
      </c>
      <c r="N26" s="92" t="e">
        <f>+COUNTIFS(#REF!,$B26,#REF!,N$4)</f>
        <v>#REF!</v>
      </c>
      <c r="O26" s="92" t="e">
        <f>+COUNTIFS(#REF!,$B26,#REF!,O$4)</f>
        <v>#REF!</v>
      </c>
      <c r="P26" s="92" t="e">
        <f>+COUNTIFS(#REF!,$B26,#REF!,P$4)</f>
        <v>#REF!</v>
      </c>
      <c r="Q26" s="92" t="e">
        <f>+COUNTIFS(#REF!,$B26,#REF!,Q$4)</f>
        <v>#REF!</v>
      </c>
      <c r="R26" s="92" t="e">
        <f>+COUNTIFS(#REF!,$B26,#REF!,R$4)</f>
        <v>#REF!</v>
      </c>
      <c r="S26" s="92" t="e">
        <f>+COUNTIFS(#REF!,$B26,#REF!,S$4)</f>
        <v>#REF!</v>
      </c>
      <c r="T26" s="92" t="e">
        <f>+COUNTIFS(#REF!,$B26,#REF!,T$4)</f>
        <v>#REF!</v>
      </c>
      <c r="U26" s="92" t="e">
        <f>+COUNTIFS(#REF!,$B26,#REF!,U$4)</f>
        <v>#REF!</v>
      </c>
      <c r="V26" s="92" t="e">
        <f>+COUNTIFS(#REF!,$B26,#REF!,V$4)</f>
        <v>#REF!</v>
      </c>
      <c r="W26" s="92" t="e">
        <f>+COUNTIFS(#REF!,$B26,#REF!,W$4)</f>
        <v>#REF!</v>
      </c>
      <c r="X26" s="92" t="e">
        <f>+COUNTIFS(#REF!,$B26,#REF!,X$4)</f>
        <v>#REF!</v>
      </c>
      <c r="Y26" s="92" t="e">
        <f>+COUNTIFS(#REF!,$B26,#REF!,Y$4)</f>
        <v>#REF!</v>
      </c>
      <c r="Z26" s="92" t="e">
        <f>+COUNTIFS(#REF!,$B26,#REF!,Z$4)</f>
        <v>#REF!</v>
      </c>
      <c r="AA26" s="92" t="e">
        <f>+COUNTIFS(#REF!,$B26,#REF!,AA$4)</f>
        <v>#REF!</v>
      </c>
      <c r="AB26" s="92" t="e">
        <f>+COUNTIFS(#REF!,$B26,#REF!,AB$4)</f>
        <v>#REF!</v>
      </c>
      <c r="AC26" s="92" t="e">
        <f>+COUNTIFS(#REF!,$B26,#REF!,AC$4)</f>
        <v>#REF!</v>
      </c>
      <c r="AD26" s="92" t="e">
        <f>+COUNTIFS(#REF!,$B26,#REF!,AD$4)</f>
        <v>#REF!</v>
      </c>
      <c r="AE26" s="92" t="e">
        <f>+COUNTIFS(#REF!,$B26,#REF!,AE$4)</f>
        <v>#REF!</v>
      </c>
      <c r="AF26" s="92" t="e">
        <f>+COUNTIFS(#REF!,$B26,#REF!,AF$4)</f>
        <v>#REF!</v>
      </c>
      <c r="AG26" s="92" t="e">
        <f>+COUNTIFS(#REF!,$B26,#REF!,AG$4)</f>
        <v>#REF!</v>
      </c>
      <c r="AH26" s="92" t="e">
        <f>+COUNTIFS(#REF!,$B26,#REF!,AH$4)</f>
        <v>#REF!</v>
      </c>
      <c r="AI26" s="92" t="e">
        <f>+COUNTIFS(#REF!,$B26,#REF!,AI$4)</f>
        <v>#REF!</v>
      </c>
      <c r="AJ26" s="92" t="e">
        <f>+COUNTIFS(#REF!,$B26,#REF!,AJ$4)</f>
        <v>#REF!</v>
      </c>
    </row>
    <row r="27" spans="1:36" s="108" customFormat="1" ht="17.25" customHeight="1" x14ac:dyDescent="0.25">
      <c r="A27" s="102">
        <v>4</v>
      </c>
      <c r="B27" s="103" t="s">
        <v>34</v>
      </c>
      <c r="C27" s="109" t="e">
        <f t="shared" si="2"/>
        <v>#REF!</v>
      </c>
      <c r="D27" s="105" t="e">
        <f t="shared" si="3"/>
        <v>#REF!</v>
      </c>
      <c r="E27" s="106" t="e">
        <f t="shared" si="1"/>
        <v>#REF!</v>
      </c>
      <c r="F27" s="102" t="e">
        <f>+SUM(F28:F39)</f>
        <v>#REF!</v>
      </c>
      <c r="G27" s="102" t="e">
        <f t="shared" ref="G27:AJ27" si="5">+SUM(G28:G39)</f>
        <v>#REF!</v>
      </c>
      <c r="H27" s="102" t="e">
        <f t="shared" si="5"/>
        <v>#REF!</v>
      </c>
      <c r="I27" s="102" t="e">
        <f t="shared" si="5"/>
        <v>#REF!</v>
      </c>
      <c r="J27" s="102" t="e">
        <f t="shared" si="5"/>
        <v>#REF!</v>
      </c>
      <c r="K27" s="102" t="e">
        <f t="shared" si="5"/>
        <v>#REF!</v>
      </c>
      <c r="L27" s="102" t="e">
        <f t="shared" si="5"/>
        <v>#REF!</v>
      </c>
      <c r="M27" s="102" t="e">
        <f t="shared" si="5"/>
        <v>#REF!</v>
      </c>
      <c r="N27" s="102" t="e">
        <f t="shared" si="5"/>
        <v>#REF!</v>
      </c>
      <c r="O27" s="102" t="e">
        <f t="shared" si="5"/>
        <v>#REF!</v>
      </c>
      <c r="P27" s="102" t="e">
        <f t="shared" si="5"/>
        <v>#REF!</v>
      </c>
      <c r="Q27" s="102" t="e">
        <f t="shared" si="5"/>
        <v>#REF!</v>
      </c>
      <c r="R27" s="102" t="e">
        <f t="shared" si="5"/>
        <v>#REF!</v>
      </c>
      <c r="S27" s="102" t="e">
        <f t="shared" si="5"/>
        <v>#REF!</v>
      </c>
      <c r="T27" s="102" t="e">
        <f t="shared" si="5"/>
        <v>#REF!</v>
      </c>
      <c r="U27" s="102" t="e">
        <f t="shared" si="5"/>
        <v>#REF!</v>
      </c>
      <c r="V27" s="102" t="e">
        <f t="shared" si="5"/>
        <v>#REF!</v>
      </c>
      <c r="W27" s="102" t="e">
        <f t="shared" si="5"/>
        <v>#REF!</v>
      </c>
      <c r="X27" s="102" t="e">
        <f t="shared" si="5"/>
        <v>#REF!</v>
      </c>
      <c r="Y27" s="102" t="e">
        <f t="shared" si="5"/>
        <v>#REF!</v>
      </c>
      <c r="Z27" s="102" t="e">
        <f t="shared" si="5"/>
        <v>#REF!</v>
      </c>
      <c r="AA27" s="102" t="e">
        <f t="shared" si="5"/>
        <v>#REF!</v>
      </c>
      <c r="AB27" s="102" t="e">
        <f t="shared" si="5"/>
        <v>#REF!</v>
      </c>
      <c r="AC27" s="102" t="e">
        <f t="shared" si="5"/>
        <v>#REF!</v>
      </c>
      <c r="AD27" s="102" t="e">
        <f t="shared" si="5"/>
        <v>#REF!</v>
      </c>
      <c r="AE27" s="102" t="e">
        <f t="shared" si="5"/>
        <v>#REF!</v>
      </c>
      <c r="AF27" s="102" t="e">
        <f t="shared" si="5"/>
        <v>#REF!</v>
      </c>
      <c r="AG27" s="102" t="e">
        <f t="shared" si="5"/>
        <v>#REF!</v>
      </c>
      <c r="AH27" s="102" t="e">
        <f t="shared" si="5"/>
        <v>#REF!</v>
      </c>
      <c r="AI27" s="102" t="e">
        <f t="shared" si="5"/>
        <v>#REF!</v>
      </c>
      <c r="AJ27" s="102" t="e">
        <f t="shared" si="5"/>
        <v>#REF!</v>
      </c>
    </row>
    <row r="28" spans="1:36" s="77" customFormat="1" ht="17.25" customHeight="1" x14ac:dyDescent="0.25">
      <c r="A28" s="92"/>
      <c r="B28" s="93" t="s">
        <v>47</v>
      </c>
      <c r="C28" s="90" t="e">
        <f t="shared" si="2"/>
        <v>#REF!</v>
      </c>
      <c r="D28" s="91" t="e">
        <f t="shared" si="3"/>
        <v>#REF!</v>
      </c>
      <c r="E28" s="96" t="e">
        <f t="shared" si="1"/>
        <v>#REF!</v>
      </c>
      <c r="F28" s="92" t="e">
        <f>+COUNTIFS(#REF!,$B28,#REF!,F$4)</f>
        <v>#REF!</v>
      </c>
      <c r="G28" s="92" t="e">
        <f>+COUNTIFS(#REF!,$B28,#REF!,G$4)</f>
        <v>#REF!</v>
      </c>
      <c r="H28" s="92" t="e">
        <f>+COUNTIFS(#REF!,$B28,#REF!,H$4)</f>
        <v>#REF!</v>
      </c>
      <c r="I28" s="92" t="e">
        <f>+COUNTIFS(#REF!,$B28,#REF!,I$4)</f>
        <v>#REF!</v>
      </c>
      <c r="J28" s="92" t="e">
        <f>+COUNTIFS(#REF!,$B28,#REF!,J$4)</f>
        <v>#REF!</v>
      </c>
      <c r="K28" s="92" t="e">
        <f>+COUNTIFS(#REF!,$B28,#REF!,K$4)</f>
        <v>#REF!</v>
      </c>
      <c r="L28" s="92" t="e">
        <f>+COUNTIFS(#REF!,$B28,#REF!,L$4)</f>
        <v>#REF!</v>
      </c>
      <c r="M28" s="92" t="e">
        <f>+COUNTIFS(#REF!,$B28,#REF!,M$4)</f>
        <v>#REF!</v>
      </c>
      <c r="N28" s="92" t="e">
        <f>+COUNTIFS(#REF!,$B28,#REF!,N$4)</f>
        <v>#REF!</v>
      </c>
      <c r="O28" s="92" t="e">
        <f>+COUNTIFS(#REF!,$B28,#REF!,O$4)</f>
        <v>#REF!</v>
      </c>
      <c r="P28" s="92" t="e">
        <f>+COUNTIFS(#REF!,$B28,#REF!,P$4)</f>
        <v>#REF!</v>
      </c>
      <c r="Q28" s="92" t="e">
        <f>+COUNTIFS(#REF!,$B28,#REF!,Q$4)</f>
        <v>#REF!</v>
      </c>
      <c r="R28" s="92" t="e">
        <f>+COUNTIFS(#REF!,$B28,#REF!,R$4)</f>
        <v>#REF!</v>
      </c>
      <c r="S28" s="92" t="e">
        <f>+COUNTIFS(#REF!,$B28,#REF!,S$4)</f>
        <v>#REF!</v>
      </c>
      <c r="T28" s="92" t="e">
        <f>+COUNTIFS(#REF!,$B28,#REF!,T$4)</f>
        <v>#REF!</v>
      </c>
      <c r="U28" s="92" t="e">
        <f>+COUNTIFS(#REF!,$B28,#REF!,U$4)</f>
        <v>#REF!</v>
      </c>
      <c r="V28" s="92" t="e">
        <f>+COUNTIFS(#REF!,$B28,#REF!,V$4)</f>
        <v>#REF!</v>
      </c>
      <c r="W28" s="92" t="e">
        <f>+COUNTIFS(#REF!,$B28,#REF!,W$4)</f>
        <v>#REF!</v>
      </c>
      <c r="X28" s="92" t="e">
        <f>+COUNTIFS(#REF!,$B28,#REF!,X$4)</f>
        <v>#REF!</v>
      </c>
      <c r="Y28" s="92" t="e">
        <f>+COUNTIFS(#REF!,$B28,#REF!,Y$4)</f>
        <v>#REF!</v>
      </c>
      <c r="Z28" s="92" t="e">
        <f>+COUNTIFS(#REF!,$B28,#REF!,Z$4)</f>
        <v>#REF!</v>
      </c>
      <c r="AA28" s="92" t="e">
        <f>+COUNTIFS(#REF!,$B28,#REF!,AA$4)</f>
        <v>#REF!</v>
      </c>
      <c r="AB28" s="92" t="e">
        <f>+COUNTIFS(#REF!,$B28,#REF!,AB$4)</f>
        <v>#REF!</v>
      </c>
      <c r="AC28" s="92" t="e">
        <f>+COUNTIFS(#REF!,$B28,#REF!,AC$4)</f>
        <v>#REF!</v>
      </c>
      <c r="AD28" s="92" t="e">
        <f>+COUNTIFS(#REF!,$B28,#REF!,AD$4)</f>
        <v>#REF!</v>
      </c>
      <c r="AE28" s="92" t="e">
        <f>+COUNTIFS(#REF!,$B28,#REF!,AE$4)</f>
        <v>#REF!</v>
      </c>
      <c r="AF28" s="92" t="e">
        <f>+COUNTIFS(#REF!,$B28,#REF!,AF$4)</f>
        <v>#REF!</v>
      </c>
      <c r="AG28" s="92" t="e">
        <f>+COUNTIFS(#REF!,$B28,#REF!,AG$4)</f>
        <v>#REF!</v>
      </c>
      <c r="AH28" s="92" t="e">
        <f>+COUNTIFS(#REF!,$B28,#REF!,AH$4)</f>
        <v>#REF!</v>
      </c>
      <c r="AI28" s="92" t="e">
        <f>+COUNTIFS(#REF!,$B28,#REF!,AI$4)</f>
        <v>#REF!</v>
      </c>
      <c r="AJ28" s="92" t="e">
        <f>+COUNTIFS(#REF!,$B28,#REF!,AJ$4)</f>
        <v>#REF!</v>
      </c>
    </row>
    <row r="29" spans="1:36" s="77" customFormat="1" ht="17.25" customHeight="1" x14ac:dyDescent="0.25">
      <c r="A29" s="92"/>
      <c r="B29" s="93" t="s">
        <v>130</v>
      </c>
      <c r="C29" s="90" t="e">
        <f t="shared" si="2"/>
        <v>#REF!</v>
      </c>
      <c r="D29" s="91" t="e">
        <f t="shared" si="3"/>
        <v>#REF!</v>
      </c>
      <c r="E29" s="96" t="e">
        <f t="shared" si="1"/>
        <v>#REF!</v>
      </c>
      <c r="F29" s="92" t="e">
        <f>+COUNTIFS(#REF!,$B29,#REF!,F$4)</f>
        <v>#REF!</v>
      </c>
      <c r="G29" s="92" t="e">
        <f>+COUNTIFS(#REF!,$B29,#REF!,G$4)</f>
        <v>#REF!</v>
      </c>
      <c r="H29" s="92" t="e">
        <f>+COUNTIFS(#REF!,$B29,#REF!,H$4)</f>
        <v>#REF!</v>
      </c>
      <c r="I29" s="92" t="e">
        <f>+COUNTIFS(#REF!,$B29,#REF!,I$4)</f>
        <v>#REF!</v>
      </c>
      <c r="J29" s="92" t="e">
        <f>+COUNTIFS(#REF!,$B29,#REF!,J$4)</f>
        <v>#REF!</v>
      </c>
      <c r="K29" s="92" t="e">
        <f>+COUNTIFS(#REF!,$B29,#REF!,K$4)</f>
        <v>#REF!</v>
      </c>
      <c r="L29" s="92" t="e">
        <f>+COUNTIFS(#REF!,$B29,#REF!,L$4)</f>
        <v>#REF!</v>
      </c>
      <c r="M29" s="92" t="e">
        <f>+COUNTIFS(#REF!,$B29,#REF!,M$4)</f>
        <v>#REF!</v>
      </c>
      <c r="N29" s="92" t="e">
        <f>+COUNTIFS(#REF!,$B29,#REF!,N$4)</f>
        <v>#REF!</v>
      </c>
      <c r="O29" s="92" t="e">
        <f>+COUNTIFS(#REF!,$B29,#REF!,O$4)</f>
        <v>#REF!</v>
      </c>
      <c r="P29" s="92" t="e">
        <f>+COUNTIFS(#REF!,$B29,#REF!,P$4)</f>
        <v>#REF!</v>
      </c>
      <c r="Q29" s="92" t="e">
        <f>+COUNTIFS(#REF!,$B29,#REF!,Q$4)</f>
        <v>#REF!</v>
      </c>
      <c r="R29" s="92" t="e">
        <f>+COUNTIFS(#REF!,$B29,#REF!,R$4)</f>
        <v>#REF!</v>
      </c>
      <c r="S29" s="92" t="e">
        <f>+COUNTIFS(#REF!,$B29,#REF!,S$4)</f>
        <v>#REF!</v>
      </c>
      <c r="T29" s="92" t="e">
        <f>+COUNTIFS(#REF!,$B29,#REF!,T$4)</f>
        <v>#REF!</v>
      </c>
      <c r="U29" s="92" t="e">
        <f>+COUNTIFS(#REF!,$B29,#REF!,U$4)</f>
        <v>#REF!</v>
      </c>
      <c r="V29" s="92" t="e">
        <f>+COUNTIFS(#REF!,$B29,#REF!,V$4)</f>
        <v>#REF!</v>
      </c>
      <c r="W29" s="92" t="e">
        <f>+COUNTIFS(#REF!,$B29,#REF!,W$4)</f>
        <v>#REF!</v>
      </c>
      <c r="X29" s="92" t="e">
        <f>+COUNTIFS(#REF!,$B29,#REF!,X$4)</f>
        <v>#REF!</v>
      </c>
      <c r="Y29" s="92" t="e">
        <f>+COUNTIFS(#REF!,$B29,#REF!,Y$4)</f>
        <v>#REF!</v>
      </c>
      <c r="Z29" s="92" t="e">
        <f>+COUNTIFS(#REF!,$B29,#REF!,Z$4)</f>
        <v>#REF!</v>
      </c>
      <c r="AA29" s="92" t="e">
        <f>+COUNTIFS(#REF!,$B29,#REF!,AA$4)</f>
        <v>#REF!</v>
      </c>
      <c r="AB29" s="92" t="e">
        <f>+COUNTIFS(#REF!,$B29,#REF!,AB$4)</f>
        <v>#REF!</v>
      </c>
      <c r="AC29" s="92" t="e">
        <f>+COUNTIFS(#REF!,$B29,#REF!,AC$4)</f>
        <v>#REF!</v>
      </c>
      <c r="AD29" s="92" t="e">
        <f>+COUNTIFS(#REF!,$B29,#REF!,AD$4)</f>
        <v>#REF!</v>
      </c>
      <c r="AE29" s="92" t="e">
        <f>+COUNTIFS(#REF!,$B29,#REF!,AE$4)</f>
        <v>#REF!</v>
      </c>
      <c r="AF29" s="92" t="e">
        <f>+COUNTIFS(#REF!,$B29,#REF!,AF$4)</f>
        <v>#REF!</v>
      </c>
      <c r="AG29" s="92" t="e">
        <f>+COUNTIFS(#REF!,$B29,#REF!,AG$4)</f>
        <v>#REF!</v>
      </c>
      <c r="AH29" s="92" t="e">
        <f>+COUNTIFS(#REF!,$B29,#REF!,AH$4)</f>
        <v>#REF!</v>
      </c>
      <c r="AI29" s="92" t="e">
        <f>+COUNTIFS(#REF!,$B29,#REF!,AI$4)</f>
        <v>#REF!</v>
      </c>
      <c r="AJ29" s="92" t="e">
        <f>+COUNTIFS(#REF!,$B29,#REF!,AJ$4)</f>
        <v>#REF!</v>
      </c>
    </row>
    <row r="30" spans="1:36" s="77" customFormat="1" ht="17.25" customHeight="1" x14ac:dyDescent="0.25">
      <c r="A30" s="92"/>
      <c r="B30" s="93" t="s">
        <v>38</v>
      </c>
      <c r="C30" s="90" t="e">
        <f t="shared" si="2"/>
        <v>#REF!</v>
      </c>
      <c r="D30" s="91" t="e">
        <f t="shared" si="3"/>
        <v>#REF!</v>
      </c>
      <c r="E30" s="96" t="e">
        <f t="shared" si="1"/>
        <v>#REF!</v>
      </c>
      <c r="F30" s="92" t="e">
        <f>+COUNTIFS(#REF!,$B30,#REF!,F$4)</f>
        <v>#REF!</v>
      </c>
      <c r="G30" s="92" t="e">
        <f>+COUNTIFS(#REF!,$B30,#REF!,G$4)</f>
        <v>#REF!</v>
      </c>
      <c r="H30" s="92" t="e">
        <f>+COUNTIFS(#REF!,$B30,#REF!,H$4)</f>
        <v>#REF!</v>
      </c>
      <c r="I30" s="92" t="e">
        <f>+COUNTIFS(#REF!,$B30,#REF!,I$4)</f>
        <v>#REF!</v>
      </c>
      <c r="J30" s="92" t="e">
        <f>+COUNTIFS(#REF!,$B30,#REF!,J$4)</f>
        <v>#REF!</v>
      </c>
      <c r="K30" s="92" t="e">
        <f>+COUNTIFS(#REF!,$B30,#REF!,K$4)</f>
        <v>#REF!</v>
      </c>
      <c r="L30" s="92" t="e">
        <f>+COUNTIFS(#REF!,$B30,#REF!,L$4)</f>
        <v>#REF!</v>
      </c>
      <c r="M30" s="92" t="e">
        <f>+COUNTIFS(#REF!,$B30,#REF!,M$4)</f>
        <v>#REF!</v>
      </c>
      <c r="N30" s="92" t="e">
        <f>+COUNTIFS(#REF!,$B30,#REF!,N$4)</f>
        <v>#REF!</v>
      </c>
      <c r="O30" s="92" t="e">
        <f>+COUNTIFS(#REF!,$B30,#REF!,O$4)</f>
        <v>#REF!</v>
      </c>
      <c r="P30" s="92" t="e">
        <f>+COUNTIFS(#REF!,$B30,#REF!,P$4)</f>
        <v>#REF!</v>
      </c>
      <c r="Q30" s="92" t="e">
        <f>+COUNTIFS(#REF!,$B30,#REF!,Q$4)</f>
        <v>#REF!</v>
      </c>
      <c r="R30" s="92" t="e">
        <f>+COUNTIFS(#REF!,$B30,#REF!,R$4)</f>
        <v>#REF!</v>
      </c>
      <c r="S30" s="92" t="e">
        <f>+COUNTIFS(#REF!,$B30,#REF!,S$4)</f>
        <v>#REF!</v>
      </c>
      <c r="T30" s="92" t="e">
        <f>+COUNTIFS(#REF!,$B30,#REF!,T$4)</f>
        <v>#REF!</v>
      </c>
      <c r="U30" s="92" t="e">
        <f>+COUNTIFS(#REF!,$B30,#REF!,U$4)</f>
        <v>#REF!</v>
      </c>
      <c r="V30" s="92" t="e">
        <f>+COUNTIFS(#REF!,$B30,#REF!,V$4)</f>
        <v>#REF!</v>
      </c>
      <c r="W30" s="92" t="e">
        <f>+COUNTIFS(#REF!,$B30,#REF!,W$4)</f>
        <v>#REF!</v>
      </c>
      <c r="X30" s="92" t="e">
        <f>+COUNTIFS(#REF!,$B30,#REF!,X$4)</f>
        <v>#REF!</v>
      </c>
      <c r="Y30" s="92" t="e">
        <f>+COUNTIFS(#REF!,$B30,#REF!,Y$4)</f>
        <v>#REF!</v>
      </c>
      <c r="Z30" s="92" t="e">
        <f>+COUNTIFS(#REF!,$B30,#REF!,Z$4)</f>
        <v>#REF!</v>
      </c>
      <c r="AA30" s="92" t="e">
        <f>+COUNTIFS(#REF!,$B30,#REF!,AA$4)</f>
        <v>#REF!</v>
      </c>
      <c r="AB30" s="92" t="e">
        <f>+COUNTIFS(#REF!,$B30,#REF!,AB$4)</f>
        <v>#REF!</v>
      </c>
      <c r="AC30" s="92" t="e">
        <f>+COUNTIFS(#REF!,$B30,#REF!,AC$4)</f>
        <v>#REF!</v>
      </c>
      <c r="AD30" s="92" t="e">
        <f>+COUNTIFS(#REF!,$B30,#REF!,AD$4)</f>
        <v>#REF!</v>
      </c>
      <c r="AE30" s="92" t="e">
        <f>+COUNTIFS(#REF!,$B30,#REF!,AE$4)</f>
        <v>#REF!</v>
      </c>
      <c r="AF30" s="92" t="e">
        <f>+COUNTIFS(#REF!,$B30,#REF!,AF$4)</f>
        <v>#REF!</v>
      </c>
      <c r="AG30" s="92" t="e">
        <f>+COUNTIFS(#REF!,$B30,#REF!,AG$4)</f>
        <v>#REF!</v>
      </c>
      <c r="AH30" s="92" t="e">
        <f>+COUNTIFS(#REF!,$B30,#REF!,AH$4)</f>
        <v>#REF!</v>
      </c>
      <c r="AI30" s="92" t="e">
        <f>+COUNTIFS(#REF!,$B30,#REF!,AI$4)</f>
        <v>#REF!</v>
      </c>
      <c r="AJ30" s="92" t="e">
        <f>+COUNTIFS(#REF!,$B30,#REF!,AJ$4)</f>
        <v>#REF!</v>
      </c>
    </row>
    <row r="31" spans="1:36" s="77" customFormat="1" ht="17.25" customHeight="1" x14ac:dyDescent="0.25">
      <c r="A31" s="92"/>
      <c r="B31" s="93" t="s">
        <v>90</v>
      </c>
      <c r="C31" s="90" t="e">
        <f t="shared" si="2"/>
        <v>#REF!</v>
      </c>
      <c r="D31" s="91" t="e">
        <f t="shared" si="3"/>
        <v>#REF!</v>
      </c>
      <c r="E31" s="96" t="e">
        <f t="shared" si="1"/>
        <v>#REF!</v>
      </c>
      <c r="F31" s="92" t="e">
        <f>+COUNTIFS(#REF!,$B31,#REF!,F$4)</f>
        <v>#REF!</v>
      </c>
      <c r="G31" s="92" t="e">
        <f>+COUNTIFS(#REF!,$B31,#REF!,G$4)</f>
        <v>#REF!</v>
      </c>
      <c r="H31" s="92" t="e">
        <f>+COUNTIFS(#REF!,$B31,#REF!,H$4)</f>
        <v>#REF!</v>
      </c>
      <c r="I31" s="92" t="e">
        <f>+COUNTIFS(#REF!,$B31,#REF!,I$4)</f>
        <v>#REF!</v>
      </c>
      <c r="J31" s="92" t="e">
        <f>+COUNTIFS(#REF!,$B31,#REF!,J$4)</f>
        <v>#REF!</v>
      </c>
      <c r="K31" s="92" t="e">
        <f>+COUNTIFS(#REF!,$B31,#REF!,K$4)</f>
        <v>#REF!</v>
      </c>
      <c r="L31" s="92" t="e">
        <f>+COUNTIFS(#REF!,$B31,#REF!,L$4)</f>
        <v>#REF!</v>
      </c>
      <c r="M31" s="92" t="e">
        <f>+COUNTIFS(#REF!,$B31,#REF!,M$4)</f>
        <v>#REF!</v>
      </c>
      <c r="N31" s="92" t="e">
        <f>+COUNTIFS(#REF!,$B31,#REF!,N$4)</f>
        <v>#REF!</v>
      </c>
      <c r="O31" s="92" t="e">
        <f>+COUNTIFS(#REF!,$B31,#REF!,O$4)</f>
        <v>#REF!</v>
      </c>
      <c r="P31" s="92" t="e">
        <f>+COUNTIFS(#REF!,$B31,#REF!,P$4)</f>
        <v>#REF!</v>
      </c>
      <c r="Q31" s="92" t="e">
        <f>+COUNTIFS(#REF!,$B31,#REF!,Q$4)</f>
        <v>#REF!</v>
      </c>
      <c r="R31" s="92" t="e">
        <f>+COUNTIFS(#REF!,$B31,#REF!,R$4)</f>
        <v>#REF!</v>
      </c>
      <c r="S31" s="92" t="e">
        <f>+COUNTIFS(#REF!,$B31,#REF!,S$4)</f>
        <v>#REF!</v>
      </c>
      <c r="T31" s="92" t="e">
        <f>+COUNTIFS(#REF!,$B31,#REF!,T$4)</f>
        <v>#REF!</v>
      </c>
      <c r="U31" s="92" t="e">
        <f>+COUNTIFS(#REF!,$B31,#REF!,U$4)</f>
        <v>#REF!</v>
      </c>
      <c r="V31" s="92" t="e">
        <f>+COUNTIFS(#REF!,$B31,#REF!,V$4)</f>
        <v>#REF!</v>
      </c>
      <c r="W31" s="92" t="e">
        <f>+COUNTIFS(#REF!,$B31,#REF!,W$4)</f>
        <v>#REF!</v>
      </c>
      <c r="X31" s="92" t="e">
        <f>+COUNTIFS(#REF!,$B31,#REF!,X$4)</f>
        <v>#REF!</v>
      </c>
      <c r="Y31" s="92" t="e">
        <f>+COUNTIFS(#REF!,$B31,#REF!,Y$4)</f>
        <v>#REF!</v>
      </c>
      <c r="Z31" s="92" t="e">
        <f>+COUNTIFS(#REF!,$B31,#REF!,Z$4)</f>
        <v>#REF!</v>
      </c>
      <c r="AA31" s="92" t="e">
        <f>+COUNTIFS(#REF!,$B31,#REF!,AA$4)</f>
        <v>#REF!</v>
      </c>
      <c r="AB31" s="92" t="e">
        <f>+COUNTIFS(#REF!,$B31,#REF!,AB$4)</f>
        <v>#REF!</v>
      </c>
      <c r="AC31" s="92" t="e">
        <f>+COUNTIFS(#REF!,$B31,#REF!,AC$4)</f>
        <v>#REF!</v>
      </c>
      <c r="AD31" s="92" t="e">
        <f>+COUNTIFS(#REF!,$B31,#REF!,AD$4)</f>
        <v>#REF!</v>
      </c>
      <c r="AE31" s="92" t="e">
        <f>+COUNTIFS(#REF!,$B31,#REF!,AE$4)</f>
        <v>#REF!</v>
      </c>
      <c r="AF31" s="92" t="e">
        <f>+COUNTIFS(#REF!,$B31,#REF!,AF$4)</f>
        <v>#REF!</v>
      </c>
      <c r="AG31" s="92" t="e">
        <f>+COUNTIFS(#REF!,$B31,#REF!,AG$4)</f>
        <v>#REF!</v>
      </c>
      <c r="AH31" s="92" t="e">
        <f>+COUNTIFS(#REF!,$B31,#REF!,AH$4)</f>
        <v>#REF!</v>
      </c>
      <c r="AI31" s="92" t="e">
        <f>+COUNTIFS(#REF!,$B31,#REF!,AI$4)</f>
        <v>#REF!</v>
      </c>
      <c r="AJ31" s="92" t="e">
        <f>+COUNTIFS(#REF!,$B31,#REF!,AJ$4)</f>
        <v>#REF!</v>
      </c>
    </row>
    <row r="32" spans="1:36" s="77" customFormat="1" ht="17.25" customHeight="1" x14ac:dyDescent="0.25">
      <c r="A32" s="92"/>
      <c r="B32" s="93" t="s">
        <v>239</v>
      </c>
      <c r="C32" s="90" t="e">
        <f t="shared" si="2"/>
        <v>#REF!</v>
      </c>
      <c r="D32" s="91" t="e">
        <f t="shared" si="3"/>
        <v>#REF!</v>
      </c>
      <c r="E32" s="96" t="e">
        <f t="shared" si="1"/>
        <v>#REF!</v>
      </c>
      <c r="F32" s="92" t="e">
        <f>+COUNTIFS(#REF!,$B32,#REF!,F$4)</f>
        <v>#REF!</v>
      </c>
      <c r="G32" s="92" t="e">
        <f>+COUNTIFS(#REF!,$B32,#REF!,G$4)</f>
        <v>#REF!</v>
      </c>
      <c r="H32" s="92" t="e">
        <f>+COUNTIFS(#REF!,$B32,#REF!,H$4)</f>
        <v>#REF!</v>
      </c>
      <c r="I32" s="92" t="e">
        <f>+COUNTIFS(#REF!,$B32,#REF!,I$4)</f>
        <v>#REF!</v>
      </c>
      <c r="J32" s="92" t="e">
        <f>+COUNTIFS(#REF!,$B32,#REF!,J$4)</f>
        <v>#REF!</v>
      </c>
      <c r="K32" s="92" t="e">
        <f>+COUNTIFS(#REF!,$B32,#REF!,K$4)</f>
        <v>#REF!</v>
      </c>
      <c r="L32" s="92" t="e">
        <f>+COUNTIFS(#REF!,$B32,#REF!,L$4)</f>
        <v>#REF!</v>
      </c>
      <c r="M32" s="92" t="e">
        <f>+COUNTIFS(#REF!,$B32,#REF!,M$4)</f>
        <v>#REF!</v>
      </c>
      <c r="N32" s="92" t="e">
        <f>+COUNTIFS(#REF!,$B32,#REF!,N$4)</f>
        <v>#REF!</v>
      </c>
      <c r="O32" s="92" t="e">
        <f>+COUNTIFS(#REF!,$B32,#REF!,O$4)</f>
        <v>#REF!</v>
      </c>
      <c r="P32" s="92" t="e">
        <f>+COUNTIFS(#REF!,$B32,#REF!,P$4)</f>
        <v>#REF!</v>
      </c>
      <c r="Q32" s="92" t="e">
        <f>+COUNTIFS(#REF!,$B32,#REF!,Q$4)</f>
        <v>#REF!</v>
      </c>
      <c r="R32" s="92" t="e">
        <f>+COUNTIFS(#REF!,$B32,#REF!,R$4)</f>
        <v>#REF!</v>
      </c>
      <c r="S32" s="92" t="e">
        <f>+COUNTIFS(#REF!,$B32,#REF!,S$4)</f>
        <v>#REF!</v>
      </c>
      <c r="T32" s="92" t="e">
        <f>+COUNTIFS(#REF!,$B32,#REF!,T$4)</f>
        <v>#REF!</v>
      </c>
      <c r="U32" s="92" t="e">
        <f>+COUNTIFS(#REF!,$B32,#REF!,U$4)</f>
        <v>#REF!</v>
      </c>
      <c r="V32" s="92" t="e">
        <f>+COUNTIFS(#REF!,$B32,#REF!,V$4)</f>
        <v>#REF!</v>
      </c>
      <c r="W32" s="92" t="e">
        <f>+COUNTIFS(#REF!,$B32,#REF!,W$4)</f>
        <v>#REF!</v>
      </c>
      <c r="X32" s="92" t="e">
        <f>+COUNTIFS(#REF!,$B32,#REF!,X$4)</f>
        <v>#REF!</v>
      </c>
      <c r="Y32" s="92" t="e">
        <f>+COUNTIFS(#REF!,$B32,#REF!,Y$4)</f>
        <v>#REF!</v>
      </c>
      <c r="Z32" s="92" t="e">
        <f>+COUNTIFS(#REF!,$B32,#REF!,Z$4)</f>
        <v>#REF!</v>
      </c>
      <c r="AA32" s="92" t="e">
        <f>+COUNTIFS(#REF!,$B32,#REF!,AA$4)</f>
        <v>#REF!</v>
      </c>
      <c r="AB32" s="92" t="e">
        <f>+COUNTIFS(#REF!,$B32,#REF!,AB$4)</f>
        <v>#REF!</v>
      </c>
      <c r="AC32" s="92" t="e">
        <f>+COUNTIFS(#REF!,$B32,#REF!,AC$4)</f>
        <v>#REF!</v>
      </c>
      <c r="AD32" s="92" t="e">
        <f>+COUNTIFS(#REF!,$B32,#REF!,AD$4)</f>
        <v>#REF!</v>
      </c>
      <c r="AE32" s="92" t="e">
        <f>+COUNTIFS(#REF!,$B32,#REF!,AE$4)</f>
        <v>#REF!</v>
      </c>
      <c r="AF32" s="92" t="e">
        <f>+COUNTIFS(#REF!,$B32,#REF!,AF$4)</f>
        <v>#REF!</v>
      </c>
      <c r="AG32" s="92" t="e">
        <f>+COUNTIFS(#REF!,$B32,#REF!,AG$4)</f>
        <v>#REF!</v>
      </c>
      <c r="AH32" s="92" t="e">
        <f>+COUNTIFS(#REF!,$B32,#REF!,AH$4)</f>
        <v>#REF!</v>
      </c>
      <c r="AI32" s="92" t="e">
        <f>+COUNTIFS(#REF!,$B32,#REF!,AI$4)</f>
        <v>#REF!</v>
      </c>
      <c r="AJ32" s="92" t="e">
        <f>+COUNTIFS(#REF!,$B32,#REF!,AJ$4)</f>
        <v>#REF!</v>
      </c>
    </row>
    <row r="33" spans="1:36" s="77" customFormat="1" ht="17.25" customHeight="1" x14ac:dyDescent="0.25">
      <c r="A33" s="92"/>
      <c r="B33" s="93" t="s">
        <v>236</v>
      </c>
      <c r="C33" s="90" t="e">
        <f t="shared" si="2"/>
        <v>#REF!</v>
      </c>
      <c r="D33" s="91" t="e">
        <f t="shared" si="3"/>
        <v>#REF!</v>
      </c>
      <c r="E33" s="96" t="e">
        <f t="shared" si="1"/>
        <v>#REF!</v>
      </c>
      <c r="F33" s="92" t="e">
        <f>+COUNTIFS(#REF!,$B33,#REF!,F$4)</f>
        <v>#REF!</v>
      </c>
      <c r="G33" s="92" t="e">
        <f>+COUNTIFS(#REF!,$B33,#REF!,G$4)</f>
        <v>#REF!</v>
      </c>
      <c r="H33" s="92" t="e">
        <f>+COUNTIFS(#REF!,$B33,#REF!,H$4)</f>
        <v>#REF!</v>
      </c>
      <c r="I33" s="92" t="e">
        <f>+COUNTIFS(#REF!,$B33,#REF!,I$4)</f>
        <v>#REF!</v>
      </c>
      <c r="J33" s="92" t="e">
        <f>+COUNTIFS(#REF!,$B33,#REF!,J$4)</f>
        <v>#REF!</v>
      </c>
      <c r="K33" s="92" t="e">
        <f>+COUNTIFS(#REF!,$B33,#REF!,K$4)</f>
        <v>#REF!</v>
      </c>
      <c r="L33" s="92" t="e">
        <f>+COUNTIFS(#REF!,$B33,#REF!,L$4)</f>
        <v>#REF!</v>
      </c>
      <c r="M33" s="92" t="e">
        <f>+COUNTIFS(#REF!,$B33,#REF!,M$4)</f>
        <v>#REF!</v>
      </c>
      <c r="N33" s="92" t="e">
        <f>+COUNTIFS(#REF!,$B33,#REF!,N$4)</f>
        <v>#REF!</v>
      </c>
      <c r="O33" s="92" t="e">
        <f>+COUNTIFS(#REF!,$B33,#REF!,O$4)</f>
        <v>#REF!</v>
      </c>
      <c r="P33" s="92" t="e">
        <f>+COUNTIFS(#REF!,$B33,#REF!,P$4)</f>
        <v>#REF!</v>
      </c>
      <c r="Q33" s="92" t="e">
        <f>+COUNTIFS(#REF!,$B33,#REF!,Q$4)</f>
        <v>#REF!</v>
      </c>
      <c r="R33" s="92" t="e">
        <f>+COUNTIFS(#REF!,$B33,#REF!,R$4)</f>
        <v>#REF!</v>
      </c>
      <c r="S33" s="92" t="e">
        <f>+COUNTIFS(#REF!,$B33,#REF!,S$4)</f>
        <v>#REF!</v>
      </c>
      <c r="T33" s="92" t="e">
        <f>+COUNTIFS(#REF!,$B33,#REF!,T$4)</f>
        <v>#REF!</v>
      </c>
      <c r="U33" s="92" t="e">
        <f>+COUNTIFS(#REF!,$B33,#REF!,U$4)</f>
        <v>#REF!</v>
      </c>
      <c r="V33" s="92" t="e">
        <f>+COUNTIFS(#REF!,$B33,#REF!,V$4)</f>
        <v>#REF!</v>
      </c>
      <c r="W33" s="92" t="e">
        <f>+COUNTIFS(#REF!,$B33,#REF!,W$4)</f>
        <v>#REF!</v>
      </c>
      <c r="X33" s="92" t="e">
        <f>+COUNTIFS(#REF!,$B33,#REF!,X$4)</f>
        <v>#REF!</v>
      </c>
      <c r="Y33" s="92" t="e">
        <f>+COUNTIFS(#REF!,$B33,#REF!,Y$4)</f>
        <v>#REF!</v>
      </c>
      <c r="Z33" s="92" t="e">
        <f>+COUNTIFS(#REF!,$B33,#REF!,Z$4)</f>
        <v>#REF!</v>
      </c>
      <c r="AA33" s="92" t="e">
        <f>+COUNTIFS(#REF!,$B33,#REF!,AA$4)</f>
        <v>#REF!</v>
      </c>
      <c r="AB33" s="92" t="e">
        <f>+COUNTIFS(#REF!,$B33,#REF!,AB$4)</f>
        <v>#REF!</v>
      </c>
      <c r="AC33" s="92" t="e">
        <f>+COUNTIFS(#REF!,$B33,#REF!,AC$4)</f>
        <v>#REF!</v>
      </c>
      <c r="AD33" s="92" t="e">
        <f>+COUNTIFS(#REF!,$B33,#REF!,AD$4)</f>
        <v>#REF!</v>
      </c>
      <c r="AE33" s="92" t="e">
        <f>+COUNTIFS(#REF!,$B33,#REF!,AE$4)</f>
        <v>#REF!</v>
      </c>
      <c r="AF33" s="92" t="e">
        <f>+COUNTIFS(#REF!,$B33,#REF!,AF$4)</f>
        <v>#REF!</v>
      </c>
      <c r="AG33" s="92" t="e">
        <f>+COUNTIFS(#REF!,$B33,#REF!,AG$4)</f>
        <v>#REF!</v>
      </c>
      <c r="AH33" s="92" t="e">
        <f>+COUNTIFS(#REF!,$B33,#REF!,AH$4)</f>
        <v>#REF!</v>
      </c>
      <c r="AI33" s="92" t="e">
        <f>+COUNTIFS(#REF!,$B33,#REF!,AI$4)</f>
        <v>#REF!</v>
      </c>
      <c r="AJ33" s="92" t="e">
        <f>+COUNTIFS(#REF!,$B33,#REF!,AJ$4)</f>
        <v>#REF!</v>
      </c>
    </row>
    <row r="34" spans="1:36" s="77" customFormat="1" ht="17.25" customHeight="1" x14ac:dyDescent="0.25">
      <c r="A34" s="92"/>
      <c r="B34" s="93" t="s">
        <v>99</v>
      </c>
      <c r="C34" s="90" t="e">
        <f t="shared" si="2"/>
        <v>#REF!</v>
      </c>
      <c r="D34" s="91" t="e">
        <f t="shared" si="3"/>
        <v>#REF!</v>
      </c>
      <c r="E34" s="96" t="e">
        <f t="shared" si="1"/>
        <v>#REF!</v>
      </c>
      <c r="F34" s="92" t="e">
        <f>+COUNTIFS(#REF!,$B34,#REF!,F$4)</f>
        <v>#REF!</v>
      </c>
      <c r="G34" s="92" t="e">
        <f>+COUNTIFS(#REF!,$B34,#REF!,G$4)</f>
        <v>#REF!</v>
      </c>
      <c r="H34" s="92" t="e">
        <f>+COUNTIFS(#REF!,$B34,#REF!,H$4)</f>
        <v>#REF!</v>
      </c>
      <c r="I34" s="92" t="e">
        <f>+COUNTIFS(#REF!,$B34,#REF!,I$4)</f>
        <v>#REF!</v>
      </c>
      <c r="J34" s="92" t="e">
        <f>+COUNTIFS(#REF!,$B34,#REF!,J$4)</f>
        <v>#REF!</v>
      </c>
      <c r="K34" s="92" t="e">
        <f>+COUNTIFS(#REF!,$B34,#REF!,K$4)</f>
        <v>#REF!</v>
      </c>
      <c r="L34" s="92" t="e">
        <f>+COUNTIFS(#REF!,$B34,#REF!,L$4)</f>
        <v>#REF!</v>
      </c>
      <c r="M34" s="92" t="e">
        <f>+COUNTIFS(#REF!,$B34,#REF!,M$4)</f>
        <v>#REF!</v>
      </c>
      <c r="N34" s="92" t="e">
        <f>+COUNTIFS(#REF!,$B34,#REF!,N$4)</f>
        <v>#REF!</v>
      </c>
      <c r="O34" s="92" t="e">
        <f>+COUNTIFS(#REF!,$B34,#REF!,O$4)</f>
        <v>#REF!</v>
      </c>
      <c r="P34" s="92" t="e">
        <f>+COUNTIFS(#REF!,$B34,#REF!,P$4)</f>
        <v>#REF!</v>
      </c>
      <c r="Q34" s="92" t="e">
        <f>+COUNTIFS(#REF!,$B34,#REF!,Q$4)</f>
        <v>#REF!</v>
      </c>
      <c r="R34" s="92" t="e">
        <f>+COUNTIFS(#REF!,$B34,#REF!,R$4)</f>
        <v>#REF!</v>
      </c>
      <c r="S34" s="92" t="e">
        <f>+COUNTIFS(#REF!,$B34,#REF!,S$4)</f>
        <v>#REF!</v>
      </c>
      <c r="T34" s="92" t="e">
        <f>+COUNTIFS(#REF!,$B34,#REF!,T$4)</f>
        <v>#REF!</v>
      </c>
      <c r="U34" s="92" t="e">
        <f>+COUNTIFS(#REF!,$B34,#REF!,U$4)</f>
        <v>#REF!</v>
      </c>
      <c r="V34" s="92" t="e">
        <f>+COUNTIFS(#REF!,$B34,#REF!,V$4)</f>
        <v>#REF!</v>
      </c>
      <c r="W34" s="92" t="e">
        <f>+COUNTIFS(#REF!,$B34,#REF!,W$4)</f>
        <v>#REF!</v>
      </c>
      <c r="X34" s="92" t="e">
        <f>+COUNTIFS(#REF!,$B34,#REF!,X$4)</f>
        <v>#REF!</v>
      </c>
      <c r="Y34" s="92" t="e">
        <f>+COUNTIFS(#REF!,$B34,#REF!,Y$4)</f>
        <v>#REF!</v>
      </c>
      <c r="Z34" s="92" t="e">
        <f>+COUNTIFS(#REF!,$B34,#REF!,Z$4)</f>
        <v>#REF!</v>
      </c>
      <c r="AA34" s="92" t="e">
        <f>+COUNTIFS(#REF!,$B34,#REF!,AA$4)</f>
        <v>#REF!</v>
      </c>
      <c r="AB34" s="92" t="e">
        <f>+COUNTIFS(#REF!,$B34,#REF!,AB$4)</f>
        <v>#REF!</v>
      </c>
      <c r="AC34" s="92" t="e">
        <f>+COUNTIFS(#REF!,$B34,#REF!,AC$4)</f>
        <v>#REF!</v>
      </c>
      <c r="AD34" s="92" t="e">
        <f>+COUNTIFS(#REF!,$B34,#REF!,AD$4)</f>
        <v>#REF!</v>
      </c>
      <c r="AE34" s="92" t="e">
        <f>+COUNTIFS(#REF!,$B34,#REF!,AE$4)</f>
        <v>#REF!</v>
      </c>
      <c r="AF34" s="92" t="e">
        <f>+COUNTIFS(#REF!,$B34,#REF!,AF$4)</f>
        <v>#REF!</v>
      </c>
      <c r="AG34" s="92" t="e">
        <f>+COUNTIFS(#REF!,$B34,#REF!,AG$4)</f>
        <v>#REF!</v>
      </c>
      <c r="AH34" s="92" t="e">
        <f>+COUNTIFS(#REF!,$B34,#REF!,AH$4)</f>
        <v>#REF!</v>
      </c>
      <c r="AI34" s="92" t="e">
        <f>+COUNTIFS(#REF!,$B34,#REF!,AI$4)</f>
        <v>#REF!</v>
      </c>
      <c r="AJ34" s="92" t="e">
        <f>+COUNTIFS(#REF!,$B34,#REF!,AJ$4)</f>
        <v>#REF!</v>
      </c>
    </row>
    <row r="35" spans="1:36" s="77" customFormat="1" ht="17.25" customHeight="1" x14ac:dyDescent="0.25">
      <c r="A35" s="92"/>
      <c r="B35" s="93" t="s">
        <v>237</v>
      </c>
      <c r="C35" s="90" t="e">
        <f t="shared" si="2"/>
        <v>#REF!</v>
      </c>
      <c r="D35" s="91" t="e">
        <f t="shared" si="3"/>
        <v>#REF!</v>
      </c>
      <c r="E35" s="96" t="e">
        <f t="shared" si="1"/>
        <v>#REF!</v>
      </c>
      <c r="F35" s="92" t="e">
        <f>+COUNTIFS(#REF!,$B35,#REF!,F$4)</f>
        <v>#REF!</v>
      </c>
      <c r="G35" s="92" t="e">
        <f>+COUNTIFS(#REF!,$B35,#REF!,G$4)</f>
        <v>#REF!</v>
      </c>
      <c r="H35" s="92" t="e">
        <f>+COUNTIFS(#REF!,$B35,#REF!,H$4)</f>
        <v>#REF!</v>
      </c>
      <c r="I35" s="92" t="e">
        <f>+COUNTIFS(#REF!,$B35,#REF!,I$4)</f>
        <v>#REF!</v>
      </c>
      <c r="J35" s="92" t="e">
        <f>+COUNTIFS(#REF!,$B35,#REF!,J$4)</f>
        <v>#REF!</v>
      </c>
      <c r="K35" s="92" t="e">
        <f>+COUNTIFS(#REF!,$B35,#REF!,K$4)</f>
        <v>#REF!</v>
      </c>
      <c r="L35" s="92" t="e">
        <f>+COUNTIFS(#REF!,$B35,#REF!,L$4)</f>
        <v>#REF!</v>
      </c>
      <c r="M35" s="92" t="e">
        <f>+COUNTIFS(#REF!,$B35,#REF!,M$4)</f>
        <v>#REF!</v>
      </c>
      <c r="N35" s="92" t="e">
        <f>+COUNTIFS(#REF!,$B35,#REF!,N$4)</f>
        <v>#REF!</v>
      </c>
      <c r="O35" s="92" t="e">
        <f>+COUNTIFS(#REF!,$B35,#REF!,O$4)</f>
        <v>#REF!</v>
      </c>
      <c r="P35" s="92" t="e">
        <f>+COUNTIFS(#REF!,$B35,#REF!,P$4)</f>
        <v>#REF!</v>
      </c>
      <c r="Q35" s="92" t="e">
        <f>+COUNTIFS(#REF!,$B35,#REF!,Q$4)</f>
        <v>#REF!</v>
      </c>
      <c r="R35" s="92" t="e">
        <f>+COUNTIFS(#REF!,$B35,#REF!,R$4)</f>
        <v>#REF!</v>
      </c>
      <c r="S35" s="92" t="e">
        <f>+COUNTIFS(#REF!,$B35,#REF!,S$4)</f>
        <v>#REF!</v>
      </c>
      <c r="T35" s="92" t="e">
        <f>+COUNTIFS(#REF!,$B35,#REF!,T$4)</f>
        <v>#REF!</v>
      </c>
      <c r="U35" s="92" t="e">
        <f>+COUNTIFS(#REF!,$B35,#REF!,U$4)</f>
        <v>#REF!</v>
      </c>
      <c r="V35" s="92" t="e">
        <f>+COUNTIFS(#REF!,$B35,#REF!,V$4)</f>
        <v>#REF!</v>
      </c>
      <c r="W35" s="92" t="e">
        <f>+COUNTIFS(#REF!,$B35,#REF!,W$4)</f>
        <v>#REF!</v>
      </c>
      <c r="X35" s="92" t="e">
        <f>+COUNTIFS(#REF!,$B35,#REF!,X$4)</f>
        <v>#REF!</v>
      </c>
      <c r="Y35" s="92" t="e">
        <f>+COUNTIFS(#REF!,$B35,#REF!,Y$4)</f>
        <v>#REF!</v>
      </c>
      <c r="Z35" s="92" t="e">
        <f>+COUNTIFS(#REF!,$B35,#REF!,Z$4)</f>
        <v>#REF!</v>
      </c>
      <c r="AA35" s="92" t="e">
        <f>+COUNTIFS(#REF!,$B35,#REF!,AA$4)</f>
        <v>#REF!</v>
      </c>
      <c r="AB35" s="92" t="e">
        <f>+COUNTIFS(#REF!,$B35,#REF!,AB$4)</f>
        <v>#REF!</v>
      </c>
      <c r="AC35" s="92" t="e">
        <f>+COUNTIFS(#REF!,$B35,#REF!,AC$4)</f>
        <v>#REF!</v>
      </c>
      <c r="AD35" s="92" t="e">
        <f>+COUNTIFS(#REF!,$B35,#REF!,AD$4)</f>
        <v>#REF!</v>
      </c>
      <c r="AE35" s="92" t="e">
        <f>+COUNTIFS(#REF!,$B35,#REF!,AE$4)</f>
        <v>#REF!</v>
      </c>
      <c r="AF35" s="92" t="e">
        <f>+COUNTIFS(#REF!,$B35,#REF!,AF$4)</f>
        <v>#REF!</v>
      </c>
      <c r="AG35" s="92" t="e">
        <f>+COUNTIFS(#REF!,$B35,#REF!,AG$4)</f>
        <v>#REF!</v>
      </c>
      <c r="AH35" s="92" t="e">
        <f>+COUNTIFS(#REF!,$B35,#REF!,AH$4)</f>
        <v>#REF!</v>
      </c>
      <c r="AI35" s="92" t="e">
        <f>+COUNTIFS(#REF!,$B35,#REF!,AI$4)</f>
        <v>#REF!</v>
      </c>
      <c r="AJ35" s="92" t="e">
        <f>+COUNTIFS(#REF!,$B35,#REF!,AJ$4)</f>
        <v>#REF!</v>
      </c>
    </row>
    <row r="36" spans="1:36" s="77" customFormat="1" ht="17.25" customHeight="1" x14ac:dyDescent="0.25">
      <c r="A36" s="92"/>
      <c r="B36" s="93" t="s">
        <v>35</v>
      </c>
      <c r="C36" s="90" t="e">
        <f t="shared" si="2"/>
        <v>#REF!</v>
      </c>
      <c r="D36" s="91" t="e">
        <f t="shared" si="3"/>
        <v>#REF!</v>
      </c>
      <c r="E36" s="96" t="e">
        <f t="shared" si="1"/>
        <v>#REF!</v>
      </c>
      <c r="F36" s="92" t="e">
        <f>+COUNTIFS(#REF!,$B36,#REF!,F$4)</f>
        <v>#REF!</v>
      </c>
      <c r="G36" s="92" t="e">
        <f>+COUNTIFS(#REF!,$B36,#REF!,G$4)</f>
        <v>#REF!</v>
      </c>
      <c r="H36" s="92" t="e">
        <f>+COUNTIFS(#REF!,$B36,#REF!,H$4)</f>
        <v>#REF!</v>
      </c>
      <c r="I36" s="92" t="e">
        <f>+COUNTIFS(#REF!,$B36,#REF!,I$4)</f>
        <v>#REF!</v>
      </c>
      <c r="J36" s="92" t="e">
        <f>+COUNTIFS(#REF!,$B36,#REF!,J$4)</f>
        <v>#REF!</v>
      </c>
      <c r="K36" s="92" t="e">
        <f>+COUNTIFS(#REF!,$B36,#REF!,K$4)</f>
        <v>#REF!</v>
      </c>
      <c r="L36" s="92" t="e">
        <f>+COUNTIFS(#REF!,$B36,#REF!,L$4)</f>
        <v>#REF!</v>
      </c>
      <c r="M36" s="92" t="e">
        <f>+COUNTIFS(#REF!,$B36,#REF!,M$4)</f>
        <v>#REF!</v>
      </c>
      <c r="N36" s="92" t="e">
        <f>+COUNTIFS(#REF!,$B36,#REF!,N$4)</f>
        <v>#REF!</v>
      </c>
      <c r="O36" s="92" t="e">
        <f>+COUNTIFS(#REF!,$B36,#REF!,O$4)</f>
        <v>#REF!</v>
      </c>
      <c r="P36" s="92" t="e">
        <f>+COUNTIFS(#REF!,$B36,#REF!,P$4)</f>
        <v>#REF!</v>
      </c>
      <c r="Q36" s="92" t="e">
        <f>+COUNTIFS(#REF!,$B36,#REF!,Q$4)</f>
        <v>#REF!</v>
      </c>
      <c r="R36" s="92" t="e">
        <f>+COUNTIFS(#REF!,$B36,#REF!,R$4)</f>
        <v>#REF!</v>
      </c>
      <c r="S36" s="92" t="e">
        <f>+COUNTIFS(#REF!,$B36,#REF!,S$4)</f>
        <v>#REF!</v>
      </c>
      <c r="T36" s="92" t="e">
        <f>+COUNTIFS(#REF!,$B36,#REF!,T$4)</f>
        <v>#REF!</v>
      </c>
      <c r="U36" s="92" t="e">
        <f>+COUNTIFS(#REF!,$B36,#REF!,U$4)</f>
        <v>#REF!</v>
      </c>
      <c r="V36" s="92" t="e">
        <f>+COUNTIFS(#REF!,$B36,#REF!,V$4)</f>
        <v>#REF!</v>
      </c>
      <c r="W36" s="92" t="e">
        <f>+COUNTIFS(#REF!,$B36,#REF!,W$4)</f>
        <v>#REF!</v>
      </c>
      <c r="X36" s="92" t="e">
        <f>+COUNTIFS(#REF!,$B36,#REF!,X$4)</f>
        <v>#REF!</v>
      </c>
      <c r="Y36" s="92" t="e">
        <f>+COUNTIFS(#REF!,$B36,#REF!,Y$4)</f>
        <v>#REF!</v>
      </c>
      <c r="Z36" s="92" t="e">
        <f>+COUNTIFS(#REF!,$B36,#REF!,Z$4)</f>
        <v>#REF!</v>
      </c>
      <c r="AA36" s="92" t="e">
        <f>+COUNTIFS(#REF!,$B36,#REF!,AA$4)</f>
        <v>#REF!</v>
      </c>
      <c r="AB36" s="92" t="e">
        <f>+COUNTIFS(#REF!,$B36,#REF!,AB$4)</f>
        <v>#REF!</v>
      </c>
      <c r="AC36" s="92" t="e">
        <f>+COUNTIFS(#REF!,$B36,#REF!,AC$4)</f>
        <v>#REF!</v>
      </c>
      <c r="AD36" s="92" t="e">
        <f>+COUNTIFS(#REF!,$B36,#REF!,AD$4)</f>
        <v>#REF!</v>
      </c>
      <c r="AE36" s="92" t="e">
        <f>+COUNTIFS(#REF!,$B36,#REF!,AE$4)</f>
        <v>#REF!</v>
      </c>
      <c r="AF36" s="92" t="e">
        <f>+COUNTIFS(#REF!,$B36,#REF!,AF$4)</f>
        <v>#REF!</v>
      </c>
      <c r="AG36" s="92" t="e">
        <f>+COUNTIFS(#REF!,$B36,#REF!,AG$4)</f>
        <v>#REF!</v>
      </c>
      <c r="AH36" s="92" t="e">
        <f>+COUNTIFS(#REF!,$B36,#REF!,AH$4)</f>
        <v>#REF!</v>
      </c>
      <c r="AI36" s="92" t="e">
        <f>+COUNTIFS(#REF!,$B36,#REF!,AI$4)</f>
        <v>#REF!</v>
      </c>
      <c r="AJ36" s="92" t="e">
        <f>+COUNTIFS(#REF!,$B36,#REF!,AJ$4)</f>
        <v>#REF!</v>
      </c>
    </row>
    <row r="37" spans="1:36" s="77" customFormat="1" ht="17.25" customHeight="1" x14ac:dyDescent="0.25">
      <c r="A37" s="92"/>
      <c r="B37" s="93" t="s">
        <v>49</v>
      </c>
      <c r="C37" s="90" t="e">
        <f t="shared" si="2"/>
        <v>#REF!</v>
      </c>
      <c r="D37" s="91" t="e">
        <f t="shared" si="3"/>
        <v>#REF!</v>
      </c>
      <c r="E37" s="96" t="e">
        <f t="shared" si="1"/>
        <v>#REF!</v>
      </c>
      <c r="F37" s="92" t="e">
        <f>+COUNTIFS(#REF!,$B37,#REF!,F$4)</f>
        <v>#REF!</v>
      </c>
      <c r="G37" s="92" t="e">
        <f>+COUNTIFS(#REF!,$B37,#REF!,G$4)</f>
        <v>#REF!</v>
      </c>
      <c r="H37" s="92" t="e">
        <f>+COUNTIFS(#REF!,$B37,#REF!,H$4)</f>
        <v>#REF!</v>
      </c>
      <c r="I37" s="92" t="e">
        <f>+COUNTIFS(#REF!,$B37,#REF!,I$4)</f>
        <v>#REF!</v>
      </c>
      <c r="J37" s="92" t="e">
        <f>+COUNTIFS(#REF!,$B37,#REF!,J$4)</f>
        <v>#REF!</v>
      </c>
      <c r="K37" s="92" t="e">
        <f>+COUNTIFS(#REF!,$B37,#REF!,K$4)</f>
        <v>#REF!</v>
      </c>
      <c r="L37" s="92" t="e">
        <f>+COUNTIFS(#REF!,$B37,#REF!,L$4)</f>
        <v>#REF!</v>
      </c>
      <c r="M37" s="92" t="e">
        <f>+COUNTIFS(#REF!,$B37,#REF!,M$4)</f>
        <v>#REF!</v>
      </c>
      <c r="N37" s="92" t="e">
        <f>+COUNTIFS(#REF!,$B37,#REF!,N$4)</f>
        <v>#REF!</v>
      </c>
      <c r="O37" s="92" t="e">
        <f>+COUNTIFS(#REF!,$B37,#REF!,O$4)</f>
        <v>#REF!</v>
      </c>
      <c r="P37" s="92" t="e">
        <f>+COUNTIFS(#REF!,$B37,#REF!,P$4)</f>
        <v>#REF!</v>
      </c>
      <c r="Q37" s="92" t="e">
        <f>+COUNTIFS(#REF!,$B37,#REF!,Q$4)</f>
        <v>#REF!</v>
      </c>
      <c r="R37" s="92" t="e">
        <f>+COUNTIFS(#REF!,$B37,#REF!,R$4)</f>
        <v>#REF!</v>
      </c>
      <c r="S37" s="92" t="e">
        <f>+COUNTIFS(#REF!,$B37,#REF!,S$4)</f>
        <v>#REF!</v>
      </c>
      <c r="T37" s="92" t="e">
        <f>+COUNTIFS(#REF!,$B37,#REF!,T$4)</f>
        <v>#REF!</v>
      </c>
      <c r="U37" s="92" t="e">
        <f>+COUNTIFS(#REF!,$B37,#REF!,U$4)</f>
        <v>#REF!</v>
      </c>
      <c r="V37" s="92" t="e">
        <f>+COUNTIFS(#REF!,$B37,#REF!,V$4)</f>
        <v>#REF!</v>
      </c>
      <c r="W37" s="92" t="e">
        <f>+COUNTIFS(#REF!,$B37,#REF!,W$4)</f>
        <v>#REF!</v>
      </c>
      <c r="X37" s="92" t="e">
        <f>+COUNTIFS(#REF!,$B37,#REF!,X$4)</f>
        <v>#REF!</v>
      </c>
      <c r="Y37" s="92" t="e">
        <f>+COUNTIFS(#REF!,$B37,#REF!,Y$4)</f>
        <v>#REF!</v>
      </c>
      <c r="Z37" s="92" t="e">
        <f>+COUNTIFS(#REF!,$B37,#REF!,Z$4)</f>
        <v>#REF!</v>
      </c>
      <c r="AA37" s="92" t="e">
        <f>+COUNTIFS(#REF!,$B37,#REF!,AA$4)</f>
        <v>#REF!</v>
      </c>
      <c r="AB37" s="92" t="e">
        <f>+COUNTIFS(#REF!,$B37,#REF!,AB$4)</f>
        <v>#REF!</v>
      </c>
      <c r="AC37" s="92" t="e">
        <f>+COUNTIFS(#REF!,$B37,#REF!,AC$4)</f>
        <v>#REF!</v>
      </c>
      <c r="AD37" s="92" t="e">
        <f>+COUNTIFS(#REF!,$B37,#REF!,AD$4)</f>
        <v>#REF!</v>
      </c>
      <c r="AE37" s="92" t="e">
        <f>+COUNTIFS(#REF!,$B37,#REF!,AE$4)</f>
        <v>#REF!</v>
      </c>
      <c r="AF37" s="92" t="e">
        <f>+COUNTIFS(#REF!,$B37,#REF!,AF$4)</f>
        <v>#REF!</v>
      </c>
      <c r="AG37" s="92" t="e">
        <f>+COUNTIFS(#REF!,$B37,#REF!,AG$4)</f>
        <v>#REF!</v>
      </c>
      <c r="AH37" s="92" t="e">
        <f>+COUNTIFS(#REF!,$B37,#REF!,AH$4)</f>
        <v>#REF!</v>
      </c>
      <c r="AI37" s="92" t="e">
        <f>+COUNTIFS(#REF!,$B37,#REF!,AI$4)</f>
        <v>#REF!</v>
      </c>
      <c r="AJ37" s="92" t="e">
        <f>+COUNTIFS(#REF!,$B37,#REF!,AJ$4)</f>
        <v>#REF!</v>
      </c>
    </row>
    <row r="38" spans="1:36" s="77" customFormat="1" ht="17.25" customHeight="1" x14ac:dyDescent="0.25">
      <c r="A38" s="94"/>
      <c r="B38" s="93" t="s">
        <v>224</v>
      </c>
      <c r="C38" s="90" t="e">
        <f t="shared" si="2"/>
        <v>#REF!</v>
      </c>
      <c r="D38" s="91" t="e">
        <f t="shared" si="3"/>
        <v>#REF!</v>
      </c>
      <c r="E38" s="96" t="e">
        <f t="shared" si="1"/>
        <v>#REF!</v>
      </c>
      <c r="F38" s="92" t="e">
        <f>+COUNTIFS(#REF!,$B38,#REF!,F$4)</f>
        <v>#REF!</v>
      </c>
      <c r="G38" s="92" t="e">
        <f>+COUNTIFS(#REF!,$B38,#REF!,G$4)</f>
        <v>#REF!</v>
      </c>
      <c r="H38" s="92" t="e">
        <f>+COUNTIFS(#REF!,$B38,#REF!,H$4)</f>
        <v>#REF!</v>
      </c>
      <c r="I38" s="92" t="e">
        <f>+COUNTIFS(#REF!,$B38,#REF!,I$4)</f>
        <v>#REF!</v>
      </c>
      <c r="J38" s="92" t="e">
        <f>+COUNTIFS(#REF!,$B38,#REF!,J$4)</f>
        <v>#REF!</v>
      </c>
      <c r="K38" s="92" t="e">
        <f>+COUNTIFS(#REF!,$B38,#REF!,K$4)</f>
        <v>#REF!</v>
      </c>
      <c r="L38" s="92" t="e">
        <f>+COUNTIFS(#REF!,$B38,#REF!,L$4)</f>
        <v>#REF!</v>
      </c>
      <c r="M38" s="92" t="e">
        <f>+COUNTIFS(#REF!,$B38,#REF!,M$4)</f>
        <v>#REF!</v>
      </c>
      <c r="N38" s="92" t="e">
        <f>+COUNTIFS(#REF!,$B38,#REF!,N$4)</f>
        <v>#REF!</v>
      </c>
      <c r="O38" s="92" t="e">
        <f>+COUNTIFS(#REF!,$B38,#REF!,O$4)</f>
        <v>#REF!</v>
      </c>
      <c r="P38" s="92" t="e">
        <f>+COUNTIFS(#REF!,$B38,#REF!,P$4)</f>
        <v>#REF!</v>
      </c>
      <c r="Q38" s="92" t="e">
        <f>+COUNTIFS(#REF!,$B38,#REF!,Q$4)</f>
        <v>#REF!</v>
      </c>
      <c r="R38" s="92" t="e">
        <f>+COUNTIFS(#REF!,$B38,#REF!,R$4)</f>
        <v>#REF!</v>
      </c>
      <c r="S38" s="92" t="e">
        <f>+COUNTIFS(#REF!,$B38,#REF!,S$4)</f>
        <v>#REF!</v>
      </c>
      <c r="T38" s="92" t="e">
        <f>+COUNTIFS(#REF!,$B38,#REF!,T$4)</f>
        <v>#REF!</v>
      </c>
      <c r="U38" s="92" t="e">
        <f>+COUNTIFS(#REF!,$B38,#REF!,U$4)</f>
        <v>#REF!</v>
      </c>
      <c r="V38" s="92" t="e">
        <f>+COUNTIFS(#REF!,$B38,#REF!,V$4)</f>
        <v>#REF!</v>
      </c>
      <c r="W38" s="92" t="e">
        <f>+COUNTIFS(#REF!,$B38,#REF!,W$4)</f>
        <v>#REF!</v>
      </c>
      <c r="X38" s="92" t="e">
        <f>+COUNTIFS(#REF!,$B38,#REF!,X$4)</f>
        <v>#REF!</v>
      </c>
      <c r="Y38" s="92" t="e">
        <f>+COUNTIFS(#REF!,$B38,#REF!,Y$4)</f>
        <v>#REF!</v>
      </c>
      <c r="Z38" s="92" t="e">
        <f>+COUNTIFS(#REF!,$B38,#REF!,Z$4)</f>
        <v>#REF!</v>
      </c>
      <c r="AA38" s="92" t="e">
        <f>+COUNTIFS(#REF!,$B38,#REF!,AA$4)</f>
        <v>#REF!</v>
      </c>
      <c r="AB38" s="92" t="e">
        <f>+COUNTIFS(#REF!,$B38,#REF!,AB$4)</f>
        <v>#REF!</v>
      </c>
      <c r="AC38" s="92" t="e">
        <f>+COUNTIFS(#REF!,$B38,#REF!,AC$4)</f>
        <v>#REF!</v>
      </c>
      <c r="AD38" s="92" t="e">
        <f>+COUNTIFS(#REF!,$B38,#REF!,AD$4)</f>
        <v>#REF!</v>
      </c>
      <c r="AE38" s="92" t="e">
        <f>+COUNTIFS(#REF!,$B38,#REF!,AE$4)</f>
        <v>#REF!</v>
      </c>
      <c r="AF38" s="92" t="e">
        <f>+COUNTIFS(#REF!,$B38,#REF!,AF$4)</f>
        <v>#REF!</v>
      </c>
      <c r="AG38" s="92" t="e">
        <f>+COUNTIFS(#REF!,$B38,#REF!,AG$4)</f>
        <v>#REF!</v>
      </c>
      <c r="AH38" s="92" t="e">
        <f>+COUNTIFS(#REF!,$B38,#REF!,AH$4)</f>
        <v>#REF!</v>
      </c>
      <c r="AI38" s="92" t="e">
        <f>+COUNTIFS(#REF!,$B38,#REF!,AI$4)</f>
        <v>#REF!</v>
      </c>
      <c r="AJ38" s="92" t="e">
        <f>+COUNTIFS(#REF!,$B38,#REF!,AJ$4)</f>
        <v>#REF!</v>
      </c>
    </row>
    <row r="39" spans="1:36" s="77" customFormat="1" ht="17.25" customHeight="1" x14ac:dyDescent="0.25">
      <c r="A39" s="92"/>
      <c r="B39" s="93" t="s">
        <v>229</v>
      </c>
      <c r="C39" s="90" t="e">
        <f t="shared" si="2"/>
        <v>#REF!</v>
      </c>
      <c r="D39" s="91" t="e">
        <f t="shared" si="3"/>
        <v>#REF!</v>
      </c>
      <c r="E39" s="96" t="e">
        <f t="shared" si="1"/>
        <v>#REF!</v>
      </c>
      <c r="F39" s="92" t="e">
        <f>+COUNTIFS(#REF!,$B39,#REF!,F$4)</f>
        <v>#REF!</v>
      </c>
      <c r="G39" s="92" t="e">
        <f>+COUNTIFS(#REF!,$B39,#REF!,G$4)</f>
        <v>#REF!</v>
      </c>
      <c r="H39" s="92" t="e">
        <f>+COUNTIFS(#REF!,$B39,#REF!,H$4)</f>
        <v>#REF!</v>
      </c>
      <c r="I39" s="92" t="e">
        <f>+COUNTIFS(#REF!,$B39,#REF!,I$4)</f>
        <v>#REF!</v>
      </c>
      <c r="J39" s="92" t="e">
        <f>+COUNTIFS(#REF!,$B39,#REF!,J$4)</f>
        <v>#REF!</v>
      </c>
      <c r="K39" s="92" t="e">
        <f>+COUNTIFS(#REF!,$B39,#REF!,K$4)</f>
        <v>#REF!</v>
      </c>
      <c r="L39" s="92" t="e">
        <f>+COUNTIFS(#REF!,$B39,#REF!,L$4)</f>
        <v>#REF!</v>
      </c>
      <c r="M39" s="92" t="e">
        <f>+COUNTIFS(#REF!,$B39,#REF!,M$4)</f>
        <v>#REF!</v>
      </c>
      <c r="N39" s="92" t="e">
        <f>+COUNTIFS(#REF!,$B39,#REF!,N$4)</f>
        <v>#REF!</v>
      </c>
      <c r="O39" s="92" t="e">
        <f>+COUNTIFS(#REF!,$B39,#REF!,O$4)</f>
        <v>#REF!</v>
      </c>
      <c r="P39" s="92" t="e">
        <f>+COUNTIFS(#REF!,$B39,#REF!,P$4)</f>
        <v>#REF!</v>
      </c>
      <c r="Q39" s="92" t="e">
        <f>+COUNTIFS(#REF!,$B39,#REF!,Q$4)</f>
        <v>#REF!</v>
      </c>
      <c r="R39" s="92" t="e">
        <f>+COUNTIFS(#REF!,$B39,#REF!,R$4)</f>
        <v>#REF!</v>
      </c>
      <c r="S39" s="92" t="e">
        <f>+COUNTIFS(#REF!,$B39,#REF!,S$4)</f>
        <v>#REF!</v>
      </c>
      <c r="T39" s="92" t="e">
        <f>+COUNTIFS(#REF!,$B39,#REF!,T$4)</f>
        <v>#REF!</v>
      </c>
      <c r="U39" s="92" t="e">
        <f>+COUNTIFS(#REF!,$B39,#REF!,U$4)</f>
        <v>#REF!</v>
      </c>
      <c r="V39" s="92" t="e">
        <f>+COUNTIFS(#REF!,$B39,#REF!,V$4)</f>
        <v>#REF!</v>
      </c>
      <c r="W39" s="92" t="e">
        <f>+COUNTIFS(#REF!,$B39,#REF!,W$4)</f>
        <v>#REF!</v>
      </c>
      <c r="X39" s="92" t="e">
        <f>+COUNTIFS(#REF!,$B39,#REF!,X$4)</f>
        <v>#REF!</v>
      </c>
      <c r="Y39" s="92" t="e">
        <f>+COUNTIFS(#REF!,$B39,#REF!,Y$4)</f>
        <v>#REF!</v>
      </c>
      <c r="Z39" s="92" t="e">
        <f>+COUNTIFS(#REF!,$B39,#REF!,Z$4)</f>
        <v>#REF!</v>
      </c>
      <c r="AA39" s="92" t="e">
        <f>+COUNTIFS(#REF!,$B39,#REF!,AA$4)</f>
        <v>#REF!</v>
      </c>
      <c r="AB39" s="92" t="e">
        <f>+COUNTIFS(#REF!,$B39,#REF!,AB$4)</f>
        <v>#REF!</v>
      </c>
      <c r="AC39" s="92" t="e">
        <f>+COUNTIFS(#REF!,$B39,#REF!,AC$4)</f>
        <v>#REF!</v>
      </c>
      <c r="AD39" s="92" t="e">
        <f>+COUNTIFS(#REF!,$B39,#REF!,AD$4)</f>
        <v>#REF!</v>
      </c>
      <c r="AE39" s="92" t="e">
        <f>+COUNTIFS(#REF!,$B39,#REF!,AE$4)</f>
        <v>#REF!</v>
      </c>
      <c r="AF39" s="92" t="e">
        <f>+COUNTIFS(#REF!,$B39,#REF!,AF$4)</f>
        <v>#REF!</v>
      </c>
      <c r="AG39" s="92" t="e">
        <f>+COUNTIFS(#REF!,$B39,#REF!,AG$4)</f>
        <v>#REF!</v>
      </c>
      <c r="AH39" s="92" t="e">
        <f>+COUNTIFS(#REF!,$B39,#REF!,AH$4)</f>
        <v>#REF!</v>
      </c>
      <c r="AI39" s="92" t="e">
        <f>+COUNTIFS(#REF!,$B39,#REF!,AI$4)</f>
        <v>#REF!</v>
      </c>
      <c r="AJ39" s="92" t="e">
        <f>+COUNTIFS(#REF!,$B39,#REF!,AJ$4)</f>
        <v>#REF!</v>
      </c>
    </row>
    <row r="40" spans="1:36" s="108" customFormat="1" ht="17.25" customHeight="1" x14ac:dyDescent="0.25">
      <c r="A40" s="102">
        <v>5</v>
      </c>
      <c r="B40" s="103" t="s">
        <v>17</v>
      </c>
      <c r="C40" s="109" t="e">
        <f t="shared" si="2"/>
        <v>#REF!</v>
      </c>
      <c r="D40" s="105" t="e">
        <f t="shared" si="3"/>
        <v>#REF!</v>
      </c>
      <c r="E40" s="106" t="e">
        <f t="shared" si="1"/>
        <v>#REF!</v>
      </c>
      <c r="F40" s="102" t="e">
        <f>+SUM(F41:F48)</f>
        <v>#REF!</v>
      </c>
      <c r="G40" s="102" t="e">
        <f t="shared" ref="G40:AJ40" si="6">+SUM(G41:G48)</f>
        <v>#REF!</v>
      </c>
      <c r="H40" s="102" t="e">
        <f t="shared" si="6"/>
        <v>#REF!</v>
      </c>
      <c r="I40" s="102" t="e">
        <f t="shared" si="6"/>
        <v>#REF!</v>
      </c>
      <c r="J40" s="102" t="e">
        <f t="shared" si="6"/>
        <v>#REF!</v>
      </c>
      <c r="K40" s="102" t="e">
        <f t="shared" si="6"/>
        <v>#REF!</v>
      </c>
      <c r="L40" s="102" t="e">
        <f t="shared" si="6"/>
        <v>#REF!</v>
      </c>
      <c r="M40" s="102" t="e">
        <f t="shared" si="6"/>
        <v>#REF!</v>
      </c>
      <c r="N40" s="102" t="e">
        <f t="shared" si="6"/>
        <v>#REF!</v>
      </c>
      <c r="O40" s="102" t="e">
        <f t="shared" si="6"/>
        <v>#REF!</v>
      </c>
      <c r="P40" s="102" t="e">
        <f t="shared" si="6"/>
        <v>#REF!</v>
      </c>
      <c r="Q40" s="102" t="e">
        <f t="shared" si="6"/>
        <v>#REF!</v>
      </c>
      <c r="R40" s="102" t="e">
        <f t="shared" si="6"/>
        <v>#REF!</v>
      </c>
      <c r="S40" s="102" t="e">
        <f t="shared" si="6"/>
        <v>#REF!</v>
      </c>
      <c r="T40" s="102" t="e">
        <f t="shared" si="6"/>
        <v>#REF!</v>
      </c>
      <c r="U40" s="102" t="e">
        <f t="shared" si="6"/>
        <v>#REF!</v>
      </c>
      <c r="V40" s="102" t="e">
        <f t="shared" si="6"/>
        <v>#REF!</v>
      </c>
      <c r="W40" s="102" t="e">
        <f t="shared" si="6"/>
        <v>#REF!</v>
      </c>
      <c r="X40" s="102" t="e">
        <f t="shared" si="6"/>
        <v>#REF!</v>
      </c>
      <c r="Y40" s="102" t="e">
        <f t="shared" si="6"/>
        <v>#REF!</v>
      </c>
      <c r="Z40" s="102" t="e">
        <f t="shared" si="6"/>
        <v>#REF!</v>
      </c>
      <c r="AA40" s="102" t="e">
        <f t="shared" si="6"/>
        <v>#REF!</v>
      </c>
      <c r="AB40" s="102" t="e">
        <f t="shared" si="6"/>
        <v>#REF!</v>
      </c>
      <c r="AC40" s="102" t="e">
        <f t="shared" si="6"/>
        <v>#REF!</v>
      </c>
      <c r="AD40" s="102" t="e">
        <f t="shared" si="6"/>
        <v>#REF!</v>
      </c>
      <c r="AE40" s="102" t="e">
        <f t="shared" si="6"/>
        <v>#REF!</v>
      </c>
      <c r="AF40" s="102" t="e">
        <f t="shared" si="6"/>
        <v>#REF!</v>
      </c>
      <c r="AG40" s="102" t="e">
        <f t="shared" si="6"/>
        <v>#REF!</v>
      </c>
      <c r="AH40" s="102" t="e">
        <f t="shared" si="6"/>
        <v>#REF!</v>
      </c>
      <c r="AI40" s="102" t="e">
        <f t="shared" si="6"/>
        <v>#REF!</v>
      </c>
      <c r="AJ40" s="102" t="e">
        <f t="shared" si="6"/>
        <v>#REF!</v>
      </c>
    </row>
    <row r="41" spans="1:36" s="77" customFormat="1" ht="17.25" customHeight="1" x14ac:dyDescent="0.25">
      <c r="A41" s="92"/>
      <c r="B41" s="93" t="s">
        <v>65</v>
      </c>
      <c r="C41" s="90" t="e">
        <f t="shared" si="2"/>
        <v>#REF!</v>
      </c>
      <c r="D41" s="91" t="e">
        <f t="shared" si="3"/>
        <v>#REF!</v>
      </c>
      <c r="E41" s="96" t="e">
        <f t="shared" si="1"/>
        <v>#REF!</v>
      </c>
      <c r="F41" s="92" t="e">
        <f>+COUNTIFS(#REF!,$B41,#REF!,F$4)</f>
        <v>#REF!</v>
      </c>
      <c r="G41" s="92" t="e">
        <f>+COUNTIFS(#REF!,$B41,#REF!,G$4)</f>
        <v>#REF!</v>
      </c>
      <c r="H41" s="92" t="e">
        <f>+COUNTIFS(#REF!,$B41,#REF!,H$4)</f>
        <v>#REF!</v>
      </c>
      <c r="I41" s="92" t="e">
        <f>+COUNTIFS(#REF!,$B41,#REF!,I$4)</f>
        <v>#REF!</v>
      </c>
      <c r="J41" s="92" t="e">
        <f>+COUNTIFS(#REF!,$B41,#REF!,J$4)</f>
        <v>#REF!</v>
      </c>
      <c r="K41" s="92" t="e">
        <f>+COUNTIFS(#REF!,$B41,#REF!,K$4)</f>
        <v>#REF!</v>
      </c>
      <c r="L41" s="92" t="e">
        <f>+COUNTIFS(#REF!,$B41,#REF!,L$4)</f>
        <v>#REF!</v>
      </c>
      <c r="M41" s="92" t="e">
        <f>+COUNTIFS(#REF!,$B41,#REF!,M$4)</f>
        <v>#REF!</v>
      </c>
      <c r="N41" s="92" t="e">
        <f>+COUNTIFS(#REF!,$B41,#REF!,N$4)</f>
        <v>#REF!</v>
      </c>
      <c r="O41" s="92" t="e">
        <f>+COUNTIFS(#REF!,$B41,#REF!,O$4)</f>
        <v>#REF!</v>
      </c>
      <c r="P41" s="92" t="e">
        <f>+COUNTIFS(#REF!,$B41,#REF!,P$4)</f>
        <v>#REF!</v>
      </c>
      <c r="Q41" s="92" t="e">
        <f>+COUNTIFS(#REF!,$B41,#REF!,Q$4)</f>
        <v>#REF!</v>
      </c>
      <c r="R41" s="92" t="e">
        <f>+COUNTIFS(#REF!,$B41,#REF!,R$4)</f>
        <v>#REF!</v>
      </c>
      <c r="S41" s="92" t="e">
        <f>+COUNTIFS(#REF!,$B41,#REF!,S$4)</f>
        <v>#REF!</v>
      </c>
      <c r="T41" s="92" t="e">
        <f>+COUNTIFS(#REF!,$B41,#REF!,T$4)</f>
        <v>#REF!</v>
      </c>
      <c r="U41" s="92" t="e">
        <f>+COUNTIFS(#REF!,$B41,#REF!,U$4)</f>
        <v>#REF!</v>
      </c>
      <c r="V41" s="92" t="e">
        <f>+COUNTIFS(#REF!,$B41,#REF!,V$4)</f>
        <v>#REF!</v>
      </c>
      <c r="W41" s="92" t="e">
        <f>+COUNTIFS(#REF!,$B41,#REF!,W$4)</f>
        <v>#REF!</v>
      </c>
      <c r="X41" s="92" t="e">
        <f>+COUNTIFS(#REF!,$B41,#REF!,X$4)</f>
        <v>#REF!</v>
      </c>
      <c r="Y41" s="92" t="e">
        <f>+COUNTIFS(#REF!,$B41,#REF!,Y$4)</f>
        <v>#REF!</v>
      </c>
      <c r="Z41" s="92" t="e">
        <f>+COUNTIFS(#REF!,$B41,#REF!,Z$4)</f>
        <v>#REF!</v>
      </c>
      <c r="AA41" s="92" t="e">
        <f>+COUNTIFS(#REF!,$B41,#REF!,AA$4)</f>
        <v>#REF!</v>
      </c>
      <c r="AB41" s="92" t="e">
        <f>+COUNTIFS(#REF!,$B41,#REF!,AB$4)</f>
        <v>#REF!</v>
      </c>
      <c r="AC41" s="92" t="e">
        <f>+COUNTIFS(#REF!,$B41,#REF!,AC$4)</f>
        <v>#REF!</v>
      </c>
      <c r="AD41" s="92" t="e">
        <f>+COUNTIFS(#REF!,$B41,#REF!,AD$4)</f>
        <v>#REF!</v>
      </c>
      <c r="AE41" s="92" t="e">
        <f>+COUNTIFS(#REF!,$B41,#REF!,AE$4)</f>
        <v>#REF!</v>
      </c>
      <c r="AF41" s="92" t="e">
        <f>+COUNTIFS(#REF!,$B41,#REF!,AF$4)</f>
        <v>#REF!</v>
      </c>
      <c r="AG41" s="92" t="e">
        <f>+COUNTIFS(#REF!,$B41,#REF!,AG$4)</f>
        <v>#REF!</v>
      </c>
      <c r="AH41" s="92" t="e">
        <f>+COUNTIFS(#REF!,$B41,#REF!,AH$4)</f>
        <v>#REF!</v>
      </c>
      <c r="AI41" s="92" t="e">
        <f>+COUNTIFS(#REF!,$B41,#REF!,AI$4)</f>
        <v>#REF!</v>
      </c>
      <c r="AJ41" s="92" t="e">
        <f>+COUNTIFS(#REF!,$B41,#REF!,AJ$4)</f>
        <v>#REF!</v>
      </c>
    </row>
    <row r="42" spans="1:36" s="77" customFormat="1" ht="17.25" customHeight="1" x14ac:dyDescent="0.25">
      <c r="A42" s="92"/>
      <c r="B42" s="93" t="s">
        <v>28</v>
      </c>
      <c r="C42" s="90" t="e">
        <f t="shared" si="2"/>
        <v>#REF!</v>
      </c>
      <c r="D42" s="91" t="e">
        <f t="shared" si="3"/>
        <v>#REF!</v>
      </c>
      <c r="E42" s="96" t="e">
        <f t="shared" si="1"/>
        <v>#REF!</v>
      </c>
      <c r="F42" s="92" t="e">
        <f>+COUNTIFS(#REF!,$B42,#REF!,F$4)</f>
        <v>#REF!</v>
      </c>
      <c r="G42" s="92" t="e">
        <f>+COUNTIFS(#REF!,$B42,#REF!,G$4)</f>
        <v>#REF!</v>
      </c>
      <c r="H42" s="92" t="e">
        <f>+COUNTIFS(#REF!,$B42,#REF!,H$4)</f>
        <v>#REF!</v>
      </c>
      <c r="I42" s="92" t="e">
        <f>+COUNTIFS(#REF!,$B42,#REF!,I$4)</f>
        <v>#REF!</v>
      </c>
      <c r="J42" s="92" t="e">
        <f>+COUNTIFS(#REF!,$B42,#REF!,J$4)</f>
        <v>#REF!</v>
      </c>
      <c r="K42" s="92" t="e">
        <f>+COUNTIFS(#REF!,$B42,#REF!,K$4)</f>
        <v>#REF!</v>
      </c>
      <c r="L42" s="92" t="e">
        <f>+COUNTIFS(#REF!,$B42,#REF!,L$4)</f>
        <v>#REF!</v>
      </c>
      <c r="M42" s="92" t="e">
        <f>+COUNTIFS(#REF!,$B42,#REF!,M$4)</f>
        <v>#REF!</v>
      </c>
      <c r="N42" s="92" t="e">
        <f>+COUNTIFS(#REF!,$B42,#REF!,N$4)</f>
        <v>#REF!</v>
      </c>
      <c r="O42" s="92" t="e">
        <f>+COUNTIFS(#REF!,$B42,#REF!,O$4)</f>
        <v>#REF!</v>
      </c>
      <c r="P42" s="92" t="e">
        <f>+COUNTIFS(#REF!,$B42,#REF!,P$4)</f>
        <v>#REF!</v>
      </c>
      <c r="Q42" s="92" t="e">
        <f>+COUNTIFS(#REF!,$B42,#REF!,Q$4)</f>
        <v>#REF!</v>
      </c>
      <c r="R42" s="92" t="e">
        <f>+COUNTIFS(#REF!,$B42,#REF!,R$4)</f>
        <v>#REF!</v>
      </c>
      <c r="S42" s="92" t="e">
        <f>+COUNTIFS(#REF!,$B42,#REF!,S$4)</f>
        <v>#REF!</v>
      </c>
      <c r="T42" s="92" t="e">
        <f>+COUNTIFS(#REF!,$B42,#REF!,T$4)</f>
        <v>#REF!</v>
      </c>
      <c r="U42" s="92" t="e">
        <f>+COUNTIFS(#REF!,$B42,#REF!,U$4)</f>
        <v>#REF!</v>
      </c>
      <c r="V42" s="92" t="e">
        <f>+COUNTIFS(#REF!,$B42,#REF!,V$4)</f>
        <v>#REF!</v>
      </c>
      <c r="W42" s="92" t="e">
        <f>+COUNTIFS(#REF!,$B42,#REF!,W$4)</f>
        <v>#REF!</v>
      </c>
      <c r="X42" s="92" t="e">
        <f>+COUNTIFS(#REF!,$B42,#REF!,X$4)</f>
        <v>#REF!</v>
      </c>
      <c r="Y42" s="92" t="e">
        <f>+COUNTIFS(#REF!,$B42,#REF!,Y$4)</f>
        <v>#REF!</v>
      </c>
      <c r="Z42" s="92" t="e">
        <f>+COUNTIFS(#REF!,$B42,#REF!,Z$4)</f>
        <v>#REF!</v>
      </c>
      <c r="AA42" s="92" t="e">
        <f>+COUNTIFS(#REF!,$B42,#REF!,AA$4)</f>
        <v>#REF!</v>
      </c>
      <c r="AB42" s="92" t="e">
        <f>+COUNTIFS(#REF!,$B42,#REF!,AB$4)</f>
        <v>#REF!</v>
      </c>
      <c r="AC42" s="92" t="e">
        <f>+COUNTIFS(#REF!,$B42,#REF!,AC$4)</f>
        <v>#REF!</v>
      </c>
      <c r="AD42" s="92" t="e">
        <f>+COUNTIFS(#REF!,$B42,#REF!,AD$4)</f>
        <v>#REF!</v>
      </c>
      <c r="AE42" s="92" t="e">
        <f>+COUNTIFS(#REF!,$B42,#REF!,AE$4)</f>
        <v>#REF!</v>
      </c>
      <c r="AF42" s="92" t="e">
        <f>+COUNTIFS(#REF!,$B42,#REF!,AF$4)</f>
        <v>#REF!</v>
      </c>
      <c r="AG42" s="92" t="e">
        <f>+COUNTIFS(#REF!,$B42,#REF!,AG$4)</f>
        <v>#REF!</v>
      </c>
      <c r="AH42" s="92" t="e">
        <f>+COUNTIFS(#REF!,$B42,#REF!,AH$4)</f>
        <v>#REF!</v>
      </c>
      <c r="AI42" s="92" t="e">
        <f>+COUNTIFS(#REF!,$B42,#REF!,AI$4)</f>
        <v>#REF!</v>
      </c>
      <c r="AJ42" s="92" t="e">
        <f>+COUNTIFS(#REF!,$B42,#REF!,AJ$4)</f>
        <v>#REF!</v>
      </c>
    </row>
    <row r="43" spans="1:36" s="77" customFormat="1" ht="17.25" customHeight="1" x14ac:dyDescent="0.25">
      <c r="A43" s="92"/>
      <c r="B43" s="93" t="s">
        <v>119</v>
      </c>
      <c r="C43" s="90" t="e">
        <f t="shared" si="2"/>
        <v>#REF!</v>
      </c>
      <c r="D43" s="91" t="e">
        <f t="shared" si="3"/>
        <v>#REF!</v>
      </c>
      <c r="E43" s="96" t="e">
        <f t="shared" si="1"/>
        <v>#REF!</v>
      </c>
      <c r="F43" s="92" t="e">
        <f>+COUNTIFS(#REF!,$B43,#REF!,F$4)</f>
        <v>#REF!</v>
      </c>
      <c r="G43" s="92" t="e">
        <f>+COUNTIFS(#REF!,$B43,#REF!,G$4)</f>
        <v>#REF!</v>
      </c>
      <c r="H43" s="92" t="e">
        <f>+COUNTIFS(#REF!,$B43,#REF!,H$4)</f>
        <v>#REF!</v>
      </c>
      <c r="I43" s="92" t="e">
        <f>+COUNTIFS(#REF!,$B43,#REF!,I$4)</f>
        <v>#REF!</v>
      </c>
      <c r="J43" s="92" t="e">
        <f>+COUNTIFS(#REF!,$B43,#REF!,J$4)</f>
        <v>#REF!</v>
      </c>
      <c r="K43" s="92" t="e">
        <f>+COUNTIFS(#REF!,$B43,#REF!,K$4)</f>
        <v>#REF!</v>
      </c>
      <c r="L43" s="92" t="e">
        <f>+COUNTIFS(#REF!,$B43,#REF!,L$4)</f>
        <v>#REF!</v>
      </c>
      <c r="M43" s="92" t="e">
        <f>+COUNTIFS(#REF!,$B43,#REF!,M$4)</f>
        <v>#REF!</v>
      </c>
      <c r="N43" s="92" t="e">
        <f>+COUNTIFS(#REF!,$B43,#REF!,N$4)</f>
        <v>#REF!</v>
      </c>
      <c r="O43" s="92" t="e">
        <f>+COUNTIFS(#REF!,$B43,#REF!,O$4)</f>
        <v>#REF!</v>
      </c>
      <c r="P43" s="92" t="e">
        <f>+COUNTIFS(#REF!,$B43,#REF!,P$4)</f>
        <v>#REF!</v>
      </c>
      <c r="Q43" s="92" t="e">
        <f>+COUNTIFS(#REF!,$B43,#REF!,Q$4)</f>
        <v>#REF!</v>
      </c>
      <c r="R43" s="92" t="e">
        <f>+COUNTIFS(#REF!,$B43,#REF!,R$4)</f>
        <v>#REF!</v>
      </c>
      <c r="S43" s="92" t="e">
        <f>+COUNTIFS(#REF!,$B43,#REF!,S$4)</f>
        <v>#REF!</v>
      </c>
      <c r="T43" s="92" t="e">
        <f>+COUNTIFS(#REF!,$B43,#REF!,T$4)</f>
        <v>#REF!</v>
      </c>
      <c r="U43" s="92" t="e">
        <f>+COUNTIFS(#REF!,$B43,#REF!,U$4)</f>
        <v>#REF!</v>
      </c>
      <c r="V43" s="92" t="e">
        <f>+COUNTIFS(#REF!,$B43,#REF!,V$4)</f>
        <v>#REF!</v>
      </c>
      <c r="W43" s="92" t="e">
        <f>+COUNTIFS(#REF!,$B43,#REF!,W$4)</f>
        <v>#REF!</v>
      </c>
      <c r="X43" s="92" t="e">
        <f>+COUNTIFS(#REF!,$B43,#REF!,X$4)</f>
        <v>#REF!</v>
      </c>
      <c r="Y43" s="92" t="e">
        <f>+COUNTIFS(#REF!,$B43,#REF!,Y$4)</f>
        <v>#REF!</v>
      </c>
      <c r="Z43" s="92" t="e">
        <f>+COUNTIFS(#REF!,$B43,#REF!,Z$4)</f>
        <v>#REF!</v>
      </c>
      <c r="AA43" s="92" t="e">
        <f>+COUNTIFS(#REF!,$B43,#REF!,AA$4)</f>
        <v>#REF!</v>
      </c>
      <c r="AB43" s="92" t="e">
        <f>+COUNTIFS(#REF!,$B43,#REF!,AB$4)</f>
        <v>#REF!</v>
      </c>
      <c r="AC43" s="92" t="e">
        <f>+COUNTIFS(#REF!,$B43,#REF!,AC$4)</f>
        <v>#REF!</v>
      </c>
      <c r="AD43" s="92" t="e">
        <f>+COUNTIFS(#REF!,$B43,#REF!,AD$4)</f>
        <v>#REF!</v>
      </c>
      <c r="AE43" s="92" t="e">
        <f>+COUNTIFS(#REF!,$B43,#REF!,AE$4)</f>
        <v>#REF!</v>
      </c>
      <c r="AF43" s="92" t="e">
        <f>+COUNTIFS(#REF!,$B43,#REF!,AF$4)</f>
        <v>#REF!</v>
      </c>
      <c r="AG43" s="92" t="e">
        <f>+COUNTIFS(#REF!,$B43,#REF!,AG$4)</f>
        <v>#REF!</v>
      </c>
      <c r="AH43" s="92" t="e">
        <f>+COUNTIFS(#REF!,$B43,#REF!,AH$4)</f>
        <v>#REF!</v>
      </c>
      <c r="AI43" s="92" t="e">
        <f>+COUNTIFS(#REF!,$B43,#REF!,AI$4)</f>
        <v>#REF!</v>
      </c>
      <c r="AJ43" s="92" t="e">
        <f>+COUNTIFS(#REF!,$B43,#REF!,AJ$4)</f>
        <v>#REF!</v>
      </c>
    </row>
    <row r="44" spans="1:36" s="77" customFormat="1" ht="17.25" customHeight="1" x14ac:dyDescent="0.25">
      <c r="A44" s="92"/>
      <c r="B44" s="93" t="s">
        <v>53</v>
      </c>
      <c r="C44" s="90" t="e">
        <f t="shared" si="2"/>
        <v>#REF!</v>
      </c>
      <c r="D44" s="91" t="e">
        <f t="shared" si="3"/>
        <v>#REF!</v>
      </c>
      <c r="E44" s="96" t="e">
        <f t="shared" si="1"/>
        <v>#REF!</v>
      </c>
      <c r="F44" s="92" t="e">
        <f>+COUNTIFS(#REF!,$B44,#REF!,F$4)</f>
        <v>#REF!</v>
      </c>
      <c r="G44" s="92" t="e">
        <f>+COUNTIFS(#REF!,$B44,#REF!,G$4)</f>
        <v>#REF!</v>
      </c>
      <c r="H44" s="92" t="e">
        <f>+COUNTIFS(#REF!,$B44,#REF!,H$4)</f>
        <v>#REF!</v>
      </c>
      <c r="I44" s="92" t="e">
        <f>+COUNTIFS(#REF!,$B44,#REF!,I$4)</f>
        <v>#REF!</v>
      </c>
      <c r="J44" s="92" t="e">
        <f>+COUNTIFS(#REF!,$B44,#REF!,J$4)</f>
        <v>#REF!</v>
      </c>
      <c r="K44" s="92" t="e">
        <f>+COUNTIFS(#REF!,$B44,#REF!,K$4)</f>
        <v>#REF!</v>
      </c>
      <c r="L44" s="92" t="e">
        <f>+COUNTIFS(#REF!,$B44,#REF!,L$4)</f>
        <v>#REF!</v>
      </c>
      <c r="M44" s="92" t="e">
        <f>+COUNTIFS(#REF!,$B44,#REF!,M$4)</f>
        <v>#REF!</v>
      </c>
      <c r="N44" s="92" t="e">
        <f>+COUNTIFS(#REF!,$B44,#REF!,N$4)</f>
        <v>#REF!</v>
      </c>
      <c r="O44" s="92" t="e">
        <f>+COUNTIFS(#REF!,$B44,#REF!,O$4)</f>
        <v>#REF!</v>
      </c>
      <c r="P44" s="92" t="e">
        <f>+COUNTIFS(#REF!,$B44,#REF!,P$4)</f>
        <v>#REF!</v>
      </c>
      <c r="Q44" s="92" t="e">
        <f>+COUNTIFS(#REF!,$B44,#REF!,Q$4)</f>
        <v>#REF!</v>
      </c>
      <c r="R44" s="92" t="e">
        <f>+COUNTIFS(#REF!,$B44,#REF!,R$4)</f>
        <v>#REF!</v>
      </c>
      <c r="S44" s="92" t="e">
        <f>+COUNTIFS(#REF!,$B44,#REF!,S$4)</f>
        <v>#REF!</v>
      </c>
      <c r="T44" s="92" t="e">
        <f>+COUNTIFS(#REF!,$B44,#REF!,T$4)</f>
        <v>#REF!</v>
      </c>
      <c r="U44" s="92" t="e">
        <f>+COUNTIFS(#REF!,$B44,#REF!,U$4)</f>
        <v>#REF!</v>
      </c>
      <c r="V44" s="92" t="e">
        <f>+COUNTIFS(#REF!,$B44,#REF!,V$4)</f>
        <v>#REF!</v>
      </c>
      <c r="W44" s="92" t="e">
        <f>+COUNTIFS(#REF!,$B44,#REF!,W$4)</f>
        <v>#REF!</v>
      </c>
      <c r="X44" s="92" t="e">
        <f>+COUNTIFS(#REF!,$B44,#REF!,X$4)</f>
        <v>#REF!</v>
      </c>
      <c r="Y44" s="92" t="e">
        <f>+COUNTIFS(#REF!,$B44,#REF!,Y$4)</f>
        <v>#REF!</v>
      </c>
      <c r="Z44" s="92" t="e">
        <f>+COUNTIFS(#REF!,$B44,#REF!,Z$4)</f>
        <v>#REF!</v>
      </c>
      <c r="AA44" s="92" t="e">
        <f>+COUNTIFS(#REF!,$B44,#REF!,AA$4)</f>
        <v>#REF!</v>
      </c>
      <c r="AB44" s="92" t="e">
        <f>+COUNTIFS(#REF!,$B44,#REF!,AB$4)</f>
        <v>#REF!</v>
      </c>
      <c r="AC44" s="92" t="e">
        <f>+COUNTIFS(#REF!,$B44,#REF!,AC$4)</f>
        <v>#REF!</v>
      </c>
      <c r="AD44" s="92" t="e">
        <f>+COUNTIFS(#REF!,$B44,#REF!,AD$4)</f>
        <v>#REF!</v>
      </c>
      <c r="AE44" s="92" t="e">
        <f>+COUNTIFS(#REF!,$B44,#REF!,AE$4)</f>
        <v>#REF!</v>
      </c>
      <c r="AF44" s="92" t="e">
        <f>+COUNTIFS(#REF!,$B44,#REF!,AF$4)</f>
        <v>#REF!</v>
      </c>
      <c r="AG44" s="92" t="e">
        <f>+COUNTIFS(#REF!,$B44,#REF!,AG$4)</f>
        <v>#REF!</v>
      </c>
      <c r="AH44" s="92" t="e">
        <f>+COUNTIFS(#REF!,$B44,#REF!,AH$4)</f>
        <v>#REF!</v>
      </c>
      <c r="AI44" s="92" t="e">
        <f>+COUNTIFS(#REF!,$B44,#REF!,AI$4)</f>
        <v>#REF!</v>
      </c>
      <c r="AJ44" s="92" t="e">
        <f>+COUNTIFS(#REF!,$B44,#REF!,AJ$4)</f>
        <v>#REF!</v>
      </c>
    </row>
    <row r="45" spans="1:36" s="77" customFormat="1" ht="17.25" customHeight="1" x14ac:dyDescent="0.25">
      <c r="A45" s="92"/>
      <c r="B45" s="93" t="s">
        <v>68</v>
      </c>
      <c r="C45" s="90" t="e">
        <f t="shared" si="2"/>
        <v>#REF!</v>
      </c>
      <c r="D45" s="91" t="e">
        <f t="shared" si="3"/>
        <v>#REF!</v>
      </c>
      <c r="E45" s="96" t="e">
        <f t="shared" si="1"/>
        <v>#REF!</v>
      </c>
      <c r="F45" s="92" t="e">
        <f>+COUNTIFS(#REF!,$B45,#REF!,F$4)</f>
        <v>#REF!</v>
      </c>
      <c r="G45" s="92" t="e">
        <f>+COUNTIFS(#REF!,$B45,#REF!,G$4)</f>
        <v>#REF!</v>
      </c>
      <c r="H45" s="92" t="e">
        <f>+COUNTIFS(#REF!,$B45,#REF!,H$4)</f>
        <v>#REF!</v>
      </c>
      <c r="I45" s="92" t="e">
        <f>+COUNTIFS(#REF!,$B45,#REF!,I$4)</f>
        <v>#REF!</v>
      </c>
      <c r="J45" s="92" t="e">
        <f>+COUNTIFS(#REF!,$B45,#REF!,J$4)</f>
        <v>#REF!</v>
      </c>
      <c r="K45" s="92" t="e">
        <f>+COUNTIFS(#REF!,$B45,#REF!,K$4)</f>
        <v>#REF!</v>
      </c>
      <c r="L45" s="92" t="e">
        <f>+COUNTIFS(#REF!,$B45,#REF!,L$4)</f>
        <v>#REF!</v>
      </c>
      <c r="M45" s="92" t="e">
        <f>+COUNTIFS(#REF!,$B45,#REF!,M$4)</f>
        <v>#REF!</v>
      </c>
      <c r="N45" s="92" t="e">
        <f>+COUNTIFS(#REF!,$B45,#REF!,N$4)</f>
        <v>#REF!</v>
      </c>
      <c r="O45" s="92" t="e">
        <f>+COUNTIFS(#REF!,$B45,#REF!,O$4)</f>
        <v>#REF!</v>
      </c>
      <c r="P45" s="92" t="e">
        <f>+COUNTIFS(#REF!,$B45,#REF!,P$4)</f>
        <v>#REF!</v>
      </c>
      <c r="Q45" s="92" t="e">
        <f>+COUNTIFS(#REF!,$B45,#REF!,Q$4)</f>
        <v>#REF!</v>
      </c>
      <c r="R45" s="92" t="e">
        <f>+COUNTIFS(#REF!,$B45,#REF!,R$4)</f>
        <v>#REF!</v>
      </c>
      <c r="S45" s="92" t="e">
        <f>+COUNTIFS(#REF!,$B45,#REF!,S$4)</f>
        <v>#REF!</v>
      </c>
      <c r="T45" s="92" t="e">
        <f>+COUNTIFS(#REF!,$B45,#REF!,T$4)</f>
        <v>#REF!</v>
      </c>
      <c r="U45" s="92" t="e">
        <f>+COUNTIFS(#REF!,$B45,#REF!,U$4)</f>
        <v>#REF!</v>
      </c>
      <c r="V45" s="92" t="e">
        <f>+COUNTIFS(#REF!,$B45,#REF!,V$4)</f>
        <v>#REF!</v>
      </c>
      <c r="W45" s="92" t="e">
        <f>+COUNTIFS(#REF!,$B45,#REF!,W$4)</f>
        <v>#REF!</v>
      </c>
      <c r="X45" s="92" t="e">
        <f>+COUNTIFS(#REF!,$B45,#REF!,X$4)</f>
        <v>#REF!</v>
      </c>
      <c r="Y45" s="92" t="e">
        <f>+COUNTIFS(#REF!,$B45,#REF!,Y$4)</f>
        <v>#REF!</v>
      </c>
      <c r="Z45" s="92" t="e">
        <f>+COUNTIFS(#REF!,$B45,#REF!,Z$4)</f>
        <v>#REF!</v>
      </c>
      <c r="AA45" s="92" t="e">
        <f>+COUNTIFS(#REF!,$B45,#REF!,AA$4)</f>
        <v>#REF!</v>
      </c>
      <c r="AB45" s="92" t="e">
        <f>+COUNTIFS(#REF!,$B45,#REF!,AB$4)</f>
        <v>#REF!</v>
      </c>
      <c r="AC45" s="92" t="e">
        <f>+COUNTIFS(#REF!,$B45,#REF!,AC$4)</f>
        <v>#REF!</v>
      </c>
      <c r="AD45" s="92" t="e">
        <f>+COUNTIFS(#REF!,$B45,#REF!,AD$4)</f>
        <v>#REF!</v>
      </c>
      <c r="AE45" s="92" t="e">
        <f>+COUNTIFS(#REF!,$B45,#REF!,AE$4)</f>
        <v>#REF!</v>
      </c>
      <c r="AF45" s="92" t="e">
        <f>+COUNTIFS(#REF!,$B45,#REF!,AF$4)</f>
        <v>#REF!</v>
      </c>
      <c r="AG45" s="92" t="e">
        <f>+COUNTIFS(#REF!,$B45,#REF!,AG$4)</f>
        <v>#REF!</v>
      </c>
      <c r="AH45" s="92" t="e">
        <f>+COUNTIFS(#REF!,$B45,#REF!,AH$4)</f>
        <v>#REF!</v>
      </c>
      <c r="AI45" s="92" t="e">
        <f>+COUNTIFS(#REF!,$B45,#REF!,AI$4)</f>
        <v>#REF!</v>
      </c>
      <c r="AJ45" s="92" t="e">
        <f>+COUNTIFS(#REF!,$B45,#REF!,AJ$4)</f>
        <v>#REF!</v>
      </c>
    </row>
    <row r="46" spans="1:36" s="77" customFormat="1" ht="17.25" customHeight="1" x14ac:dyDescent="0.25">
      <c r="A46" s="92"/>
      <c r="B46" s="95" t="s">
        <v>238</v>
      </c>
      <c r="C46" s="90" t="e">
        <f t="shared" si="2"/>
        <v>#REF!</v>
      </c>
      <c r="D46" s="91" t="e">
        <f t="shared" si="3"/>
        <v>#REF!</v>
      </c>
      <c r="E46" s="96" t="e">
        <f t="shared" si="1"/>
        <v>#REF!</v>
      </c>
      <c r="F46" s="92" t="e">
        <f>+COUNTIFS(#REF!,$B46,#REF!,F$4)</f>
        <v>#REF!</v>
      </c>
      <c r="G46" s="92" t="e">
        <f>+COUNTIFS(#REF!,$B46,#REF!,G$4)</f>
        <v>#REF!</v>
      </c>
      <c r="H46" s="92" t="e">
        <f>+COUNTIFS(#REF!,$B46,#REF!,H$4)</f>
        <v>#REF!</v>
      </c>
      <c r="I46" s="92" t="e">
        <f>+COUNTIFS(#REF!,$B46,#REF!,I$4)</f>
        <v>#REF!</v>
      </c>
      <c r="J46" s="92" t="e">
        <f>+COUNTIFS(#REF!,$B46,#REF!,J$4)</f>
        <v>#REF!</v>
      </c>
      <c r="K46" s="92" t="e">
        <f>+COUNTIFS(#REF!,$B46,#REF!,K$4)</f>
        <v>#REF!</v>
      </c>
      <c r="L46" s="92" t="e">
        <f>+COUNTIFS(#REF!,$B46,#REF!,L$4)</f>
        <v>#REF!</v>
      </c>
      <c r="M46" s="92" t="e">
        <f>+COUNTIFS(#REF!,$B46,#REF!,M$4)</f>
        <v>#REF!</v>
      </c>
      <c r="N46" s="92" t="e">
        <f>+COUNTIFS(#REF!,$B46,#REF!,N$4)</f>
        <v>#REF!</v>
      </c>
      <c r="O46" s="92" t="e">
        <f>+COUNTIFS(#REF!,$B46,#REF!,O$4)</f>
        <v>#REF!</v>
      </c>
      <c r="P46" s="92" t="e">
        <f>+COUNTIFS(#REF!,$B46,#REF!,P$4)</f>
        <v>#REF!</v>
      </c>
      <c r="Q46" s="92" t="e">
        <f>+COUNTIFS(#REF!,$B46,#REF!,Q$4)</f>
        <v>#REF!</v>
      </c>
      <c r="R46" s="92" t="e">
        <f>+COUNTIFS(#REF!,$B46,#REF!,R$4)</f>
        <v>#REF!</v>
      </c>
      <c r="S46" s="92" t="e">
        <f>+COUNTIFS(#REF!,$B46,#REF!,S$4)</f>
        <v>#REF!</v>
      </c>
      <c r="T46" s="92" t="e">
        <f>+COUNTIFS(#REF!,$B46,#REF!,T$4)</f>
        <v>#REF!</v>
      </c>
      <c r="U46" s="92" t="e">
        <f>+COUNTIFS(#REF!,$B46,#REF!,U$4)</f>
        <v>#REF!</v>
      </c>
      <c r="V46" s="92" t="e">
        <f>+COUNTIFS(#REF!,$B46,#REF!,V$4)</f>
        <v>#REF!</v>
      </c>
      <c r="W46" s="92" t="e">
        <f>+COUNTIFS(#REF!,$B46,#REF!,W$4)</f>
        <v>#REF!</v>
      </c>
      <c r="X46" s="92" t="e">
        <f>+COUNTIFS(#REF!,$B46,#REF!,X$4)</f>
        <v>#REF!</v>
      </c>
      <c r="Y46" s="92" t="e">
        <f>+COUNTIFS(#REF!,$B46,#REF!,Y$4)</f>
        <v>#REF!</v>
      </c>
      <c r="Z46" s="92" t="e">
        <f>+COUNTIFS(#REF!,$B46,#REF!,Z$4)</f>
        <v>#REF!</v>
      </c>
      <c r="AA46" s="92" t="e">
        <f>+COUNTIFS(#REF!,$B46,#REF!,AA$4)</f>
        <v>#REF!</v>
      </c>
      <c r="AB46" s="92" t="e">
        <f>+COUNTIFS(#REF!,$B46,#REF!,AB$4)</f>
        <v>#REF!</v>
      </c>
      <c r="AC46" s="92" t="e">
        <f>+COUNTIFS(#REF!,$B46,#REF!,AC$4)</f>
        <v>#REF!</v>
      </c>
      <c r="AD46" s="92" t="e">
        <f>+COUNTIFS(#REF!,$B46,#REF!,AD$4)</f>
        <v>#REF!</v>
      </c>
      <c r="AE46" s="92" t="e">
        <f>+COUNTIFS(#REF!,$B46,#REF!,AE$4)</f>
        <v>#REF!</v>
      </c>
      <c r="AF46" s="92" t="e">
        <f>+COUNTIFS(#REF!,$B46,#REF!,AF$4)</f>
        <v>#REF!</v>
      </c>
      <c r="AG46" s="92" t="e">
        <f>+COUNTIFS(#REF!,$B46,#REF!,AG$4)</f>
        <v>#REF!</v>
      </c>
      <c r="AH46" s="92" t="e">
        <f>+COUNTIFS(#REF!,$B46,#REF!,AH$4)</f>
        <v>#REF!</v>
      </c>
      <c r="AI46" s="92" t="e">
        <f>+COUNTIFS(#REF!,$B46,#REF!,AI$4)</f>
        <v>#REF!</v>
      </c>
      <c r="AJ46" s="92" t="e">
        <f>+COUNTIFS(#REF!,$B46,#REF!,AJ$4)</f>
        <v>#REF!</v>
      </c>
    </row>
    <row r="47" spans="1:36" s="77" customFormat="1" ht="17.25" customHeight="1" x14ac:dyDescent="0.25">
      <c r="A47" s="92"/>
      <c r="B47" s="95" t="s">
        <v>241</v>
      </c>
      <c r="C47" s="90" t="e">
        <f t="shared" si="2"/>
        <v>#REF!</v>
      </c>
      <c r="D47" s="91" t="e">
        <f t="shared" si="3"/>
        <v>#REF!</v>
      </c>
      <c r="E47" s="96" t="e">
        <f t="shared" si="1"/>
        <v>#REF!</v>
      </c>
      <c r="F47" s="92" t="e">
        <f>+COUNTIFS(#REF!,$B47,#REF!,F$4)</f>
        <v>#REF!</v>
      </c>
      <c r="G47" s="92" t="e">
        <f>+COUNTIFS(#REF!,$B47,#REF!,G$4)</f>
        <v>#REF!</v>
      </c>
      <c r="H47" s="92" t="e">
        <f>+COUNTIFS(#REF!,$B47,#REF!,H$4)</f>
        <v>#REF!</v>
      </c>
      <c r="I47" s="92" t="e">
        <f>+COUNTIFS(#REF!,$B47,#REF!,I$4)</f>
        <v>#REF!</v>
      </c>
      <c r="J47" s="92" t="e">
        <f>+COUNTIFS(#REF!,$B47,#REF!,J$4)</f>
        <v>#REF!</v>
      </c>
      <c r="K47" s="92" t="e">
        <f>+COUNTIFS(#REF!,$B47,#REF!,K$4)</f>
        <v>#REF!</v>
      </c>
      <c r="L47" s="92" t="e">
        <f>+COUNTIFS(#REF!,$B47,#REF!,L$4)</f>
        <v>#REF!</v>
      </c>
      <c r="M47" s="92" t="e">
        <f>+COUNTIFS(#REF!,$B47,#REF!,M$4)</f>
        <v>#REF!</v>
      </c>
      <c r="N47" s="92" t="e">
        <f>+COUNTIFS(#REF!,$B47,#REF!,N$4)</f>
        <v>#REF!</v>
      </c>
      <c r="O47" s="92" t="e">
        <f>+COUNTIFS(#REF!,$B47,#REF!,O$4)</f>
        <v>#REF!</v>
      </c>
      <c r="P47" s="92" t="e">
        <f>+COUNTIFS(#REF!,$B47,#REF!,P$4)</f>
        <v>#REF!</v>
      </c>
      <c r="Q47" s="92" t="e">
        <f>+COUNTIFS(#REF!,$B47,#REF!,Q$4)</f>
        <v>#REF!</v>
      </c>
      <c r="R47" s="92" t="e">
        <f>+COUNTIFS(#REF!,$B47,#REF!,R$4)</f>
        <v>#REF!</v>
      </c>
      <c r="S47" s="92" t="e">
        <f>+COUNTIFS(#REF!,$B47,#REF!,S$4)</f>
        <v>#REF!</v>
      </c>
      <c r="T47" s="92" t="e">
        <f>+COUNTIFS(#REF!,$B47,#REF!,T$4)</f>
        <v>#REF!</v>
      </c>
      <c r="U47" s="92" t="e">
        <f>+COUNTIFS(#REF!,$B47,#REF!,U$4)</f>
        <v>#REF!</v>
      </c>
      <c r="V47" s="92" t="e">
        <f>+COUNTIFS(#REF!,$B47,#REF!,V$4)</f>
        <v>#REF!</v>
      </c>
      <c r="W47" s="92" t="e">
        <f>+COUNTIFS(#REF!,$B47,#REF!,W$4)</f>
        <v>#REF!</v>
      </c>
      <c r="X47" s="92" t="e">
        <f>+COUNTIFS(#REF!,$B47,#REF!,X$4)</f>
        <v>#REF!</v>
      </c>
      <c r="Y47" s="92" t="e">
        <f>+COUNTIFS(#REF!,$B47,#REF!,Y$4)</f>
        <v>#REF!</v>
      </c>
      <c r="Z47" s="92" t="e">
        <f>+COUNTIFS(#REF!,$B47,#REF!,Z$4)</f>
        <v>#REF!</v>
      </c>
      <c r="AA47" s="92" t="e">
        <f>+COUNTIFS(#REF!,$B47,#REF!,AA$4)</f>
        <v>#REF!</v>
      </c>
      <c r="AB47" s="92" t="e">
        <f>+COUNTIFS(#REF!,$B47,#REF!,AB$4)</f>
        <v>#REF!</v>
      </c>
      <c r="AC47" s="92" t="e">
        <f>+COUNTIFS(#REF!,$B47,#REF!,AC$4)</f>
        <v>#REF!</v>
      </c>
      <c r="AD47" s="92" t="e">
        <f>+COUNTIFS(#REF!,$B47,#REF!,AD$4)</f>
        <v>#REF!</v>
      </c>
      <c r="AE47" s="92" t="e">
        <f>+COUNTIFS(#REF!,$B47,#REF!,AE$4)</f>
        <v>#REF!</v>
      </c>
      <c r="AF47" s="92" t="e">
        <f>+COUNTIFS(#REF!,$B47,#REF!,AF$4)</f>
        <v>#REF!</v>
      </c>
      <c r="AG47" s="92" t="e">
        <f>+COUNTIFS(#REF!,$B47,#REF!,AG$4)</f>
        <v>#REF!</v>
      </c>
      <c r="AH47" s="92" t="e">
        <f>+COUNTIFS(#REF!,$B47,#REF!,AH$4)</f>
        <v>#REF!</v>
      </c>
      <c r="AI47" s="92" t="e">
        <f>+COUNTIFS(#REF!,$B47,#REF!,AI$4)</f>
        <v>#REF!</v>
      </c>
      <c r="AJ47" s="92" t="e">
        <f>+COUNTIFS(#REF!,$B47,#REF!,AJ$4)</f>
        <v>#REF!</v>
      </c>
    </row>
    <row r="48" spans="1:36" s="77" customFormat="1" ht="17.25" customHeight="1" x14ac:dyDescent="0.25">
      <c r="A48" s="92"/>
      <c r="B48" s="93" t="s">
        <v>18</v>
      </c>
      <c r="C48" s="90" t="e">
        <f t="shared" si="2"/>
        <v>#REF!</v>
      </c>
      <c r="D48" s="91" t="e">
        <f t="shared" si="3"/>
        <v>#REF!</v>
      </c>
      <c r="E48" s="96" t="e">
        <f t="shared" si="1"/>
        <v>#REF!</v>
      </c>
      <c r="F48" s="92" t="e">
        <f>+COUNTIFS(#REF!,$B48,#REF!,F$4)</f>
        <v>#REF!</v>
      </c>
      <c r="G48" s="92" t="e">
        <f>+COUNTIFS(#REF!,$B48,#REF!,G$4)</f>
        <v>#REF!</v>
      </c>
      <c r="H48" s="92" t="e">
        <f>+COUNTIFS(#REF!,$B48,#REF!,H$4)</f>
        <v>#REF!</v>
      </c>
      <c r="I48" s="92" t="e">
        <f>+COUNTIFS(#REF!,$B48,#REF!,I$4)</f>
        <v>#REF!</v>
      </c>
      <c r="J48" s="92" t="e">
        <f>+COUNTIFS(#REF!,$B48,#REF!,J$4)</f>
        <v>#REF!</v>
      </c>
      <c r="K48" s="92" t="e">
        <f>+COUNTIFS(#REF!,$B48,#REF!,K$4)</f>
        <v>#REF!</v>
      </c>
      <c r="L48" s="92" t="e">
        <f>+COUNTIFS(#REF!,$B48,#REF!,L$4)</f>
        <v>#REF!</v>
      </c>
      <c r="M48" s="92" t="e">
        <f>+COUNTIFS(#REF!,$B48,#REF!,M$4)</f>
        <v>#REF!</v>
      </c>
      <c r="N48" s="92" t="e">
        <f>+COUNTIFS(#REF!,$B48,#REF!,N$4)</f>
        <v>#REF!</v>
      </c>
      <c r="O48" s="92" t="e">
        <f>+COUNTIFS(#REF!,$B48,#REF!,O$4)</f>
        <v>#REF!</v>
      </c>
      <c r="P48" s="92" t="e">
        <f>+COUNTIFS(#REF!,$B48,#REF!,P$4)</f>
        <v>#REF!</v>
      </c>
      <c r="Q48" s="92" t="e">
        <f>+COUNTIFS(#REF!,$B48,#REF!,Q$4)</f>
        <v>#REF!</v>
      </c>
      <c r="R48" s="92" t="e">
        <f>+COUNTIFS(#REF!,$B48,#REF!,R$4)</f>
        <v>#REF!</v>
      </c>
      <c r="S48" s="92" t="e">
        <f>+COUNTIFS(#REF!,$B48,#REF!,S$4)</f>
        <v>#REF!</v>
      </c>
      <c r="T48" s="92" t="e">
        <f>+COUNTIFS(#REF!,$B48,#REF!,T$4)</f>
        <v>#REF!</v>
      </c>
      <c r="U48" s="92" t="e">
        <f>+COUNTIFS(#REF!,$B48,#REF!,U$4)</f>
        <v>#REF!</v>
      </c>
      <c r="V48" s="92" t="e">
        <f>+COUNTIFS(#REF!,$B48,#REF!,V$4)</f>
        <v>#REF!</v>
      </c>
      <c r="W48" s="92" t="e">
        <f>+COUNTIFS(#REF!,$B48,#REF!,W$4)</f>
        <v>#REF!</v>
      </c>
      <c r="X48" s="92" t="e">
        <f>+COUNTIFS(#REF!,$B48,#REF!,X$4)</f>
        <v>#REF!</v>
      </c>
      <c r="Y48" s="92" t="e">
        <f>+COUNTIFS(#REF!,$B48,#REF!,Y$4)</f>
        <v>#REF!</v>
      </c>
      <c r="Z48" s="92" t="e">
        <f>+COUNTIFS(#REF!,$B48,#REF!,Z$4)</f>
        <v>#REF!</v>
      </c>
      <c r="AA48" s="92" t="e">
        <f>+COUNTIFS(#REF!,$B48,#REF!,AA$4)</f>
        <v>#REF!</v>
      </c>
      <c r="AB48" s="92" t="e">
        <f>+COUNTIFS(#REF!,$B48,#REF!,AB$4)</f>
        <v>#REF!</v>
      </c>
      <c r="AC48" s="92" t="e">
        <f>+COUNTIFS(#REF!,$B48,#REF!,AC$4)</f>
        <v>#REF!</v>
      </c>
      <c r="AD48" s="92" t="e">
        <f>+COUNTIFS(#REF!,$B48,#REF!,AD$4)</f>
        <v>#REF!</v>
      </c>
      <c r="AE48" s="92" t="e">
        <f>+COUNTIFS(#REF!,$B48,#REF!,AE$4)</f>
        <v>#REF!</v>
      </c>
      <c r="AF48" s="92" t="e">
        <f>+COUNTIFS(#REF!,$B48,#REF!,AF$4)</f>
        <v>#REF!</v>
      </c>
      <c r="AG48" s="92" t="e">
        <f>+COUNTIFS(#REF!,$B48,#REF!,AG$4)</f>
        <v>#REF!</v>
      </c>
      <c r="AH48" s="92" t="e">
        <f>+COUNTIFS(#REF!,$B48,#REF!,AH$4)</f>
        <v>#REF!</v>
      </c>
      <c r="AI48" s="92" t="e">
        <f>+COUNTIFS(#REF!,$B48,#REF!,AI$4)</f>
        <v>#REF!</v>
      </c>
      <c r="AJ48" s="92" t="e">
        <f>+COUNTIFS(#REF!,$B48,#REF!,AJ$4)</f>
        <v>#REF!</v>
      </c>
    </row>
    <row r="49" spans="1:36" s="108" customFormat="1" ht="17.25" customHeight="1" x14ac:dyDescent="0.25">
      <c r="A49" s="102">
        <v>6</v>
      </c>
      <c r="B49" s="103" t="s">
        <v>240</v>
      </c>
      <c r="C49" s="109" t="e">
        <f t="shared" si="2"/>
        <v>#REF!</v>
      </c>
      <c r="D49" s="105" t="e">
        <f t="shared" si="3"/>
        <v>#REF!</v>
      </c>
      <c r="E49" s="106" t="e">
        <f t="shared" si="1"/>
        <v>#REF!</v>
      </c>
      <c r="F49" s="102" t="e">
        <f>+COUNTIFS(#REF!,$B49,#REF!,F$4)</f>
        <v>#REF!</v>
      </c>
      <c r="G49" s="102" t="e">
        <f>+COUNTIFS(#REF!,$B49,#REF!,G$4)</f>
        <v>#REF!</v>
      </c>
      <c r="H49" s="102" t="e">
        <f>+COUNTIFS(#REF!,$B49,#REF!,H$4)</f>
        <v>#REF!</v>
      </c>
      <c r="I49" s="102" t="e">
        <f>+COUNTIFS(#REF!,$B49,#REF!,I$4)</f>
        <v>#REF!</v>
      </c>
      <c r="J49" s="102" t="e">
        <f>+COUNTIFS(#REF!,$B49,#REF!,J$4)</f>
        <v>#REF!</v>
      </c>
      <c r="K49" s="102" t="e">
        <f>+COUNTIFS(#REF!,$B49,#REF!,K$4)</f>
        <v>#REF!</v>
      </c>
      <c r="L49" s="102" t="e">
        <f>+COUNTIFS(#REF!,$B49,#REF!,L$4)</f>
        <v>#REF!</v>
      </c>
      <c r="M49" s="102" t="e">
        <f>+COUNTIFS(#REF!,$B49,#REF!,M$4)</f>
        <v>#REF!</v>
      </c>
      <c r="N49" s="102" t="e">
        <f>+COUNTIFS(#REF!,$B49,#REF!,N$4)</f>
        <v>#REF!</v>
      </c>
      <c r="O49" s="102" t="e">
        <f>+COUNTIFS(#REF!,$B49,#REF!,O$4)</f>
        <v>#REF!</v>
      </c>
      <c r="P49" s="102" t="e">
        <f>+COUNTIFS(#REF!,$B49,#REF!,P$4)</f>
        <v>#REF!</v>
      </c>
      <c r="Q49" s="102" t="e">
        <f>+COUNTIFS(#REF!,$B49,#REF!,Q$4)</f>
        <v>#REF!</v>
      </c>
      <c r="R49" s="102" t="e">
        <f>+COUNTIFS(#REF!,$B49,#REF!,R$4)</f>
        <v>#REF!</v>
      </c>
      <c r="S49" s="102" t="e">
        <f>+COUNTIFS(#REF!,$B49,#REF!,S$4)</f>
        <v>#REF!</v>
      </c>
      <c r="T49" s="102" t="e">
        <f>+COUNTIFS(#REF!,$B49,#REF!,T$4)</f>
        <v>#REF!</v>
      </c>
      <c r="U49" s="102" t="e">
        <f>+COUNTIFS(#REF!,$B49,#REF!,U$4)</f>
        <v>#REF!</v>
      </c>
      <c r="V49" s="102" t="e">
        <f>+COUNTIFS(#REF!,$B49,#REF!,V$4)</f>
        <v>#REF!</v>
      </c>
      <c r="W49" s="102" t="e">
        <f>+COUNTIFS(#REF!,$B49,#REF!,W$4)</f>
        <v>#REF!</v>
      </c>
      <c r="X49" s="102" t="e">
        <f>+COUNTIFS(#REF!,$B49,#REF!,X$4)</f>
        <v>#REF!</v>
      </c>
      <c r="Y49" s="102" t="e">
        <f>+COUNTIFS(#REF!,$B49,#REF!,Y$4)</f>
        <v>#REF!</v>
      </c>
      <c r="Z49" s="102" t="e">
        <f>+COUNTIFS(#REF!,$B49,#REF!,Z$4)</f>
        <v>#REF!</v>
      </c>
      <c r="AA49" s="102" t="e">
        <f>+COUNTIFS(#REF!,$B49,#REF!,AA$4)</f>
        <v>#REF!</v>
      </c>
      <c r="AB49" s="102" t="e">
        <f>+COUNTIFS(#REF!,$B49,#REF!,AB$4)</f>
        <v>#REF!</v>
      </c>
      <c r="AC49" s="102" t="e">
        <f>+COUNTIFS(#REF!,$B49,#REF!,AC$4)</f>
        <v>#REF!</v>
      </c>
      <c r="AD49" s="102" t="e">
        <f>+COUNTIFS(#REF!,$B49,#REF!,AD$4)</f>
        <v>#REF!</v>
      </c>
      <c r="AE49" s="102" t="e">
        <f>+COUNTIFS(#REF!,$B49,#REF!,AE$4)</f>
        <v>#REF!</v>
      </c>
      <c r="AF49" s="102" t="e">
        <f>+COUNTIFS(#REF!,$B49,#REF!,AF$4)</f>
        <v>#REF!</v>
      </c>
      <c r="AG49" s="102" t="e">
        <f>+COUNTIFS(#REF!,$B49,#REF!,AG$4)</f>
        <v>#REF!</v>
      </c>
      <c r="AH49" s="102" t="e">
        <f>+COUNTIFS(#REF!,$B49,#REF!,AH$4)</f>
        <v>#REF!</v>
      </c>
      <c r="AI49" s="102" t="e">
        <f>+COUNTIFS(#REF!,$B49,#REF!,AI$4)</f>
        <v>#REF!</v>
      </c>
      <c r="AJ49" s="102" t="e">
        <f>+COUNTIFS(#REF!,$B49,#REF!,AJ$4)</f>
        <v>#REF!</v>
      </c>
    </row>
    <row r="50" spans="1:36" s="108" customFormat="1" ht="17.25" customHeight="1" x14ac:dyDescent="0.25">
      <c r="A50" s="102">
        <v>7</v>
      </c>
      <c r="B50" s="103" t="s">
        <v>150</v>
      </c>
      <c r="C50" s="109" t="e">
        <f t="shared" si="2"/>
        <v>#REF!</v>
      </c>
      <c r="D50" s="105" t="e">
        <f t="shared" si="3"/>
        <v>#REF!</v>
      </c>
      <c r="E50" s="106" t="e">
        <f t="shared" si="1"/>
        <v>#REF!</v>
      </c>
      <c r="F50" s="102" t="e">
        <f>+COUNTIFS(#REF!,$B50,#REF!,F$4)</f>
        <v>#REF!</v>
      </c>
      <c r="G50" s="102" t="e">
        <f>+COUNTIFS(#REF!,$B50,#REF!,G$4)</f>
        <v>#REF!</v>
      </c>
      <c r="H50" s="102" t="e">
        <f>+COUNTIFS(#REF!,$B50,#REF!,H$4)</f>
        <v>#REF!</v>
      </c>
      <c r="I50" s="102" t="e">
        <f>+COUNTIFS(#REF!,$B50,#REF!,I$4)</f>
        <v>#REF!</v>
      </c>
      <c r="J50" s="102" t="e">
        <f>+COUNTIFS(#REF!,$B50,#REF!,J$4)</f>
        <v>#REF!</v>
      </c>
      <c r="K50" s="102" t="e">
        <f>+COUNTIFS(#REF!,$B50,#REF!,K$4)</f>
        <v>#REF!</v>
      </c>
      <c r="L50" s="102" t="e">
        <f>+COUNTIFS(#REF!,$B50,#REF!,L$4)</f>
        <v>#REF!</v>
      </c>
      <c r="M50" s="102" t="e">
        <f>+COUNTIFS(#REF!,$B50,#REF!,M$4)</f>
        <v>#REF!</v>
      </c>
      <c r="N50" s="102" t="e">
        <f>+COUNTIFS(#REF!,$B50,#REF!,N$4)</f>
        <v>#REF!</v>
      </c>
      <c r="O50" s="102" t="e">
        <f>+COUNTIFS(#REF!,$B50,#REF!,O$4)</f>
        <v>#REF!</v>
      </c>
      <c r="P50" s="102" t="e">
        <f>+COUNTIFS(#REF!,$B50,#REF!,P$4)</f>
        <v>#REF!</v>
      </c>
      <c r="Q50" s="102" t="e">
        <f>+COUNTIFS(#REF!,$B50,#REF!,Q$4)</f>
        <v>#REF!</v>
      </c>
      <c r="R50" s="102" t="e">
        <f>+COUNTIFS(#REF!,$B50,#REF!,R$4)</f>
        <v>#REF!</v>
      </c>
      <c r="S50" s="102" t="e">
        <f>+COUNTIFS(#REF!,$B50,#REF!,S$4)</f>
        <v>#REF!</v>
      </c>
      <c r="T50" s="102" t="e">
        <f>+COUNTIFS(#REF!,$B50,#REF!,T$4)</f>
        <v>#REF!</v>
      </c>
      <c r="U50" s="102" t="e">
        <f>+COUNTIFS(#REF!,$B50,#REF!,U$4)</f>
        <v>#REF!</v>
      </c>
      <c r="V50" s="102" t="e">
        <f>+COUNTIFS(#REF!,$B50,#REF!,V$4)</f>
        <v>#REF!</v>
      </c>
      <c r="W50" s="102" t="e">
        <f>+COUNTIFS(#REF!,$B50,#REF!,W$4)</f>
        <v>#REF!</v>
      </c>
      <c r="X50" s="102" t="e">
        <f>+COUNTIFS(#REF!,$B50,#REF!,X$4)</f>
        <v>#REF!</v>
      </c>
      <c r="Y50" s="102" t="e">
        <f>+COUNTIFS(#REF!,$B50,#REF!,Y$4)</f>
        <v>#REF!</v>
      </c>
      <c r="Z50" s="102" t="e">
        <f>+COUNTIFS(#REF!,$B50,#REF!,Z$4)</f>
        <v>#REF!</v>
      </c>
      <c r="AA50" s="102" t="e">
        <f>+COUNTIFS(#REF!,$B50,#REF!,AA$4)</f>
        <v>#REF!</v>
      </c>
      <c r="AB50" s="102" t="e">
        <f>+COUNTIFS(#REF!,$B50,#REF!,AB$4)</f>
        <v>#REF!</v>
      </c>
      <c r="AC50" s="102" t="e">
        <f>+COUNTIFS(#REF!,$B50,#REF!,AC$4)</f>
        <v>#REF!</v>
      </c>
      <c r="AD50" s="102" t="e">
        <f>+COUNTIFS(#REF!,$B50,#REF!,AD$4)</f>
        <v>#REF!</v>
      </c>
      <c r="AE50" s="102" t="e">
        <f>+COUNTIFS(#REF!,$B50,#REF!,AE$4)</f>
        <v>#REF!</v>
      </c>
      <c r="AF50" s="102" t="e">
        <f>+COUNTIFS(#REF!,$B50,#REF!,AF$4)</f>
        <v>#REF!</v>
      </c>
      <c r="AG50" s="102" t="e">
        <f>+COUNTIFS(#REF!,$B50,#REF!,AG$4)</f>
        <v>#REF!</v>
      </c>
      <c r="AH50" s="102" t="e">
        <f>+COUNTIFS(#REF!,$B50,#REF!,AH$4)</f>
        <v>#REF!</v>
      </c>
      <c r="AI50" s="102" t="e">
        <f>+COUNTIFS(#REF!,$B50,#REF!,AI$4)</f>
        <v>#REF!</v>
      </c>
      <c r="AJ50" s="102" t="e">
        <f>+COUNTIFS(#REF!,$B50,#REF!,AJ$4)</f>
        <v>#REF!</v>
      </c>
    </row>
    <row r="51" spans="1:36" s="108" customFormat="1" ht="17.25" customHeight="1" x14ac:dyDescent="0.25">
      <c r="A51" s="102">
        <v>8</v>
      </c>
      <c r="B51" s="103" t="s">
        <v>202</v>
      </c>
      <c r="C51" s="109" t="e">
        <f t="shared" si="2"/>
        <v>#REF!</v>
      </c>
      <c r="D51" s="105" t="e">
        <f t="shared" si="3"/>
        <v>#REF!</v>
      </c>
      <c r="E51" s="106" t="e">
        <f t="shared" si="1"/>
        <v>#REF!</v>
      </c>
      <c r="F51" s="102" t="e">
        <f>+COUNTIFS(#REF!,$B51,#REF!,F$4)</f>
        <v>#REF!</v>
      </c>
      <c r="G51" s="102" t="e">
        <f>+COUNTIFS(#REF!,$B51,#REF!,G$4)</f>
        <v>#REF!</v>
      </c>
      <c r="H51" s="102" t="e">
        <f>+COUNTIFS(#REF!,$B51,#REF!,H$4)</f>
        <v>#REF!</v>
      </c>
      <c r="I51" s="102" t="e">
        <f>+COUNTIFS(#REF!,$B51,#REF!,I$4)</f>
        <v>#REF!</v>
      </c>
      <c r="J51" s="102" t="e">
        <f>+COUNTIFS(#REF!,$B51,#REF!,J$4)</f>
        <v>#REF!</v>
      </c>
      <c r="K51" s="102" t="e">
        <f>+COUNTIFS(#REF!,$B51,#REF!,K$4)</f>
        <v>#REF!</v>
      </c>
      <c r="L51" s="102" t="e">
        <f>+COUNTIFS(#REF!,$B51,#REF!,L$4)</f>
        <v>#REF!</v>
      </c>
      <c r="M51" s="102" t="e">
        <f>+COUNTIFS(#REF!,$B51,#REF!,M$4)</f>
        <v>#REF!</v>
      </c>
      <c r="N51" s="102" t="e">
        <f>+COUNTIFS(#REF!,$B51,#REF!,N$4)</f>
        <v>#REF!</v>
      </c>
      <c r="O51" s="102" t="e">
        <f>+COUNTIFS(#REF!,$B51,#REF!,O$4)</f>
        <v>#REF!</v>
      </c>
      <c r="P51" s="102" t="e">
        <f>+COUNTIFS(#REF!,$B51,#REF!,P$4)</f>
        <v>#REF!</v>
      </c>
      <c r="Q51" s="102" t="e">
        <f>+COUNTIFS(#REF!,$B51,#REF!,Q$4)</f>
        <v>#REF!</v>
      </c>
      <c r="R51" s="102" t="e">
        <f>+COUNTIFS(#REF!,$B51,#REF!,R$4)</f>
        <v>#REF!</v>
      </c>
      <c r="S51" s="102" t="e">
        <f>+COUNTIFS(#REF!,$B51,#REF!,S$4)</f>
        <v>#REF!</v>
      </c>
      <c r="T51" s="102" t="e">
        <f>+COUNTIFS(#REF!,$B51,#REF!,T$4)</f>
        <v>#REF!</v>
      </c>
      <c r="U51" s="102" t="e">
        <f>+COUNTIFS(#REF!,$B51,#REF!,U$4)</f>
        <v>#REF!</v>
      </c>
      <c r="V51" s="102" t="e">
        <f>+COUNTIFS(#REF!,$B51,#REF!,V$4)</f>
        <v>#REF!</v>
      </c>
      <c r="W51" s="102" t="e">
        <f>+COUNTIFS(#REF!,$B51,#REF!,W$4)</f>
        <v>#REF!</v>
      </c>
      <c r="X51" s="102" t="e">
        <f>+COUNTIFS(#REF!,$B51,#REF!,X$4)</f>
        <v>#REF!</v>
      </c>
      <c r="Y51" s="102" t="e">
        <f>+COUNTIFS(#REF!,$B51,#REF!,Y$4)</f>
        <v>#REF!</v>
      </c>
      <c r="Z51" s="102" t="e">
        <f>+COUNTIFS(#REF!,$B51,#REF!,Z$4)</f>
        <v>#REF!</v>
      </c>
      <c r="AA51" s="102" t="e">
        <f>+COUNTIFS(#REF!,$B51,#REF!,AA$4)</f>
        <v>#REF!</v>
      </c>
      <c r="AB51" s="102" t="e">
        <f>+COUNTIFS(#REF!,$B51,#REF!,AB$4)</f>
        <v>#REF!</v>
      </c>
      <c r="AC51" s="102" t="e">
        <f>+COUNTIFS(#REF!,$B51,#REF!,AC$4)</f>
        <v>#REF!</v>
      </c>
      <c r="AD51" s="102" t="e">
        <f>+COUNTIFS(#REF!,$B51,#REF!,AD$4)</f>
        <v>#REF!</v>
      </c>
      <c r="AE51" s="102" t="e">
        <f>+COUNTIFS(#REF!,$B51,#REF!,AE$4)</f>
        <v>#REF!</v>
      </c>
      <c r="AF51" s="102" t="e">
        <f>+COUNTIFS(#REF!,$B51,#REF!,AF$4)</f>
        <v>#REF!</v>
      </c>
      <c r="AG51" s="102" t="e">
        <f>+COUNTIFS(#REF!,$B51,#REF!,AG$4)</f>
        <v>#REF!</v>
      </c>
      <c r="AH51" s="102" t="e">
        <f>+COUNTIFS(#REF!,$B51,#REF!,AH$4)</f>
        <v>#REF!</v>
      </c>
      <c r="AI51" s="102" t="e">
        <f>+COUNTIFS(#REF!,$B51,#REF!,AI$4)</f>
        <v>#REF!</v>
      </c>
      <c r="AJ51" s="102" t="e">
        <f>+COUNTIFS(#REF!,$B51,#REF!,AJ$4)</f>
        <v>#REF!</v>
      </c>
    </row>
    <row r="52" spans="1:36" s="108" customFormat="1" ht="17.25" customHeight="1" x14ac:dyDescent="0.25">
      <c r="A52" s="102">
        <v>9</v>
      </c>
      <c r="B52" s="103" t="s">
        <v>243</v>
      </c>
      <c r="C52" s="109" t="e">
        <f t="shared" si="2"/>
        <v>#REF!</v>
      </c>
      <c r="D52" s="105" t="e">
        <f t="shared" si="3"/>
        <v>#REF!</v>
      </c>
      <c r="E52" s="106" t="e">
        <f t="shared" si="1"/>
        <v>#REF!</v>
      </c>
      <c r="F52" s="102" t="e">
        <f>+COUNTIFS(#REF!,$B52,#REF!,F$4)</f>
        <v>#REF!</v>
      </c>
      <c r="G52" s="102" t="e">
        <f>+COUNTIFS(#REF!,$B52,#REF!,G$4)</f>
        <v>#REF!</v>
      </c>
      <c r="H52" s="102" t="e">
        <f>+COUNTIFS(#REF!,$B52,#REF!,H$4)</f>
        <v>#REF!</v>
      </c>
      <c r="I52" s="102" t="e">
        <f>+COUNTIFS(#REF!,$B52,#REF!,I$4)</f>
        <v>#REF!</v>
      </c>
      <c r="J52" s="102" t="e">
        <f>+COUNTIFS(#REF!,$B52,#REF!,J$4)</f>
        <v>#REF!</v>
      </c>
      <c r="K52" s="102" t="e">
        <f>+COUNTIFS(#REF!,$B52,#REF!,K$4)</f>
        <v>#REF!</v>
      </c>
      <c r="L52" s="102" t="e">
        <f>+COUNTIFS(#REF!,$B52,#REF!,L$4)</f>
        <v>#REF!</v>
      </c>
      <c r="M52" s="102" t="e">
        <f>+COUNTIFS(#REF!,$B52,#REF!,M$4)</f>
        <v>#REF!</v>
      </c>
      <c r="N52" s="102" t="e">
        <f>+COUNTIFS(#REF!,$B52,#REF!,N$4)</f>
        <v>#REF!</v>
      </c>
      <c r="O52" s="102" t="e">
        <f>+COUNTIFS(#REF!,$B52,#REF!,O$4)</f>
        <v>#REF!</v>
      </c>
      <c r="P52" s="102" t="e">
        <f>+COUNTIFS(#REF!,$B52,#REF!,P$4)</f>
        <v>#REF!</v>
      </c>
      <c r="Q52" s="102" t="e">
        <f>+COUNTIFS(#REF!,$B52,#REF!,Q$4)</f>
        <v>#REF!</v>
      </c>
      <c r="R52" s="102" t="e">
        <f>+COUNTIFS(#REF!,$B52,#REF!,R$4)</f>
        <v>#REF!</v>
      </c>
      <c r="S52" s="102" t="e">
        <f>+COUNTIFS(#REF!,$B52,#REF!,S$4)</f>
        <v>#REF!</v>
      </c>
      <c r="T52" s="102" t="e">
        <f>+COUNTIFS(#REF!,$B52,#REF!,T$4)</f>
        <v>#REF!</v>
      </c>
      <c r="U52" s="102" t="e">
        <f>+COUNTIFS(#REF!,$B52,#REF!,U$4)</f>
        <v>#REF!</v>
      </c>
      <c r="V52" s="102" t="e">
        <f>+COUNTIFS(#REF!,$B52,#REF!,V$4)</f>
        <v>#REF!</v>
      </c>
      <c r="W52" s="102" t="e">
        <f>+COUNTIFS(#REF!,$B52,#REF!,W$4)</f>
        <v>#REF!</v>
      </c>
      <c r="X52" s="102" t="e">
        <f>+COUNTIFS(#REF!,$B52,#REF!,X$4)</f>
        <v>#REF!</v>
      </c>
      <c r="Y52" s="102" t="e">
        <f>+COUNTIFS(#REF!,$B52,#REF!,Y$4)</f>
        <v>#REF!</v>
      </c>
      <c r="Z52" s="102" t="e">
        <f>+COUNTIFS(#REF!,$B52,#REF!,Z$4)</f>
        <v>#REF!</v>
      </c>
      <c r="AA52" s="102" t="e">
        <f>+COUNTIFS(#REF!,$B52,#REF!,AA$4)</f>
        <v>#REF!</v>
      </c>
      <c r="AB52" s="102" t="e">
        <f>+COUNTIFS(#REF!,$B52,#REF!,AB$4)</f>
        <v>#REF!</v>
      </c>
      <c r="AC52" s="102" t="e">
        <f>+COUNTIFS(#REF!,$B52,#REF!,AC$4)</f>
        <v>#REF!</v>
      </c>
      <c r="AD52" s="102" t="e">
        <f>+COUNTIFS(#REF!,$B52,#REF!,AD$4)</f>
        <v>#REF!</v>
      </c>
      <c r="AE52" s="102" t="e">
        <f>+COUNTIFS(#REF!,$B52,#REF!,AE$4)</f>
        <v>#REF!</v>
      </c>
      <c r="AF52" s="102" t="e">
        <f>+COUNTIFS(#REF!,$B52,#REF!,AF$4)</f>
        <v>#REF!</v>
      </c>
      <c r="AG52" s="102" t="e">
        <f>+COUNTIFS(#REF!,$B52,#REF!,AG$4)</f>
        <v>#REF!</v>
      </c>
      <c r="AH52" s="102" t="e">
        <f>+COUNTIFS(#REF!,$B52,#REF!,AH$4)</f>
        <v>#REF!</v>
      </c>
      <c r="AI52" s="102" t="e">
        <f>+COUNTIFS(#REF!,$B52,#REF!,AI$4)</f>
        <v>#REF!</v>
      </c>
      <c r="AJ52" s="102" t="e">
        <f>+COUNTIFS(#REF!,$B52,#REF!,AJ$4)</f>
        <v>#REF!</v>
      </c>
    </row>
    <row r="53" spans="1:36" s="108" customFormat="1" ht="17.25" customHeight="1" x14ac:dyDescent="0.25">
      <c r="A53" s="102">
        <v>10</v>
      </c>
      <c r="B53" s="103" t="s">
        <v>0</v>
      </c>
      <c r="C53" s="109" t="e">
        <f t="shared" si="2"/>
        <v>#REF!</v>
      </c>
      <c r="D53" s="105" t="e">
        <f t="shared" si="3"/>
        <v>#REF!</v>
      </c>
      <c r="E53" s="106" t="e">
        <f t="shared" si="1"/>
        <v>#REF!</v>
      </c>
      <c r="F53" s="102" t="e">
        <f>+SUM(F54:F55)</f>
        <v>#REF!</v>
      </c>
      <c r="G53" s="102" t="e">
        <f t="shared" ref="G53:AJ53" si="7">+SUM(G54:G55)</f>
        <v>#REF!</v>
      </c>
      <c r="H53" s="102" t="e">
        <f t="shared" si="7"/>
        <v>#REF!</v>
      </c>
      <c r="I53" s="102" t="e">
        <f t="shared" si="7"/>
        <v>#REF!</v>
      </c>
      <c r="J53" s="102" t="e">
        <f t="shared" si="7"/>
        <v>#REF!</v>
      </c>
      <c r="K53" s="102" t="e">
        <f t="shared" si="7"/>
        <v>#REF!</v>
      </c>
      <c r="L53" s="102" t="e">
        <f t="shared" si="7"/>
        <v>#REF!</v>
      </c>
      <c r="M53" s="102" t="e">
        <f t="shared" si="7"/>
        <v>#REF!</v>
      </c>
      <c r="N53" s="102" t="e">
        <f t="shared" si="7"/>
        <v>#REF!</v>
      </c>
      <c r="O53" s="102" t="e">
        <f t="shared" si="7"/>
        <v>#REF!</v>
      </c>
      <c r="P53" s="102" t="e">
        <f t="shared" si="7"/>
        <v>#REF!</v>
      </c>
      <c r="Q53" s="102" t="e">
        <f t="shared" si="7"/>
        <v>#REF!</v>
      </c>
      <c r="R53" s="102" t="e">
        <f t="shared" si="7"/>
        <v>#REF!</v>
      </c>
      <c r="S53" s="102" t="e">
        <f t="shared" si="7"/>
        <v>#REF!</v>
      </c>
      <c r="T53" s="102" t="e">
        <f t="shared" si="7"/>
        <v>#REF!</v>
      </c>
      <c r="U53" s="102" t="e">
        <f t="shared" si="7"/>
        <v>#REF!</v>
      </c>
      <c r="V53" s="102" t="e">
        <f t="shared" si="7"/>
        <v>#REF!</v>
      </c>
      <c r="W53" s="102" t="e">
        <f t="shared" si="7"/>
        <v>#REF!</v>
      </c>
      <c r="X53" s="102" t="e">
        <f t="shared" si="7"/>
        <v>#REF!</v>
      </c>
      <c r="Y53" s="102" t="e">
        <f t="shared" si="7"/>
        <v>#REF!</v>
      </c>
      <c r="Z53" s="102" t="e">
        <f t="shared" si="7"/>
        <v>#REF!</v>
      </c>
      <c r="AA53" s="102" t="e">
        <f t="shared" si="7"/>
        <v>#REF!</v>
      </c>
      <c r="AB53" s="102" t="e">
        <f t="shared" si="7"/>
        <v>#REF!</v>
      </c>
      <c r="AC53" s="102" t="e">
        <f t="shared" si="7"/>
        <v>#REF!</v>
      </c>
      <c r="AD53" s="102" t="e">
        <f t="shared" si="7"/>
        <v>#REF!</v>
      </c>
      <c r="AE53" s="102" t="e">
        <f t="shared" si="7"/>
        <v>#REF!</v>
      </c>
      <c r="AF53" s="102" t="e">
        <f t="shared" si="7"/>
        <v>#REF!</v>
      </c>
      <c r="AG53" s="102" t="e">
        <f t="shared" si="7"/>
        <v>#REF!</v>
      </c>
      <c r="AH53" s="102" t="e">
        <f t="shared" si="7"/>
        <v>#REF!</v>
      </c>
      <c r="AI53" s="102" t="e">
        <f t="shared" si="7"/>
        <v>#REF!</v>
      </c>
      <c r="AJ53" s="102" t="e">
        <f t="shared" si="7"/>
        <v>#REF!</v>
      </c>
    </row>
    <row r="54" spans="1:36" s="77" customFormat="1" ht="17.25" customHeight="1" x14ac:dyDescent="0.25">
      <c r="A54" s="92"/>
      <c r="B54" s="93" t="s">
        <v>160</v>
      </c>
      <c r="C54" s="90" t="e">
        <f t="shared" si="2"/>
        <v>#REF!</v>
      </c>
      <c r="D54" s="91" t="e">
        <f t="shared" si="3"/>
        <v>#REF!</v>
      </c>
      <c r="E54" s="96" t="e">
        <f t="shared" si="1"/>
        <v>#REF!</v>
      </c>
      <c r="F54" s="92" t="e">
        <f>+COUNTIFS(#REF!,$B54,#REF!,F$4)</f>
        <v>#REF!</v>
      </c>
      <c r="G54" s="92" t="e">
        <f>+COUNTIFS(#REF!,$B54,#REF!,G$4)</f>
        <v>#REF!</v>
      </c>
      <c r="H54" s="92" t="e">
        <f>+COUNTIFS(#REF!,$B54,#REF!,H$4)</f>
        <v>#REF!</v>
      </c>
      <c r="I54" s="92" t="e">
        <f>+COUNTIFS(#REF!,$B54,#REF!,I$4)</f>
        <v>#REF!</v>
      </c>
      <c r="J54" s="92" t="e">
        <f>+COUNTIFS(#REF!,$B54,#REF!,J$4)</f>
        <v>#REF!</v>
      </c>
      <c r="K54" s="92" t="e">
        <f>+COUNTIFS(#REF!,$B54,#REF!,K$4)</f>
        <v>#REF!</v>
      </c>
      <c r="L54" s="92" t="e">
        <f>+COUNTIFS(#REF!,$B54,#REF!,L$4)</f>
        <v>#REF!</v>
      </c>
      <c r="M54" s="92" t="e">
        <f>+COUNTIFS(#REF!,$B54,#REF!,M$4)</f>
        <v>#REF!</v>
      </c>
      <c r="N54" s="92" t="e">
        <f>+COUNTIFS(#REF!,$B54,#REF!,N$4)</f>
        <v>#REF!</v>
      </c>
      <c r="O54" s="92" t="e">
        <f>+COUNTIFS(#REF!,$B54,#REF!,O$4)</f>
        <v>#REF!</v>
      </c>
      <c r="P54" s="92" t="e">
        <f>+COUNTIFS(#REF!,$B54,#REF!,P$4)</f>
        <v>#REF!</v>
      </c>
      <c r="Q54" s="92" t="e">
        <f>+COUNTIFS(#REF!,$B54,#REF!,Q$4)</f>
        <v>#REF!</v>
      </c>
      <c r="R54" s="92" t="e">
        <f>+COUNTIFS(#REF!,$B54,#REF!,R$4)</f>
        <v>#REF!</v>
      </c>
      <c r="S54" s="92" t="e">
        <f>+COUNTIFS(#REF!,$B54,#REF!,S$4)</f>
        <v>#REF!</v>
      </c>
      <c r="T54" s="92" t="e">
        <f>+COUNTIFS(#REF!,$B54,#REF!,T$4)</f>
        <v>#REF!</v>
      </c>
      <c r="U54" s="92" t="e">
        <f>+COUNTIFS(#REF!,$B54,#REF!,U$4)</f>
        <v>#REF!</v>
      </c>
      <c r="V54" s="92" t="e">
        <f>+COUNTIFS(#REF!,$B54,#REF!,V$4)</f>
        <v>#REF!</v>
      </c>
      <c r="W54" s="92" t="e">
        <f>+COUNTIFS(#REF!,$B54,#REF!,W$4)</f>
        <v>#REF!</v>
      </c>
      <c r="X54" s="92" t="e">
        <f>+COUNTIFS(#REF!,$B54,#REF!,X$4)</f>
        <v>#REF!</v>
      </c>
      <c r="Y54" s="92" t="e">
        <f>+COUNTIFS(#REF!,$B54,#REF!,Y$4)</f>
        <v>#REF!</v>
      </c>
      <c r="Z54" s="92" t="e">
        <f>+COUNTIFS(#REF!,$B54,#REF!,Z$4)</f>
        <v>#REF!</v>
      </c>
      <c r="AA54" s="92" t="e">
        <f>+COUNTIFS(#REF!,$B54,#REF!,AA$4)</f>
        <v>#REF!</v>
      </c>
      <c r="AB54" s="92" t="e">
        <f>+COUNTIFS(#REF!,$B54,#REF!,AB$4)</f>
        <v>#REF!</v>
      </c>
      <c r="AC54" s="92" t="e">
        <f>+COUNTIFS(#REF!,$B54,#REF!,AC$4)</f>
        <v>#REF!</v>
      </c>
      <c r="AD54" s="92" t="e">
        <f>+COUNTIFS(#REF!,$B54,#REF!,AD$4)</f>
        <v>#REF!</v>
      </c>
      <c r="AE54" s="92" t="e">
        <f>+COUNTIFS(#REF!,$B54,#REF!,AE$4)</f>
        <v>#REF!</v>
      </c>
      <c r="AF54" s="92" t="e">
        <f>+COUNTIFS(#REF!,$B54,#REF!,AF$4)</f>
        <v>#REF!</v>
      </c>
      <c r="AG54" s="92" t="e">
        <f>+COUNTIFS(#REF!,$B54,#REF!,AG$4)</f>
        <v>#REF!</v>
      </c>
      <c r="AH54" s="92" t="e">
        <f>+COUNTIFS(#REF!,$B54,#REF!,AH$4)</f>
        <v>#REF!</v>
      </c>
      <c r="AI54" s="92" t="e">
        <f>+COUNTIFS(#REF!,$B54,#REF!,AI$4)</f>
        <v>#REF!</v>
      </c>
      <c r="AJ54" s="92" t="e">
        <f>+COUNTIFS(#REF!,$B54,#REF!,AJ$4)</f>
        <v>#REF!</v>
      </c>
    </row>
    <row r="55" spans="1:36" s="77" customFormat="1" ht="17.25" customHeight="1" x14ac:dyDescent="0.25">
      <c r="A55" s="92"/>
      <c r="B55" s="93" t="s">
        <v>57</v>
      </c>
      <c r="C55" s="90" t="e">
        <f t="shared" si="2"/>
        <v>#REF!</v>
      </c>
      <c r="D55" s="91" t="e">
        <f t="shared" si="3"/>
        <v>#REF!</v>
      </c>
      <c r="E55" s="96" t="e">
        <f t="shared" si="1"/>
        <v>#REF!</v>
      </c>
      <c r="F55" s="92" t="e">
        <f>+COUNTIFS(#REF!,$B55,#REF!,F$4)</f>
        <v>#REF!</v>
      </c>
      <c r="G55" s="92" t="e">
        <f>+COUNTIFS(#REF!,$B55,#REF!,G$4)</f>
        <v>#REF!</v>
      </c>
      <c r="H55" s="92" t="e">
        <f>+COUNTIFS(#REF!,$B55,#REF!,H$4)</f>
        <v>#REF!</v>
      </c>
      <c r="I55" s="92" t="e">
        <f>+COUNTIFS(#REF!,$B55,#REF!,I$4)</f>
        <v>#REF!</v>
      </c>
      <c r="J55" s="92" t="e">
        <f>+COUNTIFS(#REF!,$B55,#REF!,J$4)</f>
        <v>#REF!</v>
      </c>
      <c r="K55" s="92" t="e">
        <f>+COUNTIFS(#REF!,$B55,#REF!,K$4)</f>
        <v>#REF!</v>
      </c>
      <c r="L55" s="92" t="e">
        <f>+COUNTIFS(#REF!,$B55,#REF!,L$4)</f>
        <v>#REF!</v>
      </c>
      <c r="M55" s="92" t="e">
        <f>+COUNTIFS(#REF!,$B55,#REF!,M$4)</f>
        <v>#REF!</v>
      </c>
      <c r="N55" s="92" t="e">
        <f>+COUNTIFS(#REF!,$B55,#REF!,N$4)</f>
        <v>#REF!</v>
      </c>
      <c r="O55" s="92" t="e">
        <f>+COUNTIFS(#REF!,$B55,#REF!,O$4)</f>
        <v>#REF!</v>
      </c>
      <c r="P55" s="92" t="e">
        <f>+COUNTIFS(#REF!,$B55,#REF!,P$4)</f>
        <v>#REF!</v>
      </c>
      <c r="Q55" s="92" t="e">
        <f>+COUNTIFS(#REF!,$B55,#REF!,Q$4)</f>
        <v>#REF!</v>
      </c>
      <c r="R55" s="92" t="e">
        <f>+COUNTIFS(#REF!,$B55,#REF!,R$4)</f>
        <v>#REF!</v>
      </c>
      <c r="S55" s="92" t="e">
        <f>+COUNTIFS(#REF!,$B55,#REF!,S$4)</f>
        <v>#REF!</v>
      </c>
      <c r="T55" s="92" t="e">
        <f>+COUNTIFS(#REF!,$B55,#REF!,T$4)</f>
        <v>#REF!</v>
      </c>
      <c r="U55" s="92" t="e">
        <f>+COUNTIFS(#REF!,$B55,#REF!,U$4)</f>
        <v>#REF!</v>
      </c>
      <c r="V55" s="92" t="e">
        <f>+COUNTIFS(#REF!,$B55,#REF!,V$4)</f>
        <v>#REF!</v>
      </c>
      <c r="W55" s="92" t="e">
        <f>+COUNTIFS(#REF!,$B55,#REF!,W$4)</f>
        <v>#REF!</v>
      </c>
      <c r="X55" s="92" t="e">
        <f>+COUNTIFS(#REF!,$B55,#REF!,X$4)</f>
        <v>#REF!</v>
      </c>
      <c r="Y55" s="92" t="e">
        <f>+COUNTIFS(#REF!,$B55,#REF!,Y$4)</f>
        <v>#REF!</v>
      </c>
      <c r="Z55" s="92" t="e">
        <f>+COUNTIFS(#REF!,$B55,#REF!,Z$4)</f>
        <v>#REF!</v>
      </c>
      <c r="AA55" s="92" t="e">
        <f>+COUNTIFS(#REF!,$B55,#REF!,AA$4)</f>
        <v>#REF!</v>
      </c>
      <c r="AB55" s="92" t="e">
        <f>+COUNTIFS(#REF!,$B55,#REF!,AB$4)</f>
        <v>#REF!</v>
      </c>
      <c r="AC55" s="92" t="e">
        <f>+COUNTIFS(#REF!,$B55,#REF!,AC$4)</f>
        <v>#REF!</v>
      </c>
      <c r="AD55" s="92" t="e">
        <f>+COUNTIFS(#REF!,$B55,#REF!,AD$4)</f>
        <v>#REF!</v>
      </c>
      <c r="AE55" s="92" t="e">
        <f>+COUNTIFS(#REF!,$B55,#REF!,AE$4)</f>
        <v>#REF!</v>
      </c>
      <c r="AF55" s="92" t="e">
        <f>+COUNTIFS(#REF!,$B55,#REF!,AF$4)</f>
        <v>#REF!</v>
      </c>
      <c r="AG55" s="92" t="e">
        <f>+COUNTIFS(#REF!,$B55,#REF!,AG$4)</f>
        <v>#REF!</v>
      </c>
      <c r="AH55" s="92" t="e">
        <f>+COUNTIFS(#REF!,$B55,#REF!,AH$4)</f>
        <v>#REF!</v>
      </c>
      <c r="AI55" s="92" t="e">
        <f>+COUNTIFS(#REF!,$B55,#REF!,AI$4)</f>
        <v>#REF!</v>
      </c>
      <c r="AJ55" s="92" t="e">
        <f>+COUNTIFS(#REF!,$B55,#REF!,AJ$4)</f>
        <v>#REF!</v>
      </c>
    </row>
    <row r="56" spans="1:36" s="74" customFormat="1" ht="17.25" customHeight="1" x14ac:dyDescent="0.2">
      <c r="A56" s="84"/>
      <c r="B56" s="85"/>
      <c r="C56" s="51"/>
      <c r="D56" s="52"/>
      <c r="E56" s="52"/>
      <c r="F56" s="52"/>
      <c r="G56" s="52"/>
      <c r="H56" s="52"/>
      <c r="I56" s="52"/>
      <c r="J56" s="52"/>
      <c r="K56" s="52"/>
      <c r="L56" s="52"/>
      <c r="M56" s="52"/>
      <c r="N56" s="52"/>
      <c r="O56" s="52"/>
      <c r="P56" s="52"/>
      <c r="Q56" s="51"/>
      <c r="R56" s="71"/>
      <c r="S56" s="71"/>
      <c r="T56" s="71"/>
      <c r="U56" s="71"/>
      <c r="V56" s="71"/>
      <c r="W56" s="71"/>
      <c r="X56" s="71"/>
      <c r="Y56" s="71"/>
      <c r="Z56" s="71"/>
      <c r="AA56" s="71"/>
      <c r="AB56" s="71"/>
      <c r="AC56" s="71"/>
      <c r="AD56" s="71"/>
      <c r="AE56" s="71"/>
      <c r="AF56" s="71"/>
      <c r="AG56" s="71"/>
      <c r="AH56" s="71"/>
      <c r="AI56" s="71"/>
      <c r="AJ56" s="71"/>
    </row>
    <row r="57" spans="1:36" s="74" customFormat="1" ht="17.25" customHeight="1" x14ac:dyDescent="0.2">
      <c r="A57" s="84"/>
      <c r="B57" s="85"/>
      <c r="C57" s="51"/>
      <c r="D57" s="52"/>
      <c r="E57" s="52"/>
      <c r="F57" s="52"/>
      <c r="G57" s="52"/>
      <c r="H57" s="52"/>
      <c r="I57" s="52"/>
      <c r="J57" s="52"/>
      <c r="K57" s="52"/>
      <c r="L57" s="52"/>
      <c r="M57" s="52"/>
      <c r="N57" s="52"/>
      <c r="O57" s="52"/>
      <c r="P57" s="52"/>
      <c r="Q57" s="51"/>
      <c r="R57" s="51"/>
      <c r="S57" s="51"/>
      <c r="T57" s="51"/>
      <c r="U57" s="51"/>
      <c r="V57" s="51"/>
      <c r="W57" s="51"/>
      <c r="X57" s="51"/>
      <c r="Y57" s="51"/>
      <c r="Z57" s="51"/>
      <c r="AA57" s="51"/>
      <c r="AB57" s="51"/>
      <c r="AC57" s="51"/>
      <c r="AD57" s="51"/>
      <c r="AE57" s="51"/>
      <c r="AF57" s="51"/>
      <c r="AG57" s="51"/>
      <c r="AH57" s="51"/>
      <c r="AI57" s="51"/>
      <c r="AJ57" s="51"/>
    </row>
    <row r="58" spans="1:36" x14ac:dyDescent="0.2">
      <c r="R58" s="80"/>
      <c r="S58" s="80"/>
      <c r="T58" s="80"/>
      <c r="U58" s="80"/>
      <c r="V58" s="80"/>
      <c r="W58" s="80"/>
      <c r="X58" s="80"/>
      <c r="Y58" s="80"/>
      <c r="Z58" s="80"/>
      <c r="AA58" s="80"/>
      <c r="AB58" s="80"/>
      <c r="AC58" s="80"/>
      <c r="AD58" s="80"/>
      <c r="AE58" s="80"/>
      <c r="AF58" s="80"/>
      <c r="AG58" s="80"/>
      <c r="AH58" s="80"/>
      <c r="AI58" s="80"/>
      <c r="AJ58" s="80"/>
    </row>
    <row r="59" spans="1:36" x14ac:dyDescent="0.2">
      <c r="AB59" s="79"/>
      <c r="AC59" s="79"/>
      <c r="AD59" s="79"/>
      <c r="AE59" s="79"/>
      <c r="AF59" s="79"/>
      <c r="AG59" s="79"/>
      <c r="AH59" s="79"/>
      <c r="AI59" s="79"/>
      <c r="AJ59" s="79"/>
    </row>
    <row r="61" spans="1:36" x14ac:dyDescent="0.2">
      <c r="AI61" s="83"/>
    </row>
  </sheetData>
  <mergeCells count="4">
    <mergeCell ref="F3:AJ3"/>
    <mergeCell ref="C3:E3"/>
    <mergeCell ref="A3:A4"/>
    <mergeCell ref="B3: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XEB93"/>
  <sheetViews>
    <sheetView workbookViewId="0">
      <selection activeCell="KR23" sqref="KR23"/>
    </sheetView>
  </sheetViews>
  <sheetFormatPr defaultColWidth="8.85546875" defaultRowHeight="12" x14ac:dyDescent="0.2"/>
  <cols>
    <col min="1" max="1" width="4.85546875" style="1" customWidth="1"/>
    <col min="2" max="2" width="32.140625" style="1" customWidth="1"/>
    <col min="3" max="3" width="7.42578125" style="1" customWidth="1"/>
    <col min="4" max="4" width="9.85546875" style="1" customWidth="1"/>
    <col min="5" max="5" width="9.7109375" style="1" customWidth="1"/>
    <col min="6" max="6" width="10.140625" style="3" customWidth="1"/>
    <col min="7" max="10" width="6" style="1" customWidth="1"/>
    <col min="11" max="22" width="6" style="1" hidden="1" customWidth="1"/>
    <col min="23" max="27" width="6" style="1" customWidth="1"/>
    <col min="28" max="29" width="6" style="27" customWidth="1"/>
    <col min="30" max="37" width="6" style="1" customWidth="1"/>
    <col min="38" max="16384" width="8.85546875" style="1"/>
  </cols>
  <sheetData>
    <row r="1" spans="1:301" s="14" customFormat="1" ht="21" customHeight="1" x14ac:dyDescent="0.2">
      <c r="A1" s="110" t="s">
        <v>249</v>
      </c>
      <c r="D1" s="15"/>
      <c r="AI1" s="15"/>
    </row>
    <row r="2" spans="1:301" ht="14.25" x14ac:dyDescent="0.2">
      <c r="A2" s="31" t="s">
        <v>250</v>
      </c>
      <c r="C2" s="14"/>
      <c r="F2" s="28"/>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row>
    <row r="3" spans="1:301" s="6" customFormat="1" ht="30.75" customHeight="1" x14ac:dyDescent="0.2">
      <c r="A3" s="120" t="s">
        <v>2</v>
      </c>
      <c r="B3" s="120" t="s">
        <v>5</v>
      </c>
      <c r="C3" s="120" t="s">
        <v>251</v>
      </c>
      <c r="D3" s="117" t="s">
        <v>252</v>
      </c>
      <c r="E3" s="117" t="s">
        <v>253</v>
      </c>
      <c r="F3" s="119" t="s">
        <v>254</v>
      </c>
      <c r="G3" s="118">
        <v>45839</v>
      </c>
      <c r="H3" s="118">
        <v>45840</v>
      </c>
      <c r="I3" s="118">
        <v>45841</v>
      </c>
      <c r="J3" s="118">
        <v>45842</v>
      </c>
      <c r="K3" s="118">
        <v>45843</v>
      </c>
      <c r="L3" s="118">
        <v>45844</v>
      </c>
      <c r="M3" s="118">
        <v>45845</v>
      </c>
      <c r="N3" s="118">
        <v>45846</v>
      </c>
      <c r="O3" s="118">
        <v>45847</v>
      </c>
      <c r="P3" s="118">
        <v>45848</v>
      </c>
      <c r="Q3" s="118">
        <v>45849</v>
      </c>
      <c r="R3" s="118">
        <v>45850</v>
      </c>
      <c r="S3" s="118">
        <v>45851</v>
      </c>
      <c r="T3" s="118">
        <v>45852</v>
      </c>
      <c r="U3" s="118">
        <v>45853</v>
      </c>
      <c r="V3" s="118">
        <v>45854</v>
      </c>
      <c r="W3" s="118">
        <v>45855</v>
      </c>
      <c r="X3" s="118">
        <v>45856</v>
      </c>
      <c r="Y3" s="118">
        <v>45857</v>
      </c>
      <c r="Z3" s="118">
        <v>45858</v>
      </c>
      <c r="AA3" s="118">
        <v>45859</v>
      </c>
      <c r="AB3" s="118">
        <v>45860</v>
      </c>
      <c r="AC3" s="118">
        <v>45861</v>
      </c>
      <c r="AD3" s="118">
        <v>45862</v>
      </c>
      <c r="AE3" s="118">
        <v>45863</v>
      </c>
      <c r="AF3" s="118">
        <v>45864</v>
      </c>
      <c r="AG3" s="118">
        <v>45865</v>
      </c>
      <c r="AH3" s="118">
        <v>45866</v>
      </c>
      <c r="AI3" s="118">
        <v>45867</v>
      </c>
      <c r="AJ3" s="118">
        <v>45868</v>
      </c>
      <c r="AK3" s="118">
        <v>45869</v>
      </c>
    </row>
    <row r="4" spans="1:301" s="6" customFormat="1" x14ac:dyDescent="0.2">
      <c r="A4" s="121">
        <v>1</v>
      </c>
      <c r="B4" s="121" t="s">
        <v>178</v>
      </c>
      <c r="C4" s="122">
        <v>1000</v>
      </c>
      <c r="D4" s="121">
        <v>0.28999999999999998</v>
      </c>
      <c r="E4" s="122">
        <v>1000</v>
      </c>
      <c r="F4" s="124" t="e">
        <f t="shared" ref="F4:F33" si="0">+SUM(G4:AK4)</f>
        <v>#REF!</v>
      </c>
      <c r="G4" s="122" t="e">
        <f>+COUNTIFS(#REF!,$B4,#REF!,G$3)</f>
        <v>#REF!</v>
      </c>
      <c r="H4" s="122" t="e">
        <f>+COUNTIFS(#REF!,$B4,#REF!,H$3)</f>
        <v>#REF!</v>
      </c>
      <c r="I4" s="122" t="e">
        <f>+COUNTIFS(#REF!,$B4,#REF!,I$3)</f>
        <v>#REF!</v>
      </c>
      <c r="J4" s="122" t="e">
        <f>+COUNTIFS(#REF!,$B4,#REF!,J$3)</f>
        <v>#REF!</v>
      </c>
      <c r="K4" s="122" t="e">
        <f>+COUNTIFS(#REF!,$B4,#REF!,K$3)</f>
        <v>#REF!</v>
      </c>
      <c r="L4" s="122" t="e">
        <f>+COUNTIFS(#REF!,$B4,#REF!,L$3)</f>
        <v>#REF!</v>
      </c>
      <c r="M4" s="122" t="e">
        <f>+COUNTIFS(#REF!,$B4,#REF!,M$3)</f>
        <v>#REF!</v>
      </c>
      <c r="N4" s="122" t="e">
        <f>+COUNTIFS(#REF!,$B4,#REF!,N$3)</f>
        <v>#REF!</v>
      </c>
      <c r="O4" s="122" t="e">
        <f>+COUNTIFS(#REF!,$B4,#REF!,O$3)</f>
        <v>#REF!</v>
      </c>
      <c r="P4" s="122" t="e">
        <f>+COUNTIFS(#REF!,$B4,#REF!,P$3)</f>
        <v>#REF!</v>
      </c>
      <c r="Q4" s="122" t="e">
        <f>+COUNTIFS(#REF!,$B4,#REF!,Q$3)</f>
        <v>#REF!</v>
      </c>
      <c r="R4" s="122" t="e">
        <f>+COUNTIFS(#REF!,$B4,#REF!,R$3)</f>
        <v>#REF!</v>
      </c>
      <c r="S4" s="122" t="e">
        <f>+COUNTIFS(#REF!,$B4,#REF!,S$3)</f>
        <v>#REF!</v>
      </c>
      <c r="T4" s="122" t="e">
        <f>+COUNTIFS(#REF!,$B4,#REF!,T$3)</f>
        <v>#REF!</v>
      </c>
      <c r="U4" s="122" t="e">
        <f>+COUNTIFS(#REF!,$B4,#REF!,U$3)</f>
        <v>#REF!</v>
      </c>
      <c r="V4" s="122" t="e">
        <f>+COUNTIFS(#REF!,$B4,#REF!,V$3)</f>
        <v>#REF!</v>
      </c>
      <c r="W4" s="122" t="e">
        <f>+COUNTIFS(#REF!,$B4,#REF!,W$3)</f>
        <v>#REF!</v>
      </c>
      <c r="X4" s="122" t="e">
        <f>+COUNTIFS(#REF!,$B4,#REF!,X$3)</f>
        <v>#REF!</v>
      </c>
      <c r="Y4" s="122" t="e">
        <f>+COUNTIFS(#REF!,$B4,#REF!,Y$3)</f>
        <v>#REF!</v>
      </c>
      <c r="Z4" s="122" t="e">
        <f>+COUNTIFS(#REF!,$B4,#REF!,Z$3)</f>
        <v>#REF!</v>
      </c>
      <c r="AA4" s="122" t="e">
        <f>+COUNTIFS(#REF!,$B4,#REF!,AA$3)</f>
        <v>#REF!</v>
      </c>
      <c r="AB4" s="122" t="e">
        <f>+COUNTIFS(#REF!,$B4,#REF!,AB$3)</f>
        <v>#REF!</v>
      </c>
      <c r="AC4" s="122" t="e">
        <f>+COUNTIFS(#REF!,$B4,#REF!,AC$3)</f>
        <v>#REF!</v>
      </c>
      <c r="AD4" s="122" t="e">
        <f>+COUNTIFS(#REF!,$B4,#REF!,AD$3)</f>
        <v>#REF!</v>
      </c>
      <c r="AE4" s="122" t="e">
        <f>+COUNTIFS(#REF!,$B4,#REF!,AE$3)</f>
        <v>#REF!</v>
      </c>
      <c r="AF4" s="122" t="e">
        <f>+COUNTIFS(#REF!,$B4,#REF!,AF$3)</f>
        <v>#REF!</v>
      </c>
      <c r="AG4" s="122" t="e">
        <f>+COUNTIFS(#REF!,$B4,#REF!,AG$3)</f>
        <v>#REF!</v>
      </c>
      <c r="AH4" s="122" t="e">
        <f>+COUNTIFS(#REF!,$B4,#REF!,AH$3)</f>
        <v>#REF!</v>
      </c>
      <c r="AI4" s="122" t="e">
        <f>+COUNTIFS(#REF!,$B4,#REF!,AI$3)</f>
        <v>#REF!</v>
      </c>
      <c r="AJ4" s="122" t="e">
        <f>+COUNTIFS(#REF!,$B4,#REF!,AJ$3)</f>
        <v>#REF!</v>
      </c>
      <c r="AK4" s="122" t="e">
        <f>+COUNTIFS(#REF!,$B4,#REF!,AK$3)</f>
        <v>#REF!</v>
      </c>
    </row>
    <row r="5" spans="1:301" s="6" customFormat="1" x14ac:dyDescent="0.2">
      <c r="A5" s="121">
        <v>2</v>
      </c>
      <c r="B5" s="121" t="s">
        <v>43</v>
      </c>
      <c r="C5" s="122"/>
      <c r="D5" s="121"/>
      <c r="E5" s="122"/>
      <c r="F5" s="124" t="e">
        <f t="shared" si="0"/>
        <v>#REF!</v>
      </c>
      <c r="G5" s="122" t="e">
        <f>+SUM(G6:G18)</f>
        <v>#REF!</v>
      </c>
      <c r="H5" s="122" t="e">
        <f t="shared" ref="H5:AK5" si="1">+SUM(H6:H18)</f>
        <v>#REF!</v>
      </c>
      <c r="I5" s="122" t="e">
        <f t="shared" si="1"/>
        <v>#REF!</v>
      </c>
      <c r="J5" s="122" t="e">
        <f t="shared" si="1"/>
        <v>#REF!</v>
      </c>
      <c r="K5" s="122" t="e">
        <f t="shared" si="1"/>
        <v>#REF!</v>
      </c>
      <c r="L5" s="122" t="e">
        <f t="shared" si="1"/>
        <v>#REF!</v>
      </c>
      <c r="M5" s="122" t="e">
        <f t="shared" si="1"/>
        <v>#REF!</v>
      </c>
      <c r="N5" s="122" t="e">
        <f t="shared" si="1"/>
        <v>#REF!</v>
      </c>
      <c r="O5" s="122" t="e">
        <f t="shared" si="1"/>
        <v>#REF!</v>
      </c>
      <c r="P5" s="122" t="e">
        <f t="shared" si="1"/>
        <v>#REF!</v>
      </c>
      <c r="Q5" s="122" t="e">
        <f t="shared" si="1"/>
        <v>#REF!</v>
      </c>
      <c r="R5" s="122" t="e">
        <f t="shared" si="1"/>
        <v>#REF!</v>
      </c>
      <c r="S5" s="122" t="e">
        <f t="shared" si="1"/>
        <v>#REF!</v>
      </c>
      <c r="T5" s="122" t="e">
        <f t="shared" si="1"/>
        <v>#REF!</v>
      </c>
      <c r="U5" s="122" t="e">
        <f t="shared" si="1"/>
        <v>#REF!</v>
      </c>
      <c r="V5" s="122" t="e">
        <f t="shared" si="1"/>
        <v>#REF!</v>
      </c>
      <c r="W5" s="122" t="e">
        <f t="shared" si="1"/>
        <v>#REF!</v>
      </c>
      <c r="X5" s="122" t="e">
        <f t="shared" si="1"/>
        <v>#REF!</v>
      </c>
      <c r="Y5" s="122" t="e">
        <f t="shared" si="1"/>
        <v>#REF!</v>
      </c>
      <c r="Z5" s="122" t="e">
        <f t="shared" si="1"/>
        <v>#REF!</v>
      </c>
      <c r="AA5" s="122" t="e">
        <f t="shared" si="1"/>
        <v>#REF!</v>
      </c>
      <c r="AB5" s="122" t="e">
        <f t="shared" si="1"/>
        <v>#REF!</v>
      </c>
      <c r="AC5" s="122" t="e">
        <f t="shared" si="1"/>
        <v>#REF!</v>
      </c>
      <c r="AD5" s="122" t="e">
        <f t="shared" si="1"/>
        <v>#REF!</v>
      </c>
      <c r="AE5" s="122" t="e">
        <f t="shared" si="1"/>
        <v>#REF!</v>
      </c>
      <c r="AF5" s="122" t="e">
        <f t="shared" si="1"/>
        <v>#REF!</v>
      </c>
      <c r="AG5" s="122" t="e">
        <f t="shared" si="1"/>
        <v>#REF!</v>
      </c>
      <c r="AH5" s="122" t="e">
        <f t="shared" si="1"/>
        <v>#REF!</v>
      </c>
      <c r="AI5" s="122" t="e">
        <f t="shared" si="1"/>
        <v>#REF!</v>
      </c>
      <c r="AJ5" s="122" t="e">
        <f t="shared" si="1"/>
        <v>#REF!</v>
      </c>
      <c r="AK5" s="122" t="e">
        <f t="shared" si="1"/>
        <v>#REF!</v>
      </c>
    </row>
    <row r="6" spans="1:301" s="6" customFormat="1" x14ac:dyDescent="0.2">
      <c r="A6" s="125"/>
      <c r="B6" s="125" t="s">
        <v>115</v>
      </c>
      <c r="C6" s="115">
        <v>1000</v>
      </c>
      <c r="D6" s="125">
        <v>3.25</v>
      </c>
      <c r="E6" s="115">
        <v>700</v>
      </c>
      <c r="F6" s="124" t="e">
        <f t="shared" si="0"/>
        <v>#REF!</v>
      </c>
      <c r="G6" s="115" t="e">
        <f>+COUNTIFS(#REF!,$B6,#REF!,G$3)</f>
        <v>#REF!</v>
      </c>
      <c r="H6" s="115" t="e">
        <f>+COUNTIFS(#REF!,$B6,#REF!,H$3)</f>
        <v>#REF!</v>
      </c>
      <c r="I6" s="115" t="e">
        <f>+COUNTIFS(#REF!,$B6,#REF!,I$3)</f>
        <v>#REF!</v>
      </c>
      <c r="J6" s="115" t="e">
        <f>+COUNTIFS(#REF!,$B6,#REF!,J$3)</f>
        <v>#REF!</v>
      </c>
      <c r="K6" s="115" t="e">
        <f>+COUNTIFS(#REF!,$B6,#REF!,K$3)</f>
        <v>#REF!</v>
      </c>
      <c r="L6" s="115" t="e">
        <f>+COUNTIFS(#REF!,$B6,#REF!,L$3)</f>
        <v>#REF!</v>
      </c>
      <c r="M6" s="115" t="e">
        <f>+COUNTIFS(#REF!,$B6,#REF!,M$3)</f>
        <v>#REF!</v>
      </c>
      <c r="N6" s="115" t="e">
        <f>+COUNTIFS(#REF!,$B6,#REF!,N$3)</f>
        <v>#REF!</v>
      </c>
      <c r="O6" s="115" t="e">
        <f>+COUNTIFS(#REF!,$B6,#REF!,O$3)</f>
        <v>#REF!</v>
      </c>
      <c r="P6" s="115" t="e">
        <f>+COUNTIFS(#REF!,$B6,#REF!,P$3)</f>
        <v>#REF!</v>
      </c>
      <c r="Q6" s="115" t="e">
        <f>+COUNTIFS(#REF!,$B6,#REF!,Q$3)</f>
        <v>#REF!</v>
      </c>
      <c r="R6" s="115" t="e">
        <f>+COUNTIFS(#REF!,$B6,#REF!,R$3)</f>
        <v>#REF!</v>
      </c>
      <c r="S6" s="115" t="e">
        <f>+COUNTIFS(#REF!,$B6,#REF!,S$3)</f>
        <v>#REF!</v>
      </c>
      <c r="T6" s="115" t="e">
        <f>+COUNTIFS(#REF!,$B6,#REF!,T$3)</f>
        <v>#REF!</v>
      </c>
      <c r="U6" s="115" t="e">
        <f>+COUNTIFS(#REF!,$B6,#REF!,U$3)</f>
        <v>#REF!</v>
      </c>
      <c r="V6" s="115" t="e">
        <f>+COUNTIFS(#REF!,$B6,#REF!,V$3)</f>
        <v>#REF!</v>
      </c>
      <c r="W6" s="115" t="e">
        <f>+COUNTIFS(#REF!,$B6,#REF!,W$3)</f>
        <v>#REF!</v>
      </c>
      <c r="X6" s="115" t="e">
        <f>+COUNTIFS(#REF!,$B6,#REF!,X$3)</f>
        <v>#REF!</v>
      </c>
      <c r="Y6" s="115" t="e">
        <f>+COUNTIFS(#REF!,$B6,#REF!,Y$3)</f>
        <v>#REF!</v>
      </c>
      <c r="Z6" s="115" t="e">
        <f>+COUNTIFS(#REF!,$B6,#REF!,Z$3)</f>
        <v>#REF!</v>
      </c>
      <c r="AA6" s="115" t="e">
        <f>+COUNTIFS(#REF!,$B6,#REF!,AA$3)</f>
        <v>#REF!</v>
      </c>
      <c r="AB6" s="115" t="e">
        <f>+COUNTIFS(#REF!,$B6,#REF!,AB$3)</f>
        <v>#REF!</v>
      </c>
      <c r="AC6" s="115" t="e">
        <f>+COUNTIFS(#REF!,$B6,#REF!,AC$3)</f>
        <v>#REF!</v>
      </c>
      <c r="AD6" s="115" t="e">
        <f>+COUNTIFS(#REF!,$B6,#REF!,AD$3)</f>
        <v>#REF!</v>
      </c>
      <c r="AE6" s="115" t="e">
        <f>+COUNTIFS(#REF!,$B6,#REF!,AE$3)</f>
        <v>#REF!</v>
      </c>
      <c r="AF6" s="115" t="e">
        <f>+COUNTIFS(#REF!,$B6,#REF!,AF$3)</f>
        <v>#REF!</v>
      </c>
      <c r="AG6" s="115" t="e">
        <f>+COUNTIFS(#REF!,$B6,#REF!,AG$3)</f>
        <v>#REF!</v>
      </c>
      <c r="AH6" s="115" t="e">
        <f>+COUNTIFS(#REF!,$B6,#REF!,AH$3)</f>
        <v>#REF!</v>
      </c>
      <c r="AI6" s="115" t="e">
        <f>+COUNTIFS(#REF!,$B6,#REF!,AI$3)</f>
        <v>#REF!</v>
      </c>
      <c r="AJ6" s="115" t="e">
        <f>+COUNTIFS(#REF!,$B6,#REF!,AJ$3)</f>
        <v>#REF!</v>
      </c>
      <c r="AK6" s="115" t="e">
        <f>+COUNTIFS(#REF!,$B6,#REF!,AK$3)</f>
        <v>#REF!</v>
      </c>
    </row>
    <row r="7" spans="1:301" s="6" customFormat="1" x14ac:dyDescent="0.2">
      <c r="A7" s="125"/>
      <c r="B7" s="125" t="s">
        <v>232</v>
      </c>
      <c r="C7" s="115">
        <v>1000</v>
      </c>
      <c r="D7" s="125">
        <v>0.45</v>
      </c>
      <c r="E7" s="115">
        <v>200</v>
      </c>
      <c r="F7" s="124" t="e">
        <f t="shared" si="0"/>
        <v>#REF!</v>
      </c>
      <c r="G7" s="115" t="e">
        <f>+COUNTIFS(#REF!,$B7,#REF!,G$3)</f>
        <v>#REF!</v>
      </c>
      <c r="H7" s="115" t="e">
        <f>+COUNTIFS(#REF!,$B7,#REF!,H$3)</f>
        <v>#REF!</v>
      </c>
      <c r="I7" s="115" t="e">
        <f>+COUNTIFS(#REF!,$B7,#REF!,I$3)</f>
        <v>#REF!</v>
      </c>
      <c r="J7" s="115" t="e">
        <f>+COUNTIFS(#REF!,$B7,#REF!,J$3)</f>
        <v>#REF!</v>
      </c>
      <c r="K7" s="115" t="e">
        <f>+COUNTIFS(#REF!,$B7,#REF!,K$3)</f>
        <v>#REF!</v>
      </c>
      <c r="L7" s="115" t="e">
        <f>+COUNTIFS(#REF!,$B7,#REF!,L$3)</f>
        <v>#REF!</v>
      </c>
      <c r="M7" s="115" t="e">
        <f>+COUNTIFS(#REF!,$B7,#REF!,M$3)</f>
        <v>#REF!</v>
      </c>
      <c r="N7" s="115" t="e">
        <f>+COUNTIFS(#REF!,$B7,#REF!,N$3)</f>
        <v>#REF!</v>
      </c>
      <c r="O7" s="115" t="e">
        <f>+COUNTIFS(#REF!,$B7,#REF!,O$3)</f>
        <v>#REF!</v>
      </c>
      <c r="P7" s="115" t="e">
        <f>+COUNTIFS(#REF!,$B7,#REF!,P$3)</f>
        <v>#REF!</v>
      </c>
      <c r="Q7" s="115" t="e">
        <f>+COUNTIFS(#REF!,$B7,#REF!,Q$3)</f>
        <v>#REF!</v>
      </c>
      <c r="R7" s="115" t="e">
        <f>+COUNTIFS(#REF!,$B7,#REF!,R$3)</f>
        <v>#REF!</v>
      </c>
      <c r="S7" s="115" t="e">
        <f>+COUNTIFS(#REF!,$B7,#REF!,S$3)</f>
        <v>#REF!</v>
      </c>
      <c r="T7" s="115" t="e">
        <f>+COUNTIFS(#REF!,$B7,#REF!,T$3)</f>
        <v>#REF!</v>
      </c>
      <c r="U7" s="115" t="e">
        <f>+COUNTIFS(#REF!,$B7,#REF!,U$3)</f>
        <v>#REF!</v>
      </c>
      <c r="V7" s="115" t="e">
        <f>+COUNTIFS(#REF!,$B7,#REF!,V$3)</f>
        <v>#REF!</v>
      </c>
      <c r="W7" s="115" t="e">
        <f>+COUNTIFS(#REF!,$B7,#REF!,W$3)</f>
        <v>#REF!</v>
      </c>
      <c r="X7" s="115" t="e">
        <f>+COUNTIFS(#REF!,$B7,#REF!,X$3)</f>
        <v>#REF!</v>
      </c>
      <c r="Y7" s="115" t="e">
        <f>+COUNTIFS(#REF!,$B7,#REF!,Y$3)</f>
        <v>#REF!</v>
      </c>
      <c r="Z7" s="115" t="e">
        <f>+COUNTIFS(#REF!,$B7,#REF!,Z$3)</f>
        <v>#REF!</v>
      </c>
      <c r="AA7" s="115" t="e">
        <f>+COUNTIFS(#REF!,$B7,#REF!,AA$3)</f>
        <v>#REF!</v>
      </c>
      <c r="AB7" s="115" t="e">
        <f>+COUNTIFS(#REF!,$B7,#REF!,AB$3)</f>
        <v>#REF!</v>
      </c>
      <c r="AC7" s="115" t="e">
        <f>+COUNTIFS(#REF!,$B7,#REF!,AC$3)</f>
        <v>#REF!</v>
      </c>
      <c r="AD7" s="115" t="e">
        <f>+COUNTIFS(#REF!,$B7,#REF!,AD$3)</f>
        <v>#REF!</v>
      </c>
      <c r="AE7" s="115" t="e">
        <f>+COUNTIFS(#REF!,$B7,#REF!,AE$3)</f>
        <v>#REF!</v>
      </c>
      <c r="AF7" s="115" t="e">
        <f>+COUNTIFS(#REF!,$B7,#REF!,AF$3)</f>
        <v>#REF!</v>
      </c>
      <c r="AG7" s="115" t="e">
        <f>+COUNTIFS(#REF!,$B7,#REF!,AG$3)</f>
        <v>#REF!</v>
      </c>
      <c r="AH7" s="115" t="e">
        <f>+COUNTIFS(#REF!,$B7,#REF!,AH$3)</f>
        <v>#REF!</v>
      </c>
      <c r="AI7" s="115" t="e">
        <f>+COUNTIFS(#REF!,$B7,#REF!,AI$3)</f>
        <v>#REF!</v>
      </c>
      <c r="AJ7" s="115" t="e">
        <f>+COUNTIFS(#REF!,$B7,#REF!,AJ$3)</f>
        <v>#REF!</v>
      </c>
      <c r="AK7" s="115" t="e">
        <f>+COUNTIFS(#REF!,$B7,#REF!,AK$3)</f>
        <v>#REF!</v>
      </c>
    </row>
    <row r="8" spans="1:301" s="6" customFormat="1" x14ac:dyDescent="0.2">
      <c r="A8" s="125"/>
      <c r="B8" s="125" t="s">
        <v>231</v>
      </c>
      <c r="C8" s="115">
        <v>1000</v>
      </c>
      <c r="D8" s="125">
        <v>0.57999999999999996</v>
      </c>
      <c r="E8" s="115">
        <v>825</v>
      </c>
      <c r="F8" s="124" t="e">
        <f t="shared" si="0"/>
        <v>#REF!</v>
      </c>
      <c r="G8" s="115" t="e">
        <f>+COUNTIFS(#REF!,$B8,#REF!,G$3)</f>
        <v>#REF!</v>
      </c>
      <c r="H8" s="115" t="e">
        <f>+COUNTIFS(#REF!,$B8,#REF!,H$3)</f>
        <v>#REF!</v>
      </c>
      <c r="I8" s="115" t="e">
        <f>+COUNTIFS(#REF!,$B8,#REF!,I$3)</f>
        <v>#REF!</v>
      </c>
      <c r="J8" s="115" t="e">
        <f>+COUNTIFS(#REF!,$B8,#REF!,J$3)</f>
        <v>#REF!</v>
      </c>
      <c r="K8" s="115" t="e">
        <f>+COUNTIFS(#REF!,$B8,#REF!,K$3)</f>
        <v>#REF!</v>
      </c>
      <c r="L8" s="115" t="e">
        <f>+COUNTIFS(#REF!,$B8,#REF!,L$3)</f>
        <v>#REF!</v>
      </c>
      <c r="M8" s="115" t="e">
        <f>+COUNTIFS(#REF!,$B8,#REF!,M$3)</f>
        <v>#REF!</v>
      </c>
      <c r="N8" s="115" t="e">
        <f>+COUNTIFS(#REF!,$B8,#REF!,N$3)</f>
        <v>#REF!</v>
      </c>
      <c r="O8" s="115" t="e">
        <f>+COUNTIFS(#REF!,$B8,#REF!,O$3)</f>
        <v>#REF!</v>
      </c>
      <c r="P8" s="115" t="e">
        <f>+COUNTIFS(#REF!,$B8,#REF!,P$3)</f>
        <v>#REF!</v>
      </c>
      <c r="Q8" s="115" t="e">
        <f>+COUNTIFS(#REF!,$B8,#REF!,Q$3)</f>
        <v>#REF!</v>
      </c>
      <c r="R8" s="115" t="e">
        <f>+COUNTIFS(#REF!,$B8,#REF!,R$3)</f>
        <v>#REF!</v>
      </c>
      <c r="S8" s="115" t="e">
        <f>+COUNTIFS(#REF!,$B8,#REF!,S$3)</f>
        <v>#REF!</v>
      </c>
      <c r="T8" s="115" t="e">
        <f>+COUNTIFS(#REF!,$B8,#REF!,T$3)</f>
        <v>#REF!</v>
      </c>
      <c r="U8" s="115" t="e">
        <f>+COUNTIFS(#REF!,$B8,#REF!,U$3)</f>
        <v>#REF!</v>
      </c>
      <c r="V8" s="115" t="e">
        <f>+COUNTIFS(#REF!,$B8,#REF!,V$3)</f>
        <v>#REF!</v>
      </c>
      <c r="W8" s="115" t="e">
        <f>+COUNTIFS(#REF!,$B8,#REF!,W$3)</f>
        <v>#REF!</v>
      </c>
      <c r="X8" s="115" t="e">
        <f>+COUNTIFS(#REF!,$B8,#REF!,X$3)</f>
        <v>#REF!</v>
      </c>
      <c r="Y8" s="115" t="e">
        <f>+COUNTIFS(#REF!,$B8,#REF!,Y$3)</f>
        <v>#REF!</v>
      </c>
      <c r="Z8" s="115" t="e">
        <f>+COUNTIFS(#REF!,$B8,#REF!,Z$3)</f>
        <v>#REF!</v>
      </c>
      <c r="AA8" s="115" t="e">
        <f>+COUNTIFS(#REF!,$B8,#REF!,AA$3)</f>
        <v>#REF!</v>
      </c>
      <c r="AB8" s="115" t="e">
        <f>+COUNTIFS(#REF!,$B8,#REF!,AB$3)</f>
        <v>#REF!</v>
      </c>
      <c r="AC8" s="115" t="e">
        <f>+COUNTIFS(#REF!,$B8,#REF!,AC$3)</f>
        <v>#REF!</v>
      </c>
      <c r="AD8" s="115" t="e">
        <f>+COUNTIFS(#REF!,$B8,#REF!,AD$3)</f>
        <v>#REF!</v>
      </c>
      <c r="AE8" s="115" t="e">
        <f>+COUNTIFS(#REF!,$B8,#REF!,AE$3)</f>
        <v>#REF!</v>
      </c>
      <c r="AF8" s="115" t="e">
        <f>+COUNTIFS(#REF!,$B8,#REF!,AF$3)</f>
        <v>#REF!</v>
      </c>
      <c r="AG8" s="115" t="e">
        <f>+COUNTIFS(#REF!,$B8,#REF!,AG$3)</f>
        <v>#REF!</v>
      </c>
      <c r="AH8" s="115" t="e">
        <f>+COUNTIFS(#REF!,$B8,#REF!,AH$3)</f>
        <v>#REF!</v>
      </c>
      <c r="AI8" s="115" t="e">
        <f>+COUNTIFS(#REF!,$B8,#REF!,AI$3)</f>
        <v>#REF!</v>
      </c>
      <c r="AJ8" s="115" t="e">
        <f>+COUNTIFS(#REF!,$B8,#REF!,AJ$3)</f>
        <v>#REF!</v>
      </c>
      <c r="AK8" s="115" t="e">
        <f>+COUNTIFS(#REF!,$B8,#REF!,AK$3)</f>
        <v>#REF!</v>
      </c>
    </row>
    <row r="9" spans="1:301" s="6" customFormat="1" x14ac:dyDescent="0.2">
      <c r="A9" s="125"/>
      <c r="B9" s="125" t="s">
        <v>44</v>
      </c>
      <c r="C9" s="115">
        <v>1000</v>
      </c>
      <c r="D9" s="125">
        <v>0.55000000000000004</v>
      </c>
      <c r="E9" s="115">
        <v>815</v>
      </c>
      <c r="F9" s="124" t="e">
        <f t="shared" si="0"/>
        <v>#REF!</v>
      </c>
      <c r="G9" s="115" t="e">
        <f>+COUNTIFS(#REF!,$B9,#REF!,G$3)</f>
        <v>#REF!</v>
      </c>
      <c r="H9" s="115" t="e">
        <f>+COUNTIFS(#REF!,$B9,#REF!,H$3)</f>
        <v>#REF!</v>
      </c>
      <c r="I9" s="115" t="e">
        <f>+COUNTIFS(#REF!,$B9,#REF!,I$3)</f>
        <v>#REF!</v>
      </c>
      <c r="J9" s="115" t="e">
        <f>+COUNTIFS(#REF!,$B9,#REF!,J$3)</f>
        <v>#REF!</v>
      </c>
      <c r="K9" s="115" t="e">
        <f>+COUNTIFS(#REF!,$B9,#REF!,K$3)</f>
        <v>#REF!</v>
      </c>
      <c r="L9" s="115" t="e">
        <f>+COUNTIFS(#REF!,$B9,#REF!,L$3)</f>
        <v>#REF!</v>
      </c>
      <c r="M9" s="115" t="e">
        <f>+COUNTIFS(#REF!,$B9,#REF!,M$3)</f>
        <v>#REF!</v>
      </c>
      <c r="N9" s="115" t="e">
        <f>+COUNTIFS(#REF!,$B9,#REF!,N$3)</f>
        <v>#REF!</v>
      </c>
      <c r="O9" s="115" t="e">
        <f>+COUNTIFS(#REF!,$B9,#REF!,O$3)</f>
        <v>#REF!</v>
      </c>
      <c r="P9" s="115" t="e">
        <f>+COUNTIFS(#REF!,$B9,#REF!,P$3)</f>
        <v>#REF!</v>
      </c>
      <c r="Q9" s="115" t="e">
        <f>+COUNTIFS(#REF!,$B9,#REF!,Q$3)</f>
        <v>#REF!</v>
      </c>
      <c r="R9" s="115" t="e">
        <f>+COUNTIFS(#REF!,$B9,#REF!,R$3)</f>
        <v>#REF!</v>
      </c>
      <c r="S9" s="115" t="e">
        <f>+COUNTIFS(#REF!,$B9,#REF!,S$3)</f>
        <v>#REF!</v>
      </c>
      <c r="T9" s="115" t="e">
        <f>+COUNTIFS(#REF!,$B9,#REF!,T$3)</f>
        <v>#REF!</v>
      </c>
      <c r="U9" s="115" t="e">
        <f>+COUNTIFS(#REF!,$B9,#REF!,U$3)</f>
        <v>#REF!</v>
      </c>
      <c r="V9" s="115" t="e">
        <f>+COUNTIFS(#REF!,$B9,#REF!,V$3)</f>
        <v>#REF!</v>
      </c>
      <c r="W9" s="115" t="e">
        <f>+COUNTIFS(#REF!,$B9,#REF!,W$3)</f>
        <v>#REF!</v>
      </c>
      <c r="X9" s="115" t="e">
        <f>+COUNTIFS(#REF!,$B9,#REF!,X$3)</f>
        <v>#REF!</v>
      </c>
      <c r="Y9" s="115" t="e">
        <f>+COUNTIFS(#REF!,$B9,#REF!,Y$3)</f>
        <v>#REF!</v>
      </c>
      <c r="Z9" s="115" t="e">
        <f>+COUNTIFS(#REF!,$B9,#REF!,Z$3)</f>
        <v>#REF!</v>
      </c>
      <c r="AA9" s="115" t="e">
        <f>+COUNTIFS(#REF!,$B9,#REF!,AA$3)</f>
        <v>#REF!</v>
      </c>
      <c r="AB9" s="115" t="e">
        <f>+COUNTIFS(#REF!,$B9,#REF!,AB$3)</f>
        <v>#REF!</v>
      </c>
      <c r="AC9" s="115" t="e">
        <f>+COUNTIFS(#REF!,$B9,#REF!,AC$3)</f>
        <v>#REF!</v>
      </c>
      <c r="AD9" s="115" t="e">
        <f>+COUNTIFS(#REF!,$B9,#REF!,AD$3)</f>
        <v>#REF!</v>
      </c>
      <c r="AE9" s="115" t="e">
        <f>+COUNTIFS(#REF!,$B9,#REF!,AE$3)</f>
        <v>#REF!</v>
      </c>
      <c r="AF9" s="115" t="e">
        <f>+COUNTIFS(#REF!,$B9,#REF!,AF$3)</f>
        <v>#REF!</v>
      </c>
      <c r="AG9" s="115" t="e">
        <f>+COUNTIFS(#REF!,$B9,#REF!,AG$3)</f>
        <v>#REF!</v>
      </c>
      <c r="AH9" s="115" t="e">
        <f>+COUNTIFS(#REF!,$B9,#REF!,AH$3)</f>
        <v>#REF!</v>
      </c>
      <c r="AI9" s="115" t="e">
        <f>+COUNTIFS(#REF!,$B9,#REF!,AI$3)</f>
        <v>#REF!</v>
      </c>
      <c r="AJ9" s="115" t="e">
        <f>+COUNTIFS(#REF!,$B9,#REF!,AJ$3)</f>
        <v>#REF!</v>
      </c>
      <c r="AK9" s="115" t="e">
        <f>+COUNTIFS(#REF!,$B9,#REF!,AK$3)</f>
        <v>#REF!</v>
      </c>
    </row>
    <row r="10" spans="1:301" s="6" customFormat="1" x14ac:dyDescent="0.2">
      <c r="A10" s="125"/>
      <c r="B10" s="125" t="s">
        <v>192</v>
      </c>
      <c r="C10" s="115">
        <v>1000</v>
      </c>
      <c r="D10" s="125">
        <v>1.06</v>
      </c>
      <c r="E10" s="115">
        <v>670</v>
      </c>
      <c r="F10" s="124" t="e">
        <f t="shared" si="0"/>
        <v>#REF!</v>
      </c>
      <c r="G10" s="115" t="e">
        <f>+COUNTIFS(#REF!,$B10,#REF!,G$3)</f>
        <v>#REF!</v>
      </c>
      <c r="H10" s="115" t="e">
        <f>+COUNTIFS(#REF!,$B10,#REF!,H$3)</f>
        <v>#REF!</v>
      </c>
      <c r="I10" s="115" t="e">
        <f>+COUNTIFS(#REF!,$B10,#REF!,I$3)</f>
        <v>#REF!</v>
      </c>
      <c r="J10" s="115" t="e">
        <f>+COUNTIFS(#REF!,$B10,#REF!,J$3)</f>
        <v>#REF!</v>
      </c>
      <c r="K10" s="115" t="e">
        <f>+COUNTIFS(#REF!,$B10,#REF!,K$3)</f>
        <v>#REF!</v>
      </c>
      <c r="L10" s="115" t="e">
        <f>+COUNTIFS(#REF!,$B10,#REF!,L$3)</f>
        <v>#REF!</v>
      </c>
      <c r="M10" s="115" t="e">
        <f>+COUNTIFS(#REF!,$B10,#REF!,M$3)</f>
        <v>#REF!</v>
      </c>
      <c r="N10" s="115" t="e">
        <f>+COUNTIFS(#REF!,$B10,#REF!,N$3)</f>
        <v>#REF!</v>
      </c>
      <c r="O10" s="115" t="e">
        <f>+COUNTIFS(#REF!,$B10,#REF!,O$3)</f>
        <v>#REF!</v>
      </c>
      <c r="P10" s="115" t="e">
        <f>+COUNTIFS(#REF!,$B10,#REF!,P$3)</f>
        <v>#REF!</v>
      </c>
      <c r="Q10" s="115" t="e">
        <f>+COUNTIFS(#REF!,$B10,#REF!,Q$3)</f>
        <v>#REF!</v>
      </c>
      <c r="R10" s="115" t="e">
        <f>+COUNTIFS(#REF!,$B10,#REF!,R$3)</f>
        <v>#REF!</v>
      </c>
      <c r="S10" s="115" t="e">
        <f>+COUNTIFS(#REF!,$B10,#REF!,S$3)</f>
        <v>#REF!</v>
      </c>
      <c r="T10" s="115" t="e">
        <f>+COUNTIFS(#REF!,$B10,#REF!,T$3)</f>
        <v>#REF!</v>
      </c>
      <c r="U10" s="115" t="e">
        <f>+COUNTIFS(#REF!,$B10,#REF!,U$3)</f>
        <v>#REF!</v>
      </c>
      <c r="V10" s="115" t="e">
        <f>+COUNTIFS(#REF!,$B10,#REF!,V$3)</f>
        <v>#REF!</v>
      </c>
      <c r="W10" s="115" t="e">
        <f>+COUNTIFS(#REF!,$B10,#REF!,W$3)</f>
        <v>#REF!</v>
      </c>
      <c r="X10" s="115" t="e">
        <f>+COUNTIFS(#REF!,$B10,#REF!,X$3)</f>
        <v>#REF!</v>
      </c>
      <c r="Y10" s="115" t="e">
        <f>+COUNTIFS(#REF!,$B10,#REF!,Y$3)</f>
        <v>#REF!</v>
      </c>
      <c r="Z10" s="115" t="e">
        <f>+COUNTIFS(#REF!,$B10,#REF!,Z$3)</f>
        <v>#REF!</v>
      </c>
      <c r="AA10" s="115" t="e">
        <f>+COUNTIFS(#REF!,$B10,#REF!,AA$3)</f>
        <v>#REF!</v>
      </c>
      <c r="AB10" s="115" t="e">
        <f>+COUNTIFS(#REF!,$B10,#REF!,AB$3)</f>
        <v>#REF!</v>
      </c>
      <c r="AC10" s="115" t="e">
        <f>+COUNTIFS(#REF!,$B10,#REF!,AC$3)</f>
        <v>#REF!</v>
      </c>
      <c r="AD10" s="115" t="e">
        <f>+COUNTIFS(#REF!,$B10,#REF!,AD$3)</f>
        <v>#REF!</v>
      </c>
      <c r="AE10" s="115" t="e">
        <f>+COUNTIFS(#REF!,$B10,#REF!,AE$3)</f>
        <v>#REF!</v>
      </c>
      <c r="AF10" s="115" t="e">
        <f>+COUNTIFS(#REF!,$B10,#REF!,AF$3)</f>
        <v>#REF!</v>
      </c>
      <c r="AG10" s="115" t="e">
        <f>+COUNTIFS(#REF!,$B10,#REF!,AG$3)</f>
        <v>#REF!</v>
      </c>
      <c r="AH10" s="115" t="e">
        <f>+COUNTIFS(#REF!,$B10,#REF!,AH$3)</f>
        <v>#REF!</v>
      </c>
      <c r="AI10" s="115" t="e">
        <f>+COUNTIFS(#REF!,$B10,#REF!,AI$3)</f>
        <v>#REF!</v>
      </c>
      <c r="AJ10" s="115" t="e">
        <f>+COUNTIFS(#REF!,$B10,#REF!,AJ$3)</f>
        <v>#REF!</v>
      </c>
      <c r="AK10" s="115" t="e">
        <f>+COUNTIFS(#REF!,$B10,#REF!,AK$3)</f>
        <v>#REF!</v>
      </c>
    </row>
    <row r="11" spans="1:301" s="6" customFormat="1" x14ac:dyDescent="0.2">
      <c r="A11" s="125"/>
      <c r="B11" s="125" t="s">
        <v>233</v>
      </c>
      <c r="C11" s="115">
        <v>1000</v>
      </c>
      <c r="D11" s="125">
        <v>0.39</v>
      </c>
      <c r="E11" s="115">
        <v>1650</v>
      </c>
      <c r="F11" s="124" t="e">
        <f t="shared" si="0"/>
        <v>#REF!</v>
      </c>
      <c r="G11" s="115" t="e">
        <f>+COUNTIFS(#REF!,$B11,#REF!,G$3)</f>
        <v>#REF!</v>
      </c>
      <c r="H11" s="115" t="e">
        <f>+COUNTIFS(#REF!,$B11,#REF!,H$3)</f>
        <v>#REF!</v>
      </c>
      <c r="I11" s="115" t="e">
        <f>+COUNTIFS(#REF!,$B11,#REF!,I$3)</f>
        <v>#REF!</v>
      </c>
      <c r="J11" s="115" t="e">
        <f>+COUNTIFS(#REF!,$B11,#REF!,J$3)</f>
        <v>#REF!</v>
      </c>
      <c r="K11" s="115" t="e">
        <f>+COUNTIFS(#REF!,$B11,#REF!,K$3)</f>
        <v>#REF!</v>
      </c>
      <c r="L11" s="115" t="e">
        <f>+COUNTIFS(#REF!,$B11,#REF!,L$3)</f>
        <v>#REF!</v>
      </c>
      <c r="M11" s="115" t="e">
        <f>+COUNTIFS(#REF!,$B11,#REF!,M$3)</f>
        <v>#REF!</v>
      </c>
      <c r="N11" s="115" t="e">
        <f>+COUNTIFS(#REF!,$B11,#REF!,N$3)</f>
        <v>#REF!</v>
      </c>
      <c r="O11" s="115" t="e">
        <f>+COUNTIFS(#REF!,$B11,#REF!,O$3)</f>
        <v>#REF!</v>
      </c>
      <c r="P11" s="115" t="e">
        <f>+COUNTIFS(#REF!,$B11,#REF!,P$3)</f>
        <v>#REF!</v>
      </c>
      <c r="Q11" s="115" t="e">
        <f>+COUNTIFS(#REF!,$B11,#REF!,Q$3)</f>
        <v>#REF!</v>
      </c>
      <c r="R11" s="115" t="e">
        <f>+COUNTIFS(#REF!,$B11,#REF!,R$3)</f>
        <v>#REF!</v>
      </c>
      <c r="S11" s="115" t="e">
        <f>+COUNTIFS(#REF!,$B11,#REF!,S$3)</f>
        <v>#REF!</v>
      </c>
      <c r="T11" s="115" t="e">
        <f>+COUNTIFS(#REF!,$B11,#REF!,T$3)</f>
        <v>#REF!</v>
      </c>
      <c r="U11" s="115" t="e">
        <f>+COUNTIFS(#REF!,$B11,#REF!,U$3)</f>
        <v>#REF!</v>
      </c>
      <c r="V11" s="115" t="e">
        <f>+COUNTIFS(#REF!,$B11,#REF!,V$3)</f>
        <v>#REF!</v>
      </c>
      <c r="W11" s="115" t="e">
        <f>+COUNTIFS(#REF!,$B11,#REF!,W$3)</f>
        <v>#REF!</v>
      </c>
      <c r="X11" s="115" t="e">
        <f>+COUNTIFS(#REF!,$B11,#REF!,X$3)</f>
        <v>#REF!</v>
      </c>
      <c r="Y11" s="115" t="e">
        <f>+COUNTIFS(#REF!,$B11,#REF!,Y$3)</f>
        <v>#REF!</v>
      </c>
      <c r="Z11" s="115" t="e">
        <f>+COUNTIFS(#REF!,$B11,#REF!,Z$3)</f>
        <v>#REF!</v>
      </c>
      <c r="AA11" s="115" t="e">
        <f>+COUNTIFS(#REF!,$B11,#REF!,AA$3)</f>
        <v>#REF!</v>
      </c>
      <c r="AB11" s="115" t="e">
        <f>+COUNTIFS(#REF!,$B11,#REF!,AB$3)</f>
        <v>#REF!</v>
      </c>
      <c r="AC11" s="115" t="e">
        <f>+COUNTIFS(#REF!,$B11,#REF!,AC$3)</f>
        <v>#REF!</v>
      </c>
      <c r="AD11" s="115" t="e">
        <f>+COUNTIFS(#REF!,$B11,#REF!,AD$3)</f>
        <v>#REF!</v>
      </c>
      <c r="AE11" s="115" t="e">
        <f>+COUNTIFS(#REF!,$B11,#REF!,AE$3)</f>
        <v>#REF!</v>
      </c>
      <c r="AF11" s="115" t="e">
        <f>+COUNTIFS(#REF!,$B11,#REF!,AF$3)</f>
        <v>#REF!</v>
      </c>
      <c r="AG11" s="115" t="e">
        <f>+COUNTIFS(#REF!,$B11,#REF!,AG$3)</f>
        <v>#REF!</v>
      </c>
      <c r="AH11" s="115" t="e">
        <f>+COUNTIFS(#REF!,$B11,#REF!,AH$3)</f>
        <v>#REF!</v>
      </c>
      <c r="AI11" s="115" t="e">
        <f>+COUNTIFS(#REF!,$B11,#REF!,AI$3)</f>
        <v>#REF!</v>
      </c>
      <c r="AJ11" s="115" t="e">
        <f>+COUNTIFS(#REF!,$B11,#REF!,AJ$3)</f>
        <v>#REF!</v>
      </c>
      <c r="AK11" s="115" t="e">
        <f>+COUNTIFS(#REF!,$B11,#REF!,AK$3)</f>
        <v>#REF!</v>
      </c>
    </row>
    <row r="12" spans="1:301" s="6" customFormat="1" x14ac:dyDescent="0.2">
      <c r="A12" s="125"/>
      <c r="B12" s="125" t="s">
        <v>147</v>
      </c>
      <c r="C12" s="115">
        <v>1000</v>
      </c>
      <c r="D12" s="125">
        <v>0.48</v>
      </c>
      <c r="E12" s="115">
        <v>751</v>
      </c>
      <c r="F12" s="124" t="e">
        <f t="shared" si="0"/>
        <v>#REF!</v>
      </c>
      <c r="G12" s="115" t="e">
        <f>+COUNTIFS(#REF!,$B12,#REF!,G$3)</f>
        <v>#REF!</v>
      </c>
      <c r="H12" s="115" t="e">
        <f>+COUNTIFS(#REF!,$B12,#REF!,H$3)</f>
        <v>#REF!</v>
      </c>
      <c r="I12" s="115" t="e">
        <f>+COUNTIFS(#REF!,$B12,#REF!,I$3)</f>
        <v>#REF!</v>
      </c>
      <c r="J12" s="115" t="e">
        <f>+COUNTIFS(#REF!,$B12,#REF!,J$3)</f>
        <v>#REF!</v>
      </c>
      <c r="K12" s="115" t="e">
        <f>+COUNTIFS(#REF!,$B12,#REF!,K$3)</f>
        <v>#REF!</v>
      </c>
      <c r="L12" s="115" t="e">
        <f>+COUNTIFS(#REF!,$B12,#REF!,L$3)</f>
        <v>#REF!</v>
      </c>
      <c r="M12" s="115" t="e">
        <f>+COUNTIFS(#REF!,$B12,#REF!,M$3)</f>
        <v>#REF!</v>
      </c>
      <c r="N12" s="115" t="e">
        <f>+COUNTIFS(#REF!,$B12,#REF!,N$3)</f>
        <v>#REF!</v>
      </c>
      <c r="O12" s="115" t="e">
        <f>+COUNTIFS(#REF!,$B12,#REF!,O$3)</f>
        <v>#REF!</v>
      </c>
      <c r="P12" s="115" t="e">
        <f>+COUNTIFS(#REF!,$B12,#REF!,P$3)</f>
        <v>#REF!</v>
      </c>
      <c r="Q12" s="115" t="e">
        <f>+COUNTIFS(#REF!,$B12,#REF!,Q$3)</f>
        <v>#REF!</v>
      </c>
      <c r="R12" s="115" t="e">
        <f>+COUNTIFS(#REF!,$B12,#REF!,R$3)</f>
        <v>#REF!</v>
      </c>
      <c r="S12" s="115" t="e">
        <f>+COUNTIFS(#REF!,$B12,#REF!,S$3)</f>
        <v>#REF!</v>
      </c>
      <c r="T12" s="115" t="e">
        <f>+COUNTIFS(#REF!,$B12,#REF!,T$3)</f>
        <v>#REF!</v>
      </c>
      <c r="U12" s="115" t="e">
        <f>+COUNTIFS(#REF!,$B12,#REF!,U$3)</f>
        <v>#REF!</v>
      </c>
      <c r="V12" s="115" t="e">
        <f>+COUNTIFS(#REF!,$B12,#REF!,V$3)</f>
        <v>#REF!</v>
      </c>
      <c r="W12" s="115" t="e">
        <f>+COUNTIFS(#REF!,$B12,#REF!,W$3)</f>
        <v>#REF!</v>
      </c>
      <c r="X12" s="115" t="e">
        <f>+COUNTIFS(#REF!,$B12,#REF!,X$3)</f>
        <v>#REF!</v>
      </c>
      <c r="Y12" s="115" t="e">
        <f>+COUNTIFS(#REF!,$B12,#REF!,Y$3)</f>
        <v>#REF!</v>
      </c>
      <c r="Z12" s="115" t="e">
        <f>+COUNTIFS(#REF!,$B12,#REF!,Z$3)</f>
        <v>#REF!</v>
      </c>
      <c r="AA12" s="115" t="e">
        <f>+COUNTIFS(#REF!,$B12,#REF!,AA$3)</f>
        <v>#REF!</v>
      </c>
      <c r="AB12" s="115" t="e">
        <f>+COUNTIFS(#REF!,$B12,#REF!,AB$3)</f>
        <v>#REF!</v>
      </c>
      <c r="AC12" s="115" t="e">
        <f>+COUNTIFS(#REF!,$B12,#REF!,AC$3)</f>
        <v>#REF!</v>
      </c>
      <c r="AD12" s="115" t="e">
        <f>+COUNTIFS(#REF!,$B12,#REF!,AD$3)</f>
        <v>#REF!</v>
      </c>
      <c r="AE12" s="115" t="e">
        <f>+COUNTIFS(#REF!,$B12,#REF!,AE$3)</f>
        <v>#REF!</v>
      </c>
      <c r="AF12" s="115" t="e">
        <f>+COUNTIFS(#REF!,$B12,#REF!,AF$3)</f>
        <v>#REF!</v>
      </c>
      <c r="AG12" s="115" t="e">
        <f>+COUNTIFS(#REF!,$B12,#REF!,AG$3)</f>
        <v>#REF!</v>
      </c>
      <c r="AH12" s="115" t="e">
        <f>+COUNTIFS(#REF!,$B12,#REF!,AH$3)</f>
        <v>#REF!</v>
      </c>
      <c r="AI12" s="115" t="e">
        <f>+COUNTIFS(#REF!,$B12,#REF!,AI$3)</f>
        <v>#REF!</v>
      </c>
      <c r="AJ12" s="115" t="e">
        <f>+COUNTIFS(#REF!,$B12,#REF!,AJ$3)</f>
        <v>#REF!</v>
      </c>
      <c r="AK12" s="115" t="e">
        <f>+COUNTIFS(#REF!,$B12,#REF!,AK$3)</f>
        <v>#REF!</v>
      </c>
    </row>
    <row r="13" spans="1:301" s="6" customFormat="1" x14ac:dyDescent="0.2">
      <c r="A13" s="125"/>
      <c r="B13" s="125" t="s">
        <v>163</v>
      </c>
      <c r="C13" s="115">
        <v>1000</v>
      </c>
      <c r="D13" s="125">
        <v>0.78</v>
      </c>
      <c r="E13" s="115">
        <v>890</v>
      </c>
      <c r="F13" s="124" t="e">
        <f t="shared" si="0"/>
        <v>#REF!</v>
      </c>
      <c r="G13" s="115" t="e">
        <f>+COUNTIFS(#REF!,$B13,#REF!,G$3)</f>
        <v>#REF!</v>
      </c>
      <c r="H13" s="115" t="e">
        <f>+COUNTIFS(#REF!,$B13,#REF!,H$3)</f>
        <v>#REF!</v>
      </c>
      <c r="I13" s="115" t="e">
        <f>+COUNTIFS(#REF!,$B13,#REF!,I$3)</f>
        <v>#REF!</v>
      </c>
      <c r="J13" s="115" t="e">
        <f>+COUNTIFS(#REF!,$B13,#REF!,J$3)</f>
        <v>#REF!</v>
      </c>
      <c r="K13" s="115" t="e">
        <f>+COUNTIFS(#REF!,$B13,#REF!,K$3)</f>
        <v>#REF!</v>
      </c>
      <c r="L13" s="115" t="e">
        <f>+COUNTIFS(#REF!,$B13,#REF!,L$3)</f>
        <v>#REF!</v>
      </c>
      <c r="M13" s="115" t="e">
        <f>+COUNTIFS(#REF!,$B13,#REF!,M$3)</f>
        <v>#REF!</v>
      </c>
      <c r="N13" s="115" t="e">
        <f>+COUNTIFS(#REF!,$B13,#REF!,N$3)</f>
        <v>#REF!</v>
      </c>
      <c r="O13" s="115" t="e">
        <f>+COUNTIFS(#REF!,$B13,#REF!,O$3)</f>
        <v>#REF!</v>
      </c>
      <c r="P13" s="115" t="e">
        <f>+COUNTIFS(#REF!,$B13,#REF!,P$3)</f>
        <v>#REF!</v>
      </c>
      <c r="Q13" s="115" t="e">
        <f>+COUNTIFS(#REF!,$B13,#REF!,Q$3)</f>
        <v>#REF!</v>
      </c>
      <c r="R13" s="115" t="e">
        <f>+COUNTIFS(#REF!,$B13,#REF!,R$3)</f>
        <v>#REF!</v>
      </c>
      <c r="S13" s="115" t="e">
        <f>+COUNTIFS(#REF!,$B13,#REF!,S$3)</f>
        <v>#REF!</v>
      </c>
      <c r="T13" s="115" t="e">
        <f>+COUNTIFS(#REF!,$B13,#REF!,T$3)</f>
        <v>#REF!</v>
      </c>
      <c r="U13" s="115" t="e">
        <f>+COUNTIFS(#REF!,$B13,#REF!,U$3)</f>
        <v>#REF!</v>
      </c>
      <c r="V13" s="115" t="e">
        <f>+COUNTIFS(#REF!,$B13,#REF!,V$3)</f>
        <v>#REF!</v>
      </c>
      <c r="W13" s="115" t="e">
        <f>+COUNTIFS(#REF!,$B13,#REF!,W$3)</f>
        <v>#REF!</v>
      </c>
      <c r="X13" s="115" t="e">
        <f>+COUNTIFS(#REF!,$B13,#REF!,X$3)</f>
        <v>#REF!</v>
      </c>
      <c r="Y13" s="115" t="e">
        <f>+COUNTIFS(#REF!,$B13,#REF!,Y$3)</f>
        <v>#REF!</v>
      </c>
      <c r="Z13" s="115" t="e">
        <f>+COUNTIFS(#REF!,$B13,#REF!,Z$3)</f>
        <v>#REF!</v>
      </c>
      <c r="AA13" s="115" t="e">
        <f>+COUNTIFS(#REF!,$B13,#REF!,AA$3)</f>
        <v>#REF!</v>
      </c>
      <c r="AB13" s="115" t="e">
        <f>+COUNTIFS(#REF!,$B13,#REF!,AB$3)</f>
        <v>#REF!</v>
      </c>
      <c r="AC13" s="115" t="e">
        <f>+COUNTIFS(#REF!,$B13,#REF!,AC$3)</f>
        <v>#REF!</v>
      </c>
      <c r="AD13" s="115" t="e">
        <f>+COUNTIFS(#REF!,$B13,#REF!,AD$3)</f>
        <v>#REF!</v>
      </c>
      <c r="AE13" s="115" t="e">
        <f>+COUNTIFS(#REF!,$B13,#REF!,AE$3)</f>
        <v>#REF!</v>
      </c>
      <c r="AF13" s="115" t="e">
        <f>+COUNTIFS(#REF!,$B13,#REF!,AF$3)</f>
        <v>#REF!</v>
      </c>
      <c r="AG13" s="115" t="e">
        <f>+COUNTIFS(#REF!,$B13,#REF!,AG$3)</f>
        <v>#REF!</v>
      </c>
      <c r="AH13" s="115" t="e">
        <f>+COUNTIFS(#REF!,$B13,#REF!,AH$3)</f>
        <v>#REF!</v>
      </c>
      <c r="AI13" s="115" t="e">
        <f>+COUNTIFS(#REF!,$B13,#REF!,AI$3)</f>
        <v>#REF!</v>
      </c>
      <c r="AJ13" s="115" t="e">
        <f>+COUNTIFS(#REF!,$B13,#REF!,AJ$3)</f>
        <v>#REF!</v>
      </c>
      <c r="AK13" s="115" t="e">
        <f>+COUNTIFS(#REF!,$B13,#REF!,AK$3)</f>
        <v>#REF!</v>
      </c>
    </row>
    <row r="14" spans="1:301" s="6" customFormat="1" x14ac:dyDescent="0.2">
      <c r="A14" s="125"/>
      <c r="B14" s="125" t="s">
        <v>142</v>
      </c>
      <c r="C14" s="115">
        <v>1000</v>
      </c>
      <c r="D14" s="125">
        <v>0.78</v>
      </c>
      <c r="E14" s="115">
        <v>1000</v>
      </c>
      <c r="F14" s="124" t="e">
        <f t="shared" si="0"/>
        <v>#REF!</v>
      </c>
      <c r="G14" s="115" t="e">
        <f>+COUNTIFS(#REF!,$B14,#REF!,G$3)</f>
        <v>#REF!</v>
      </c>
      <c r="H14" s="115" t="e">
        <f>+COUNTIFS(#REF!,$B14,#REF!,H$3)</f>
        <v>#REF!</v>
      </c>
      <c r="I14" s="115" t="e">
        <f>+COUNTIFS(#REF!,$B14,#REF!,I$3)</f>
        <v>#REF!</v>
      </c>
      <c r="J14" s="115" t="e">
        <f>+COUNTIFS(#REF!,$B14,#REF!,J$3)</f>
        <v>#REF!</v>
      </c>
      <c r="K14" s="115" t="e">
        <f>+COUNTIFS(#REF!,$B14,#REF!,K$3)</f>
        <v>#REF!</v>
      </c>
      <c r="L14" s="115" t="e">
        <f>+COUNTIFS(#REF!,$B14,#REF!,L$3)</f>
        <v>#REF!</v>
      </c>
      <c r="M14" s="115" t="e">
        <f>+COUNTIFS(#REF!,$B14,#REF!,M$3)</f>
        <v>#REF!</v>
      </c>
      <c r="N14" s="115" t="e">
        <f>+COUNTIFS(#REF!,$B14,#REF!,N$3)</f>
        <v>#REF!</v>
      </c>
      <c r="O14" s="115" t="e">
        <f>+COUNTIFS(#REF!,$B14,#REF!,O$3)</f>
        <v>#REF!</v>
      </c>
      <c r="P14" s="115" t="e">
        <f>+COUNTIFS(#REF!,$B14,#REF!,P$3)</f>
        <v>#REF!</v>
      </c>
      <c r="Q14" s="115" t="e">
        <f>+COUNTIFS(#REF!,$B14,#REF!,Q$3)</f>
        <v>#REF!</v>
      </c>
      <c r="R14" s="115" t="e">
        <f>+COUNTIFS(#REF!,$B14,#REF!,R$3)</f>
        <v>#REF!</v>
      </c>
      <c r="S14" s="115" t="e">
        <f>+COUNTIFS(#REF!,$B14,#REF!,S$3)</f>
        <v>#REF!</v>
      </c>
      <c r="T14" s="115" t="e">
        <f>+COUNTIFS(#REF!,$B14,#REF!,T$3)</f>
        <v>#REF!</v>
      </c>
      <c r="U14" s="115" t="e">
        <f>+COUNTIFS(#REF!,$B14,#REF!,U$3)</f>
        <v>#REF!</v>
      </c>
      <c r="V14" s="115" t="e">
        <f>+COUNTIFS(#REF!,$B14,#REF!,V$3)</f>
        <v>#REF!</v>
      </c>
      <c r="W14" s="115" t="e">
        <f>+COUNTIFS(#REF!,$B14,#REF!,W$3)</f>
        <v>#REF!</v>
      </c>
      <c r="X14" s="115" t="e">
        <f>+COUNTIFS(#REF!,$B14,#REF!,X$3)</f>
        <v>#REF!</v>
      </c>
      <c r="Y14" s="115" t="e">
        <f>+COUNTIFS(#REF!,$B14,#REF!,Y$3)</f>
        <v>#REF!</v>
      </c>
      <c r="Z14" s="115" t="e">
        <f>+COUNTIFS(#REF!,$B14,#REF!,Z$3)</f>
        <v>#REF!</v>
      </c>
      <c r="AA14" s="115" t="e">
        <f>+COUNTIFS(#REF!,$B14,#REF!,AA$3)</f>
        <v>#REF!</v>
      </c>
      <c r="AB14" s="115" t="e">
        <f>+COUNTIFS(#REF!,$B14,#REF!,AB$3)</f>
        <v>#REF!</v>
      </c>
      <c r="AC14" s="115" t="e">
        <f>+COUNTIFS(#REF!,$B14,#REF!,AC$3)</f>
        <v>#REF!</v>
      </c>
      <c r="AD14" s="115" t="e">
        <f>+COUNTIFS(#REF!,$B14,#REF!,AD$3)</f>
        <v>#REF!</v>
      </c>
      <c r="AE14" s="115" t="e">
        <f>+COUNTIFS(#REF!,$B14,#REF!,AE$3)</f>
        <v>#REF!</v>
      </c>
      <c r="AF14" s="115" t="e">
        <f>+COUNTIFS(#REF!,$B14,#REF!,AF$3)</f>
        <v>#REF!</v>
      </c>
      <c r="AG14" s="115" t="e">
        <f>+COUNTIFS(#REF!,$B14,#REF!,AG$3)</f>
        <v>#REF!</v>
      </c>
      <c r="AH14" s="115" t="e">
        <f>+COUNTIFS(#REF!,$B14,#REF!,AH$3)</f>
        <v>#REF!</v>
      </c>
      <c r="AI14" s="115" t="e">
        <f>+COUNTIFS(#REF!,$B14,#REF!,AI$3)</f>
        <v>#REF!</v>
      </c>
      <c r="AJ14" s="115" t="e">
        <f>+COUNTIFS(#REF!,$B14,#REF!,AJ$3)</f>
        <v>#REF!</v>
      </c>
      <c r="AK14" s="115" t="e">
        <f>+COUNTIFS(#REF!,$B14,#REF!,AK$3)</f>
        <v>#REF!</v>
      </c>
    </row>
    <row r="15" spans="1:301" s="6" customFormat="1" x14ac:dyDescent="0.2">
      <c r="A15" s="125"/>
      <c r="B15" s="125" t="s">
        <v>228</v>
      </c>
      <c r="C15" s="115">
        <v>1000</v>
      </c>
      <c r="D15" s="125">
        <v>0.11</v>
      </c>
      <c r="E15" s="115">
        <v>1134</v>
      </c>
      <c r="F15" s="124" t="e">
        <f t="shared" si="0"/>
        <v>#REF!</v>
      </c>
      <c r="G15" s="115" t="e">
        <f>+COUNTIFS(#REF!,$B15,#REF!,G$3)</f>
        <v>#REF!</v>
      </c>
      <c r="H15" s="115" t="e">
        <f>+COUNTIFS(#REF!,$B15,#REF!,H$3)</f>
        <v>#REF!</v>
      </c>
      <c r="I15" s="115" t="e">
        <f>+COUNTIFS(#REF!,$B15,#REF!,I$3)</f>
        <v>#REF!</v>
      </c>
      <c r="J15" s="115" t="e">
        <f>+COUNTIFS(#REF!,$B15,#REF!,J$3)</f>
        <v>#REF!</v>
      </c>
      <c r="K15" s="115" t="e">
        <f>+COUNTIFS(#REF!,$B15,#REF!,K$3)</f>
        <v>#REF!</v>
      </c>
      <c r="L15" s="115" t="e">
        <f>+COUNTIFS(#REF!,$B15,#REF!,L$3)</f>
        <v>#REF!</v>
      </c>
      <c r="M15" s="115" t="e">
        <f>+COUNTIFS(#REF!,$B15,#REF!,M$3)</f>
        <v>#REF!</v>
      </c>
      <c r="N15" s="115" t="e">
        <f>+COUNTIFS(#REF!,$B15,#REF!,N$3)</f>
        <v>#REF!</v>
      </c>
      <c r="O15" s="115" t="e">
        <f>+COUNTIFS(#REF!,$B15,#REF!,O$3)</f>
        <v>#REF!</v>
      </c>
      <c r="P15" s="115" t="e">
        <f>+COUNTIFS(#REF!,$B15,#REF!,P$3)</f>
        <v>#REF!</v>
      </c>
      <c r="Q15" s="115" t="e">
        <f>+COUNTIFS(#REF!,$B15,#REF!,Q$3)</f>
        <v>#REF!</v>
      </c>
      <c r="R15" s="115" t="e">
        <f>+COUNTIFS(#REF!,$B15,#REF!,R$3)</f>
        <v>#REF!</v>
      </c>
      <c r="S15" s="115" t="e">
        <f>+COUNTIFS(#REF!,$B15,#REF!,S$3)</f>
        <v>#REF!</v>
      </c>
      <c r="T15" s="115" t="e">
        <f>+COUNTIFS(#REF!,$B15,#REF!,T$3)</f>
        <v>#REF!</v>
      </c>
      <c r="U15" s="115" t="e">
        <f>+COUNTIFS(#REF!,$B15,#REF!,U$3)</f>
        <v>#REF!</v>
      </c>
      <c r="V15" s="115" t="e">
        <f>+COUNTIFS(#REF!,$B15,#REF!,V$3)</f>
        <v>#REF!</v>
      </c>
      <c r="W15" s="115" t="e">
        <f>+COUNTIFS(#REF!,$B15,#REF!,W$3)</f>
        <v>#REF!</v>
      </c>
      <c r="X15" s="115" t="e">
        <f>+COUNTIFS(#REF!,$B15,#REF!,X$3)</f>
        <v>#REF!</v>
      </c>
      <c r="Y15" s="115" t="e">
        <f>+COUNTIFS(#REF!,$B15,#REF!,Y$3)</f>
        <v>#REF!</v>
      </c>
      <c r="Z15" s="115" t="e">
        <f>+COUNTIFS(#REF!,$B15,#REF!,Z$3)</f>
        <v>#REF!</v>
      </c>
      <c r="AA15" s="115" t="e">
        <f>+COUNTIFS(#REF!,$B15,#REF!,AA$3)</f>
        <v>#REF!</v>
      </c>
      <c r="AB15" s="115" t="e">
        <f>+COUNTIFS(#REF!,$B15,#REF!,AB$3)</f>
        <v>#REF!</v>
      </c>
      <c r="AC15" s="115" t="e">
        <f>+COUNTIFS(#REF!,$B15,#REF!,AC$3)</f>
        <v>#REF!</v>
      </c>
      <c r="AD15" s="115" t="e">
        <f>+COUNTIFS(#REF!,$B15,#REF!,AD$3)</f>
        <v>#REF!</v>
      </c>
      <c r="AE15" s="115" t="e">
        <f>+COUNTIFS(#REF!,$B15,#REF!,AE$3)</f>
        <v>#REF!</v>
      </c>
      <c r="AF15" s="115" t="e">
        <f>+COUNTIFS(#REF!,$B15,#REF!,AF$3)</f>
        <v>#REF!</v>
      </c>
      <c r="AG15" s="115" t="e">
        <f>+COUNTIFS(#REF!,$B15,#REF!,AG$3)</f>
        <v>#REF!</v>
      </c>
      <c r="AH15" s="115" t="e">
        <f>+COUNTIFS(#REF!,$B15,#REF!,AH$3)</f>
        <v>#REF!</v>
      </c>
      <c r="AI15" s="115" t="e">
        <f>+COUNTIFS(#REF!,$B15,#REF!,AI$3)</f>
        <v>#REF!</v>
      </c>
      <c r="AJ15" s="115" t="e">
        <f>+COUNTIFS(#REF!,$B15,#REF!,AJ$3)</f>
        <v>#REF!</v>
      </c>
      <c r="AK15" s="115" t="e">
        <f>+COUNTIFS(#REF!,$B15,#REF!,AK$3)</f>
        <v>#REF!</v>
      </c>
      <c r="KN15" s="6" t="s">
        <v>255</v>
      </c>
      <c r="KO15" s="6">
        <v>2000</v>
      </c>
    </row>
    <row r="16" spans="1:301" s="6" customFormat="1" x14ac:dyDescent="0.2">
      <c r="A16" s="125"/>
      <c r="B16" s="125" t="s">
        <v>133</v>
      </c>
      <c r="C16" s="115">
        <v>1000</v>
      </c>
      <c r="D16" s="125">
        <v>0.46</v>
      </c>
      <c r="E16" s="115">
        <v>3150</v>
      </c>
      <c r="F16" s="124" t="e">
        <f t="shared" si="0"/>
        <v>#REF!</v>
      </c>
      <c r="G16" s="115" t="e">
        <f>+COUNTIFS(#REF!,$B16,#REF!,G$3)</f>
        <v>#REF!</v>
      </c>
      <c r="H16" s="115" t="e">
        <f>+COUNTIFS(#REF!,$B16,#REF!,H$3)</f>
        <v>#REF!</v>
      </c>
      <c r="I16" s="115" t="e">
        <f>+COUNTIFS(#REF!,$B16,#REF!,I$3)</f>
        <v>#REF!</v>
      </c>
      <c r="J16" s="115" t="e">
        <f>+COUNTIFS(#REF!,$B16,#REF!,J$3)</f>
        <v>#REF!</v>
      </c>
      <c r="K16" s="115" t="e">
        <f>+COUNTIFS(#REF!,$B16,#REF!,K$3)</f>
        <v>#REF!</v>
      </c>
      <c r="L16" s="115" t="e">
        <f>+COUNTIFS(#REF!,$B16,#REF!,L$3)</f>
        <v>#REF!</v>
      </c>
      <c r="M16" s="115" t="e">
        <f>+COUNTIFS(#REF!,$B16,#REF!,M$3)</f>
        <v>#REF!</v>
      </c>
      <c r="N16" s="115" t="e">
        <f>+COUNTIFS(#REF!,$B16,#REF!,N$3)</f>
        <v>#REF!</v>
      </c>
      <c r="O16" s="115" t="e">
        <f>+COUNTIFS(#REF!,$B16,#REF!,O$3)</f>
        <v>#REF!</v>
      </c>
      <c r="P16" s="115" t="e">
        <f>+COUNTIFS(#REF!,$B16,#REF!,P$3)</f>
        <v>#REF!</v>
      </c>
      <c r="Q16" s="115" t="e">
        <f>+COUNTIFS(#REF!,$B16,#REF!,Q$3)</f>
        <v>#REF!</v>
      </c>
      <c r="R16" s="115" t="e">
        <f>+COUNTIFS(#REF!,$B16,#REF!,R$3)</f>
        <v>#REF!</v>
      </c>
      <c r="S16" s="115" t="e">
        <f>+COUNTIFS(#REF!,$B16,#REF!,S$3)</f>
        <v>#REF!</v>
      </c>
      <c r="T16" s="115" t="e">
        <f>+COUNTIFS(#REF!,$B16,#REF!,T$3)</f>
        <v>#REF!</v>
      </c>
      <c r="U16" s="115" t="e">
        <f>+COUNTIFS(#REF!,$B16,#REF!,U$3)</f>
        <v>#REF!</v>
      </c>
      <c r="V16" s="115" t="e">
        <f>+COUNTIFS(#REF!,$B16,#REF!,V$3)</f>
        <v>#REF!</v>
      </c>
      <c r="W16" s="115" t="e">
        <f>+COUNTIFS(#REF!,$B16,#REF!,W$3)</f>
        <v>#REF!</v>
      </c>
      <c r="X16" s="115" t="e">
        <f>+COUNTIFS(#REF!,$B16,#REF!,X$3)</f>
        <v>#REF!</v>
      </c>
      <c r="Y16" s="115" t="e">
        <f>+COUNTIFS(#REF!,$B16,#REF!,Y$3)</f>
        <v>#REF!</v>
      </c>
      <c r="Z16" s="115" t="e">
        <f>+COUNTIFS(#REF!,$B16,#REF!,Z$3)</f>
        <v>#REF!</v>
      </c>
      <c r="AA16" s="115" t="e">
        <f>+COUNTIFS(#REF!,$B16,#REF!,AA$3)</f>
        <v>#REF!</v>
      </c>
      <c r="AB16" s="115" t="e">
        <f>+COUNTIFS(#REF!,$B16,#REF!,AB$3)</f>
        <v>#REF!</v>
      </c>
      <c r="AC16" s="115" t="e">
        <f>+COUNTIFS(#REF!,$B16,#REF!,AC$3)</f>
        <v>#REF!</v>
      </c>
      <c r="AD16" s="115" t="e">
        <f>+COUNTIFS(#REF!,$B16,#REF!,AD$3)</f>
        <v>#REF!</v>
      </c>
      <c r="AE16" s="115" t="e">
        <f>+COUNTIFS(#REF!,$B16,#REF!,AE$3)</f>
        <v>#REF!</v>
      </c>
      <c r="AF16" s="115" t="e">
        <f>+COUNTIFS(#REF!,$B16,#REF!,AF$3)</f>
        <v>#REF!</v>
      </c>
      <c r="AG16" s="115" t="e">
        <f>+COUNTIFS(#REF!,$B16,#REF!,AG$3)</f>
        <v>#REF!</v>
      </c>
      <c r="AH16" s="115" t="e">
        <f>+COUNTIFS(#REF!,$B16,#REF!,AH$3)</f>
        <v>#REF!</v>
      </c>
      <c r="AI16" s="115" t="e">
        <f>+COUNTIFS(#REF!,$B16,#REF!,AI$3)</f>
        <v>#REF!</v>
      </c>
      <c r="AJ16" s="115" t="e">
        <f>+COUNTIFS(#REF!,$B16,#REF!,AJ$3)</f>
        <v>#REF!</v>
      </c>
      <c r="AK16" s="115" t="e">
        <f>+COUNTIFS(#REF!,$B16,#REF!,AK$3)</f>
        <v>#REF!</v>
      </c>
      <c r="KN16" s="6" t="s">
        <v>256</v>
      </c>
      <c r="KO16" s="6">
        <v>2000</v>
      </c>
    </row>
    <row r="17" spans="1:16356" s="6" customFormat="1" x14ac:dyDescent="0.2">
      <c r="A17" s="125"/>
      <c r="B17" s="125" t="s">
        <v>209</v>
      </c>
      <c r="C17" s="115">
        <v>1000</v>
      </c>
      <c r="D17" s="125">
        <v>0.49</v>
      </c>
      <c r="E17" s="115">
        <v>770</v>
      </c>
      <c r="F17" s="124" t="e">
        <f t="shared" si="0"/>
        <v>#REF!</v>
      </c>
      <c r="G17" s="115" t="e">
        <f>+COUNTIFS(#REF!,$B17,#REF!,G$3)</f>
        <v>#REF!</v>
      </c>
      <c r="H17" s="115" t="e">
        <f>+COUNTIFS(#REF!,$B17,#REF!,H$3)</f>
        <v>#REF!</v>
      </c>
      <c r="I17" s="115" t="e">
        <f>+COUNTIFS(#REF!,$B17,#REF!,I$3)</f>
        <v>#REF!</v>
      </c>
      <c r="J17" s="115" t="e">
        <f>+COUNTIFS(#REF!,$B17,#REF!,J$3)</f>
        <v>#REF!</v>
      </c>
      <c r="K17" s="115" t="e">
        <f>+COUNTIFS(#REF!,$B17,#REF!,K$3)</f>
        <v>#REF!</v>
      </c>
      <c r="L17" s="115" t="e">
        <f>+COUNTIFS(#REF!,$B17,#REF!,L$3)</f>
        <v>#REF!</v>
      </c>
      <c r="M17" s="115" t="e">
        <f>+COUNTIFS(#REF!,$B17,#REF!,M$3)</f>
        <v>#REF!</v>
      </c>
      <c r="N17" s="115" t="e">
        <f>+COUNTIFS(#REF!,$B17,#REF!,N$3)</f>
        <v>#REF!</v>
      </c>
      <c r="O17" s="115" t="e">
        <f>+COUNTIFS(#REF!,$B17,#REF!,O$3)</f>
        <v>#REF!</v>
      </c>
      <c r="P17" s="115" t="e">
        <f>+COUNTIFS(#REF!,$B17,#REF!,P$3)</f>
        <v>#REF!</v>
      </c>
      <c r="Q17" s="115" t="e">
        <f>+COUNTIFS(#REF!,$B17,#REF!,Q$3)</f>
        <v>#REF!</v>
      </c>
      <c r="R17" s="115" t="e">
        <f>+COUNTIFS(#REF!,$B17,#REF!,R$3)</f>
        <v>#REF!</v>
      </c>
      <c r="S17" s="115" t="e">
        <f>+COUNTIFS(#REF!,$B17,#REF!,S$3)</f>
        <v>#REF!</v>
      </c>
      <c r="T17" s="115" t="e">
        <f>+COUNTIFS(#REF!,$B17,#REF!,T$3)</f>
        <v>#REF!</v>
      </c>
      <c r="U17" s="115" t="e">
        <f>+COUNTIFS(#REF!,$B17,#REF!,U$3)</f>
        <v>#REF!</v>
      </c>
      <c r="V17" s="115" t="e">
        <f>+COUNTIFS(#REF!,$B17,#REF!,V$3)</f>
        <v>#REF!</v>
      </c>
      <c r="W17" s="115" t="e">
        <f>+COUNTIFS(#REF!,$B17,#REF!,W$3)</f>
        <v>#REF!</v>
      </c>
      <c r="X17" s="115" t="e">
        <f>+COUNTIFS(#REF!,$B17,#REF!,X$3)</f>
        <v>#REF!</v>
      </c>
      <c r="Y17" s="115" t="e">
        <f>+COUNTIFS(#REF!,$B17,#REF!,Y$3)</f>
        <v>#REF!</v>
      </c>
      <c r="Z17" s="115" t="e">
        <f>+COUNTIFS(#REF!,$B17,#REF!,Z$3)</f>
        <v>#REF!</v>
      </c>
      <c r="AA17" s="115" t="e">
        <f>+COUNTIFS(#REF!,$B17,#REF!,AA$3)</f>
        <v>#REF!</v>
      </c>
      <c r="AB17" s="115" t="e">
        <f>+COUNTIFS(#REF!,$B17,#REF!,AB$3)</f>
        <v>#REF!</v>
      </c>
      <c r="AC17" s="115" t="e">
        <f>+COUNTIFS(#REF!,$B17,#REF!,AC$3)</f>
        <v>#REF!</v>
      </c>
      <c r="AD17" s="115" t="e">
        <f>+COUNTIFS(#REF!,$B17,#REF!,AD$3)</f>
        <v>#REF!</v>
      </c>
      <c r="AE17" s="115" t="e">
        <f>+COUNTIFS(#REF!,$B17,#REF!,AE$3)</f>
        <v>#REF!</v>
      </c>
      <c r="AF17" s="115" t="e">
        <f>+COUNTIFS(#REF!,$B17,#REF!,AF$3)</f>
        <v>#REF!</v>
      </c>
      <c r="AG17" s="115" t="e">
        <f>+COUNTIFS(#REF!,$B17,#REF!,AG$3)</f>
        <v>#REF!</v>
      </c>
      <c r="AH17" s="115" t="e">
        <f>+COUNTIFS(#REF!,$B17,#REF!,AH$3)</f>
        <v>#REF!</v>
      </c>
      <c r="AI17" s="115" t="e">
        <f>+COUNTIFS(#REF!,$B17,#REF!,AI$3)</f>
        <v>#REF!</v>
      </c>
      <c r="AJ17" s="115" t="e">
        <f>+COUNTIFS(#REF!,$B17,#REF!,AJ$3)</f>
        <v>#REF!</v>
      </c>
      <c r="AK17" s="115" t="e">
        <f>+COUNTIFS(#REF!,$B17,#REF!,AK$3)</f>
        <v>#REF!</v>
      </c>
      <c r="KN17" s="6" t="s">
        <v>257</v>
      </c>
      <c r="KO17" s="6">
        <v>2000</v>
      </c>
    </row>
    <row r="18" spans="1:16356" s="6" customFormat="1" x14ac:dyDescent="0.2">
      <c r="A18" s="125"/>
      <c r="B18" s="125" t="s">
        <v>62</v>
      </c>
      <c r="C18" s="115">
        <v>1000</v>
      </c>
      <c r="D18" s="125">
        <v>0.39</v>
      </c>
      <c r="E18" s="115">
        <v>500</v>
      </c>
      <c r="F18" s="124" t="e">
        <f t="shared" si="0"/>
        <v>#REF!</v>
      </c>
      <c r="G18" s="115" t="e">
        <f>+COUNTIFS(#REF!,$B18,#REF!,G$3)</f>
        <v>#REF!</v>
      </c>
      <c r="H18" s="115" t="e">
        <f>+COUNTIFS(#REF!,$B18,#REF!,H$3)</f>
        <v>#REF!</v>
      </c>
      <c r="I18" s="115" t="e">
        <f>+COUNTIFS(#REF!,$B18,#REF!,I$3)</f>
        <v>#REF!</v>
      </c>
      <c r="J18" s="115" t="e">
        <f>+COUNTIFS(#REF!,$B18,#REF!,J$3)</f>
        <v>#REF!</v>
      </c>
      <c r="K18" s="115" t="e">
        <f>+COUNTIFS(#REF!,$B18,#REF!,K$3)</f>
        <v>#REF!</v>
      </c>
      <c r="L18" s="115" t="e">
        <f>+COUNTIFS(#REF!,$B18,#REF!,L$3)</f>
        <v>#REF!</v>
      </c>
      <c r="M18" s="115" t="e">
        <f>+COUNTIFS(#REF!,$B18,#REF!,M$3)</f>
        <v>#REF!</v>
      </c>
      <c r="N18" s="115" t="e">
        <f>+COUNTIFS(#REF!,$B18,#REF!,N$3)</f>
        <v>#REF!</v>
      </c>
      <c r="O18" s="115" t="e">
        <f>+COUNTIFS(#REF!,$B18,#REF!,O$3)</f>
        <v>#REF!</v>
      </c>
      <c r="P18" s="115" t="e">
        <f>+COUNTIFS(#REF!,$B18,#REF!,P$3)</f>
        <v>#REF!</v>
      </c>
      <c r="Q18" s="115" t="e">
        <f>+COUNTIFS(#REF!,$B18,#REF!,Q$3)</f>
        <v>#REF!</v>
      </c>
      <c r="R18" s="115" t="e">
        <f>+COUNTIFS(#REF!,$B18,#REF!,R$3)</f>
        <v>#REF!</v>
      </c>
      <c r="S18" s="115" t="e">
        <f>+COUNTIFS(#REF!,$B18,#REF!,S$3)</f>
        <v>#REF!</v>
      </c>
      <c r="T18" s="115" t="e">
        <f>+COUNTIFS(#REF!,$B18,#REF!,T$3)</f>
        <v>#REF!</v>
      </c>
      <c r="U18" s="115" t="e">
        <f>+COUNTIFS(#REF!,$B18,#REF!,U$3)</f>
        <v>#REF!</v>
      </c>
      <c r="V18" s="115" t="e">
        <f>+COUNTIFS(#REF!,$B18,#REF!,V$3)</f>
        <v>#REF!</v>
      </c>
      <c r="W18" s="115" t="e">
        <f>+COUNTIFS(#REF!,$B18,#REF!,W$3)</f>
        <v>#REF!</v>
      </c>
      <c r="X18" s="115" t="e">
        <f>+COUNTIFS(#REF!,$B18,#REF!,X$3)</f>
        <v>#REF!</v>
      </c>
      <c r="Y18" s="115" t="e">
        <f>+COUNTIFS(#REF!,$B18,#REF!,Y$3)</f>
        <v>#REF!</v>
      </c>
      <c r="Z18" s="115" t="e">
        <f>+COUNTIFS(#REF!,$B18,#REF!,Z$3)</f>
        <v>#REF!</v>
      </c>
      <c r="AA18" s="115" t="e">
        <f>+COUNTIFS(#REF!,$B18,#REF!,AA$3)</f>
        <v>#REF!</v>
      </c>
      <c r="AB18" s="115" t="e">
        <f>+COUNTIFS(#REF!,$B18,#REF!,AB$3)</f>
        <v>#REF!</v>
      </c>
      <c r="AC18" s="115" t="e">
        <f>+COUNTIFS(#REF!,$B18,#REF!,AC$3)</f>
        <v>#REF!</v>
      </c>
      <c r="AD18" s="115" t="e">
        <f>+COUNTIFS(#REF!,$B18,#REF!,AD$3)</f>
        <v>#REF!</v>
      </c>
      <c r="AE18" s="115" t="e">
        <f>+COUNTIFS(#REF!,$B18,#REF!,AE$3)</f>
        <v>#REF!</v>
      </c>
      <c r="AF18" s="115" t="e">
        <f>+COUNTIFS(#REF!,$B18,#REF!,AF$3)</f>
        <v>#REF!</v>
      </c>
      <c r="AG18" s="115" t="e">
        <f>+COUNTIFS(#REF!,$B18,#REF!,AG$3)</f>
        <v>#REF!</v>
      </c>
      <c r="AH18" s="115" t="e">
        <f>+COUNTIFS(#REF!,$B18,#REF!,AH$3)</f>
        <v>#REF!</v>
      </c>
      <c r="AI18" s="115" t="e">
        <f>+COUNTIFS(#REF!,$B18,#REF!,AI$3)</f>
        <v>#REF!</v>
      </c>
      <c r="AJ18" s="115" t="e">
        <f>+COUNTIFS(#REF!,$B18,#REF!,AJ$3)</f>
        <v>#REF!</v>
      </c>
      <c r="AK18" s="115" t="e">
        <f>+COUNTIFS(#REF!,$B18,#REF!,AK$3)</f>
        <v>#REF!</v>
      </c>
      <c r="KN18" s="6" t="s">
        <v>258</v>
      </c>
      <c r="KO18" s="6">
        <v>1200</v>
      </c>
    </row>
    <row r="19" spans="1:16356" s="6" customFormat="1" x14ac:dyDescent="0.2">
      <c r="A19" s="121">
        <v>3</v>
      </c>
      <c r="B19" s="121" t="s">
        <v>259</v>
      </c>
      <c r="C19" s="122"/>
      <c r="D19" s="121"/>
      <c r="E19" s="122"/>
      <c r="F19" s="124" t="e">
        <f t="shared" si="0"/>
        <v>#REF!</v>
      </c>
      <c r="G19" s="122" t="e">
        <f>+SUM(G20:G28)</f>
        <v>#REF!</v>
      </c>
      <c r="H19" s="122" t="e">
        <f t="shared" ref="H19:AK19" si="2">+SUM(H20:H28)</f>
        <v>#REF!</v>
      </c>
      <c r="I19" s="122" t="e">
        <f t="shared" si="2"/>
        <v>#REF!</v>
      </c>
      <c r="J19" s="122" t="e">
        <f t="shared" si="2"/>
        <v>#REF!</v>
      </c>
      <c r="K19" s="122" t="e">
        <f t="shared" si="2"/>
        <v>#REF!</v>
      </c>
      <c r="L19" s="122" t="e">
        <f t="shared" si="2"/>
        <v>#REF!</v>
      </c>
      <c r="M19" s="122" t="e">
        <f t="shared" si="2"/>
        <v>#REF!</v>
      </c>
      <c r="N19" s="122" t="e">
        <f t="shared" si="2"/>
        <v>#REF!</v>
      </c>
      <c r="O19" s="122" t="e">
        <f t="shared" si="2"/>
        <v>#REF!</v>
      </c>
      <c r="P19" s="122" t="e">
        <f t="shared" si="2"/>
        <v>#REF!</v>
      </c>
      <c r="Q19" s="122" t="e">
        <f t="shared" si="2"/>
        <v>#REF!</v>
      </c>
      <c r="R19" s="122" t="e">
        <f t="shared" si="2"/>
        <v>#REF!</v>
      </c>
      <c r="S19" s="122" t="e">
        <f t="shared" si="2"/>
        <v>#REF!</v>
      </c>
      <c r="T19" s="122" t="e">
        <f t="shared" si="2"/>
        <v>#REF!</v>
      </c>
      <c r="U19" s="122" t="e">
        <f t="shared" si="2"/>
        <v>#REF!</v>
      </c>
      <c r="V19" s="122" t="e">
        <f t="shared" si="2"/>
        <v>#REF!</v>
      </c>
      <c r="W19" s="122" t="e">
        <f t="shared" si="2"/>
        <v>#REF!</v>
      </c>
      <c r="X19" s="122" t="e">
        <f t="shared" si="2"/>
        <v>#REF!</v>
      </c>
      <c r="Y19" s="122" t="e">
        <f t="shared" si="2"/>
        <v>#REF!</v>
      </c>
      <c r="Z19" s="122" t="e">
        <f t="shared" si="2"/>
        <v>#REF!</v>
      </c>
      <c r="AA19" s="122" t="e">
        <f t="shared" si="2"/>
        <v>#REF!</v>
      </c>
      <c r="AB19" s="122" t="e">
        <f t="shared" si="2"/>
        <v>#REF!</v>
      </c>
      <c r="AC19" s="122" t="e">
        <f t="shared" si="2"/>
        <v>#REF!</v>
      </c>
      <c r="AD19" s="122" t="e">
        <f t="shared" si="2"/>
        <v>#REF!</v>
      </c>
      <c r="AE19" s="122" t="e">
        <f t="shared" si="2"/>
        <v>#REF!</v>
      </c>
      <c r="AF19" s="122" t="e">
        <f t="shared" si="2"/>
        <v>#REF!</v>
      </c>
      <c r="AG19" s="122" t="e">
        <f t="shared" si="2"/>
        <v>#REF!</v>
      </c>
      <c r="AH19" s="122" t="e">
        <f t="shared" si="2"/>
        <v>#REF!</v>
      </c>
      <c r="AI19" s="122" t="e">
        <f t="shared" si="2"/>
        <v>#REF!</v>
      </c>
      <c r="AJ19" s="122" t="e">
        <f t="shared" si="2"/>
        <v>#REF!</v>
      </c>
      <c r="AK19" s="122" t="e">
        <f t="shared" si="2"/>
        <v>#REF!</v>
      </c>
      <c r="AL19" s="10"/>
      <c r="AM19" s="10"/>
      <c r="AN19" s="10"/>
      <c r="AO19" s="10"/>
      <c r="AP19" s="17"/>
      <c r="AQ19" s="17"/>
      <c r="AR19" s="10"/>
      <c r="AS19" s="17"/>
      <c r="AT19" s="17"/>
      <c r="AU19" s="17"/>
      <c r="AV19" s="17"/>
      <c r="AW19" s="17"/>
      <c r="AX19" s="17"/>
      <c r="AY19" s="17"/>
      <c r="AZ19" s="17"/>
      <c r="BA19" s="17"/>
      <c r="BB19" s="17"/>
      <c r="BC19" s="17"/>
      <c r="BD19" s="17"/>
      <c r="BE19" s="17"/>
      <c r="BF19" s="18"/>
      <c r="BG19" s="18"/>
      <c r="BH19" s="18"/>
      <c r="BI19" s="18"/>
      <c r="BJ19" s="18"/>
      <c r="BK19" s="18"/>
      <c r="BL19" s="18"/>
      <c r="BM19" s="19"/>
      <c r="BN19" s="18"/>
      <c r="BO19" s="18"/>
      <c r="BP19" s="18"/>
      <c r="BQ19" s="18"/>
      <c r="BR19" s="18"/>
      <c r="BS19" s="18"/>
      <c r="BT19" s="18"/>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0"/>
      <c r="DB19" s="10"/>
      <c r="DC19" s="10"/>
      <c r="DD19" s="17"/>
      <c r="DE19" s="17"/>
      <c r="DF19" s="10"/>
      <c r="DG19" s="17"/>
      <c r="DH19" s="17"/>
      <c r="DI19" s="17"/>
      <c r="DJ19" s="17"/>
      <c r="DK19" s="17"/>
      <c r="DL19" s="17"/>
      <c r="DM19" s="17"/>
      <c r="DN19" s="17"/>
      <c r="DO19" s="17"/>
      <c r="DP19" s="17"/>
      <c r="DQ19" s="17"/>
      <c r="DR19" s="17"/>
      <c r="DS19" s="17"/>
      <c r="DT19" s="18"/>
      <c r="DU19" s="18"/>
      <c r="DV19" s="18"/>
      <c r="DW19" s="18"/>
      <c r="DX19" s="18"/>
      <c r="DY19" s="18"/>
      <c r="DZ19" s="18"/>
      <c r="EA19" s="19"/>
      <c r="EB19" s="18"/>
      <c r="EC19" s="18"/>
      <c r="ED19" s="18"/>
      <c r="EE19" s="18"/>
      <c r="EF19" s="18"/>
      <c r="EG19" s="18"/>
      <c r="EH19" s="18"/>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0"/>
      <c r="FP19" s="10"/>
      <c r="FQ19" s="10"/>
      <c r="FR19" s="17"/>
      <c r="FS19" s="17"/>
      <c r="FT19" s="10"/>
      <c r="FU19" s="17"/>
      <c r="FV19" s="17"/>
      <c r="FW19" s="17"/>
      <c r="FX19" s="17"/>
      <c r="FY19" s="17"/>
      <c r="FZ19" s="17"/>
      <c r="GA19" s="17"/>
      <c r="GB19" s="17"/>
      <c r="GC19" s="17"/>
      <c r="GD19" s="17"/>
      <c r="GE19" s="17"/>
      <c r="GF19" s="17"/>
      <c r="GG19" s="17"/>
      <c r="GH19" s="18"/>
      <c r="GI19" s="18"/>
      <c r="GJ19" s="18"/>
      <c r="GK19" s="18"/>
      <c r="GL19" s="18"/>
      <c r="GM19" s="18"/>
      <c r="GN19" s="18"/>
      <c r="GO19" s="19"/>
      <c r="GP19" s="18"/>
      <c r="GQ19" s="18"/>
      <c r="GR19" s="18"/>
      <c r="GS19" s="18"/>
      <c r="GT19" s="18"/>
      <c r="GU19" s="18"/>
      <c r="GV19" s="18"/>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0"/>
      <c r="ID19" s="10"/>
      <c r="IE19" s="10"/>
      <c r="IF19" s="17"/>
      <c r="IG19" s="17"/>
      <c r="IH19" s="10"/>
      <c r="II19" s="17"/>
      <c r="IJ19" s="17"/>
      <c r="IK19" s="17"/>
      <c r="IL19" s="17"/>
      <c r="IM19" s="17"/>
      <c r="IN19" s="17"/>
      <c r="IO19" s="17"/>
      <c r="IP19" s="17"/>
      <c r="IQ19" s="17"/>
      <c r="IR19" s="17"/>
      <c r="IS19" s="17"/>
      <c r="IT19" s="17"/>
      <c r="IU19" s="17"/>
      <c r="IV19" s="18"/>
      <c r="IW19" s="18"/>
      <c r="IX19" s="18"/>
      <c r="IY19" s="18"/>
      <c r="IZ19" s="18"/>
      <c r="JA19" s="18"/>
      <c r="JB19" s="18"/>
      <c r="JC19" s="19"/>
      <c r="JD19" s="18"/>
      <c r="JE19" s="18"/>
      <c r="JF19" s="18"/>
      <c r="JG19" s="18"/>
      <c r="JH19" s="18"/>
      <c r="JI19" s="18"/>
      <c r="JJ19" s="18"/>
      <c r="JK19" s="17"/>
      <c r="JL19" s="17"/>
      <c r="JM19" s="17"/>
      <c r="JN19" s="17"/>
      <c r="JO19" s="17"/>
      <c r="JP19" s="17"/>
      <c r="JQ19" s="17"/>
      <c r="JR19" s="17"/>
      <c r="JS19" s="17"/>
      <c r="JT19" s="17"/>
      <c r="JU19" s="17"/>
      <c r="JV19" s="17"/>
      <c r="JW19" s="17"/>
      <c r="JX19" s="17"/>
      <c r="JY19" s="17"/>
      <c r="JZ19" s="17"/>
      <c r="KA19" s="17"/>
      <c r="KB19" s="17"/>
      <c r="KC19" s="17"/>
      <c r="KD19" s="17"/>
      <c r="KE19" s="17"/>
      <c r="KF19" s="17"/>
      <c r="KG19" s="17"/>
      <c r="KH19" s="17"/>
      <c r="KI19" s="17"/>
      <c r="KJ19" s="17"/>
      <c r="KK19" s="17"/>
      <c r="KL19" s="17"/>
      <c r="KM19" s="17"/>
      <c r="KN19" s="17" t="s">
        <v>260</v>
      </c>
      <c r="KO19" s="17">
        <v>5600</v>
      </c>
      <c r="KP19" s="17"/>
      <c r="KQ19" s="10"/>
      <c r="KR19" s="10"/>
      <c r="KS19" s="10"/>
      <c r="KT19" s="17"/>
      <c r="KU19" s="17"/>
      <c r="KV19" s="10"/>
      <c r="KW19" s="17"/>
      <c r="KX19" s="17"/>
      <c r="KY19" s="17"/>
      <c r="KZ19" s="17"/>
      <c r="LA19" s="17"/>
      <c r="LB19" s="17"/>
      <c r="LC19" s="17"/>
      <c r="LD19" s="17"/>
      <c r="LE19" s="17"/>
      <c r="LF19" s="17"/>
      <c r="LG19" s="17"/>
      <c r="LH19" s="17"/>
      <c r="LI19" s="17"/>
      <c r="LJ19" s="18"/>
      <c r="LK19" s="18"/>
      <c r="LL19" s="18"/>
      <c r="LM19" s="18"/>
      <c r="LN19" s="18"/>
      <c r="LO19" s="18"/>
      <c r="LP19" s="18"/>
      <c r="LQ19" s="19"/>
      <c r="LR19" s="18"/>
      <c r="LS19" s="18"/>
      <c r="LT19" s="18"/>
      <c r="LU19" s="18"/>
      <c r="LV19" s="18"/>
      <c r="LW19" s="18"/>
      <c r="LX19" s="18"/>
      <c r="LY19" s="17"/>
      <c r="LZ19" s="17"/>
      <c r="MA19" s="17"/>
      <c r="MB19" s="17"/>
      <c r="MC19" s="17"/>
      <c r="MD19" s="17"/>
      <c r="ME19" s="17"/>
      <c r="MF19" s="17"/>
      <c r="MG19" s="17"/>
      <c r="MH19" s="17"/>
      <c r="MI19" s="17"/>
      <c r="MJ19" s="17"/>
      <c r="MK19" s="17"/>
      <c r="ML19" s="17"/>
      <c r="MM19" s="17"/>
      <c r="MN19" s="17"/>
      <c r="MO19" s="17"/>
      <c r="MP19" s="17"/>
      <c r="MQ19" s="17"/>
      <c r="MR19" s="17"/>
      <c r="MS19" s="17"/>
      <c r="MT19" s="17"/>
      <c r="MU19" s="17"/>
      <c r="MV19" s="17"/>
      <c r="MW19" s="17"/>
      <c r="MX19" s="17"/>
      <c r="MY19" s="17"/>
      <c r="MZ19" s="17"/>
      <c r="NA19" s="17"/>
      <c r="NB19" s="17"/>
      <c r="NC19" s="17"/>
      <c r="ND19" s="17"/>
      <c r="NE19" s="10"/>
      <c r="NF19" s="10"/>
      <c r="NG19" s="10"/>
      <c r="NH19" s="17"/>
      <c r="NI19" s="17"/>
      <c r="NJ19" s="10"/>
      <c r="NK19" s="17"/>
      <c r="NL19" s="17"/>
      <c r="NM19" s="17"/>
      <c r="NN19" s="17"/>
      <c r="NO19" s="17"/>
      <c r="NP19" s="17"/>
      <c r="NQ19" s="17"/>
      <c r="NR19" s="17"/>
      <c r="NS19" s="17"/>
      <c r="NT19" s="17"/>
      <c r="NU19" s="17"/>
      <c r="NV19" s="17"/>
      <c r="NW19" s="17"/>
      <c r="NX19" s="18"/>
      <c r="NY19" s="18"/>
      <c r="NZ19" s="18"/>
      <c r="OA19" s="18"/>
      <c r="OB19" s="18"/>
      <c r="OC19" s="18"/>
      <c r="OD19" s="18"/>
      <c r="OE19" s="19"/>
      <c r="OF19" s="18"/>
      <c r="OG19" s="18"/>
      <c r="OH19" s="18"/>
      <c r="OI19" s="18"/>
      <c r="OJ19" s="18"/>
      <c r="OK19" s="18"/>
      <c r="OL19" s="18"/>
      <c r="OM19" s="17"/>
      <c r="ON19" s="17"/>
      <c r="OO19" s="17"/>
      <c r="OP19" s="17"/>
      <c r="OQ19" s="17"/>
      <c r="OR19" s="17"/>
      <c r="OS19" s="17"/>
      <c r="OT19" s="17"/>
      <c r="OU19" s="17"/>
      <c r="OV19" s="17"/>
      <c r="OW19" s="17"/>
      <c r="OX19" s="17"/>
      <c r="OY19" s="17"/>
      <c r="OZ19" s="17"/>
      <c r="PA19" s="17"/>
      <c r="PB19" s="17"/>
      <c r="PC19" s="17"/>
      <c r="PD19" s="17"/>
      <c r="PE19" s="17"/>
      <c r="PF19" s="17"/>
      <c r="PG19" s="17"/>
      <c r="PH19" s="17"/>
      <c r="PI19" s="17"/>
      <c r="PJ19" s="17"/>
      <c r="PK19" s="17"/>
      <c r="PL19" s="17"/>
      <c r="PM19" s="17"/>
      <c r="PN19" s="17"/>
      <c r="PO19" s="17"/>
      <c r="PP19" s="17"/>
      <c r="PQ19" s="17"/>
      <c r="PR19" s="17"/>
      <c r="PS19" s="10"/>
      <c r="PT19" s="10"/>
      <c r="PU19" s="10"/>
      <c r="PV19" s="17"/>
      <c r="PW19" s="17"/>
      <c r="PX19" s="10"/>
      <c r="PY19" s="17"/>
      <c r="PZ19" s="17"/>
      <c r="QA19" s="17"/>
      <c r="QB19" s="17"/>
      <c r="QC19" s="17"/>
      <c r="QD19" s="17"/>
      <c r="QE19" s="17"/>
      <c r="QF19" s="17"/>
      <c r="QG19" s="17"/>
      <c r="QH19" s="17"/>
      <c r="QI19" s="17"/>
      <c r="QJ19" s="17"/>
      <c r="QK19" s="17"/>
      <c r="QL19" s="18"/>
      <c r="QM19" s="18"/>
      <c r="QN19" s="18"/>
      <c r="QO19" s="18"/>
      <c r="QP19" s="18"/>
      <c r="QQ19" s="18"/>
      <c r="QR19" s="18"/>
      <c r="QS19" s="19"/>
      <c r="QT19" s="18"/>
      <c r="QU19" s="18"/>
      <c r="QV19" s="18"/>
      <c r="QW19" s="18"/>
      <c r="QX19" s="18"/>
      <c r="QY19" s="18"/>
      <c r="QZ19" s="18"/>
      <c r="RA19" s="17"/>
      <c r="RB19" s="17"/>
      <c r="RC19" s="17"/>
      <c r="RD19" s="17"/>
      <c r="RE19" s="17"/>
      <c r="RF19" s="17"/>
      <c r="RG19" s="17"/>
      <c r="RH19" s="17"/>
      <c r="RI19" s="17"/>
      <c r="RJ19" s="17"/>
      <c r="RK19" s="17"/>
      <c r="RL19" s="17"/>
      <c r="RM19" s="17"/>
      <c r="RN19" s="17"/>
      <c r="RO19" s="17"/>
      <c r="RP19" s="17"/>
      <c r="RQ19" s="17"/>
      <c r="RR19" s="17"/>
      <c r="RS19" s="17"/>
      <c r="RT19" s="17"/>
      <c r="RU19" s="17"/>
      <c r="RV19" s="17"/>
      <c r="RW19" s="17"/>
      <c r="RX19" s="17"/>
      <c r="RY19" s="17"/>
      <c r="RZ19" s="17"/>
      <c r="SA19" s="17"/>
      <c r="SB19" s="17"/>
      <c r="SC19" s="17"/>
      <c r="SD19" s="17"/>
      <c r="SE19" s="17"/>
      <c r="SF19" s="17"/>
      <c r="SG19" s="10"/>
      <c r="SH19" s="10"/>
      <c r="SI19" s="10"/>
      <c r="SJ19" s="17"/>
      <c r="SK19" s="17"/>
      <c r="SL19" s="10"/>
      <c r="SM19" s="17"/>
      <c r="SN19" s="17"/>
      <c r="SO19" s="17"/>
      <c r="SP19" s="17"/>
      <c r="SQ19" s="17"/>
      <c r="SR19" s="17"/>
      <c r="SS19" s="17"/>
      <c r="ST19" s="17"/>
      <c r="SU19" s="17"/>
      <c r="SV19" s="17"/>
      <c r="SW19" s="17"/>
      <c r="SX19" s="17"/>
      <c r="SY19" s="17"/>
      <c r="SZ19" s="18"/>
      <c r="TA19" s="18"/>
      <c r="TB19" s="18"/>
      <c r="TC19" s="18"/>
      <c r="TD19" s="18"/>
      <c r="TE19" s="18"/>
      <c r="TF19" s="18"/>
      <c r="TG19" s="19"/>
      <c r="TH19" s="18"/>
      <c r="TI19" s="18"/>
      <c r="TJ19" s="18"/>
      <c r="TK19" s="18"/>
      <c r="TL19" s="18"/>
      <c r="TM19" s="18"/>
      <c r="TN19" s="18"/>
      <c r="TO19" s="17"/>
      <c r="TP19" s="17"/>
      <c r="TQ19" s="17"/>
      <c r="TR19" s="17"/>
      <c r="TS19" s="17"/>
      <c r="TT19" s="17"/>
      <c r="TU19" s="17"/>
      <c r="TV19" s="17"/>
      <c r="TW19" s="17"/>
      <c r="TX19" s="17"/>
      <c r="TY19" s="17"/>
      <c r="TZ19" s="17"/>
      <c r="UA19" s="17"/>
      <c r="UB19" s="17"/>
      <c r="UC19" s="17"/>
      <c r="UD19" s="17"/>
      <c r="UE19" s="17"/>
      <c r="UF19" s="17"/>
      <c r="UG19" s="17"/>
      <c r="UH19" s="17"/>
      <c r="UI19" s="17"/>
      <c r="UJ19" s="17"/>
      <c r="UK19" s="17"/>
      <c r="UL19" s="17"/>
      <c r="UM19" s="17"/>
      <c r="UN19" s="17"/>
      <c r="UO19" s="17"/>
      <c r="UP19" s="17"/>
      <c r="UQ19" s="17"/>
      <c r="UR19" s="17"/>
      <c r="US19" s="17"/>
      <c r="UT19" s="17"/>
      <c r="UU19" s="10"/>
      <c r="UV19" s="10"/>
      <c r="UW19" s="10"/>
      <c r="UX19" s="17"/>
      <c r="UY19" s="17"/>
      <c r="UZ19" s="10"/>
      <c r="VA19" s="17"/>
      <c r="VB19" s="17"/>
      <c r="VC19" s="17"/>
      <c r="VD19" s="17"/>
      <c r="VE19" s="17"/>
      <c r="VF19" s="17"/>
      <c r="VG19" s="17"/>
      <c r="VH19" s="17"/>
      <c r="VI19" s="17"/>
      <c r="VJ19" s="17"/>
      <c r="VK19" s="17"/>
      <c r="VL19" s="17"/>
      <c r="VM19" s="17"/>
      <c r="VN19" s="18"/>
      <c r="VO19" s="18"/>
      <c r="VP19" s="18"/>
      <c r="VQ19" s="18"/>
      <c r="VR19" s="18"/>
      <c r="VS19" s="18"/>
      <c r="VT19" s="18"/>
      <c r="VU19" s="19"/>
      <c r="VV19" s="18"/>
      <c r="VW19" s="18"/>
      <c r="VX19" s="18"/>
      <c r="VY19" s="18"/>
      <c r="VZ19" s="18"/>
      <c r="WA19" s="18"/>
      <c r="WB19" s="18"/>
      <c r="WC19" s="17"/>
      <c r="WD19" s="17"/>
      <c r="WE19" s="17"/>
      <c r="WF19" s="17"/>
      <c r="WG19" s="17"/>
      <c r="WH19" s="17"/>
      <c r="WI19" s="17"/>
      <c r="WJ19" s="17"/>
      <c r="WK19" s="17"/>
      <c r="WL19" s="17"/>
      <c r="WM19" s="17"/>
      <c r="WN19" s="17"/>
      <c r="WO19" s="17"/>
      <c r="WP19" s="17"/>
      <c r="WQ19" s="17"/>
      <c r="WR19" s="17"/>
      <c r="WS19" s="17"/>
      <c r="WT19" s="17"/>
      <c r="WU19" s="17"/>
      <c r="WV19" s="17"/>
      <c r="WW19" s="17"/>
      <c r="WX19" s="17"/>
      <c r="WY19" s="17"/>
      <c r="WZ19" s="17"/>
      <c r="XA19" s="17"/>
      <c r="XB19" s="17"/>
      <c r="XC19" s="17"/>
      <c r="XD19" s="17"/>
      <c r="XE19" s="17"/>
      <c r="XF19" s="17"/>
      <c r="XG19" s="17"/>
      <c r="XH19" s="17"/>
      <c r="XI19" s="10"/>
      <c r="XJ19" s="10"/>
      <c r="XK19" s="10"/>
      <c r="XL19" s="17"/>
      <c r="XM19" s="17"/>
      <c r="XN19" s="10"/>
      <c r="XO19" s="17"/>
      <c r="XP19" s="17"/>
      <c r="XQ19" s="17"/>
      <c r="XR19" s="17"/>
      <c r="XS19" s="17"/>
      <c r="XT19" s="17"/>
      <c r="XU19" s="17"/>
      <c r="XV19" s="17"/>
      <c r="XW19" s="17"/>
      <c r="XX19" s="17"/>
      <c r="XY19" s="17"/>
      <c r="XZ19" s="17"/>
      <c r="YA19" s="17"/>
      <c r="YB19" s="18"/>
      <c r="YC19" s="18"/>
      <c r="YD19" s="18"/>
      <c r="YE19" s="18"/>
      <c r="YF19" s="18"/>
      <c r="YG19" s="18"/>
      <c r="YH19" s="18"/>
      <c r="YI19" s="19"/>
      <c r="YJ19" s="18"/>
      <c r="YK19" s="18"/>
      <c r="YL19" s="18"/>
      <c r="YM19" s="18"/>
      <c r="YN19" s="18"/>
      <c r="YO19" s="18"/>
      <c r="YP19" s="18"/>
      <c r="YQ19" s="17"/>
      <c r="YR19" s="17"/>
      <c r="YS19" s="17"/>
      <c r="YT19" s="17"/>
      <c r="YU19" s="17"/>
      <c r="YV19" s="17"/>
      <c r="YW19" s="17"/>
      <c r="YX19" s="17"/>
      <c r="YY19" s="17"/>
      <c r="YZ19" s="17"/>
      <c r="ZA19" s="17"/>
      <c r="ZB19" s="17"/>
      <c r="ZC19" s="17"/>
      <c r="ZD19" s="17"/>
      <c r="ZE19" s="17"/>
      <c r="ZF19" s="17"/>
      <c r="ZG19" s="17"/>
      <c r="ZH19" s="17"/>
      <c r="ZI19" s="17"/>
      <c r="ZJ19" s="17"/>
      <c r="ZK19" s="17"/>
      <c r="ZL19" s="17"/>
      <c r="ZM19" s="17"/>
      <c r="ZN19" s="17"/>
      <c r="ZO19" s="17"/>
      <c r="ZP19" s="17"/>
      <c r="ZQ19" s="17"/>
      <c r="ZR19" s="17"/>
      <c r="ZS19" s="17"/>
      <c r="ZT19" s="17"/>
      <c r="ZU19" s="17"/>
      <c r="ZV19" s="17"/>
      <c r="ZW19" s="10"/>
      <c r="ZX19" s="10"/>
      <c r="ZY19" s="10"/>
      <c r="ZZ19" s="17"/>
      <c r="AAA19" s="17"/>
      <c r="AAB19" s="10"/>
      <c r="AAC19" s="17"/>
      <c r="AAD19" s="17"/>
      <c r="AAE19" s="17"/>
      <c r="AAF19" s="17"/>
      <c r="AAG19" s="17"/>
      <c r="AAH19" s="17"/>
      <c r="AAI19" s="17"/>
      <c r="AAJ19" s="17"/>
      <c r="AAK19" s="17"/>
      <c r="AAL19" s="17"/>
      <c r="AAM19" s="17"/>
      <c r="AAN19" s="17"/>
      <c r="AAO19" s="17"/>
      <c r="AAP19" s="18"/>
      <c r="AAQ19" s="18"/>
      <c r="AAR19" s="18"/>
      <c r="AAS19" s="18"/>
      <c r="AAT19" s="18"/>
      <c r="AAU19" s="18"/>
      <c r="AAV19" s="18"/>
      <c r="AAW19" s="19"/>
      <c r="AAX19" s="18"/>
      <c r="AAY19" s="18"/>
      <c r="AAZ19" s="18"/>
      <c r="ABA19" s="18"/>
      <c r="ABB19" s="18"/>
      <c r="ABC19" s="18"/>
      <c r="ABD19" s="18"/>
      <c r="ABE19" s="17"/>
      <c r="ABF19" s="17"/>
      <c r="ABG19" s="17"/>
      <c r="ABH19" s="17"/>
      <c r="ABI19" s="17"/>
      <c r="ABJ19" s="17"/>
      <c r="ABK19" s="17"/>
      <c r="ABL19" s="17"/>
      <c r="ABM19" s="17"/>
      <c r="ABN19" s="17"/>
      <c r="ABO19" s="17"/>
      <c r="ABP19" s="17"/>
      <c r="ABQ19" s="17"/>
      <c r="ABR19" s="17"/>
      <c r="ABS19" s="17"/>
      <c r="ABT19" s="17"/>
      <c r="ABU19" s="17"/>
      <c r="ABV19" s="17"/>
      <c r="ABW19" s="17"/>
      <c r="ABX19" s="17"/>
      <c r="ABY19" s="17"/>
      <c r="ABZ19" s="17"/>
      <c r="ACA19" s="17"/>
      <c r="ACB19" s="17"/>
      <c r="ACC19" s="17"/>
      <c r="ACD19" s="17"/>
      <c r="ACE19" s="17"/>
      <c r="ACF19" s="17"/>
      <c r="ACG19" s="17"/>
      <c r="ACH19" s="17"/>
      <c r="ACI19" s="17"/>
      <c r="ACJ19" s="17"/>
      <c r="ACK19" s="10"/>
      <c r="ACL19" s="10"/>
      <c r="ACM19" s="10"/>
      <c r="ACN19" s="17"/>
      <c r="ACO19" s="17"/>
      <c r="ACP19" s="10"/>
      <c r="ACQ19" s="17"/>
      <c r="ACR19" s="17"/>
      <c r="ACS19" s="17"/>
      <c r="ACT19" s="17"/>
      <c r="ACU19" s="17"/>
      <c r="ACV19" s="17"/>
      <c r="ACW19" s="17"/>
      <c r="ACX19" s="17"/>
      <c r="ACY19" s="17"/>
      <c r="ACZ19" s="17"/>
      <c r="ADA19" s="17"/>
      <c r="ADB19" s="17"/>
      <c r="ADC19" s="17"/>
      <c r="ADD19" s="18"/>
      <c r="ADE19" s="18"/>
      <c r="ADF19" s="18"/>
      <c r="ADG19" s="18"/>
      <c r="ADH19" s="18"/>
      <c r="ADI19" s="18"/>
      <c r="ADJ19" s="18"/>
      <c r="ADK19" s="19"/>
      <c r="ADL19" s="18"/>
      <c r="ADM19" s="18"/>
      <c r="ADN19" s="18"/>
      <c r="ADO19" s="18"/>
      <c r="ADP19" s="18"/>
      <c r="ADQ19" s="18"/>
      <c r="ADR19" s="18"/>
      <c r="ADS19" s="17"/>
      <c r="ADT19" s="17"/>
      <c r="ADU19" s="17"/>
      <c r="ADV19" s="17"/>
      <c r="ADW19" s="17"/>
      <c r="ADX19" s="17"/>
      <c r="ADY19" s="17"/>
      <c r="ADZ19" s="17"/>
      <c r="AEA19" s="17"/>
      <c r="AEB19" s="17"/>
      <c r="AEC19" s="17"/>
      <c r="AED19" s="17"/>
      <c r="AEE19" s="17"/>
      <c r="AEF19" s="17"/>
      <c r="AEG19" s="17"/>
      <c r="AEH19" s="17"/>
      <c r="AEI19" s="17"/>
      <c r="AEJ19" s="17"/>
      <c r="AEK19" s="17"/>
      <c r="AEL19" s="17"/>
      <c r="AEM19" s="17"/>
      <c r="AEN19" s="17"/>
      <c r="AEO19" s="17"/>
      <c r="AEP19" s="17"/>
      <c r="AEQ19" s="17"/>
      <c r="AER19" s="17"/>
      <c r="AES19" s="17"/>
      <c r="AET19" s="17"/>
      <c r="AEU19" s="17"/>
      <c r="AEV19" s="17"/>
      <c r="AEW19" s="17"/>
      <c r="AEX19" s="17"/>
      <c r="AEY19" s="10"/>
      <c r="AEZ19" s="10"/>
      <c r="AFA19" s="10"/>
      <c r="AFB19" s="17"/>
      <c r="AFC19" s="17"/>
      <c r="AFD19" s="10"/>
      <c r="AFE19" s="17"/>
      <c r="AFF19" s="17"/>
      <c r="AFG19" s="17"/>
      <c r="AFH19" s="17"/>
      <c r="AFI19" s="17"/>
      <c r="AFJ19" s="17"/>
      <c r="AFK19" s="17"/>
      <c r="AFL19" s="17"/>
      <c r="AFM19" s="17"/>
      <c r="AFN19" s="17"/>
      <c r="AFO19" s="17"/>
      <c r="AFP19" s="17"/>
      <c r="AFQ19" s="17"/>
      <c r="AFR19" s="18"/>
      <c r="AFS19" s="18"/>
      <c r="AFT19" s="18"/>
      <c r="AFU19" s="18"/>
      <c r="AFV19" s="18"/>
      <c r="AFW19" s="18"/>
      <c r="AFX19" s="18"/>
      <c r="AFY19" s="19"/>
      <c r="AFZ19" s="18"/>
      <c r="AGA19" s="18"/>
      <c r="AGB19" s="18"/>
      <c r="AGC19" s="18"/>
      <c r="AGD19" s="18"/>
      <c r="AGE19" s="18"/>
      <c r="AGF19" s="18"/>
      <c r="AGG19" s="17"/>
      <c r="AGH19" s="17"/>
      <c r="AGI19" s="17"/>
      <c r="AGJ19" s="17"/>
      <c r="AGK19" s="17"/>
      <c r="AGL19" s="17"/>
      <c r="AGM19" s="17"/>
      <c r="AGN19" s="17"/>
      <c r="AGO19" s="17"/>
      <c r="AGP19" s="17"/>
      <c r="AGQ19" s="17"/>
      <c r="AGR19" s="17"/>
      <c r="AGS19" s="17"/>
      <c r="AGT19" s="17"/>
      <c r="AGU19" s="17"/>
      <c r="AGV19" s="17"/>
      <c r="AGW19" s="17"/>
      <c r="AGX19" s="17"/>
      <c r="AGY19" s="17"/>
      <c r="AGZ19" s="17"/>
      <c r="AHA19" s="17"/>
      <c r="AHB19" s="17"/>
      <c r="AHC19" s="17"/>
      <c r="AHD19" s="17"/>
      <c r="AHE19" s="17"/>
      <c r="AHF19" s="17"/>
      <c r="AHG19" s="17"/>
      <c r="AHH19" s="17"/>
      <c r="AHI19" s="17"/>
      <c r="AHJ19" s="17"/>
      <c r="AHK19" s="17"/>
      <c r="AHL19" s="17"/>
      <c r="AHM19" s="10"/>
      <c r="AHN19" s="10"/>
      <c r="AHO19" s="10"/>
      <c r="AHP19" s="17"/>
      <c r="AHQ19" s="17"/>
      <c r="AHR19" s="10"/>
      <c r="AHS19" s="17"/>
      <c r="AHT19" s="17"/>
      <c r="AHU19" s="17"/>
      <c r="AHV19" s="17"/>
      <c r="AHW19" s="17"/>
      <c r="AHX19" s="17"/>
      <c r="AHY19" s="17"/>
      <c r="AHZ19" s="17"/>
      <c r="AIA19" s="17"/>
      <c r="AIB19" s="17"/>
      <c r="AIC19" s="17"/>
      <c r="AID19" s="17"/>
      <c r="AIE19" s="17"/>
      <c r="AIF19" s="18"/>
      <c r="AIG19" s="18"/>
      <c r="AIH19" s="18"/>
      <c r="AII19" s="18"/>
      <c r="AIJ19" s="18"/>
      <c r="AIK19" s="18"/>
      <c r="AIL19" s="18"/>
      <c r="AIM19" s="19"/>
      <c r="AIN19" s="18"/>
      <c r="AIO19" s="18"/>
      <c r="AIP19" s="18"/>
      <c r="AIQ19" s="18"/>
      <c r="AIR19" s="18"/>
      <c r="AIS19" s="18"/>
      <c r="AIT19" s="18"/>
      <c r="AIU19" s="17"/>
      <c r="AIV19" s="17"/>
      <c r="AIW19" s="17"/>
      <c r="AIX19" s="17"/>
      <c r="AIY19" s="17"/>
      <c r="AIZ19" s="17"/>
      <c r="AJA19" s="17"/>
      <c r="AJB19" s="17"/>
      <c r="AJC19" s="17"/>
      <c r="AJD19" s="17"/>
      <c r="AJE19" s="17"/>
      <c r="AJF19" s="17"/>
      <c r="AJG19" s="17"/>
      <c r="AJH19" s="17"/>
      <c r="AJI19" s="17"/>
      <c r="AJJ19" s="17"/>
      <c r="AJK19" s="17"/>
      <c r="AJL19" s="17"/>
      <c r="AJM19" s="17"/>
      <c r="AJN19" s="17"/>
      <c r="AJO19" s="17"/>
      <c r="AJP19" s="17"/>
      <c r="AJQ19" s="17"/>
      <c r="AJR19" s="17"/>
      <c r="AJS19" s="17"/>
      <c r="AJT19" s="17"/>
      <c r="AJU19" s="17"/>
      <c r="AJV19" s="17"/>
      <c r="AJW19" s="17"/>
      <c r="AJX19" s="17"/>
      <c r="AJY19" s="17"/>
      <c r="AJZ19" s="17"/>
      <c r="AKA19" s="10"/>
      <c r="AKB19" s="10"/>
      <c r="AKC19" s="10"/>
      <c r="AKD19" s="17"/>
      <c r="AKE19" s="17"/>
      <c r="AKF19" s="10"/>
      <c r="AKG19" s="17"/>
      <c r="AKH19" s="17"/>
      <c r="AKI19" s="17"/>
      <c r="AKJ19" s="17"/>
      <c r="AKK19" s="17"/>
      <c r="AKL19" s="17"/>
      <c r="AKM19" s="17"/>
      <c r="AKN19" s="17"/>
      <c r="AKO19" s="17"/>
      <c r="AKP19" s="17"/>
      <c r="AKQ19" s="17"/>
      <c r="AKR19" s="17"/>
      <c r="AKS19" s="17"/>
      <c r="AKT19" s="18"/>
      <c r="AKU19" s="18"/>
      <c r="AKV19" s="18"/>
      <c r="AKW19" s="18"/>
      <c r="AKX19" s="18"/>
      <c r="AKY19" s="18"/>
      <c r="AKZ19" s="18"/>
      <c r="ALA19" s="19"/>
      <c r="ALB19" s="18"/>
      <c r="ALC19" s="18"/>
      <c r="ALD19" s="18"/>
      <c r="ALE19" s="18"/>
      <c r="ALF19" s="18"/>
      <c r="ALG19" s="18"/>
      <c r="ALH19" s="18"/>
      <c r="ALI19" s="17"/>
      <c r="ALJ19" s="17"/>
      <c r="ALK19" s="17"/>
      <c r="ALL19" s="17"/>
      <c r="ALM19" s="17"/>
      <c r="ALN19" s="17"/>
      <c r="ALO19" s="17"/>
      <c r="ALP19" s="17"/>
      <c r="ALQ19" s="17"/>
      <c r="ALR19" s="17"/>
      <c r="ALS19" s="17"/>
      <c r="ALT19" s="17"/>
      <c r="ALU19" s="17"/>
      <c r="ALV19" s="17"/>
      <c r="ALW19" s="17"/>
      <c r="ALX19" s="17"/>
      <c r="ALY19" s="17"/>
      <c r="ALZ19" s="17"/>
      <c r="AMA19" s="17"/>
      <c r="AMB19" s="17"/>
      <c r="AMC19" s="17"/>
      <c r="AMD19" s="17"/>
      <c r="AME19" s="17"/>
      <c r="AMF19" s="17"/>
      <c r="AMG19" s="17"/>
      <c r="AMH19" s="17"/>
      <c r="AMI19" s="17"/>
      <c r="AMJ19" s="17"/>
      <c r="AMK19" s="17"/>
      <c r="AML19" s="17"/>
      <c r="AMM19" s="17"/>
      <c r="AMN19" s="17"/>
      <c r="AMO19" s="10"/>
      <c r="AMP19" s="10"/>
      <c r="AMQ19" s="10"/>
      <c r="AMR19" s="17"/>
      <c r="AMS19" s="17"/>
      <c r="AMT19" s="10"/>
      <c r="AMU19" s="17"/>
      <c r="AMV19" s="17"/>
      <c r="AMW19" s="17"/>
      <c r="AMX19" s="17"/>
      <c r="AMY19" s="17"/>
      <c r="AMZ19" s="17"/>
      <c r="ANA19" s="17"/>
      <c r="ANB19" s="17"/>
      <c r="ANC19" s="17"/>
      <c r="AND19" s="17"/>
      <c r="ANE19" s="17"/>
      <c r="ANF19" s="17"/>
      <c r="ANG19" s="17"/>
      <c r="ANH19" s="18"/>
      <c r="ANI19" s="18"/>
      <c r="ANJ19" s="18"/>
      <c r="ANK19" s="18"/>
      <c r="ANL19" s="18"/>
      <c r="ANM19" s="18"/>
      <c r="ANN19" s="18"/>
      <c r="ANO19" s="19"/>
      <c r="ANP19" s="18"/>
      <c r="ANQ19" s="18"/>
      <c r="ANR19" s="18"/>
      <c r="ANS19" s="18"/>
      <c r="ANT19" s="18"/>
      <c r="ANU19" s="18"/>
      <c r="ANV19" s="18"/>
      <c r="ANW19" s="17"/>
      <c r="ANX19" s="17"/>
      <c r="ANY19" s="17"/>
      <c r="ANZ19" s="17"/>
      <c r="AOA19" s="17"/>
      <c r="AOB19" s="17"/>
      <c r="AOC19" s="17"/>
      <c r="AOD19" s="17"/>
      <c r="AOE19" s="17"/>
      <c r="AOF19" s="17"/>
      <c r="AOG19" s="17"/>
      <c r="AOH19" s="17"/>
      <c r="AOI19" s="17"/>
      <c r="AOJ19" s="17"/>
      <c r="AOK19" s="17"/>
      <c r="AOL19" s="17"/>
      <c r="AOM19" s="17"/>
      <c r="AON19" s="17"/>
      <c r="AOO19" s="17"/>
      <c r="AOP19" s="17"/>
      <c r="AOQ19" s="17"/>
      <c r="AOR19" s="17"/>
      <c r="AOS19" s="17"/>
      <c r="AOT19" s="17"/>
      <c r="AOU19" s="17"/>
      <c r="AOV19" s="17"/>
      <c r="AOW19" s="17"/>
      <c r="AOX19" s="17"/>
      <c r="AOY19" s="17"/>
      <c r="AOZ19" s="17"/>
      <c r="APA19" s="17"/>
      <c r="APB19" s="17"/>
      <c r="APC19" s="10"/>
      <c r="APD19" s="10"/>
      <c r="APE19" s="10"/>
      <c r="APF19" s="17"/>
      <c r="APG19" s="17"/>
      <c r="APH19" s="10"/>
      <c r="API19" s="17"/>
      <c r="APJ19" s="17"/>
      <c r="APK19" s="17"/>
      <c r="APL19" s="17"/>
      <c r="APM19" s="17"/>
      <c r="APN19" s="17"/>
      <c r="APO19" s="17"/>
      <c r="APP19" s="17"/>
      <c r="APQ19" s="17"/>
      <c r="APR19" s="17"/>
      <c r="APS19" s="17"/>
      <c r="APT19" s="17"/>
      <c r="APU19" s="17"/>
      <c r="APV19" s="18"/>
      <c r="APW19" s="18"/>
      <c r="APX19" s="18"/>
      <c r="APY19" s="18"/>
      <c r="APZ19" s="18"/>
      <c r="AQA19" s="18"/>
      <c r="AQB19" s="18"/>
      <c r="AQC19" s="19"/>
      <c r="AQD19" s="18"/>
      <c r="AQE19" s="18"/>
      <c r="AQF19" s="18"/>
      <c r="AQG19" s="18"/>
      <c r="AQH19" s="18"/>
      <c r="AQI19" s="18"/>
      <c r="AQJ19" s="18"/>
      <c r="AQK19" s="17"/>
      <c r="AQL19" s="17"/>
      <c r="AQM19" s="17"/>
      <c r="AQN19" s="17"/>
      <c r="AQO19" s="17"/>
      <c r="AQP19" s="17"/>
      <c r="AQQ19" s="17"/>
      <c r="AQR19" s="17"/>
      <c r="AQS19" s="17"/>
      <c r="AQT19" s="17"/>
      <c r="AQU19" s="17"/>
      <c r="AQV19" s="17"/>
      <c r="AQW19" s="17"/>
      <c r="AQX19" s="17"/>
      <c r="AQY19" s="17"/>
      <c r="AQZ19" s="17"/>
      <c r="ARA19" s="17"/>
      <c r="ARB19" s="17"/>
      <c r="ARC19" s="17"/>
      <c r="ARD19" s="17"/>
      <c r="ARE19" s="17"/>
      <c r="ARF19" s="17"/>
      <c r="ARG19" s="17"/>
      <c r="ARH19" s="17"/>
      <c r="ARI19" s="17"/>
      <c r="ARJ19" s="17"/>
      <c r="ARK19" s="17"/>
      <c r="ARL19" s="17"/>
      <c r="ARM19" s="17"/>
      <c r="ARN19" s="17"/>
      <c r="ARO19" s="17"/>
      <c r="ARP19" s="17"/>
      <c r="ARQ19" s="10"/>
      <c r="ARR19" s="10"/>
      <c r="ARS19" s="10"/>
      <c r="ART19" s="17"/>
      <c r="ARU19" s="17"/>
      <c r="ARV19" s="10"/>
      <c r="ARW19" s="17"/>
      <c r="ARX19" s="17"/>
      <c r="ARY19" s="17"/>
      <c r="ARZ19" s="17"/>
      <c r="ASA19" s="17"/>
      <c r="ASB19" s="17"/>
      <c r="ASC19" s="17"/>
      <c r="ASD19" s="17"/>
      <c r="ASE19" s="17"/>
      <c r="ASF19" s="17"/>
      <c r="ASG19" s="17"/>
      <c r="ASH19" s="17"/>
      <c r="ASI19" s="17"/>
      <c r="ASJ19" s="18"/>
      <c r="ASK19" s="18"/>
      <c r="ASL19" s="18"/>
      <c r="ASM19" s="18"/>
      <c r="ASN19" s="18"/>
      <c r="ASO19" s="18"/>
      <c r="ASP19" s="18"/>
      <c r="ASQ19" s="19"/>
      <c r="ASR19" s="18"/>
      <c r="ASS19" s="18"/>
      <c r="AST19" s="18"/>
      <c r="ASU19" s="18"/>
      <c r="ASV19" s="18"/>
      <c r="ASW19" s="18"/>
      <c r="ASX19" s="18"/>
      <c r="ASY19" s="17"/>
      <c r="ASZ19" s="17"/>
      <c r="ATA19" s="17"/>
      <c r="ATB19" s="17"/>
      <c r="ATC19" s="17"/>
      <c r="ATD19" s="17"/>
      <c r="ATE19" s="17"/>
      <c r="ATF19" s="17"/>
      <c r="ATG19" s="17"/>
      <c r="ATH19" s="17"/>
      <c r="ATI19" s="17"/>
      <c r="ATJ19" s="17"/>
      <c r="ATK19" s="17"/>
      <c r="ATL19" s="17"/>
      <c r="ATM19" s="17"/>
      <c r="ATN19" s="17"/>
      <c r="ATO19" s="17"/>
      <c r="ATP19" s="17"/>
      <c r="ATQ19" s="17"/>
      <c r="ATR19" s="17"/>
      <c r="ATS19" s="17"/>
      <c r="ATT19" s="17"/>
      <c r="ATU19" s="17"/>
      <c r="ATV19" s="17"/>
      <c r="ATW19" s="17"/>
      <c r="ATX19" s="17"/>
      <c r="ATY19" s="17"/>
      <c r="ATZ19" s="17"/>
      <c r="AUA19" s="17"/>
      <c r="AUB19" s="17"/>
      <c r="AUC19" s="17"/>
      <c r="AUD19" s="17"/>
      <c r="AUE19" s="10"/>
      <c r="AUF19" s="10"/>
      <c r="AUG19" s="10"/>
      <c r="AUH19" s="17"/>
      <c r="AUI19" s="17"/>
      <c r="AUJ19" s="10"/>
      <c r="AUK19" s="17"/>
      <c r="AUL19" s="17"/>
      <c r="AUM19" s="17"/>
      <c r="AUN19" s="17"/>
      <c r="AUO19" s="17"/>
      <c r="AUP19" s="17"/>
      <c r="AUQ19" s="17"/>
      <c r="AUR19" s="17"/>
      <c r="AUS19" s="17"/>
      <c r="AUT19" s="17"/>
      <c r="AUU19" s="17"/>
      <c r="AUV19" s="17"/>
      <c r="AUW19" s="17"/>
      <c r="AUX19" s="18"/>
      <c r="AUY19" s="18"/>
      <c r="AUZ19" s="18"/>
      <c r="AVA19" s="18"/>
      <c r="AVB19" s="18"/>
      <c r="AVC19" s="18"/>
      <c r="AVD19" s="18"/>
      <c r="AVE19" s="19"/>
      <c r="AVF19" s="18"/>
      <c r="AVG19" s="18"/>
      <c r="AVH19" s="18"/>
      <c r="AVI19" s="18"/>
      <c r="AVJ19" s="18"/>
      <c r="AVK19" s="18"/>
      <c r="AVL19" s="18"/>
      <c r="AVM19" s="17"/>
      <c r="AVN19" s="17"/>
      <c r="AVO19" s="17"/>
      <c r="AVP19" s="17"/>
      <c r="AVQ19" s="17"/>
      <c r="AVR19" s="17"/>
      <c r="AVS19" s="17"/>
      <c r="AVT19" s="17"/>
      <c r="AVU19" s="17"/>
      <c r="AVV19" s="17"/>
      <c r="AVW19" s="17"/>
      <c r="AVX19" s="17"/>
      <c r="AVY19" s="17"/>
      <c r="AVZ19" s="17"/>
      <c r="AWA19" s="17"/>
      <c r="AWB19" s="17"/>
      <c r="AWC19" s="17"/>
      <c r="AWD19" s="17"/>
      <c r="AWE19" s="17"/>
      <c r="AWF19" s="17"/>
      <c r="AWG19" s="17"/>
      <c r="AWH19" s="17"/>
      <c r="AWI19" s="17"/>
      <c r="AWJ19" s="17"/>
      <c r="AWK19" s="17"/>
      <c r="AWL19" s="17"/>
      <c r="AWM19" s="17"/>
      <c r="AWN19" s="17"/>
      <c r="AWO19" s="17"/>
      <c r="AWP19" s="17"/>
      <c r="AWQ19" s="17"/>
      <c r="AWR19" s="17"/>
      <c r="AWS19" s="10"/>
      <c r="AWT19" s="10"/>
      <c r="AWU19" s="10"/>
      <c r="AWV19" s="17"/>
      <c r="AWW19" s="17"/>
      <c r="AWX19" s="10"/>
      <c r="AWY19" s="17"/>
      <c r="AWZ19" s="17"/>
      <c r="AXA19" s="17"/>
      <c r="AXB19" s="17"/>
      <c r="AXC19" s="17"/>
      <c r="AXD19" s="17"/>
      <c r="AXE19" s="17"/>
      <c r="AXF19" s="17"/>
      <c r="AXG19" s="17"/>
      <c r="AXH19" s="17"/>
      <c r="AXI19" s="17"/>
      <c r="AXJ19" s="17"/>
      <c r="AXK19" s="17"/>
      <c r="AXL19" s="18"/>
      <c r="AXM19" s="18"/>
      <c r="AXN19" s="18"/>
      <c r="AXO19" s="18"/>
      <c r="AXP19" s="18"/>
      <c r="AXQ19" s="18"/>
      <c r="AXR19" s="18"/>
      <c r="AXS19" s="19"/>
      <c r="AXT19" s="18"/>
      <c r="AXU19" s="18"/>
      <c r="AXV19" s="18"/>
      <c r="AXW19" s="18"/>
      <c r="AXX19" s="18"/>
      <c r="AXY19" s="18"/>
      <c r="AXZ19" s="18"/>
      <c r="AYA19" s="17"/>
      <c r="AYB19" s="17"/>
      <c r="AYC19" s="17"/>
      <c r="AYD19" s="17"/>
      <c r="AYE19" s="17"/>
      <c r="AYF19" s="17"/>
      <c r="AYG19" s="17"/>
      <c r="AYH19" s="17"/>
      <c r="AYI19" s="17"/>
      <c r="AYJ19" s="17"/>
      <c r="AYK19" s="17"/>
      <c r="AYL19" s="17"/>
      <c r="AYM19" s="17"/>
      <c r="AYN19" s="17"/>
      <c r="AYO19" s="17"/>
      <c r="AYP19" s="17"/>
      <c r="AYQ19" s="17"/>
      <c r="AYR19" s="17"/>
      <c r="AYS19" s="17"/>
      <c r="AYT19" s="17"/>
      <c r="AYU19" s="17"/>
      <c r="AYV19" s="17"/>
      <c r="AYW19" s="17"/>
      <c r="AYX19" s="17"/>
      <c r="AYY19" s="17"/>
      <c r="AYZ19" s="17"/>
      <c r="AZA19" s="17"/>
      <c r="AZB19" s="17"/>
      <c r="AZC19" s="17"/>
      <c r="AZD19" s="17"/>
      <c r="AZE19" s="17"/>
      <c r="AZF19" s="17"/>
      <c r="AZG19" s="10"/>
      <c r="AZH19" s="10"/>
      <c r="AZI19" s="10"/>
      <c r="AZJ19" s="17"/>
      <c r="AZK19" s="17"/>
      <c r="AZL19" s="10"/>
      <c r="AZM19" s="17"/>
      <c r="AZN19" s="17"/>
      <c r="AZO19" s="17"/>
      <c r="AZP19" s="17"/>
      <c r="AZQ19" s="17"/>
      <c r="AZR19" s="17"/>
      <c r="AZS19" s="17"/>
      <c r="AZT19" s="17"/>
      <c r="AZU19" s="17"/>
      <c r="AZV19" s="17"/>
      <c r="AZW19" s="17"/>
      <c r="AZX19" s="17"/>
      <c r="AZY19" s="17"/>
      <c r="AZZ19" s="18"/>
      <c r="BAA19" s="18"/>
      <c r="BAB19" s="18"/>
      <c r="BAC19" s="18"/>
      <c r="BAD19" s="18"/>
      <c r="BAE19" s="18"/>
      <c r="BAF19" s="18"/>
      <c r="BAG19" s="19"/>
      <c r="BAH19" s="18"/>
      <c r="BAI19" s="18"/>
      <c r="BAJ19" s="18"/>
      <c r="BAK19" s="18"/>
      <c r="BAL19" s="18"/>
      <c r="BAM19" s="18"/>
      <c r="BAN19" s="18"/>
      <c r="BAO19" s="17"/>
      <c r="BAP19" s="17"/>
      <c r="BAQ19" s="17"/>
      <c r="BAR19" s="17"/>
      <c r="BAS19" s="17"/>
      <c r="BAT19" s="17"/>
      <c r="BAU19" s="17"/>
      <c r="BAV19" s="17"/>
      <c r="BAW19" s="17"/>
      <c r="BAX19" s="17"/>
      <c r="BAY19" s="17"/>
      <c r="BAZ19" s="17"/>
      <c r="BBA19" s="17"/>
      <c r="BBB19" s="17"/>
      <c r="BBC19" s="17"/>
      <c r="BBD19" s="17"/>
      <c r="BBE19" s="17"/>
      <c r="BBF19" s="17"/>
      <c r="BBG19" s="17"/>
      <c r="BBH19" s="17"/>
      <c r="BBI19" s="17"/>
      <c r="BBJ19" s="17"/>
      <c r="BBK19" s="17"/>
      <c r="BBL19" s="17"/>
      <c r="BBM19" s="17"/>
      <c r="BBN19" s="17"/>
      <c r="BBO19" s="17"/>
      <c r="BBP19" s="17"/>
      <c r="BBQ19" s="17"/>
      <c r="BBR19" s="17"/>
      <c r="BBS19" s="17"/>
      <c r="BBT19" s="17"/>
      <c r="BBU19" s="10"/>
      <c r="BBV19" s="10"/>
      <c r="BBW19" s="10"/>
      <c r="BBX19" s="17"/>
      <c r="BBY19" s="17"/>
      <c r="BBZ19" s="10"/>
      <c r="BCA19" s="17"/>
      <c r="BCB19" s="17"/>
      <c r="BCC19" s="17"/>
      <c r="BCD19" s="17"/>
      <c r="BCE19" s="17"/>
      <c r="BCF19" s="17"/>
      <c r="BCG19" s="17"/>
      <c r="BCH19" s="17"/>
      <c r="BCI19" s="17"/>
      <c r="BCJ19" s="17"/>
      <c r="BCK19" s="17"/>
      <c r="BCL19" s="17"/>
      <c r="BCM19" s="17"/>
      <c r="BCN19" s="18"/>
      <c r="BCO19" s="18"/>
      <c r="BCP19" s="18"/>
      <c r="BCQ19" s="18"/>
      <c r="BCR19" s="18"/>
      <c r="BCS19" s="18"/>
      <c r="BCT19" s="18"/>
      <c r="BCU19" s="19"/>
      <c r="BCV19" s="18"/>
      <c r="BCW19" s="18"/>
      <c r="BCX19" s="18"/>
      <c r="BCY19" s="18"/>
      <c r="BCZ19" s="18"/>
      <c r="BDA19" s="18"/>
      <c r="BDB19" s="18"/>
      <c r="BDC19" s="17"/>
      <c r="BDD19" s="17"/>
      <c r="BDE19" s="17"/>
      <c r="BDF19" s="17"/>
      <c r="BDG19" s="17"/>
      <c r="BDH19" s="17"/>
      <c r="BDI19" s="17"/>
      <c r="BDJ19" s="17"/>
      <c r="BDK19" s="17"/>
      <c r="BDL19" s="17"/>
      <c r="BDM19" s="17"/>
      <c r="BDN19" s="17"/>
      <c r="BDO19" s="17"/>
      <c r="BDP19" s="17"/>
      <c r="BDQ19" s="17"/>
      <c r="BDR19" s="17"/>
      <c r="BDS19" s="17"/>
      <c r="BDT19" s="17"/>
      <c r="BDU19" s="17"/>
      <c r="BDV19" s="17"/>
      <c r="BDW19" s="17"/>
      <c r="BDX19" s="17"/>
      <c r="BDY19" s="17"/>
      <c r="BDZ19" s="17"/>
      <c r="BEA19" s="17"/>
      <c r="BEB19" s="17"/>
      <c r="BEC19" s="17"/>
      <c r="BED19" s="17"/>
      <c r="BEE19" s="17"/>
      <c r="BEF19" s="17"/>
      <c r="BEG19" s="17"/>
      <c r="BEH19" s="17"/>
      <c r="BEI19" s="10"/>
      <c r="BEJ19" s="10"/>
      <c r="BEK19" s="10"/>
      <c r="BEL19" s="17"/>
      <c r="BEM19" s="17"/>
      <c r="BEN19" s="10"/>
      <c r="BEO19" s="17"/>
      <c r="BEP19" s="17"/>
      <c r="BEQ19" s="17"/>
      <c r="BER19" s="17"/>
      <c r="BES19" s="17"/>
      <c r="BET19" s="17"/>
      <c r="BEU19" s="17"/>
      <c r="BEV19" s="17"/>
      <c r="BEW19" s="17"/>
      <c r="BEX19" s="17"/>
      <c r="BEY19" s="17"/>
      <c r="BEZ19" s="17"/>
      <c r="BFA19" s="17"/>
      <c r="BFB19" s="18"/>
      <c r="BFC19" s="18"/>
      <c r="BFD19" s="18"/>
      <c r="BFE19" s="18"/>
      <c r="BFF19" s="18"/>
      <c r="BFG19" s="18"/>
      <c r="BFH19" s="18"/>
      <c r="BFI19" s="19"/>
      <c r="BFJ19" s="18"/>
      <c r="BFK19" s="18"/>
      <c r="BFL19" s="18"/>
      <c r="BFM19" s="18"/>
      <c r="BFN19" s="18"/>
      <c r="BFO19" s="18"/>
      <c r="BFP19" s="18"/>
      <c r="BFQ19" s="17"/>
      <c r="BFR19" s="17"/>
      <c r="BFS19" s="17"/>
      <c r="BFT19" s="17"/>
      <c r="BFU19" s="17"/>
      <c r="BFV19" s="17"/>
      <c r="BFW19" s="17"/>
      <c r="BFX19" s="17"/>
      <c r="BFY19" s="17"/>
      <c r="BFZ19" s="17"/>
      <c r="BGA19" s="17"/>
      <c r="BGB19" s="17"/>
      <c r="BGC19" s="17"/>
      <c r="BGD19" s="17"/>
      <c r="BGE19" s="17"/>
      <c r="BGF19" s="17"/>
      <c r="BGG19" s="17"/>
      <c r="BGH19" s="17"/>
      <c r="BGI19" s="17"/>
      <c r="BGJ19" s="17"/>
      <c r="BGK19" s="17"/>
      <c r="BGL19" s="17"/>
      <c r="BGM19" s="17"/>
      <c r="BGN19" s="17"/>
      <c r="BGO19" s="17"/>
      <c r="BGP19" s="17"/>
      <c r="BGQ19" s="17"/>
      <c r="BGR19" s="17"/>
      <c r="BGS19" s="17"/>
      <c r="BGT19" s="17"/>
      <c r="BGU19" s="17"/>
      <c r="BGV19" s="17"/>
      <c r="BGW19" s="10"/>
      <c r="BGX19" s="10"/>
      <c r="BGY19" s="10"/>
      <c r="BGZ19" s="17"/>
      <c r="BHA19" s="17"/>
      <c r="BHB19" s="10"/>
      <c r="BHC19" s="17"/>
      <c r="BHD19" s="17"/>
      <c r="BHE19" s="17"/>
      <c r="BHF19" s="17"/>
      <c r="BHG19" s="17"/>
      <c r="BHH19" s="17"/>
      <c r="BHI19" s="17"/>
      <c r="BHJ19" s="17"/>
      <c r="BHK19" s="17"/>
      <c r="BHL19" s="17"/>
      <c r="BHM19" s="17"/>
      <c r="BHN19" s="17"/>
      <c r="BHO19" s="17"/>
      <c r="BHP19" s="18"/>
      <c r="BHQ19" s="18"/>
      <c r="BHR19" s="18"/>
      <c r="BHS19" s="18"/>
      <c r="BHT19" s="18"/>
      <c r="BHU19" s="18"/>
      <c r="BHV19" s="18"/>
      <c r="BHW19" s="19"/>
      <c r="BHX19" s="18"/>
      <c r="BHY19" s="18"/>
      <c r="BHZ19" s="18"/>
      <c r="BIA19" s="18"/>
      <c r="BIB19" s="18"/>
      <c r="BIC19" s="18"/>
      <c r="BID19" s="18"/>
      <c r="BIE19" s="17"/>
      <c r="BIF19" s="17"/>
      <c r="BIG19" s="17"/>
      <c r="BIH19" s="17"/>
      <c r="BII19" s="17"/>
      <c r="BIJ19" s="17"/>
      <c r="BIK19" s="17"/>
      <c r="BIL19" s="17"/>
      <c r="BIM19" s="17"/>
      <c r="BIN19" s="17"/>
      <c r="BIO19" s="17"/>
      <c r="BIP19" s="17"/>
      <c r="BIQ19" s="17"/>
      <c r="BIR19" s="17"/>
      <c r="BIS19" s="17"/>
      <c r="BIT19" s="17"/>
      <c r="BIU19" s="17"/>
      <c r="BIV19" s="17"/>
      <c r="BIW19" s="17"/>
      <c r="BIX19" s="17"/>
      <c r="BIY19" s="17"/>
      <c r="BIZ19" s="17"/>
      <c r="BJA19" s="17"/>
      <c r="BJB19" s="17"/>
      <c r="BJC19" s="17"/>
      <c r="BJD19" s="17"/>
      <c r="BJE19" s="17"/>
      <c r="BJF19" s="17"/>
      <c r="BJG19" s="17"/>
      <c r="BJH19" s="17"/>
      <c r="BJI19" s="17"/>
      <c r="BJJ19" s="17"/>
      <c r="BJK19" s="10"/>
      <c r="BJL19" s="10"/>
      <c r="BJM19" s="10"/>
      <c r="BJN19" s="17"/>
      <c r="BJO19" s="17"/>
      <c r="BJP19" s="10"/>
      <c r="BJQ19" s="17"/>
      <c r="BJR19" s="17"/>
      <c r="BJS19" s="17"/>
      <c r="BJT19" s="17"/>
      <c r="BJU19" s="17"/>
      <c r="BJV19" s="17"/>
      <c r="BJW19" s="17"/>
      <c r="BJX19" s="17"/>
      <c r="BJY19" s="17"/>
      <c r="BJZ19" s="17"/>
      <c r="BKA19" s="17"/>
      <c r="BKB19" s="17"/>
      <c r="BKC19" s="17"/>
      <c r="BKD19" s="18"/>
      <c r="BKE19" s="18"/>
      <c r="BKF19" s="18"/>
      <c r="BKG19" s="18"/>
      <c r="BKH19" s="18"/>
      <c r="BKI19" s="18"/>
      <c r="BKJ19" s="18"/>
      <c r="BKK19" s="19"/>
      <c r="BKL19" s="18"/>
      <c r="BKM19" s="18"/>
      <c r="BKN19" s="18"/>
      <c r="BKO19" s="18"/>
      <c r="BKP19" s="18"/>
      <c r="BKQ19" s="18"/>
      <c r="BKR19" s="18"/>
      <c r="BKS19" s="17"/>
      <c r="BKT19" s="17"/>
      <c r="BKU19" s="17"/>
      <c r="BKV19" s="17"/>
      <c r="BKW19" s="17"/>
      <c r="BKX19" s="17"/>
      <c r="BKY19" s="17"/>
      <c r="BKZ19" s="17"/>
      <c r="BLA19" s="17"/>
      <c r="BLB19" s="17"/>
      <c r="BLC19" s="17"/>
      <c r="BLD19" s="17"/>
      <c r="BLE19" s="17"/>
      <c r="BLF19" s="17"/>
      <c r="BLG19" s="17"/>
      <c r="BLH19" s="17"/>
      <c r="BLI19" s="17"/>
      <c r="BLJ19" s="17"/>
      <c r="BLK19" s="17"/>
      <c r="BLL19" s="17"/>
      <c r="BLM19" s="17"/>
      <c r="BLN19" s="17"/>
      <c r="BLO19" s="17"/>
      <c r="BLP19" s="17"/>
      <c r="BLQ19" s="17"/>
      <c r="BLR19" s="17"/>
      <c r="BLS19" s="17"/>
      <c r="BLT19" s="17"/>
      <c r="BLU19" s="17"/>
      <c r="BLV19" s="17"/>
      <c r="BLW19" s="17"/>
      <c r="BLX19" s="17"/>
      <c r="BLY19" s="10"/>
      <c r="BLZ19" s="10"/>
      <c r="BMA19" s="10"/>
      <c r="BMB19" s="17"/>
      <c r="BMC19" s="17"/>
      <c r="BMD19" s="10"/>
      <c r="BME19" s="17"/>
      <c r="BMF19" s="17"/>
      <c r="BMG19" s="17"/>
      <c r="BMH19" s="17"/>
      <c r="BMI19" s="17"/>
      <c r="BMJ19" s="17"/>
      <c r="BMK19" s="17"/>
      <c r="BML19" s="17"/>
      <c r="BMM19" s="17"/>
      <c r="BMN19" s="17"/>
      <c r="BMO19" s="17"/>
      <c r="BMP19" s="17"/>
      <c r="BMQ19" s="17"/>
      <c r="BMR19" s="18"/>
      <c r="BMS19" s="18"/>
      <c r="BMT19" s="18"/>
      <c r="BMU19" s="18"/>
      <c r="BMV19" s="18"/>
      <c r="BMW19" s="18"/>
      <c r="BMX19" s="18"/>
      <c r="BMY19" s="19"/>
      <c r="BMZ19" s="18"/>
      <c r="BNA19" s="18"/>
      <c r="BNB19" s="18"/>
      <c r="BNC19" s="18"/>
      <c r="BND19" s="18"/>
      <c r="BNE19" s="18"/>
      <c r="BNF19" s="18"/>
      <c r="BNG19" s="17"/>
      <c r="BNH19" s="17"/>
      <c r="BNI19" s="17"/>
      <c r="BNJ19" s="17"/>
      <c r="BNK19" s="17"/>
      <c r="BNL19" s="17"/>
      <c r="BNM19" s="17"/>
      <c r="BNN19" s="17"/>
      <c r="BNO19" s="17"/>
      <c r="BNP19" s="17"/>
      <c r="BNQ19" s="17"/>
      <c r="BNR19" s="17"/>
      <c r="BNS19" s="17"/>
      <c r="BNT19" s="17"/>
      <c r="BNU19" s="17"/>
      <c r="BNV19" s="17"/>
      <c r="BNW19" s="17"/>
      <c r="BNX19" s="17"/>
      <c r="BNY19" s="17"/>
      <c r="BNZ19" s="17"/>
      <c r="BOA19" s="17"/>
      <c r="BOB19" s="17"/>
      <c r="BOC19" s="17"/>
      <c r="BOD19" s="17"/>
      <c r="BOE19" s="17"/>
      <c r="BOF19" s="17"/>
      <c r="BOG19" s="17"/>
      <c r="BOH19" s="17"/>
      <c r="BOI19" s="17"/>
      <c r="BOJ19" s="17"/>
      <c r="BOK19" s="17"/>
      <c r="BOL19" s="17"/>
      <c r="BOM19" s="10"/>
      <c r="BON19" s="10"/>
      <c r="BOO19" s="10"/>
      <c r="BOP19" s="17"/>
      <c r="BOQ19" s="17"/>
      <c r="BOR19" s="10"/>
      <c r="BOS19" s="17"/>
      <c r="BOT19" s="17"/>
      <c r="BOU19" s="17"/>
      <c r="BOV19" s="17"/>
      <c r="BOW19" s="17"/>
      <c r="BOX19" s="17"/>
      <c r="BOY19" s="17"/>
      <c r="BOZ19" s="17"/>
      <c r="BPA19" s="17"/>
      <c r="BPB19" s="17"/>
      <c r="BPC19" s="17"/>
      <c r="BPD19" s="17"/>
      <c r="BPE19" s="17"/>
      <c r="BPF19" s="18"/>
      <c r="BPG19" s="18"/>
      <c r="BPH19" s="18"/>
      <c r="BPI19" s="18"/>
      <c r="BPJ19" s="18"/>
      <c r="BPK19" s="18"/>
      <c r="BPL19" s="18"/>
      <c r="BPM19" s="19"/>
      <c r="BPN19" s="18"/>
      <c r="BPO19" s="18"/>
      <c r="BPP19" s="18"/>
      <c r="BPQ19" s="18"/>
      <c r="BPR19" s="18"/>
      <c r="BPS19" s="18"/>
      <c r="BPT19" s="18"/>
      <c r="BPU19" s="17"/>
      <c r="BPV19" s="17"/>
      <c r="BPW19" s="17"/>
      <c r="BPX19" s="17"/>
      <c r="BPY19" s="17"/>
      <c r="BPZ19" s="17"/>
      <c r="BQA19" s="17"/>
      <c r="BQB19" s="17"/>
      <c r="BQC19" s="17"/>
      <c r="BQD19" s="17"/>
      <c r="BQE19" s="17"/>
      <c r="BQF19" s="17"/>
      <c r="BQG19" s="17"/>
      <c r="BQH19" s="17"/>
      <c r="BQI19" s="17"/>
      <c r="BQJ19" s="17"/>
      <c r="BQK19" s="17"/>
      <c r="BQL19" s="17"/>
      <c r="BQM19" s="17"/>
      <c r="BQN19" s="17"/>
      <c r="BQO19" s="17"/>
      <c r="BQP19" s="17"/>
      <c r="BQQ19" s="17"/>
      <c r="BQR19" s="17"/>
      <c r="BQS19" s="17"/>
      <c r="BQT19" s="17"/>
      <c r="BQU19" s="17"/>
      <c r="BQV19" s="17"/>
      <c r="BQW19" s="17"/>
      <c r="BQX19" s="17"/>
      <c r="BQY19" s="17"/>
      <c r="BQZ19" s="17"/>
      <c r="BRA19" s="10"/>
      <c r="BRB19" s="10"/>
      <c r="BRC19" s="10"/>
      <c r="BRD19" s="17"/>
      <c r="BRE19" s="17"/>
      <c r="BRF19" s="10"/>
      <c r="BRG19" s="17"/>
      <c r="BRH19" s="17"/>
      <c r="BRI19" s="17"/>
      <c r="BRJ19" s="17"/>
      <c r="BRK19" s="17"/>
      <c r="BRL19" s="17"/>
      <c r="BRM19" s="17"/>
      <c r="BRN19" s="17"/>
      <c r="BRO19" s="17"/>
      <c r="BRP19" s="17"/>
      <c r="BRQ19" s="17"/>
      <c r="BRR19" s="17"/>
      <c r="BRS19" s="17"/>
      <c r="BRT19" s="18"/>
      <c r="BRU19" s="18"/>
      <c r="BRV19" s="18"/>
      <c r="BRW19" s="18"/>
      <c r="BRX19" s="18"/>
      <c r="BRY19" s="18"/>
      <c r="BRZ19" s="18"/>
      <c r="BSA19" s="19"/>
      <c r="BSB19" s="18"/>
      <c r="BSC19" s="18"/>
      <c r="BSD19" s="18"/>
      <c r="BSE19" s="18"/>
      <c r="BSF19" s="18"/>
      <c r="BSG19" s="18"/>
      <c r="BSH19" s="18"/>
      <c r="BSI19" s="17"/>
      <c r="BSJ19" s="17"/>
      <c r="BSK19" s="17"/>
      <c r="BSL19" s="17"/>
      <c r="BSM19" s="17"/>
      <c r="BSN19" s="17"/>
      <c r="BSO19" s="17"/>
      <c r="BSP19" s="17"/>
      <c r="BSQ19" s="17"/>
      <c r="BSR19" s="17"/>
      <c r="BSS19" s="17"/>
      <c r="BST19" s="17"/>
      <c r="BSU19" s="17"/>
      <c r="BSV19" s="17"/>
      <c r="BSW19" s="17"/>
      <c r="BSX19" s="17"/>
      <c r="BSY19" s="17"/>
      <c r="BSZ19" s="17"/>
      <c r="BTA19" s="17"/>
      <c r="BTB19" s="17"/>
      <c r="BTC19" s="17"/>
      <c r="BTD19" s="17"/>
      <c r="BTE19" s="17"/>
      <c r="BTF19" s="17"/>
      <c r="BTG19" s="17"/>
      <c r="BTH19" s="17"/>
      <c r="BTI19" s="17"/>
      <c r="BTJ19" s="17"/>
      <c r="BTK19" s="17"/>
      <c r="BTL19" s="17"/>
      <c r="BTM19" s="17"/>
      <c r="BTN19" s="17"/>
      <c r="BTO19" s="10"/>
      <c r="BTP19" s="10"/>
      <c r="BTQ19" s="10"/>
      <c r="BTR19" s="17"/>
      <c r="BTS19" s="17"/>
      <c r="BTT19" s="10"/>
      <c r="BTU19" s="17"/>
      <c r="BTV19" s="17"/>
      <c r="BTW19" s="17"/>
      <c r="BTX19" s="17"/>
      <c r="BTY19" s="17"/>
      <c r="BTZ19" s="17"/>
      <c r="BUA19" s="17"/>
      <c r="BUB19" s="17"/>
      <c r="BUC19" s="17"/>
      <c r="BUD19" s="17"/>
      <c r="BUE19" s="17"/>
      <c r="BUF19" s="17"/>
      <c r="BUG19" s="17"/>
      <c r="BUH19" s="18"/>
      <c r="BUI19" s="18"/>
      <c r="BUJ19" s="18"/>
      <c r="BUK19" s="18"/>
      <c r="BUL19" s="18"/>
      <c r="BUM19" s="18"/>
      <c r="BUN19" s="18"/>
      <c r="BUO19" s="19"/>
      <c r="BUP19" s="18"/>
      <c r="BUQ19" s="18"/>
      <c r="BUR19" s="18"/>
      <c r="BUS19" s="18"/>
      <c r="BUT19" s="18"/>
      <c r="BUU19" s="18"/>
      <c r="BUV19" s="18"/>
      <c r="BUW19" s="17"/>
      <c r="BUX19" s="17"/>
      <c r="BUY19" s="17"/>
      <c r="BUZ19" s="17"/>
      <c r="BVA19" s="17"/>
      <c r="BVB19" s="17"/>
      <c r="BVC19" s="17"/>
      <c r="BVD19" s="17"/>
      <c r="BVE19" s="17"/>
      <c r="BVF19" s="17"/>
      <c r="BVG19" s="17"/>
      <c r="BVH19" s="17"/>
      <c r="BVI19" s="17"/>
      <c r="BVJ19" s="17"/>
      <c r="BVK19" s="17"/>
      <c r="BVL19" s="17"/>
      <c r="BVM19" s="17"/>
      <c r="BVN19" s="17"/>
      <c r="BVO19" s="17"/>
      <c r="BVP19" s="17"/>
      <c r="BVQ19" s="17"/>
      <c r="BVR19" s="17"/>
      <c r="BVS19" s="17"/>
      <c r="BVT19" s="17"/>
      <c r="BVU19" s="17"/>
      <c r="BVV19" s="17"/>
      <c r="BVW19" s="17"/>
      <c r="BVX19" s="17"/>
      <c r="BVY19" s="17"/>
      <c r="BVZ19" s="17"/>
      <c r="BWA19" s="17"/>
      <c r="BWB19" s="17"/>
      <c r="BWC19" s="10"/>
      <c r="BWD19" s="10"/>
      <c r="BWE19" s="10"/>
      <c r="BWF19" s="17"/>
      <c r="BWG19" s="17"/>
      <c r="BWH19" s="10"/>
      <c r="BWI19" s="17"/>
      <c r="BWJ19" s="17"/>
      <c r="BWK19" s="17"/>
      <c r="BWL19" s="17"/>
      <c r="BWM19" s="17"/>
      <c r="BWN19" s="17"/>
      <c r="BWO19" s="17"/>
      <c r="BWP19" s="17"/>
      <c r="BWQ19" s="17"/>
      <c r="BWR19" s="17"/>
      <c r="BWS19" s="17"/>
      <c r="BWT19" s="17"/>
      <c r="BWU19" s="17"/>
      <c r="BWV19" s="18"/>
      <c r="BWW19" s="18"/>
      <c r="BWX19" s="18"/>
      <c r="BWY19" s="18"/>
      <c r="BWZ19" s="18"/>
      <c r="BXA19" s="18"/>
      <c r="BXB19" s="18"/>
      <c r="BXC19" s="19"/>
      <c r="BXD19" s="18"/>
      <c r="BXE19" s="18"/>
      <c r="BXF19" s="18"/>
      <c r="BXG19" s="18"/>
      <c r="BXH19" s="18"/>
      <c r="BXI19" s="18"/>
      <c r="BXJ19" s="18"/>
      <c r="BXK19" s="17"/>
      <c r="BXL19" s="17"/>
      <c r="BXM19" s="17"/>
      <c r="BXN19" s="17"/>
      <c r="BXO19" s="17"/>
      <c r="BXP19" s="17"/>
      <c r="BXQ19" s="17"/>
      <c r="BXR19" s="17"/>
      <c r="BXS19" s="17"/>
      <c r="BXT19" s="17"/>
      <c r="BXU19" s="17"/>
      <c r="BXV19" s="17"/>
      <c r="BXW19" s="17"/>
      <c r="BXX19" s="17"/>
      <c r="BXY19" s="17"/>
      <c r="BXZ19" s="17"/>
      <c r="BYA19" s="17"/>
      <c r="BYB19" s="17"/>
      <c r="BYC19" s="17"/>
      <c r="BYD19" s="17"/>
      <c r="BYE19" s="17"/>
      <c r="BYF19" s="17"/>
      <c r="BYG19" s="17"/>
      <c r="BYH19" s="17"/>
      <c r="BYI19" s="17"/>
      <c r="BYJ19" s="17"/>
      <c r="BYK19" s="17"/>
      <c r="BYL19" s="17"/>
      <c r="BYM19" s="17"/>
      <c r="BYN19" s="17"/>
      <c r="BYO19" s="17"/>
      <c r="BYP19" s="17"/>
      <c r="BYQ19" s="10"/>
      <c r="BYR19" s="10"/>
      <c r="BYS19" s="10"/>
      <c r="BYT19" s="17"/>
      <c r="BYU19" s="17"/>
      <c r="BYV19" s="10"/>
      <c r="BYW19" s="17"/>
      <c r="BYX19" s="17"/>
      <c r="BYY19" s="17"/>
      <c r="BYZ19" s="17"/>
      <c r="BZA19" s="17"/>
      <c r="BZB19" s="17"/>
      <c r="BZC19" s="17"/>
      <c r="BZD19" s="17"/>
      <c r="BZE19" s="17"/>
      <c r="BZF19" s="17"/>
      <c r="BZG19" s="17"/>
      <c r="BZH19" s="17"/>
      <c r="BZI19" s="17"/>
      <c r="BZJ19" s="18"/>
      <c r="BZK19" s="18"/>
      <c r="BZL19" s="18"/>
      <c r="BZM19" s="18"/>
      <c r="BZN19" s="18"/>
      <c r="BZO19" s="18"/>
      <c r="BZP19" s="18"/>
      <c r="BZQ19" s="19"/>
      <c r="BZR19" s="18"/>
      <c r="BZS19" s="18"/>
      <c r="BZT19" s="18"/>
      <c r="BZU19" s="18"/>
      <c r="BZV19" s="18"/>
      <c r="BZW19" s="18"/>
      <c r="BZX19" s="18"/>
      <c r="BZY19" s="17"/>
      <c r="BZZ19" s="17"/>
      <c r="CAA19" s="17"/>
      <c r="CAB19" s="17"/>
      <c r="CAC19" s="17"/>
      <c r="CAD19" s="17"/>
      <c r="CAE19" s="17"/>
      <c r="CAF19" s="17"/>
      <c r="CAG19" s="17"/>
      <c r="CAH19" s="17"/>
      <c r="CAI19" s="17"/>
      <c r="CAJ19" s="17"/>
      <c r="CAK19" s="17"/>
      <c r="CAL19" s="17"/>
      <c r="CAM19" s="17"/>
      <c r="CAN19" s="17"/>
      <c r="CAO19" s="17"/>
      <c r="CAP19" s="17"/>
      <c r="CAQ19" s="17"/>
      <c r="CAR19" s="17"/>
      <c r="CAS19" s="17"/>
      <c r="CAT19" s="17"/>
      <c r="CAU19" s="17"/>
      <c r="CAV19" s="17"/>
      <c r="CAW19" s="17"/>
      <c r="CAX19" s="17"/>
      <c r="CAY19" s="17"/>
      <c r="CAZ19" s="17"/>
      <c r="CBA19" s="17"/>
      <c r="CBB19" s="17"/>
      <c r="CBC19" s="17"/>
      <c r="CBD19" s="17"/>
      <c r="CBE19" s="10"/>
      <c r="CBF19" s="10"/>
      <c r="CBG19" s="10"/>
      <c r="CBH19" s="17"/>
      <c r="CBI19" s="17"/>
      <c r="CBJ19" s="10"/>
      <c r="CBK19" s="17"/>
      <c r="CBL19" s="17"/>
      <c r="CBM19" s="17"/>
      <c r="CBN19" s="17"/>
      <c r="CBO19" s="17"/>
      <c r="CBP19" s="17"/>
      <c r="CBQ19" s="17"/>
      <c r="CBR19" s="17"/>
      <c r="CBS19" s="17"/>
      <c r="CBT19" s="17"/>
      <c r="CBU19" s="17"/>
      <c r="CBV19" s="17"/>
      <c r="CBW19" s="17"/>
      <c r="CBX19" s="18"/>
      <c r="CBY19" s="18"/>
      <c r="CBZ19" s="18"/>
      <c r="CCA19" s="18"/>
      <c r="CCB19" s="18"/>
      <c r="CCC19" s="18"/>
      <c r="CCD19" s="18"/>
      <c r="CCE19" s="19"/>
      <c r="CCF19" s="18"/>
      <c r="CCG19" s="18"/>
      <c r="CCH19" s="18"/>
      <c r="CCI19" s="18"/>
      <c r="CCJ19" s="18"/>
      <c r="CCK19" s="18"/>
      <c r="CCL19" s="18"/>
      <c r="CCM19" s="17"/>
      <c r="CCN19" s="17"/>
      <c r="CCO19" s="17"/>
      <c r="CCP19" s="17"/>
      <c r="CCQ19" s="17"/>
      <c r="CCR19" s="17"/>
      <c r="CCS19" s="17"/>
      <c r="CCT19" s="17"/>
      <c r="CCU19" s="17"/>
      <c r="CCV19" s="17"/>
      <c r="CCW19" s="17"/>
      <c r="CCX19" s="17"/>
      <c r="CCY19" s="17"/>
      <c r="CCZ19" s="17"/>
      <c r="CDA19" s="17"/>
      <c r="CDB19" s="17"/>
      <c r="CDC19" s="17"/>
      <c r="CDD19" s="17"/>
      <c r="CDE19" s="17"/>
      <c r="CDF19" s="17"/>
      <c r="CDG19" s="17"/>
      <c r="CDH19" s="17"/>
      <c r="CDI19" s="17"/>
      <c r="CDJ19" s="17"/>
      <c r="CDK19" s="17"/>
      <c r="CDL19" s="17"/>
      <c r="CDM19" s="17"/>
      <c r="CDN19" s="17"/>
      <c r="CDO19" s="17"/>
      <c r="CDP19" s="17"/>
      <c r="CDQ19" s="17"/>
      <c r="CDR19" s="17"/>
      <c r="CDS19" s="10"/>
      <c r="CDT19" s="10"/>
      <c r="CDU19" s="10"/>
      <c r="CDV19" s="17"/>
      <c r="CDW19" s="17"/>
      <c r="CDX19" s="10"/>
      <c r="CDY19" s="17"/>
      <c r="CDZ19" s="17"/>
      <c r="CEA19" s="17"/>
      <c r="CEB19" s="17"/>
      <c r="CEC19" s="17"/>
      <c r="CED19" s="17"/>
      <c r="CEE19" s="17"/>
      <c r="CEF19" s="17"/>
      <c r="CEG19" s="17"/>
      <c r="CEH19" s="17"/>
      <c r="CEI19" s="17"/>
      <c r="CEJ19" s="17"/>
      <c r="CEK19" s="17"/>
      <c r="CEL19" s="18"/>
      <c r="CEM19" s="18"/>
      <c r="CEN19" s="18"/>
      <c r="CEO19" s="18"/>
      <c r="CEP19" s="18"/>
      <c r="CEQ19" s="18"/>
      <c r="CER19" s="18"/>
      <c r="CES19" s="19"/>
      <c r="CET19" s="18"/>
      <c r="CEU19" s="18"/>
      <c r="CEV19" s="18"/>
      <c r="CEW19" s="18"/>
      <c r="CEX19" s="18"/>
      <c r="CEY19" s="18"/>
      <c r="CEZ19" s="18"/>
      <c r="CFA19" s="17"/>
      <c r="CFB19" s="17"/>
      <c r="CFC19" s="17"/>
      <c r="CFD19" s="17"/>
      <c r="CFE19" s="17"/>
      <c r="CFF19" s="17"/>
      <c r="CFG19" s="17"/>
      <c r="CFH19" s="17"/>
      <c r="CFI19" s="17"/>
      <c r="CFJ19" s="17"/>
      <c r="CFK19" s="17"/>
      <c r="CFL19" s="17"/>
      <c r="CFM19" s="17"/>
      <c r="CFN19" s="17"/>
      <c r="CFO19" s="17"/>
      <c r="CFP19" s="17"/>
      <c r="CFQ19" s="17"/>
      <c r="CFR19" s="17"/>
      <c r="CFS19" s="17"/>
      <c r="CFT19" s="17"/>
      <c r="CFU19" s="17"/>
      <c r="CFV19" s="17"/>
      <c r="CFW19" s="17"/>
      <c r="CFX19" s="17"/>
      <c r="CFY19" s="17"/>
      <c r="CFZ19" s="17"/>
      <c r="CGA19" s="17"/>
      <c r="CGB19" s="17"/>
      <c r="CGC19" s="17"/>
      <c r="CGD19" s="17"/>
      <c r="CGE19" s="17"/>
      <c r="CGF19" s="17"/>
      <c r="CGG19" s="10"/>
      <c r="CGH19" s="10"/>
      <c r="CGI19" s="10"/>
      <c r="CGJ19" s="17"/>
      <c r="CGK19" s="17"/>
      <c r="CGL19" s="10"/>
      <c r="CGM19" s="17"/>
      <c r="CGN19" s="17"/>
      <c r="CGO19" s="17"/>
      <c r="CGP19" s="17"/>
      <c r="CGQ19" s="17"/>
      <c r="CGR19" s="17"/>
      <c r="CGS19" s="17"/>
      <c r="CGT19" s="17"/>
      <c r="CGU19" s="17"/>
      <c r="CGV19" s="17"/>
      <c r="CGW19" s="17"/>
      <c r="CGX19" s="17"/>
      <c r="CGY19" s="17"/>
      <c r="CGZ19" s="18"/>
      <c r="CHA19" s="18"/>
      <c r="CHB19" s="18"/>
      <c r="CHC19" s="18"/>
      <c r="CHD19" s="18"/>
      <c r="CHE19" s="18"/>
      <c r="CHF19" s="18"/>
      <c r="CHG19" s="19"/>
      <c r="CHH19" s="18"/>
      <c r="CHI19" s="18"/>
      <c r="CHJ19" s="18"/>
      <c r="CHK19" s="18"/>
      <c r="CHL19" s="18"/>
      <c r="CHM19" s="18"/>
      <c r="CHN19" s="18"/>
      <c r="CHO19" s="17"/>
      <c r="CHP19" s="17"/>
      <c r="CHQ19" s="17"/>
      <c r="CHR19" s="17"/>
      <c r="CHS19" s="17"/>
      <c r="CHT19" s="17"/>
      <c r="CHU19" s="17"/>
      <c r="CHV19" s="17"/>
      <c r="CHW19" s="17"/>
      <c r="CHX19" s="17"/>
      <c r="CHY19" s="17"/>
      <c r="CHZ19" s="17"/>
      <c r="CIA19" s="17"/>
      <c r="CIB19" s="17"/>
      <c r="CIC19" s="17"/>
      <c r="CID19" s="17"/>
      <c r="CIE19" s="17"/>
      <c r="CIF19" s="17"/>
      <c r="CIG19" s="17"/>
      <c r="CIH19" s="17"/>
      <c r="CII19" s="17"/>
      <c r="CIJ19" s="17"/>
      <c r="CIK19" s="17"/>
      <c r="CIL19" s="17"/>
      <c r="CIM19" s="17"/>
      <c r="CIN19" s="17"/>
      <c r="CIO19" s="17"/>
      <c r="CIP19" s="17"/>
      <c r="CIQ19" s="17"/>
      <c r="CIR19" s="17"/>
      <c r="CIS19" s="17"/>
      <c r="CIT19" s="17"/>
      <c r="CIU19" s="10"/>
      <c r="CIV19" s="10"/>
      <c r="CIW19" s="10"/>
      <c r="CIX19" s="17"/>
      <c r="CIY19" s="17"/>
      <c r="CIZ19" s="10"/>
      <c r="CJA19" s="17"/>
      <c r="CJB19" s="17"/>
      <c r="CJC19" s="17"/>
      <c r="CJD19" s="17"/>
      <c r="CJE19" s="17"/>
      <c r="CJF19" s="17"/>
      <c r="CJG19" s="17"/>
      <c r="CJH19" s="17"/>
      <c r="CJI19" s="17"/>
      <c r="CJJ19" s="17"/>
      <c r="CJK19" s="17"/>
      <c r="CJL19" s="17"/>
      <c r="CJM19" s="17"/>
      <c r="CJN19" s="18"/>
      <c r="CJO19" s="18"/>
      <c r="CJP19" s="18"/>
      <c r="CJQ19" s="18"/>
      <c r="CJR19" s="18"/>
      <c r="CJS19" s="18"/>
      <c r="CJT19" s="18"/>
      <c r="CJU19" s="19"/>
      <c r="CJV19" s="18"/>
      <c r="CJW19" s="18"/>
      <c r="CJX19" s="18"/>
      <c r="CJY19" s="18"/>
      <c r="CJZ19" s="18"/>
      <c r="CKA19" s="18"/>
      <c r="CKB19" s="18"/>
      <c r="CKC19" s="17"/>
      <c r="CKD19" s="17"/>
      <c r="CKE19" s="17"/>
      <c r="CKF19" s="17"/>
      <c r="CKG19" s="17"/>
      <c r="CKH19" s="17"/>
      <c r="CKI19" s="17"/>
      <c r="CKJ19" s="17"/>
      <c r="CKK19" s="17"/>
      <c r="CKL19" s="17"/>
      <c r="CKM19" s="17"/>
      <c r="CKN19" s="17"/>
      <c r="CKO19" s="17"/>
      <c r="CKP19" s="17"/>
      <c r="CKQ19" s="17"/>
      <c r="CKR19" s="17"/>
      <c r="CKS19" s="17"/>
      <c r="CKT19" s="17"/>
      <c r="CKU19" s="17"/>
      <c r="CKV19" s="17"/>
      <c r="CKW19" s="17"/>
      <c r="CKX19" s="17"/>
      <c r="CKY19" s="17"/>
      <c r="CKZ19" s="17"/>
      <c r="CLA19" s="17"/>
      <c r="CLB19" s="17"/>
      <c r="CLC19" s="17"/>
      <c r="CLD19" s="17"/>
      <c r="CLE19" s="17"/>
      <c r="CLF19" s="17"/>
      <c r="CLG19" s="17"/>
      <c r="CLH19" s="17"/>
      <c r="CLI19" s="10"/>
      <c r="CLJ19" s="10"/>
      <c r="CLK19" s="10"/>
      <c r="CLL19" s="17"/>
      <c r="CLM19" s="17"/>
      <c r="CLN19" s="10"/>
      <c r="CLO19" s="17"/>
      <c r="CLP19" s="17"/>
      <c r="CLQ19" s="17"/>
      <c r="CLR19" s="17"/>
      <c r="CLS19" s="17"/>
      <c r="CLT19" s="17"/>
      <c r="CLU19" s="17"/>
      <c r="CLV19" s="17"/>
      <c r="CLW19" s="17"/>
      <c r="CLX19" s="17"/>
      <c r="CLY19" s="17"/>
      <c r="CLZ19" s="17"/>
      <c r="CMA19" s="17"/>
      <c r="CMB19" s="18"/>
      <c r="CMC19" s="18"/>
      <c r="CMD19" s="18"/>
      <c r="CME19" s="18"/>
      <c r="CMF19" s="18"/>
      <c r="CMG19" s="18"/>
      <c r="CMH19" s="18"/>
      <c r="CMI19" s="19"/>
      <c r="CMJ19" s="18"/>
      <c r="CMK19" s="18"/>
      <c r="CML19" s="18"/>
      <c r="CMM19" s="18"/>
      <c r="CMN19" s="18"/>
      <c r="CMO19" s="18"/>
      <c r="CMP19" s="18"/>
      <c r="CMQ19" s="17"/>
      <c r="CMR19" s="17"/>
      <c r="CMS19" s="17"/>
      <c r="CMT19" s="17"/>
      <c r="CMU19" s="17"/>
      <c r="CMV19" s="17"/>
      <c r="CMW19" s="17"/>
      <c r="CMX19" s="17"/>
      <c r="CMY19" s="17"/>
      <c r="CMZ19" s="17"/>
      <c r="CNA19" s="17"/>
      <c r="CNB19" s="17"/>
      <c r="CNC19" s="17"/>
      <c r="CND19" s="17"/>
      <c r="CNE19" s="17"/>
      <c r="CNF19" s="17"/>
      <c r="CNG19" s="17"/>
      <c r="CNH19" s="17"/>
      <c r="CNI19" s="17"/>
      <c r="CNJ19" s="17"/>
      <c r="CNK19" s="17"/>
      <c r="CNL19" s="17"/>
      <c r="CNM19" s="17"/>
      <c r="CNN19" s="17"/>
      <c r="CNO19" s="17"/>
      <c r="CNP19" s="17"/>
      <c r="CNQ19" s="17"/>
      <c r="CNR19" s="17"/>
      <c r="CNS19" s="17"/>
      <c r="CNT19" s="17"/>
      <c r="CNU19" s="17"/>
      <c r="CNV19" s="17"/>
      <c r="CNW19" s="10"/>
      <c r="CNX19" s="10"/>
      <c r="CNY19" s="10"/>
      <c r="CNZ19" s="17"/>
      <c r="COA19" s="17"/>
      <c r="COB19" s="10"/>
      <c r="COC19" s="17"/>
      <c r="COD19" s="17"/>
      <c r="COE19" s="17"/>
      <c r="COF19" s="17"/>
      <c r="COG19" s="17"/>
      <c r="COH19" s="17"/>
      <c r="COI19" s="17"/>
      <c r="COJ19" s="17"/>
      <c r="COK19" s="17"/>
      <c r="COL19" s="17"/>
      <c r="COM19" s="17"/>
      <c r="CON19" s="17"/>
      <c r="COO19" s="17"/>
      <c r="COP19" s="18"/>
      <c r="COQ19" s="18"/>
      <c r="COR19" s="18"/>
      <c r="COS19" s="18"/>
      <c r="COT19" s="18"/>
      <c r="COU19" s="18"/>
      <c r="COV19" s="18"/>
      <c r="COW19" s="19"/>
      <c r="COX19" s="18"/>
      <c r="COY19" s="18"/>
      <c r="COZ19" s="18"/>
      <c r="CPA19" s="18"/>
      <c r="CPB19" s="18"/>
      <c r="CPC19" s="18"/>
      <c r="CPD19" s="18"/>
      <c r="CPE19" s="17"/>
      <c r="CPF19" s="17"/>
      <c r="CPG19" s="17"/>
      <c r="CPH19" s="17"/>
      <c r="CPI19" s="17"/>
      <c r="CPJ19" s="17"/>
      <c r="CPK19" s="17"/>
      <c r="CPL19" s="17"/>
      <c r="CPM19" s="17"/>
      <c r="CPN19" s="17"/>
      <c r="CPO19" s="17"/>
      <c r="CPP19" s="17"/>
      <c r="CPQ19" s="17"/>
      <c r="CPR19" s="17"/>
      <c r="CPS19" s="17"/>
      <c r="CPT19" s="17"/>
      <c r="CPU19" s="17"/>
      <c r="CPV19" s="17"/>
      <c r="CPW19" s="17"/>
      <c r="CPX19" s="17"/>
      <c r="CPY19" s="17"/>
      <c r="CPZ19" s="17"/>
      <c r="CQA19" s="17"/>
      <c r="CQB19" s="17"/>
      <c r="CQC19" s="17"/>
      <c r="CQD19" s="17"/>
      <c r="CQE19" s="17"/>
      <c r="CQF19" s="17"/>
      <c r="CQG19" s="17"/>
      <c r="CQH19" s="17"/>
      <c r="CQI19" s="17"/>
      <c r="CQJ19" s="17"/>
      <c r="CQK19" s="10"/>
      <c r="CQL19" s="10"/>
      <c r="CQM19" s="10"/>
      <c r="CQN19" s="17"/>
      <c r="CQO19" s="17"/>
      <c r="CQP19" s="10"/>
      <c r="CQQ19" s="17"/>
      <c r="CQR19" s="17"/>
      <c r="CQS19" s="17"/>
      <c r="CQT19" s="17"/>
      <c r="CQU19" s="17"/>
      <c r="CQV19" s="17"/>
      <c r="CQW19" s="17"/>
      <c r="CQX19" s="17"/>
      <c r="CQY19" s="17"/>
      <c r="CQZ19" s="17"/>
      <c r="CRA19" s="17"/>
      <c r="CRB19" s="17"/>
      <c r="CRC19" s="17"/>
      <c r="CRD19" s="18"/>
      <c r="CRE19" s="18"/>
      <c r="CRF19" s="18"/>
      <c r="CRG19" s="18"/>
      <c r="CRH19" s="18"/>
      <c r="CRI19" s="18"/>
      <c r="CRJ19" s="18"/>
      <c r="CRK19" s="19"/>
      <c r="CRL19" s="18"/>
      <c r="CRM19" s="18"/>
      <c r="CRN19" s="18"/>
      <c r="CRO19" s="18"/>
      <c r="CRP19" s="18"/>
      <c r="CRQ19" s="18"/>
      <c r="CRR19" s="18"/>
      <c r="CRS19" s="17"/>
      <c r="CRT19" s="17"/>
      <c r="CRU19" s="17"/>
      <c r="CRV19" s="17"/>
      <c r="CRW19" s="17"/>
      <c r="CRX19" s="17"/>
      <c r="CRY19" s="17"/>
      <c r="CRZ19" s="17"/>
      <c r="CSA19" s="17"/>
      <c r="CSB19" s="17"/>
      <c r="CSC19" s="17"/>
      <c r="CSD19" s="17"/>
      <c r="CSE19" s="17"/>
      <c r="CSF19" s="17"/>
      <c r="CSG19" s="17"/>
      <c r="CSH19" s="17"/>
      <c r="CSI19" s="17"/>
      <c r="CSJ19" s="17"/>
      <c r="CSK19" s="17"/>
      <c r="CSL19" s="17"/>
      <c r="CSM19" s="17"/>
      <c r="CSN19" s="17"/>
      <c r="CSO19" s="17"/>
      <c r="CSP19" s="17"/>
      <c r="CSQ19" s="17"/>
      <c r="CSR19" s="17"/>
      <c r="CSS19" s="17"/>
      <c r="CST19" s="17"/>
      <c r="CSU19" s="17"/>
      <c r="CSV19" s="17"/>
      <c r="CSW19" s="17"/>
      <c r="CSX19" s="17"/>
      <c r="CSY19" s="10"/>
      <c r="CSZ19" s="10"/>
      <c r="CTA19" s="10"/>
      <c r="CTB19" s="17"/>
      <c r="CTC19" s="17"/>
      <c r="CTD19" s="10"/>
      <c r="CTE19" s="17"/>
      <c r="CTF19" s="17"/>
      <c r="CTG19" s="17"/>
      <c r="CTH19" s="17"/>
      <c r="CTI19" s="17"/>
      <c r="CTJ19" s="17"/>
      <c r="CTK19" s="17"/>
      <c r="CTL19" s="17"/>
      <c r="CTM19" s="17"/>
      <c r="CTN19" s="17"/>
      <c r="CTO19" s="17"/>
      <c r="CTP19" s="17"/>
      <c r="CTQ19" s="17"/>
      <c r="CTR19" s="18"/>
      <c r="CTS19" s="18"/>
      <c r="CTT19" s="18"/>
      <c r="CTU19" s="18"/>
      <c r="CTV19" s="18"/>
      <c r="CTW19" s="18"/>
      <c r="CTX19" s="18"/>
      <c r="CTY19" s="19"/>
      <c r="CTZ19" s="18"/>
      <c r="CUA19" s="18"/>
      <c r="CUB19" s="18"/>
      <c r="CUC19" s="18"/>
      <c r="CUD19" s="18"/>
      <c r="CUE19" s="18"/>
      <c r="CUF19" s="18"/>
      <c r="CUG19" s="17"/>
      <c r="CUH19" s="17"/>
      <c r="CUI19" s="17"/>
      <c r="CUJ19" s="17"/>
      <c r="CUK19" s="17"/>
      <c r="CUL19" s="17"/>
      <c r="CUM19" s="17"/>
      <c r="CUN19" s="17"/>
      <c r="CUO19" s="17"/>
      <c r="CUP19" s="17"/>
      <c r="CUQ19" s="17"/>
      <c r="CUR19" s="17"/>
      <c r="CUS19" s="17"/>
      <c r="CUT19" s="17"/>
      <c r="CUU19" s="17"/>
      <c r="CUV19" s="17"/>
      <c r="CUW19" s="17"/>
      <c r="CUX19" s="17"/>
      <c r="CUY19" s="17"/>
      <c r="CUZ19" s="17"/>
      <c r="CVA19" s="17"/>
      <c r="CVB19" s="17"/>
      <c r="CVC19" s="17"/>
      <c r="CVD19" s="17"/>
      <c r="CVE19" s="17"/>
      <c r="CVF19" s="17"/>
      <c r="CVG19" s="17"/>
      <c r="CVH19" s="17"/>
      <c r="CVI19" s="17"/>
      <c r="CVJ19" s="17"/>
      <c r="CVK19" s="17"/>
      <c r="CVL19" s="17"/>
      <c r="CVM19" s="10"/>
      <c r="CVN19" s="10"/>
      <c r="CVO19" s="10"/>
      <c r="CVP19" s="17"/>
      <c r="CVQ19" s="17"/>
      <c r="CVR19" s="10"/>
      <c r="CVS19" s="17"/>
      <c r="CVT19" s="17"/>
      <c r="CVU19" s="17"/>
      <c r="CVV19" s="17"/>
      <c r="CVW19" s="17"/>
      <c r="CVX19" s="17"/>
      <c r="CVY19" s="17"/>
      <c r="CVZ19" s="17"/>
      <c r="CWA19" s="17"/>
      <c r="CWB19" s="17"/>
      <c r="CWC19" s="17"/>
      <c r="CWD19" s="17"/>
      <c r="CWE19" s="17"/>
      <c r="CWF19" s="18"/>
      <c r="CWG19" s="18"/>
      <c r="CWH19" s="18"/>
      <c r="CWI19" s="18"/>
      <c r="CWJ19" s="18"/>
      <c r="CWK19" s="18"/>
      <c r="CWL19" s="18"/>
      <c r="CWM19" s="19"/>
      <c r="CWN19" s="18"/>
      <c r="CWO19" s="18"/>
      <c r="CWP19" s="18"/>
      <c r="CWQ19" s="18"/>
      <c r="CWR19" s="18"/>
      <c r="CWS19" s="18"/>
      <c r="CWT19" s="18"/>
      <c r="CWU19" s="17"/>
      <c r="CWV19" s="17"/>
      <c r="CWW19" s="17"/>
      <c r="CWX19" s="17"/>
      <c r="CWY19" s="17"/>
      <c r="CWZ19" s="17"/>
      <c r="CXA19" s="17"/>
      <c r="CXB19" s="17"/>
      <c r="CXC19" s="17"/>
      <c r="CXD19" s="17"/>
      <c r="CXE19" s="17"/>
      <c r="CXF19" s="17"/>
      <c r="CXG19" s="17"/>
      <c r="CXH19" s="17"/>
      <c r="CXI19" s="17"/>
      <c r="CXJ19" s="17"/>
      <c r="CXK19" s="17"/>
      <c r="CXL19" s="17"/>
      <c r="CXM19" s="17"/>
      <c r="CXN19" s="17"/>
      <c r="CXO19" s="17"/>
      <c r="CXP19" s="17"/>
      <c r="CXQ19" s="17"/>
      <c r="CXR19" s="17"/>
      <c r="CXS19" s="17"/>
      <c r="CXT19" s="17"/>
      <c r="CXU19" s="17"/>
      <c r="CXV19" s="17"/>
      <c r="CXW19" s="17"/>
      <c r="CXX19" s="17"/>
      <c r="CXY19" s="17"/>
      <c r="CXZ19" s="17"/>
      <c r="CYA19" s="10"/>
      <c r="CYB19" s="10"/>
      <c r="CYC19" s="10"/>
      <c r="CYD19" s="17"/>
      <c r="CYE19" s="17"/>
      <c r="CYF19" s="10"/>
      <c r="CYG19" s="17"/>
      <c r="CYH19" s="17"/>
      <c r="CYI19" s="17"/>
      <c r="CYJ19" s="17"/>
      <c r="CYK19" s="17"/>
      <c r="CYL19" s="17"/>
      <c r="CYM19" s="17"/>
      <c r="CYN19" s="17"/>
      <c r="CYO19" s="17"/>
      <c r="CYP19" s="17"/>
      <c r="CYQ19" s="17"/>
      <c r="CYR19" s="17"/>
      <c r="CYS19" s="17"/>
      <c r="CYT19" s="18"/>
      <c r="CYU19" s="18"/>
      <c r="CYV19" s="18"/>
      <c r="CYW19" s="18"/>
      <c r="CYX19" s="18"/>
      <c r="CYY19" s="18"/>
      <c r="CYZ19" s="18"/>
      <c r="CZA19" s="19"/>
      <c r="CZB19" s="18"/>
      <c r="CZC19" s="18"/>
      <c r="CZD19" s="18"/>
      <c r="CZE19" s="18"/>
      <c r="CZF19" s="18"/>
      <c r="CZG19" s="18"/>
      <c r="CZH19" s="18"/>
      <c r="CZI19" s="17"/>
      <c r="CZJ19" s="17"/>
      <c r="CZK19" s="17"/>
      <c r="CZL19" s="17"/>
      <c r="CZM19" s="17"/>
      <c r="CZN19" s="17"/>
      <c r="CZO19" s="17"/>
      <c r="CZP19" s="17"/>
      <c r="CZQ19" s="17"/>
      <c r="CZR19" s="17"/>
      <c r="CZS19" s="17"/>
      <c r="CZT19" s="17"/>
      <c r="CZU19" s="17"/>
      <c r="CZV19" s="17"/>
      <c r="CZW19" s="17"/>
      <c r="CZX19" s="17"/>
      <c r="CZY19" s="17"/>
      <c r="CZZ19" s="17"/>
      <c r="DAA19" s="17"/>
      <c r="DAB19" s="17"/>
      <c r="DAC19" s="17"/>
      <c r="DAD19" s="17"/>
      <c r="DAE19" s="17"/>
      <c r="DAF19" s="17"/>
      <c r="DAG19" s="17"/>
      <c r="DAH19" s="17"/>
      <c r="DAI19" s="17"/>
      <c r="DAJ19" s="17"/>
      <c r="DAK19" s="17"/>
      <c r="DAL19" s="17"/>
      <c r="DAM19" s="17"/>
      <c r="DAN19" s="17"/>
      <c r="DAO19" s="10"/>
      <c r="DAP19" s="10"/>
      <c r="DAQ19" s="10"/>
      <c r="DAR19" s="17"/>
      <c r="DAS19" s="17"/>
      <c r="DAT19" s="10"/>
      <c r="DAU19" s="17"/>
      <c r="DAV19" s="17"/>
      <c r="DAW19" s="17"/>
      <c r="DAX19" s="17"/>
      <c r="DAY19" s="17"/>
      <c r="DAZ19" s="17"/>
      <c r="DBA19" s="17"/>
      <c r="DBB19" s="17"/>
      <c r="DBC19" s="17"/>
      <c r="DBD19" s="17"/>
      <c r="DBE19" s="17"/>
      <c r="DBF19" s="17"/>
      <c r="DBG19" s="17"/>
      <c r="DBH19" s="18"/>
      <c r="DBI19" s="18"/>
      <c r="DBJ19" s="18"/>
      <c r="DBK19" s="18"/>
      <c r="DBL19" s="18"/>
      <c r="DBM19" s="18"/>
      <c r="DBN19" s="18"/>
      <c r="DBO19" s="19"/>
      <c r="DBP19" s="18"/>
      <c r="DBQ19" s="18"/>
      <c r="DBR19" s="18"/>
      <c r="DBS19" s="18"/>
      <c r="DBT19" s="18"/>
      <c r="DBU19" s="18"/>
      <c r="DBV19" s="18"/>
      <c r="DBW19" s="17"/>
      <c r="DBX19" s="17"/>
      <c r="DBY19" s="17"/>
      <c r="DBZ19" s="17"/>
      <c r="DCA19" s="17"/>
      <c r="DCB19" s="17"/>
      <c r="DCC19" s="17"/>
      <c r="DCD19" s="17"/>
      <c r="DCE19" s="17"/>
      <c r="DCF19" s="17"/>
      <c r="DCG19" s="17"/>
      <c r="DCH19" s="17"/>
      <c r="DCI19" s="17"/>
      <c r="DCJ19" s="17"/>
      <c r="DCK19" s="17"/>
      <c r="DCL19" s="17"/>
      <c r="DCM19" s="17"/>
      <c r="DCN19" s="17"/>
      <c r="DCO19" s="17"/>
      <c r="DCP19" s="17"/>
      <c r="DCQ19" s="17"/>
      <c r="DCR19" s="17"/>
      <c r="DCS19" s="17"/>
      <c r="DCT19" s="17"/>
      <c r="DCU19" s="17"/>
      <c r="DCV19" s="17"/>
      <c r="DCW19" s="17"/>
      <c r="DCX19" s="17"/>
      <c r="DCY19" s="17"/>
      <c r="DCZ19" s="17"/>
      <c r="DDA19" s="17"/>
      <c r="DDB19" s="17"/>
      <c r="DDC19" s="10"/>
      <c r="DDD19" s="10"/>
      <c r="DDE19" s="10"/>
      <c r="DDF19" s="17"/>
      <c r="DDG19" s="17"/>
      <c r="DDH19" s="10"/>
      <c r="DDI19" s="17"/>
      <c r="DDJ19" s="17"/>
      <c r="DDK19" s="17"/>
      <c r="DDL19" s="17"/>
      <c r="DDM19" s="17"/>
      <c r="DDN19" s="17"/>
      <c r="DDO19" s="17"/>
      <c r="DDP19" s="17"/>
      <c r="DDQ19" s="17"/>
      <c r="DDR19" s="17"/>
      <c r="DDS19" s="17"/>
      <c r="DDT19" s="17"/>
      <c r="DDU19" s="17"/>
      <c r="DDV19" s="18"/>
      <c r="DDW19" s="18"/>
      <c r="DDX19" s="18"/>
      <c r="DDY19" s="18"/>
      <c r="DDZ19" s="18"/>
      <c r="DEA19" s="18"/>
      <c r="DEB19" s="18"/>
      <c r="DEC19" s="19"/>
      <c r="DED19" s="18"/>
      <c r="DEE19" s="18"/>
      <c r="DEF19" s="18"/>
      <c r="DEG19" s="18"/>
      <c r="DEH19" s="18"/>
      <c r="DEI19" s="18"/>
      <c r="DEJ19" s="18"/>
      <c r="DEK19" s="17"/>
      <c r="DEL19" s="17"/>
      <c r="DEM19" s="17"/>
      <c r="DEN19" s="17"/>
      <c r="DEO19" s="17"/>
      <c r="DEP19" s="17"/>
      <c r="DEQ19" s="17"/>
      <c r="DER19" s="17"/>
      <c r="DES19" s="17"/>
      <c r="DET19" s="17"/>
      <c r="DEU19" s="17"/>
      <c r="DEV19" s="17"/>
      <c r="DEW19" s="17"/>
      <c r="DEX19" s="17"/>
      <c r="DEY19" s="17"/>
      <c r="DEZ19" s="17"/>
      <c r="DFA19" s="17"/>
      <c r="DFB19" s="17"/>
      <c r="DFC19" s="17"/>
      <c r="DFD19" s="17"/>
      <c r="DFE19" s="17"/>
      <c r="DFF19" s="17"/>
      <c r="DFG19" s="17"/>
      <c r="DFH19" s="17"/>
      <c r="DFI19" s="17"/>
      <c r="DFJ19" s="17"/>
      <c r="DFK19" s="17"/>
      <c r="DFL19" s="17"/>
      <c r="DFM19" s="17"/>
      <c r="DFN19" s="17"/>
      <c r="DFO19" s="17"/>
      <c r="DFP19" s="17"/>
      <c r="DFQ19" s="10"/>
      <c r="DFR19" s="10"/>
      <c r="DFS19" s="10"/>
      <c r="DFT19" s="17"/>
      <c r="DFU19" s="17"/>
      <c r="DFV19" s="10"/>
      <c r="DFW19" s="17"/>
      <c r="DFX19" s="17"/>
      <c r="DFY19" s="17"/>
      <c r="DFZ19" s="17"/>
      <c r="DGA19" s="17"/>
      <c r="DGB19" s="17"/>
      <c r="DGC19" s="17"/>
      <c r="DGD19" s="17"/>
      <c r="DGE19" s="17"/>
      <c r="DGF19" s="17"/>
      <c r="DGG19" s="17"/>
      <c r="DGH19" s="17"/>
      <c r="DGI19" s="17"/>
      <c r="DGJ19" s="18"/>
      <c r="DGK19" s="18"/>
      <c r="DGL19" s="18"/>
      <c r="DGM19" s="18"/>
      <c r="DGN19" s="18"/>
      <c r="DGO19" s="18"/>
      <c r="DGP19" s="18"/>
      <c r="DGQ19" s="19"/>
      <c r="DGR19" s="18"/>
      <c r="DGS19" s="18"/>
      <c r="DGT19" s="18"/>
      <c r="DGU19" s="18"/>
      <c r="DGV19" s="18"/>
      <c r="DGW19" s="18"/>
      <c r="DGX19" s="18"/>
      <c r="DGY19" s="17"/>
      <c r="DGZ19" s="17"/>
      <c r="DHA19" s="17"/>
      <c r="DHB19" s="17"/>
      <c r="DHC19" s="17"/>
      <c r="DHD19" s="17"/>
      <c r="DHE19" s="17"/>
      <c r="DHF19" s="17"/>
      <c r="DHG19" s="17"/>
      <c r="DHH19" s="17"/>
      <c r="DHI19" s="17"/>
      <c r="DHJ19" s="17"/>
      <c r="DHK19" s="17"/>
      <c r="DHL19" s="17"/>
      <c r="DHM19" s="17"/>
      <c r="DHN19" s="17"/>
      <c r="DHO19" s="17"/>
      <c r="DHP19" s="17"/>
      <c r="DHQ19" s="17"/>
      <c r="DHR19" s="17"/>
      <c r="DHS19" s="17"/>
      <c r="DHT19" s="17"/>
      <c r="DHU19" s="17"/>
      <c r="DHV19" s="17"/>
      <c r="DHW19" s="17"/>
      <c r="DHX19" s="17"/>
      <c r="DHY19" s="17"/>
      <c r="DHZ19" s="17"/>
      <c r="DIA19" s="17"/>
      <c r="DIB19" s="17"/>
      <c r="DIC19" s="17"/>
      <c r="DID19" s="17"/>
      <c r="DIE19" s="10"/>
      <c r="DIF19" s="10"/>
      <c r="DIG19" s="10"/>
      <c r="DIH19" s="17"/>
      <c r="DII19" s="17"/>
      <c r="DIJ19" s="10"/>
      <c r="DIK19" s="17"/>
      <c r="DIL19" s="17"/>
      <c r="DIM19" s="17"/>
      <c r="DIN19" s="17"/>
      <c r="DIO19" s="17"/>
      <c r="DIP19" s="17"/>
      <c r="DIQ19" s="17"/>
      <c r="DIR19" s="17"/>
      <c r="DIS19" s="17"/>
      <c r="DIT19" s="17"/>
      <c r="DIU19" s="17"/>
      <c r="DIV19" s="17"/>
      <c r="DIW19" s="17"/>
      <c r="DIX19" s="18"/>
      <c r="DIY19" s="18"/>
      <c r="DIZ19" s="18"/>
      <c r="DJA19" s="18"/>
      <c r="DJB19" s="18"/>
      <c r="DJC19" s="18"/>
      <c r="DJD19" s="18"/>
      <c r="DJE19" s="19"/>
      <c r="DJF19" s="18"/>
      <c r="DJG19" s="18"/>
      <c r="DJH19" s="18"/>
      <c r="DJI19" s="18"/>
      <c r="DJJ19" s="18"/>
      <c r="DJK19" s="18"/>
      <c r="DJL19" s="18"/>
      <c r="DJM19" s="17"/>
      <c r="DJN19" s="17"/>
      <c r="DJO19" s="17"/>
      <c r="DJP19" s="17"/>
      <c r="DJQ19" s="17"/>
      <c r="DJR19" s="17"/>
      <c r="DJS19" s="17"/>
      <c r="DJT19" s="17"/>
      <c r="DJU19" s="17"/>
      <c r="DJV19" s="17"/>
      <c r="DJW19" s="17"/>
      <c r="DJX19" s="17"/>
      <c r="DJY19" s="17"/>
      <c r="DJZ19" s="17"/>
      <c r="DKA19" s="17"/>
      <c r="DKB19" s="17"/>
      <c r="DKC19" s="17"/>
      <c r="DKD19" s="17"/>
      <c r="DKE19" s="17"/>
      <c r="DKF19" s="17"/>
      <c r="DKG19" s="17"/>
      <c r="DKH19" s="17"/>
      <c r="DKI19" s="17"/>
      <c r="DKJ19" s="17"/>
      <c r="DKK19" s="17"/>
      <c r="DKL19" s="17"/>
      <c r="DKM19" s="17"/>
      <c r="DKN19" s="17"/>
      <c r="DKO19" s="17"/>
      <c r="DKP19" s="17"/>
      <c r="DKQ19" s="17"/>
      <c r="DKR19" s="17"/>
      <c r="DKS19" s="10"/>
      <c r="DKT19" s="10"/>
      <c r="DKU19" s="10"/>
      <c r="DKV19" s="17"/>
      <c r="DKW19" s="17"/>
      <c r="DKX19" s="10"/>
      <c r="DKY19" s="17"/>
      <c r="DKZ19" s="17"/>
      <c r="DLA19" s="17"/>
      <c r="DLB19" s="17"/>
      <c r="DLC19" s="17"/>
      <c r="DLD19" s="17"/>
      <c r="DLE19" s="17"/>
      <c r="DLF19" s="17"/>
      <c r="DLG19" s="17"/>
      <c r="DLH19" s="17"/>
      <c r="DLI19" s="17"/>
      <c r="DLJ19" s="17"/>
      <c r="DLK19" s="17"/>
      <c r="DLL19" s="18"/>
      <c r="DLM19" s="18"/>
      <c r="DLN19" s="18"/>
      <c r="DLO19" s="18"/>
      <c r="DLP19" s="18"/>
      <c r="DLQ19" s="18"/>
      <c r="DLR19" s="18"/>
      <c r="DLS19" s="19"/>
      <c r="DLT19" s="18"/>
      <c r="DLU19" s="18"/>
      <c r="DLV19" s="18"/>
      <c r="DLW19" s="18"/>
      <c r="DLX19" s="18"/>
      <c r="DLY19" s="18"/>
      <c r="DLZ19" s="18"/>
      <c r="DMA19" s="17"/>
      <c r="DMB19" s="17"/>
      <c r="DMC19" s="17"/>
      <c r="DMD19" s="17"/>
      <c r="DME19" s="17"/>
      <c r="DMF19" s="17"/>
      <c r="DMG19" s="17"/>
      <c r="DMH19" s="17"/>
      <c r="DMI19" s="17"/>
      <c r="DMJ19" s="17"/>
      <c r="DMK19" s="17"/>
      <c r="DML19" s="17"/>
      <c r="DMM19" s="17"/>
      <c r="DMN19" s="17"/>
      <c r="DMO19" s="17"/>
      <c r="DMP19" s="17"/>
      <c r="DMQ19" s="17"/>
      <c r="DMR19" s="17"/>
      <c r="DMS19" s="17"/>
      <c r="DMT19" s="17"/>
      <c r="DMU19" s="17"/>
      <c r="DMV19" s="17"/>
      <c r="DMW19" s="17"/>
      <c r="DMX19" s="17"/>
      <c r="DMY19" s="17"/>
      <c r="DMZ19" s="17"/>
      <c r="DNA19" s="17"/>
      <c r="DNB19" s="17"/>
      <c r="DNC19" s="17"/>
      <c r="DND19" s="17"/>
      <c r="DNE19" s="17"/>
      <c r="DNF19" s="17"/>
      <c r="DNG19" s="10"/>
      <c r="DNH19" s="10"/>
      <c r="DNI19" s="10"/>
      <c r="DNJ19" s="17"/>
      <c r="DNK19" s="17"/>
      <c r="DNL19" s="10"/>
      <c r="DNM19" s="17"/>
      <c r="DNN19" s="17"/>
      <c r="DNO19" s="17"/>
      <c r="DNP19" s="17"/>
      <c r="DNQ19" s="17"/>
      <c r="DNR19" s="17"/>
      <c r="DNS19" s="17"/>
      <c r="DNT19" s="17"/>
      <c r="DNU19" s="17"/>
      <c r="DNV19" s="17"/>
      <c r="DNW19" s="17"/>
      <c r="DNX19" s="17"/>
      <c r="DNY19" s="17"/>
      <c r="DNZ19" s="18"/>
      <c r="DOA19" s="18"/>
      <c r="DOB19" s="18"/>
      <c r="DOC19" s="18"/>
      <c r="DOD19" s="18"/>
      <c r="DOE19" s="18"/>
      <c r="DOF19" s="18"/>
      <c r="DOG19" s="19"/>
      <c r="DOH19" s="18"/>
      <c r="DOI19" s="18"/>
      <c r="DOJ19" s="18"/>
      <c r="DOK19" s="18"/>
      <c r="DOL19" s="18"/>
      <c r="DOM19" s="18"/>
      <c r="DON19" s="18"/>
      <c r="DOO19" s="17"/>
      <c r="DOP19" s="17"/>
      <c r="DOQ19" s="17"/>
      <c r="DOR19" s="17"/>
      <c r="DOS19" s="17"/>
      <c r="DOT19" s="17"/>
      <c r="DOU19" s="17"/>
      <c r="DOV19" s="17"/>
      <c r="DOW19" s="17"/>
      <c r="DOX19" s="17"/>
      <c r="DOY19" s="17"/>
      <c r="DOZ19" s="17"/>
      <c r="DPA19" s="17"/>
      <c r="DPB19" s="17"/>
      <c r="DPC19" s="17"/>
      <c r="DPD19" s="17"/>
      <c r="DPE19" s="17"/>
      <c r="DPF19" s="17"/>
      <c r="DPG19" s="17"/>
      <c r="DPH19" s="17"/>
      <c r="DPI19" s="17"/>
      <c r="DPJ19" s="17"/>
      <c r="DPK19" s="17"/>
      <c r="DPL19" s="17"/>
      <c r="DPM19" s="17"/>
      <c r="DPN19" s="17"/>
      <c r="DPO19" s="17"/>
      <c r="DPP19" s="17"/>
      <c r="DPQ19" s="17"/>
      <c r="DPR19" s="17"/>
      <c r="DPS19" s="17"/>
      <c r="DPT19" s="17"/>
      <c r="DPU19" s="10"/>
      <c r="DPV19" s="10"/>
      <c r="DPW19" s="10"/>
      <c r="DPX19" s="17"/>
      <c r="DPY19" s="17"/>
      <c r="DPZ19" s="10"/>
      <c r="DQA19" s="17"/>
      <c r="DQB19" s="17"/>
      <c r="DQC19" s="17"/>
      <c r="DQD19" s="17"/>
      <c r="DQE19" s="17"/>
      <c r="DQF19" s="17"/>
      <c r="DQG19" s="17"/>
      <c r="DQH19" s="17"/>
      <c r="DQI19" s="17"/>
      <c r="DQJ19" s="17"/>
      <c r="DQK19" s="17"/>
      <c r="DQL19" s="17"/>
      <c r="DQM19" s="17"/>
      <c r="DQN19" s="18"/>
      <c r="DQO19" s="18"/>
      <c r="DQP19" s="18"/>
      <c r="DQQ19" s="18"/>
      <c r="DQR19" s="18"/>
      <c r="DQS19" s="18"/>
      <c r="DQT19" s="18"/>
      <c r="DQU19" s="19"/>
      <c r="DQV19" s="18"/>
      <c r="DQW19" s="18"/>
      <c r="DQX19" s="18"/>
      <c r="DQY19" s="18"/>
      <c r="DQZ19" s="18"/>
      <c r="DRA19" s="18"/>
      <c r="DRB19" s="18"/>
      <c r="DRC19" s="17"/>
      <c r="DRD19" s="17"/>
      <c r="DRE19" s="17"/>
      <c r="DRF19" s="17"/>
      <c r="DRG19" s="17"/>
      <c r="DRH19" s="17"/>
      <c r="DRI19" s="17"/>
      <c r="DRJ19" s="17"/>
      <c r="DRK19" s="17"/>
      <c r="DRL19" s="17"/>
      <c r="DRM19" s="17"/>
      <c r="DRN19" s="17"/>
      <c r="DRO19" s="17"/>
      <c r="DRP19" s="17"/>
      <c r="DRQ19" s="17"/>
      <c r="DRR19" s="17"/>
      <c r="DRS19" s="17"/>
      <c r="DRT19" s="17"/>
      <c r="DRU19" s="17"/>
      <c r="DRV19" s="17"/>
      <c r="DRW19" s="17"/>
      <c r="DRX19" s="17"/>
      <c r="DRY19" s="17"/>
      <c r="DRZ19" s="17"/>
      <c r="DSA19" s="17"/>
      <c r="DSB19" s="17"/>
      <c r="DSC19" s="17"/>
      <c r="DSD19" s="17"/>
      <c r="DSE19" s="17"/>
      <c r="DSF19" s="17"/>
      <c r="DSG19" s="17"/>
      <c r="DSH19" s="17"/>
      <c r="DSI19" s="10"/>
      <c r="DSJ19" s="10"/>
      <c r="DSK19" s="10"/>
      <c r="DSL19" s="17"/>
      <c r="DSM19" s="17"/>
      <c r="DSN19" s="10"/>
      <c r="DSO19" s="17"/>
      <c r="DSP19" s="17"/>
      <c r="DSQ19" s="17"/>
      <c r="DSR19" s="17"/>
      <c r="DSS19" s="17"/>
      <c r="DST19" s="17"/>
      <c r="DSU19" s="17"/>
      <c r="DSV19" s="17"/>
      <c r="DSW19" s="17"/>
      <c r="DSX19" s="17"/>
      <c r="DSY19" s="17"/>
      <c r="DSZ19" s="17"/>
      <c r="DTA19" s="17"/>
      <c r="DTB19" s="18"/>
      <c r="DTC19" s="18"/>
      <c r="DTD19" s="18"/>
      <c r="DTE19" s="18"/>
      <c r="DTF19" s="18"/>
      <c r="DTG19" s="18"/>
      <c r="DTH19" s="18"/>
      <c r="DTI19" s="19"/>
      <c r="DTJ19" s="18"/>
      <c r="DTK19" s="18"/>
      <c r="DTL19" s="18"/>
      <c r="DTM19" s="18"/>
      <c r="DTN19" s="18"/>
      <c r="DTO19" s="18"/>
      <c r="DTP19" s="18"/>
      <c r="DTQ19" s="17"/>
      <c r="DTR19" s="17"/>
      <c r="DTS19" s="17"/>
      <c r="DTT19" s="17"/>
      <c r="DTU19" s="17"/>
      <c r="DTV19" s="17"/>
      <c r="DTW19" s="17"/>
      <c r="DTX19" s="17"/>
      <c r="DTY19" s="17"/>
      <c r="DTZ19" s="17"/>
      <c r="DUA19" s="17"/>
      <c r="DUB19" s="17"/>
      <c r="DUC19" s="17"/>
      <c r="DUD19" s="17"/>
      <c r="DUE19" s="17"/>
      <c r="DUF19" s="17"/>
      <c r="DUG19" s="17"/>
      <c r="DUH19" s="17"/>
      <c r="DUI19" s="17"/>
      <c r="DUJ19" s="17"/>
      <c r="DUK19" s="17"/>
      <c r="DUL19" s="17"/>
      <c r="DUM19" s="17"/>
      <c r="DUN19" s="17"/>
      <c r="DUO19" s="17"/>
      <c r="DUP19" s="17"/>
      <c r="DUQ19" s="17"/>
      <c r="DUR19" s="17"/>
      <c r="DUS19" s="17"/>
      <c r="DUT19" s="17"/>
      <c r="DUU19" s="17"/>
      <c r="DUV19" s="17"/>
      <c r="DUW19" s="10"/>
      <c r="DUX19" s="10"/>
      <c r="DUY19" s="10"/>
      <c r="DUZ19" s="17"/>
      <c r="DVA19" s="17"/>
      <c r="DVB19" s="10"/>
      <c r="DVC19" s="17"/>
      <c r="DVD19" s="17"/>
      <c r="DVE19" s="17"/>
      <c r="DVF19" s="17"/>
      <c r="DVG19" s="17"/>
      <c r="DVH19" s="17"/>
      <c r="DVI19" s="17"/>
      <c r="DVJ19" s="17"/>
      <c r="DVK19" s="17"/>
      <c r="DVL19" s="17"/>
      <c r="DVM19" s="17"/>
      <c r="DVN19" s="17"/>
      <c r="DVO19" s="17"/>
      <c r="DVP19" s="18"/>
      <c r="DVQ19" s="18"/>
      <c r="DVR19" s="18"/>
      <c r="DVS19" s="18"/>
      <c r="DVT19" s="18"/>
      <c r="DVU19" s="18"/>
      <c r="DVV19" s="18"/>
      <c r="DVW19" s="19"/>
      <c r="DVX19" s="18"/>
      <c r="DVY19" s="18"/>
      <c r="DVZ19" s="18"/>
      <c r="DWA19" s="18"/>
      <c r="DWB19" s="18"/>
      <c r="DWC19" s="18"/>
      <c r="DWD19" s="18"/>
      <c r="DWE19" s="17"/>
      <c r="DWF19" s="17"/>
      <c r="DWG19" s="17"/>
      <c r="DWH19" s="17"/>
      <c r="DWI19" s="17"/>
      <c r="DWJ19" s="17"/>
      <c r="DWK19" s="17"/>
      <c r="DWL19" s="17"/>
      <c r="DWM19" s="17"/>
      <c r="DWN19" s="17"/>
      <c r="DWO19" s="17"/>
      <c r="DWP19" s="17"/>
      <c r="DWQ19" s="17"/>
      <c r="DWR19" s="17"/>
      <c r="DWS19" s="17"/>
      <c r="DWT19" s="17"/>
      <c r="DWU19" s="17"/>
      <c r="DWV19" s="17"/>
      <c r="DWW19" s="17"/>
      <c r="DWX19" s="17"/>
      <c r="DWY19" s="17"/>
      <c r="DWZ19" s="17"/>
      <c r="DXA19" s="17"/>
      <c r="DXB19" s="17"/>
      <c r="DXC19" s="17"/>
      <c r="DXD19" s="17"/>
      <c r="DXE19" s="17"/>
      <c r="DXF19" s="17"/>
      <c r="DXG19" s="17"/>
      <c r="DXH19" s="17"/>
      <c r="DXI19" s="17"/>
      <c r="DXJ19" s="17"/>
      <c r="DXK19" s="10"/>
      <c r="DXL19" s="10"/>
      <c r="DXM19" s="10"/>
      <c r="DXN19" s="17"/>
      <c r="DXO19" s="17"/>
      <c r="DXP19" s="10"/>
      <c r="DXQ19" s="17"/>
      <c r="DXR19" s="17"/>
      <c r="DXS19" s="17"/>
      <c r="DXT19" s="17"/>
      <c r="DXU19" s="17"/>
      <c r="DXV19" s="17"/>
      <c r="DXW19" s="17"/>
      <c r="DXX19" s="17"/>
      <c r="DXY19" s="17"/>
      <c r="DXZ19" s="17"/>
      <c r="DYA19" s="17"/>
      <c r="DYB19" s="17"/>
      <c r="DYC19" s="17"/>
      <c r="DYD19" s="18"/>
      <c r="DYE19" s="18"/>
      <c r="DYF19" s="18"/>
      <c r="DYG19" s="18"/>
      <c r="DYH19" s="18"/>
      <c r="DYI19" s="18"/>
      <c r="DYJ19" s="18"/>
      <c r="DYK19" s="19"/>
      <c r="DYL19" s="18"/>
      <c r="DYM19" s="18"/>
      <c r="DYN19" s="18"/>
      <c r="DYO19" s="18"/>
      <c r="DYP19" s="18"/>
      <c r="DYQ19" s="18"/>
      <c r="DYR19" s="18"/>
      <c r="DYS19" s="17"/>
      <c r="DYT19" s="17"/>
      <c r="DYU19" s="17"/>
      <c r="DYV19" s="17"/>
      <c r="DYW19" s="17"/>
      <c r="DYX19" s="17"/>
      <c r="DYY19" s="17"/>
      <c r="DYZ19" s="17"/>
      <c r="DZA19" s="17"/>
      <c r="DZB19" s="17"/>
      <c r="DZC19" s="17"/>
      <c r="DZD19" s="17"/>
      <c r="DZE19" s="17"/>
      <c r="DZF19" s="17"/>
      <c r="DZG19" s="17"/>
      <c r="DZH19" s="17"/>
      <c r="DZI19" s="17"/>
      <c r="DZJ19" s="17"/>
      <c r="DZK19" s="17"/>
      <c r="DZL19" s="17"/>
      <c r="DZM19" s="17"/>
      <c r="DZN19" s="17"/>
      <c r="DZO19" s="17"/>
      <c r="DZP19" s="17"/>
      <c r="DZQ19" s="17"/>
      <c r="DZR19" s="17"/>
      <c r="DZS19" s="17"/>
      <c r="DZT19" s="17"/>
      <c r="DZU19" s="17"/>
      <c r="DZV19" s="17"/>
      <c r="DZW19" s="17"/>
      <c r="DZX19" s="17"/>
      <c r="DZY19" s="10"/>
      <c r="DZZ19" s="10"/>
      <c r="EAA19" s="10"/>
      <c r="EAB19" s="17"/>
      <c r="EAC19" s="17"/>
      <c r="EAD19" s="10"/>
      <c r="EAE19" s="17"/>
      <c r="EAF19" s="17"/>
      <c r="EAG19" s="17"/>
      <c r="EAH19" s="17"/>
      <c r="EAI19" s="17"/>
      <c r="EAJ19" s="17"/>
      <c r="EAK19" s="17"/>
      <c r="EAL19" s="17"/>
      <c r="EAM19" s="17"/>
      <c r="EAN19" s="17"/>
      <c r="EAO19" s="17"/>
      <c r="EAP19" s="17"/>
      <c r="EAQ19" s="17"/>
      <c r="EAR19" s="18"/>
      <c r="EAS19" s="18"/>
      <c r="EAT19" s="18"/>
      <c r="EAU19" s="18"/>
      <c r="EAV19" s="18"/>
      <c r="EAW19" s="18"/>
      <c r="EAX19" s="18"/>
      <c r="EAY19" s="19"/>
      <c r="EAZ19" s="18"/>
      <c r="EBA19" s="18"/>
      <c r="EBB19" s="18"/>
      <c r="EBC19" s="18"/>
      <c r="EBD19" s="18"/>
      <c r="EBE19" s="18"/>
      <c r="EBF19" s="18"/>
      <c r="EBG19" s="17"/>
      <c r="EBH19" s="17"/>
      <c r="EBI19" s="17"/>
      <c r="EBJ19" s="17"/>
      <c r="EBK19" s="17"/>
      <c r="EBL19" s="17"/>
      <c r="EBM19" s="17"/>
      <c r="EBN19" s="17"/>
      <c r="EBO19" s="17"/>
      <c r="EBP19" s="17"/>
      <c r="EBQ19" s="17"/>
      <c r="EBR19" s="17"/>
      <c r="EBS19" s="17"/>
      <c r="EBT19" s="17"/>
      <c r="EBU19" s="17"/>
      <c r="EBV19" s="17"/>
      <c r="EBW19" s="17"/>
      <c r="EBX19" s="17"/>
      <c r="EBY19" s="17"/>
      <c r="EBZ19" s="17"/>
      <c r="ECA19" s="17"/>
      <c r="ECB19" s="17"/>
      <c r="ECC19" s="17"/>
      <c r="ECD19" s="17"/>
      <c r="ECE19" s="17"/>
      <c r="ECF19" s="17"/>
      <c r="ECG19" s="17"/>
      <c r="ECH19" s="17"/>
      <c r="ECI19" s="17"/>
      <c r="ECJ19" s="17"/>
      <c r="ECK19" s="17"/>
      <c r="ECL19" s="17"/>
      <c r="ECM19" s="10"/>
      <c r="ECN19" s="10"/>
      <c r="ECO19" s="10"/>
      <c r="ECP19" s="17"/>
      <c r="ECQ19" s="17"/>
      <c r="ECR19" s="10"/>
      <c r="ECS19" s="17"/>
      <c r="ECT19" s="17"/>
      <c r="ECU19" s="17"/>
      <c r="ECV19" s="17"/>
      <c r="ECW19" s="17"/>
      <c r="ECX19" s="17"/>
      <c r="ECY19" s="17"/>
      <c r="ECZ19" s="17"/>
      <c r="EDA19" s="17"/>
      <c r="EDB19" s="17"/>
      <c r="EDC19" s="17"/>
      <c r="EDD19" s="17"/>
      <c r="EDE19" s="17"/>
      <c r="EDF19" s="18"/>
      <c r="EDG19" s="18"/>
      <c r="EDH19" s="18"/>
      <c r="EDI19" s="18"/>
      <c r="EDJ19" s="18"/>
      <c r="EDK19" s="18"/>
      <c r="EDL19" s="18"/>
      <c r="EDM19" s="19"/>
      <c r="EDN19" s="18"/>
      <c r="EDO19" s="18"/>
      <c r="EDP19" s="18"/>
      <c r="EDQ19" s="18"/>
      <c r="EDR19" s="18"/>
      <c r="EDS19" s="18"/>
      <c r="EDT19" s="18"/>
      <c r="EDU19" s="17"/>
      <c r="EDV19" s="17"/>
      <c r="EDW19" s="17"/>
      <c r="EDX19" s="17"/>
      <c r="EDY19" s="17"/>
      <c r="EDZ19" s="17"/>
      <c r="EEA19" s="17"/>
      <c r="EEB19" s="17"/>
      <c r="EEC19" s="17"/>
      <c r="EED19" s="17"/>
      <c r="EEE19" s="17"/>
      <c r="EEF19" s="17"/>
      <c r="EEG19" s="17"/>
      <c r="EEH19" s="17"/>
      <c r="EEI19" s="17"/>
      <c r="EEJ19" s="17"/>
      <c r="EEK19" s="17"/>
      <c r="EEL19" s="17"/>
      <c r="EEM19" s="17"/>
      <c r="EEN19" s="17"/>
      <c r="EEO19" s="17"/>
      <c r="EEP19" s="17"/>
      <c r="EEQ19" s="17"/>
      <c r="EER19" s="17"/>
      <c r="EES19" s="17"/>
      <c r="EET19" s="17"/>
      <c r="EEU19" s="17"/>
      <c r="EEV19" s="17"/>
      <c r="EEW19" s="17"/>
      <c r="EEX19" s="17"/>
      <c r="EEY19" s="17"/>
      <c r="EEZ19" s="17"/>
      <c r="EFA19" s="10"/>
      <c r="EFB19" s="10"/>
      <c r="EFC19" s="10"/>
      <c r="EFD19" s="17"/>
      <c r="EFE19" s="17"/>
      <c r="EFF19" s="10"/>
      <c r="EFG19" s="17"/>
      <c r="EFH19" s="17"/>
      <c r="EFI19" s="17"/>
      <c r="EFJ19" s="17"/>
      <c r="EFK19" s="17"/>
      <c r="EFL19" s="17"/>
      <c r="EFM19" s="17"/>
      <c r="EFN19" s="17"/>
      <c r="EFO19" s="17"/>
      <c r="EFP19" s="17"/>
      <c r="EFQ19" s="17"/>
      <c r="EFR19" s="17"/>
      <c r="EFS19" s="17"/>
      <c r="EFT19" s="18"/>
      <c r="EFU19" s="18"/>
      <c r="EFV19" s="18"/>
      <c r="EFW19" s="18"/>
      <c r="EFX19" s="18"/>
      <c r="EFY19" s="18"/>
      <c r="EFZ19" s="18"/>
      <c r="EGA19" s="19"/>
      <c r="EGB19" s="18"/>
      <c r="EGC19" s="18"/>
      <c r="EGD19" s="18"/>
      <c r="EGE19" s="18"/>
      <c r="EGF19" s="18"/>
      <c r="EGG19" s="18"/>
      <c r="EGH19" s="18"/>
      <c r="EGI19" s="17"/>
      <c r="EGJ19" s="17"/>
      <c r="EGK19" s="17"/>
      <c r="EGL19" s="17"/>
      <c r="EGM19" s="17"/>
      <c r="EGN19" s="17"/>
      <c r="EGO19" s="17"/>
      <c r="EGP19" s="17"/>
      <c r="EGQ19" s="17"/>
      <c r="EGR19" s="17"/>
      <c r="EGS19" s="17"/>
      <c r="EGT19" s="17"/>
      <c r="EGU19" s="17"/>
      <c r="EGV19" s="17"/>
      <c r="EGW19" s="17"/>
      <c r="EGX19" s="17"/>
      <c r="EGY19" s="17"/>
      <c r="EGZ19" s="17"/>
      <c r="EHA19" s="17"/>
      <c r="EHB19" s="17"/>
      <c r="EHC19" s="17"/>
      <c r="EHD19" s="17"/>
      <c r="EHE19" s="17"/>
      <c r="EHF19" s="17"/>
      <c r="EHG19" s="17"/>
      <c r="EHH19" s="17"/>
      <c r="EHI19" s="17"/>
      <c r="EHJ19" s="17"/>
      <c r="EHK19" s="17"/>
      <c r="EHL19" s="17"/>
      <c r="EHM19" s="17"/>
      <c r="EHN19" s="17"/>
      <c r="EHO19" s="10"/>
      <c r="EHP19" s="10"/>
      <c r="EHQ19" s="10"/>
      <c r="EHR19" s="17"/>
      <c r="EHS19" s="17"/>
      <c r="EHT19" s="10"/>
      <c r="EHU19" s="17"/>
      <c r="EHV19" s="17"/>
      <c r="EHW19" s="17"/>
      <c r="EHX19" s="17"/>
      <c r="EHY19" s="17"/>
      <c r="EHZ19" s="17"/>
      <c r="EIA19" s="17"/>
      <c r="EIB19" s="17"/>
      <c r="EIC19" s="17"/>
      <c r="EID19" s="17"/>
      <c r="EIE19" s="17"/>
      <c r="EIF19" s="17"/>
      <c r="EIG19" s="17"/>
      <c r="EIH19" s="18"/>
      <c r="EII19" s="18"/>
      <c r="EIJ19" s="18"/>
      <c r="EIK19" s="18"/>
      <c r="EIL19" s="18"/>
      <c r="EIM19" s="18"/>
      <c r="EIN19" s="18"/>
      <c r="EIO19" s="19"/>
      <c r="EIP19" s="18"/>
      <c r="EIQ19" s="18"/>
      <c r="EIR19" s="18"/>
      <c r="EIS19" s="18"/>
      <c r="EIT19" s="18"/>
      <c r="EIU19" s="18"/>
      <c r="EIV19" s="18"/>
      <c r="EIW19" s="17"/>
      <c r="EIX19" s="17"/>
      <c r="EIY19" s="17"/>
      <c r="EIZ19" s="17"/>
      <c r="EJA19" s="17"/>
      <c r="EJB19" s="17"/>
      <c r="EJC19" s="17"/>
      <c r="EJD19" s="17"/>
      <c r="EJE19" s="17"/>
      <c r="EJF19" s="17"/>
      <c r="EJG19" s="17"/>
      <c r="EJH19" s="17"/>
      <c r="EJI19" s="17"/>
      <c r="EJJ19" s="17"/>
      <c r="EJK19" s="17"/>
      <c r="EJL19" s="17"/>
      <c r="EJM19" s="17"/>
      <c r="EJN19" s="17"/>
      <c r="EJO19" s="17"/>
      <c r="EJP19" s="17"/>
      <c r="EJQ19" s="17"/>
      <c r="EJR19" s="17"/>
      <c r="EJS19" s="17"/>
      <c r="EJT19" s="17"/>
      <c r="EJU19" s="17"/>
      <c r="EJV19" s="17"/>
      <c r="EJW19" s="17"/>
      <c r="EJX19" s="17"/>
      <c r="EJY19" s="17"/>
      <c r="EJZ19" s="17"/>
      <c r="EKA19" s="17"/>
      <c r="EKB19" s="17"/>
      <c r="EKC19" s="10"/>
      <c r="EKD19" s="10"/>
      <c r="EKE19" s="10"/>
      <c r="EKF19" s="17"/>
      <c r="EKG19" s="17"/>
      <c r="EKH19" s="10"/>
      <c r="EKI19" s="17"/>
      <c r="EKJ19" s="17"/>
      <c r="EKK19" s="17"/>
      <c r="EKL19" s="17"/>
      <c r="EKM19" s="17"/>
      <c r="EKN19" s="17"/>
      <c r="EKO19" s="17"/>
      <c r="EKP19" s="17"/>
      <c r="EKQ19" s="17"/>
      <c r="EKR19" s="17"/>
      <c r="EKS19" s="17"/>
      <c r="EKT19" s="17"/>
      <c r="EKU19" s="17"/>
      <c r="EKV19" s="18"/>
      <c r="EKW19" s="18"/>
      <c r="EKX19" s="18"/>
      <c r="EKY19" s="18"/>
      <c r="EKZ19" s="18"/>
      <c r="ELA19" s="18"/>
      <c r="ELB19" s="18"/>
      <c r="ELC19" s="19"/>
      <c r="ELD19" s="18"/>
      <c r="ELE19" s="18"/>
      <c r="ELF19" s="18"/>
      <c r="ELG19" s="18"/>
      <c r="ELH19" s="18"/>
      <c r="ELI19" s="18"/>
      <c r="ELJ19" s="18"/>
      <c r="ELK19" s="17"/>
      <c r="ELL19" s="17"/>
      <c r="ELM19" s="17"/>
      <c r="ELN19" s="17"/>
      <c r="ELO19" s="17"/>
      <c r="ELP19" s="17"/>
      <c r="ELQ19" s="17"/>
      <c r="ELR19" s="17"/>
      <c r="ELS19" s="17"/>
      <c r="ELT19" s="17"/>
      <c r="ELU19" s="17"/>
      <c r="ELV19" s="17"/>
      <c r="ELW19" s="17"/>
      <c r="ELX19" s="17"/>
      <c r="ELY19" s="17"/>
      <c r="ELZ19" s="17"/>
      <c r="EMA19" s="17"/>
      <c r="EMB19" s="17"/>
      <c r="EMC19" s="17"/>
      <c r="EMD19" s="17"/>
      <c r="EME19" s="17"/>
      <c r="EMF19" s="17"/>
      <c r="EMG19" s="17"/>
      <c r="EMH19" s="17"/>
      <c r="EMI19" s="17"/>
      <c r="EMJ19" s="17"/>
      <c r="EMK19" s="17"/>
      <c r="EML19" s="17"/>
      <c r="EMM19" s="17"/>
      <c r="EMN19" s="17"/>
      <c r="EMO19" s="17"/>
      <c r="EMP19" s="17"/>
      <c r="EMQ19" s="10"/>
      <c r="EMR19" s="10"/>
      <c r="EMS19" s="10"/>
      <c r="EMT19" s="17"/>
      <c r="EMU19" s="17"/>
      <c r="EMV19" s="10"/>
      <c r="EMW19" s="17"/>
      <c r="EMX19" s="17"/>
      <c r="EMY19" s="17"/>
      <c r="EMZ19" s="17"/>
      <c r="ENA19" s="17"/>
      <c r="ENB19" s="17"/>
      <c r="ENC19" s="17"/>
      <c r="END19" s="17"/>
      <c r="ENE19" s="17"/>
      <c r="ENF19" s="17"/>
      <c r="ENG19" s="17"/>
      <c r="ENH19" s="17"/>
      <c r="ENI19" s="17"/>
      <c r="ENJ19" s="18"/>
      <c r="ENK19" s="18"/>
      <c r="ENL19" s="18"/>
      <c r="ENM19" s="18"/>
      <c r="ENN19" s="18"/>
      <c r="ENO19" s="18"/>
      <c r="ENP19" s="18"/>
      <c r="ENQ19" s="19"/>
      <c r="ENR19" s="18"/>
      <c r="ENS19" s="18"/>
      <c r="ENT19" s="18"/>
      <c r="ENU19" s="18"/>
      <c r="ENV19" s="18"/>
      <c r="ENW19" s="18"/>
      <c r="ENX19" s="18"/>
      <c r="ENY19" s="17"/>
      <c r="ENZ19" s="17"/>
      <c r="EOA19" s="17"/>
      <c r="EOB19" s="17"/>
      <c r="EOC19" s="17"/>
      <c r="EOD19" s="17"/>
      <c r="EOE19" s="17"/>
      <c r="EOF19" s="17"/>
      <c r="EOG19" s="17"/>
      <c r="EOH19" s="17"/>
      <c r="EOI19" s="17"/>
      <c r="EOJ19" s="17"/>
      <c r="EOK19" s="17"/>
      <c r="EOL19" s="17"/>
      <c r="EOM19" s="17"/>
      <c r="EON19" s="17"/>
      <c r="EOO19" s="17"/>
      <c r="EOP19" s="17"/>
      <c r="EOQ19" s="17"/>
      <c r="EOR19" s="17"/>
      <c r="EOS19" s="17"/>
      <c r="EOT19" s="17"/>
      <c r="EOU19" s="17"/>
      <c r="EOV19" s="17"/>
      <c r="EOW19" s="17"/>
      <c r="EOX19" s="17"/>
      <c r="EOY19" s="17"/>
      <c r="EOZ19" s="17"/>
      <c r="EPA19" s="17"/>
      <c r="EPB19" s="17"/>
      <c r="EPC19" s="17"/>
      <c r="EPD19" s="17"/>
      <c r="EPE19" s="10"/>
      <c r="EPF19" s="10"/>
      <c r="EPG19" s="10"/>
      <c r="EPH19" s="17"/>
      <c r="EPI19" s="17"/>
      <c r="EPJ19" s="10"/>
      <c r="EPK19" s="17"/>
      <c r="EPL19" s="17"/>
      <c r="EPM19" s="17"/>
      <c r="EPN19" s="17"/>
      <c r="EPO19" s="17"/>
      <c r="EPP19" s="17"/>
      <c r="EPQ19" s="17"/>
      <c r="EPR19" s="17"/>
      <c r="EPS19" s="17"/>
      <c r="EPT19" s="17"/>
      <c r="EPU19" s="17"/>
      <c r="EPV19" s="17"/>
      <c r="EPW19" s="17"/>
      <c r="EPX19" s="18"/>
      <c r="EPY19" s="18"/>
      <c r="EPZ19" s="18"/>
      <c r="EQA19" s="18"/>
      <c r="EQB19" s="18"/>
      <c r="EQC19" s="18"/>
      <c r="EQD19" s="18"/>
      <c r="EQE19" s="19"/>
      <c r="EQF19" s="18"/>
      <c r="EQG19" s="18"/>
      <c r="EQH19" s="18"/>
      <c r="EQI19" s="18"/>
      <c r="EQJ19" s="18"/>
      <c r="EQK19" s="18"/>
      <c r="EQL19" s="18"/>
      <c r="EQM19" s="17"/>
      <c r="EQN19" s="17"/>
      <c r="EQO19" s="17"/>
      <c r="EQP19" s="17"/>
      <c r="EQQ19" s="17"/>
      <c r="EQR19" s="17"/>
      <c r="EQS19" s="17"/>
      <c r="EQT19" s="17"/>
      <c r="EQU19" s="17"/>
      <c r="EQV19" s="17"/>
      <c r="EQW19" s="17"/>
      <c r="EQX19" s="17"/>
      <c r="EQY19" s="17"/>
      <c r="EQZ19" s="17"/>
      <c r="ERA19" s="17"/>
      <c r="ERB19" s="17"/>
      <c r="ERC19" s="17"/>
      <c r="ERD19" s="17"/>
      <c r="ERE19" s="17"/>
      <c r="ERF19" s="17"/>
      <c r="ERG19" s="17"/>
      <c r="ERH19" s="17"/>
      <c r="ERI19" s="17"/>
      <c r="ERJ19" s="17"/>
      <c r="ERK19" s="17"/>
      <c r="ERL19" s="17"/>
      <c r="ERM19" s="17"/>
      <c r="ERN19" s="17"/>
      <c r="ERO19" s="17"/>
      <c r="ERP19" s="17"/>
      <c r="ERQ19" s="17"/>
      <c r="ERR19" s="17"/>
      <c r="ERS19" s="10"/>
      <c r="ERT19" s="10"/>
      <c r="ERU19" s="10"/>
      <c r="ERV19" s="17"/>
      <c r="ERW19" s="17"/>
      <c r="ERX19" s="10"/>
      <c r="ERY19" s="17"/>
      <c r="ERZ19" s="17"/>
      <c r="ESA19" s="17"/>
      <c r="ESB19" s="17"/>
      <c r="ESC19" s="17"/>
      <c r="ESD19" s="17"/>
      <c r="ESE19" s="17"/>
      <c r="ESF19" s="17"/>
      <c r="ESG19" s="17"/>
      <c r="ESH19" s="17"/>
      <c r="ESI19" s="17"/>
      <c r="ESJ19" s="17"/>
      <c r="ESK19" s="17"/>
      <c r="ESL19" s="18"/>
      <c r="ESM19" s="18"/>
      <c r="ESN19" s="18"/>
      <c r="ESO19" s="18"/>
      <c r="ESP19" s="18"/>
      <c r="ESQ19" s="18"/>
      <c r="ESR19" s="18"/>
      <c r="ESS19" s="19"/>
      <c r="EST19" s="18"/>
      <c r="ESU19" s="18"/>
      <c r="ESV19" s="18"/>
      <c r="ESW19" s="18"/>
      <c r="ESX19" s="18"/>
      <c r="ESY19" s="18"/>
      <c r="ESZ19" s="18"/>
      <c r="ETA19" s="17"/>
      <c r="ETB19" s="17"/>
      <c r="ETC19" s="17"/>
      <c r="ETD19" s="17"/>
      <c r="ETE19" s="17"/>
      <c r="ETF19" s="17"/>
      <c r="ETG19" s="17"/>
      <c r="ETH19" s="17"/>
      <c r="ETI19" s="17"/>
      <c r="ETJ19" s="17"/>
      <c r="ETK19" s="17"/>
      <c r="ETL19" s="17"/>
      <c r="ETM19" s="17"/>
      <c r="ETN19" s="17"/>
      <c r="ETO19" s="17"/>
      <c r="ETP19" s="17"/>
      <c r="ETQ19" s="17"/>
      <c r="ETR19" s="17"/>
      <c r="ETS19" s="17"/>
      <c r="ETT19" s="17"/>
      <c r="ETU19" s="17"/>
      <c r="ETV19" s="17"/>
      <c r="ETW19" s="17"/>
      <c r="ETX19" s="17"/>
      <c r="ETY19" s="17"/>
      <c r="ETZ19" s="17"/>
      <c r="EUA19" s="17"/>
      <c r="EUB19" s="17"/>
      <c r="EUC19" s="17"/>
      <c r="EUD19" s="17"/>
      <c r="EUE19" s="17"/>
      <c r="EUF19" s="17"/>
      <c r="EUG19" s="10"/>
      <c r="EUH19" s="10"/>
      <c r="EUI19" s="10"/>
      <c r="EUJ19" s="17"/>
      <c r="EUK19" s="17"/>
      <c r="EUL19" s="10"/>
      <c r="EUM19" s="17"/>
      <c r="EUN19" s="17"/>
      <c r="EUO19" s="17"/>
      <c r="EUP19" s="17"/>
      <c r="EUQ19" s="17"/>
      <c r="EUR19" s="17"/>
      <c r="EUS19" s="17"/>
      <c r="EUT19" s="17"/>
      <c r="EUU19" s="17"/>
      <c r="EUV19" s="17"/>
      <c r="EUW19" s="17"/>
      <c r="EUX19" s="17"/>
      <c r="EUY19" s="17"/>
      <c r="EUZ19" s="18"/>
      <c r="EVA19" s="18"/>
      <c r="EVB19" s="18"/>
      <c r="EVC19" s="18"/>
      <c r="EVD19" s="18"/>
      <c r="EVE19" s="18"/>
      <c r="EVF19" s="18"/>
      <c r="EVG19" s="19"/>
      <c r="EVH19" s="18"/>
      <c r="EVI19" s="18"/>
      <c r="EVJ19" s="18"/>
      <c r="EVK19" s="18"/>
      <c r="EVL19" s="18"/>
      <c r="EVM19" s="18"/>
      <c r="EVN19" s="18"/>
      <c r="EVO19" s="17"/>
      <c r="EVP19" s="17"/>
      <c r="EVQ19" s="17"/>
      <c r="EVR19" s="17"/>
      <c r="EVS19" s="17"/>
      <c r="EVT19" s="17"/>
      <c r="EVU19" s="17"/>
      <c r="EVV19" s="17"/>
      <c r="EVW19" s="17"/>
      <c r="EVX19" s="17"/>
      <c r="EVY19" s="17"/>
      <c r="EVZ19" s="17"/>
      <c r="EWA19" s="17"/>
      <c r="EWB19" s="17"/>
      <c r="EWC19" s="17"/>
      <c r="EWD19" s="17"/>
      <c r="EWE19" s="17"/>
      <c r="EWF19" s="17"/>
      <c r="EWG19" s="17"/>
      <c r="EWH19" s="17"/>
      <c r="EWI19" s="17"/>
      <c r="EWJ19" s="17"/>
      <c r="EWK19" s="17"/>
      <c r="EWL19" s="17"/>
      <c r="EWM19" s="17"/>
      <c r="EWN19" s="17"/>
      <c r="EWO19" s="17"/>
      <c r="EWP19" s="17"/>
      <c r="EWQ19" s="17"/>
      <c r="EWR19" s="17"/>
      <c r="EWS19" s="17"/>
      <c r="EWT19" s="17"/>
      <c r="EWU19" s="10"/>
      <c r="EWV19" s="10"/>
      <c r="EWW19" s="10"/>
      <c r="EWX19" s="17"/>
      <c r="EWY19" s="17"/>
      <c r="EWZ19" s="10"/>
      <c r="EXA19" s="17"/>
      <c r="EXB19" s="17"/>
      <c r="EXC19" s="17"/>
      <c r="EXD19" s="17"/>
      <c r="EXE19" s="17"/>
      <c r="EXF19" s="17"/>
      <c r="EXG19" s="17"/>
      <c r="EXH19" s="17"/>
      <c r="EXI19" s="17"/>
      <c r="EXJ19" s="17"/>
      <c r="EXK19" s="17"/>
      <c r="EXL19" s="17"/>
      <c r="EXM19" s="17"/>
      <c r="EXN19" s="18"/>
      <c r="EXO19" s="18"/>
      <c r="EXP19" s="18"/>
      <c r="EXQ19" s="18"/>
      <c r="EXR19" s="18"/>
      <c r="EXS19" s="18"/>
      <c r="EXT19" s="18"/>
      <c r="EXU19" s="19"/>
      <c r="EXV19" s="18"/>
      <c r="EXW19" s="18"/>
      <c r="EXX19" s="18"/>
      <c r="EXY19" s="18"/>
      <c r="EXZ19" s="18"/>
      <c r="EYA19" s="18"/>
      <c r="EYB19" s="18"/>
      <c r="EYC19" s="17"/>
      <c r="EYD19" s="17"/>
      <c r="EYE19" s="17"/>
      <c r="EYF19" s="17"/>
      <c r="EYG19" s="17"/>
      <c r="EYH19" s="17"/>
      <c r="EYI19" s="17"/>
      <c r="EYJ19" s="17"/>
      <c r="EYK19" s="17"/>
      <c r="EYL19" s="17"/>
      <c r="EYM19" s="17"/>
      <c r="EYN19" s="17"/>
      <c r="EYO19" s="17"/>
      <c r="EYP19" s="17"/>
      <c r="EYQ19" s="17"/>
      <c r="EYR19" s="17"/>
      <c r="EYS19" s="17"/>
      <c r="EYT19" s="17"/>
      <c r="EYU19" s="17"/>
      <c r="EYV19" s="17"/>
      <c r="EYW19" s="17"/>
      <c r="EYX19" s="17"/>
      <c r="EYY19" s="17"/>
      <c r="EYZ19" s="17"/>
      <c r="EZA19" s="17"/>
      <c r="EZB19" s="17"/>
      <c r="EZC19" s="17"/>
      <c r="EZD19" s="17"/>
      <c r="EZE19" s="17"/>
      <c r="EZF19" s="17"/>
      <c r="EZG19" s="17"/>
      <c r="EZH19" s="17"/>
      <c r="EZI19" s="10"/>
      <c r="EZJ19" s="10"/>
      <c r="EZK19" s="10"/>
      <c r="EZL19" s="17"/>
      <c r="EZM19" s="17"/>
      <c r="EZN19" s="10"/>
      <c r="EZO19" s="17"/>
      <c r="EZP19" s="17"/>
      <c r="EZQ19" s="17"/>
      <c r="EZR19" s="17"/>
      <c r="EZS19" s="17"/>
      <c r="EZT19" s="17"/>
      <c r="EZU19" s="17"/>
      <c r="EZV19" s="17"/>
      <c r="EZW19" s="17"/>
      <c r="EZX19" s="17"/>
      <c r="EZY19" s="17"/>
      <c r="EZZ19" s="17"/>
      <c r="FAA19" s="17"/>
      <c r="FAB19" s="18"/>
      <c r="FAC19" s="18"/>
      <c r="FAD19" s="18"/>
      <c r="FAE19" s="18"/>
      <c r="FAF19" s="18"/>
      <c r="FAG19" s="18"/>
      <c r="FAH19" s="18"/>
      <c r="FAI19" s="19"/>
      <c r="FAJ19" s="18"/>
      <c r="FAK19" s="18"/>
      <c r="FAL19" s="18"/>
      <c r="FAM19" s="18"/>
      <c r="FAN19" s="18"/>
      <c r="FAO19" s="18"/>
      <c r="FAP19" s="18"/>
      <c r="FAQ19" s="17"/>
      <c r="FAR19" s="17"/>
      <c r="FAS19" s="17"/>
      <c r="FAT19" s="17"/>
      <c r="FAU19" s="17"/>
      <c r="FAV19" s="17"/>
      <c r="FAW19" s="17"/>
      <c r="FAX19" s="17"/>
      <c r="FAY19" s="17"/>
      <c r="FAZ19" s="17"/>
      <c r="FBA19" s="17"/>
      <c r="FBB19" s="17"/>
      <c r="FBC19" s="17"/>
      <c r="FBD19" s="17"/>
      <c r="FBE19" s="17"/>
      <c r="FBF19" s="17"/>
      <c r="FBG19" s="17"/>
      <c r="FBH19" s="17"/>
      <c r="FBI19" s="17"/>
      <c r="FBJ19" s="17"/>
      <c r="FBK19" s="17"/>
      <c r="FBL19" s="17"/>
      <c r="FBM19" s="17"/>
      <c r="FBN19" s="17"/>
      <c r="FBO19" s="17"/>
      <c r="FBP19" s="17"/>
      <c r="FBQ19" s="17"/>
      <c r="FBR19" s="17"/>
      <c r="FBS19" s="17"/>
      <c r="FBT19" s="17"/>
      <c r="FBU19" s="17"/>
      <c r="FBV19" s="17"/>
      <c r="FBW19" s="10"/>
      <c r="FBX19" s="10"/>
      <c r="FBY19" s="10"/>
      <c r="FBZ19" s="17"/>
      <c r="FCA19" s="17"/>
      <c r="FCB19" s="10"/>
      <c r="FCC19" s="17"/>
      <c r="FCD19" s="17"/>
      <c r="FCE19" s="17"/>
      <c r="FCF19" s="17"/>
      <c r="FCG19" s="17"/>
      <c r="FCH19" s="17"/>
      <c r="FCI19" s="17"/>
      <c r="FCJ19" s="17"/>
      <c r="FCK19" s="17"/>
      <c r="FCL19" s="17"/>
      <c r="FCM19" s="17"/>
      <c r="FCN19" s="17"/>
      <c r="FCO19" s="17"/>
      <c r="FCP19" s="18"/>
      <c r="FCQ19" s="18"/>
      <c r="FCR19" s="18"/>
      <c r="FCS19" s="18"/>
      <c r="FCT19" s="18"/>
      <c r="FCU19" s="18"/>
      <c r="FCV19" s="18"/>
      <c r="FCW19" s="19"/>
      <c r="FCX19" s="18"/>
      <c r="FCY19" s="18"/>
      <c r="FCZ19" s="18"/>
      <c r="FDA19" s="18"/>
      <c r="FDB19" s="18"/>
      <c r="FDC19" s="18"/>
      <c r="FDD19" s="18"/>
      <c r="FDE19" s="17"/>
      <c r="FDF19" s="17"/>
      <c r="FDG19" s="17"/>
      <c r="FDH19" s="17"/>
      <c r="FDI19" s="17"/>
      <c r="FDJ19" s="17"/>
      <c r="FDK19" s="17"/>
      <c r="FDL19" s="17"/>
      <c r="FDM19" s="17"/>
      <c r="FDN19" s="17"/>
      <c r="FDO19" s="17"/>
      <c r="FDP19" s="17"/>
      <c r="FDQ19" s="17"/>
      <c r="FDR19" s="17"/>
      <c r="FDS19" s="17"/>
      <c r="FDT19" s="17"/>
      <c r="FDU19" s="17"/>
      <c r="FDV19" s="17"/>
      <c r="FDW19" s="17"/>
      <c r="FDX19" s="17"/>
      <c r="FDY19" s="17"/>
      <c r="FDZ19" s="17"/>
      <c r="FEA19" s="17"/>
      <c r="FEB19" s="17"/>
      <c r="FEC19" s="17"/>
      <c r="FED19" s="17"/>
      <c r="FEE19" s="17"/>
      <c r="FEF19" s="17"/>
      <c r="FEG19" s="17"/>
      <c r="FEH19" s="17"/>
      <c r="FEI19" s="17"/>
      <c r="FEJ19" s="17"/>
      <c r="FEK19" s="10"/>
      <c r="FEL19" s="10"/>
      <c r="FEM19" s="10"/>
      <c r="FEN19" s="17"/>
      <c r="FEO19" s="17"/>
      <c r="FEP19" s="10"/>
      <c r="FEQ19" s="17"/>
      <c r="FER19" s="17"/>
      <c r="FES19" s="17"/>
      <c r="FET19" s="17"/>
      <c r="FEU19" s="17"/>
      <c r="FEV19" s="17"/>
      <c r="FEW19" s="17"/>
      <c r="FEX19" s="17"/>
      <c r="FEY19" s="17"/>
      <c r="FEZ19" s="17"/>
      <c r="FFA19" s="17"/>
      <c r="FFB19" s="17"/>
      <c r="FFC19" s="17"/>
      <c r="FFD19" s="18"/>
      <c r="FFE19" s="18"/>
      <c r="FFF19" s="18"/>
      <c r="FFG19" s="18"/>
      <c r="FFH19" s="18"/>
      <c r="FFI19" s="18"/>
      <c r="FFJ19" s="18"/>
      <c r="FFK19" s="19"/>
      <c r="FFL19" s="18"/>
      <c r="FFM19" s="18"/>
      <c r="FFN19" s="18"/>
      <c r="FFO19" s="18"/>
      <c r="FFP19" s="18"/>
      <c r="FFQ19" s="18"/>
      <c r="FFR19" s="18"/>
      <c r="FFS19" s="17"/>
      <c r="FFT19" s="17"/>
      <c r="FFU19" s="17"/>
      <c r="FFV19" s="17"/>
      <c r="FFW19" s="17"/>
      <c r="FFX19" s="17"/>
      <c r="FFY19" s="17"/>
      <c r="FFZ19" s="17"/>
      <c r="FGA19" s="17"/>
      <c r="FGB19" s="17"/>
      <c r="FGC19" s="17"/>
      <c r="FGD19" s="17"/>
      <c r="FGE19" s="17"/>
      <c r="FGF19" s="17"/>
      <c r="FGG19" s="17"/>
      <c r="FGH19" s="17"/>
      <c r="FGI19" s="17"/>
      <c r="FGJ19" s="17"/>
      <c r="FGK19" s="17"/>
      <c r="FGL19" s="17"/>
      <c r="FGM19" s="17"/>
      <c r="FGN19" s="17"/>
      <c r="FGO19" s="17"/>
      <c r="FGP19" s="17"/>
      <c r="FGQ19" s="17"/>
      <c r="FGR19" s="17"/>
      <c r="FGS19" s="17"/>
      <c r="FGT19" s="17"/>
      <c r="FGU19" s="17"/>
      <c r="FGV19" s="17"/>
      <c r="FGW19" s="17"/>
      <c r="FGX19" s="17"/>
      <c r="FGY19" s="10"/>
      <c r="FGZ19" s="10"/>
      <c r="FHA19" s="10"/>
      <c r="FHB19" s="17"/>
      <c r="FHC19" s="17"/>
      <c r="FHD19" s="10"/>
      <c r="FHE19" s="17"/>
      <c r="FHF19" s="17"/>
      <c r="FHG19" s="17"/>
      <c r="FHH19" s="17"/>
      <c r="FHI19" s="17"/>
      <c r="FHJ19" s="17"/>
      <c r="FHK19" s="17"/>
      <c r="FHL19" s="17"/>
      <c r="FHM19" s="17"/>
      <c r="FHN19" s="17"/>
      <c r="FHO19" s="17"/>
      <c r="FHP19" s="17"/>
      <c r="FHQ19" s="17"/>
      <c r="FHR19" s="18"/>
      <c r="FHS19" s="18"/>
      <c r="FHT19" s="18"/>
      <c r="FHU19" s="18"/>
      <c r="FHV19" s="18"/>
      <c r="FHW19" s="18"/>
      <c r="FHX19" s="18"/>
      <c r="FHY19" s="19"/>
      <c r="FHZ19" s="18"/>
      <c r="FIA19" s="18"/>
      <c r="FIB19" s="18"/>
      <c r="FIC19" s="18"/>
      <c r="FID19" s="18"/>
      <c r="FIE19" s="18"/>
      <c r="FIF19" s="18"/>
      <c r="FIG19" s="17"/>
      <c r="FIH19" s="17"/>
      <c r="FII19" s="17"/>
      <c r="FIJ19" s="17"/>
      <c r="FIK19" s="17"/>
      <c r="FIL19" s="17"/>
      <c r="FIM19" s="17"/>
      <c r="FIN19" s="17"/>
      <c r="FIO19" s="17"/>
      <c r="FIP19" s="17"/>
      <c r="FIQ19" s="17"/>
      <c r="FIR19" s="17"/>
      <c r="FIS19" s="17"/>
      <c r="FIT19" s="17"/>
      <c r="FIU19" s="17"/>
      <c r="FIV19" s="17"/>
      <c r="FIW19" s="17"/>
      <c r="FIX19" s="17"/>
      <c r="FIY19" s="17"/>
      <c r="FIZ19" s="17"/>
      <c r="FJA19" s="17"/>
      <c r="FJB19" s="17"/>
      <c r="FJC19" s="17"/>
      <c r="FJD19" s="17"/>
      <c r="FJE19" s="17"/>
      <c r="FJF19" s="17"/>
      <c r="FJG19" s="17"/>
      <c r="FJH19" s="17"/>
      <c r="FJI19" s="17"/>
      <c r="FJJ19" s="17"/>
      <c r="FJK19" s="17"/>
      <c r="FJL19" s="17"/>
      <c r="FJM19" s="10"/>
      <c r="FJN19" s="10"/>
      <c r="FJO19" s="10"/>
      <c r="FJP19" s="17"/>
      <c r="FJQ19" s="17"/>
      <c r="FJR19" s="10"/>
      <c r="FJS19" s="17"/>
      <c r="FJT19" s="17"/>
      <c r="FJU19" s="17"/>
      <c r="FJV19" s="17"/>
      <c r="FJW19" s="17"/>
      <c r="FJX19" s="17"/>
      <c r="FJY19" s="17"/>
      <c r="FJZ19" s="17"/>
      <c r="FKA19" s="17"/>
      <c r="FKB19" s="17"/>
      <c r="FKC19" s="17"/>
      <c r="FKD19" s="17"/>
      <c r="FKE19" s="17"/>
      <c r="FKF19" s="18"/>
      <c r="FKG19" s="18"/>
      <c r="FKH19" s="18"/>
      <c r="FKI19" s="18"/>
      <c r="FKJ19" s="18"/>
      <c r="FKK19" s="18"/>
      <c r="FKL19" s="18"/>
      <c r="FKM19" s="19"/>
      <c r="FKN19" s="18"/>
      <c r="FKO19" s="18"/>
      <c r="FKP19" s="18"/>
      <c r="FKQ19" s="18"/>
      <c r="FKR19" s="18"/>
      <c r="FKS19" s="18"/>
      <c r="FKT19" s="18"/>
      <c r="FKU19" s="17"/>
      <c r="FKV19" s="17"/>
      <c r="FKW19" s="17"/>
      <c r="FKX19" s="17"/>
      <c r="FKY19" s="17"/>
      <c r="FKZ19" s="17"/>
      <c r="FLA19" s="17"/>
      <c r="FLB19" s="17"/>
      <c r="FLC19" s="17"/>
      <c r="FLD19" s="17"/>
      <c r="FLE19" s="17"/>
      <c r="FLF19" s="17"/>
      <c r="FLG19" s="17"/>
      <c r="FLH19" s="17"/>
      <c r="FLI19" s="17"/>
      <c r="FLJ19" s="17"/>
      <c r="FLK19" s="17"/>
      <c r="FLL19" s="17"/>
      <c r="FLM19" s="17"/>
      <c r="FLN19" s="17"/>
      <c r="FLO19" s="17"/>
      <c r="FLP19" s="17"/>
      <c r="FLQ19" s="17"/>
      <c r="FLR19" s="17"/>
      <c r="FLS19" s="17"/>
      <c r="FLT19" s="17"/>
      <c r="FLU19" s="17"/>
      <c r="FLV19" s="17"/>
      <c r="FLW19" s="17"/>
      <c r="FLX19" s="17"/>
      <c r="FLY19" s="17"/>
      <c r="FLZ19" s="17"/>
      <c r="FMA19" s="10"/>
      <c r="FMB19" s="10"/>
      <c r="FMC19" s="10"/>
      <c r="FMD19" s="17"/>
      <c r="FME19" s="17"/>
      <c r="FMF19" s="10"/>
      <c r="FMG19" s="17"/>
      <c r="FMH19" s="17"/>
      <c r="FMI19" s="17"/>
      <c r="FMJ19" s="17"/>
      <c r="FMK19" s="17"/>
      <c r="FML19" s="17"/>
      <c r="FMM19" s="17"/>
      <c r="FMN19" s="17"/>
      <c r="FMO19" s="17"/>
      <c r="FMP19" s="17"/>
      <c r="FMQ19" s="17"/>
      <c r="FMR19" s="17"/>
      <c r="FMS19" s="17"/>
      <c r="FMT19" s="18"/>
      <c r="FMU19" s="18"/>
      <c r="FMV19" s="18"/>
      <c r="FMW19" s="18"/>
      <c r="FMX19" s="18"/>
      <c r="FMY19" s="18"/>
      <c r="FMZ19" s="18"/>
      <c r="FNA19" s="19"/>
      <c r="FNB19" s="18"/>
      <c r="FNC19" s="18"/>
      <c r="FND19" s="18"/>
      <c r="FNE19" s="18"/>
      <c r="FNF19" s="18"/>
      <c r="FNG19" s="18"/>
      <c r="FNH19" s="18"/>
      <c r="FNI19" s="17"/>
      <c r="FNJ19" s="17"/>
      <c r="FNK19" s="17"/>
      <c r="FNL19" s="17"/>
      <c r="FNM19" s="17"/>
      <c r="FNN19" s="17"/>
      <c r="FNO19" s="17"/>
      <c r="FNP19" s="17"/>
      <c r="FNQ19" s="17"/>
      <c r="FNR19" s="17"/>
      <c r="FNS19" s="17"/>
      <c r="FNT19" s="17"/>
      <c r="FNU19" s="17"/>
      <c r="FNV19" s="17"/>
      <c r="FNW19" s="17"/>
      <c r="FNX19" s="17"/>
      <c r="FNY19" s="17"/>
      <c r="FNZ19" s="17"/>
      <c r="FOA19" s="17"/>
      <c r="FOB19" s="17"/>
      <c r="FOC19" s="17"/>
      <c r="FOD19" s="17"/>
      <c r="FOE19" s="17"/>
      <c r="FOF19" s="17"/>
      <c r="FOG19" s="17"/>
      <c r="FOH19" s="17"/>
      <c r="FOI19" s="17"/>
      <c r="FOJ19" s="17"/>
      <c r="FOK19" s="17"/>
      <c r="FOL19" s="17"/>
      <c r="FOM19" s="17"/>
      <c r="FON19" s="17"/>
      <c r="FOO19" s="10"/>
      <c r="FOP19" s="10"/>
      <c r="FOQ19" s="10"/>
      <c r="FOR19" s="17"/>
      <c r="FOS19" s="17"/>
      <c r="FOT19" s="10"/>
      <c r="FOU19" s="17"/>
      <c r="FOV19" s="17"/>
      <c r="FOW19" s="17"/>
      <c r="FOX19" s="17"/>
      <c r="FOY19" s="17"/>
      <c r="FOZ19" s="17"/>
      <c r="FPA19" s="17"/>
      <c r="FPB19" s="17"/>
      <c r="FPC19" s="17"/>
      <c r="FPD19" s="17"/>
      <c r="FPE19" s="17"/>
      <c r="FPF19" s="17"/>
      <c r="FPG19" s="17"/>
      <c r="FPH19" s="18"/>
      <c r="FPI19" s="18"/>
      <c r="FPJ19" s="18"/>
      <c r="FPK19" s="18"/>
      <c r="FPL19" s="18"/>
      <c r="FPM19" s="18"/>
      <c r="FPN19" s="18"/>
      <c r="FPO19" s="19"/>
      <c r="FPP19" s="18"/>
      <c r="FPQ19" s="18"/>
      <c r="FPR19" s="18"/>
      <c r="FPS19" s="18"/>
      <c r="FPT19" s="18"/>
      <c r="FPU19" s="18"/>
      <c r="FPV19" s="18"/>
      <c r="FPW19" s="17"/>
      <c r="FPX19" s="17"/>
      <c r="FPY19" s="17"/>
      <c r="FPZ19" s="17"/>
      <c r="FQA19" s="17"/>
      <c r="FQB19" s="17"/>
      <c r="FQC19" s="17"/>
      <c r="FQD19" s="17"/>
      <c r="FQE19" s="17"/>
      <c r="FQF19" s="17"/>
      <c r="FQG19" s="17"/>
      <c r="FQH19" s="17"/>
      <c r="FQI19" s="17"/>
      <c r="FQJ19" s="17"/>
      <c r="FQK19" s="17"/>
      <c r="FQL19" s="17"/>
      <c r="FQM19" s="17"/>
      <c r="FQN19" s="17"/>
      <c r="FQO19" s="17"/>
      <c r="FQP19" s="17"/>
      <c r="FQQ19" s="17"/>
      <c r="FQR19" s="17"/>
      <c r="FQS19" s="17"/>
      <c r="FQT19" s="17"/>
      <c r="FQU19" s="17"/>
      <c r="FQV19" s="17"/>
      <c r="FQW19" s="17"/>
      <c r="FQX19" s="17"/>
      <c r="FQY19" s="17"/>
      <c r="FQZ19" s="17"/>
      <c r="FRA19" s="17"/>
      <c r="FRB19" s="17"/>
      <c r="FRC19" s="10"/>
      <c r="FRD19" s="10"/>
      <c r="FRE19" s="10"/>
      <c r="FRF19" s="17"/>
      <c r="FRG19" s="17"/>
      <c r="FRH19" s="10"/>
      <c r="FRI19" s="17"/>
      <c r="FRJ19" s="17"/>
      <c r="FRK19" s="17"/>
      <c r="FRL19" s="17"/>
      <c r="FRM19" s="17"/>
      <c r="FRN19" s="17"/>
      <c r="FRO19" s="17"/>
      <c r="FRP19" s="17"/>
      <c r="FRQ19" s="17"/>
      <c r="FRR19" s="17"/>
      <c r="FRS19" s="17"/>
      <c r="FRT19" s="17"/>
      <c r="FRU19" s="17"/>
      <c r="FRV19" s="18"/>
      <c r="FRW19" s="18"/>
      <c r="FRX19" s="18"/>
      <c r="FRY19" s="18"/>
      <c r="FRZ19" s="18"/>
      <c r="FSA19" s="18"/>
      <c r="FSB19" s="18"/>
      <c r="FSC19" s="19"/>
      <c r="FSD19" s="18"/>
      <c r="FSE19" s="18"/>
      <c r="FSF19" s="18"/>
      <c r="FSG19" s="18"/>
      <c r="FSH19" s="18"/>
      <c r="FSI19" s="18"/>
      <c r="FSJ19" s="18"/>
      <c r="FSK19" s="17"/>
      <c r="FSL19" s="17"/>
      <c r="FSM19" s="17"/>
      <c r="FSN19" s="17"/>
      <c r="FSO19" s="17"/>
      <c r="FSP19" s="17"/>
      <c r="FSQ19" s="17"/>
      <c r="FSR19" s="17"/>
      <c r="FSS19" s="17"/>
      <c r="FST19" s="17"/>
      <c r="FSU19" s="17"/>
      <c r="FSV19" s="17"/>
      <c r="FSW19" s="17"/>
      <c r="FSX19" s="17"/>
      <c r="FSY19" s="17"/>
      <c r="FSZ19" s="17"/>
      <c r="FTA19" s="17"/>
      <c r="FTB19" s="17"/>
      <c r="FTC19" s="17"/>
      <c r="FTD19" s="17"/>
      <c r="FTE19" s="17"/>
      <c r="FTF19" s="17"/>
      <c r="FTG19" s="17"/>
      <c r="FTH19" s="17"/>
      <c r="FTI19" s="17"/>
      <c r="FTJ19" s="17"/>
      <c r="FTK19" s="17"/>
      <c r="FTL19" s="17"/>
      <c r="FTM19" s="17"/>
      <c r="FTN19" s="17"/>
      <c r="FTO19" s="17"/>
      <c r="FTP19" s="17"/>
      <c r="FTQ19" s="10"/>
      <c r="FTR19" s="10"/>
      <c r="FTS19" s="10"/>
      <c r="FTT19" s="17"/>
      <c r="FTU19" s="17"/>
      <c r="FTV19" s="10"/>
      <c r="FTW19" s="17"/>
      <c r="FTX19" s="17"/>
      <c r="FTY19" s="17"/>
      <c r="FTZ19" s="17"/>
      <c r="FUA19" s="17"/>
      <c r="FUB19" s="17"/>
      <c r="FUC19" s="17"/>
      <c r="FUD19" s="17"/>
      <c r="FUE19" s="17"/>
      <c r="FUF19" s="17"/>
      <c r="FUG19" s="17"/>
      <c r="FUH19" s="17"/>
      <c r="FUI19" s="17"/>
      <c r="FUJ19" s="18"/>
      <c r="FUK19" s="18"/>
      <c r="FUL19" s="18"/>
      <c r="FUM19" s="18"/>
      <c r="FUN19" s="18"/>
      <c r="FUO19" s="18"/>
      <c r="FUP19" s="18"/>
      <c r="FUQ19" s="19"/>
      <c r="FUR19" s="18"/>
      <c r="FUS19" s="18"/>
      <c r="FUT19" s="18"/>
      <c r="FUU19" s="18"/>
      <c r="FUV19" s="18"/>
      <c r="FUW19" s="18"/>
      <c r="FUX19" s="18"/>
      <c r="FUY19" s="17"/>
      <c r="FUZ19" s="17"/>
      <c r="FVA19" s="17"/>
      <c r="FVB19" s="17"/>
      <c r="FVC19" s="17"/>
      <c r="FVD19" s="17"/>
      <c r="FVE19" s="17"/>
      <c r="FVF19" s="17"/>
      <c r="FVG19" s="17"/>
      <c r="FVH19" s="17"/>
      <c r="FVI19" s="17"/>
      <c r="FVJ19" s="17"/>
      <c r="FVK19" s="17"/>
      <c r="FVL19" s="17"/>
      <c r="FVM19" s="17"/>
      <c r="FVN19" s="17"/>
      <c r="FVO19" s="17"/>
      <c r="FVP19" s="17"/>
      <c r="FVQ19" s="17"/>
      <c r="FVR19" s="17"/>
      <c r="FVS19" s="17"/>
      <c r="FVT19" s="17"/>
      <c r="FVU19" s="17"/>
      <c r="FVV19" s="17"/>
      <c r="FVW19" s="17"/>
      <c r="FVX19" s="17"/>
      <c r="FVY19" s="17"/>
      <c r="FVZ19" s="17"/>
      <c r="FWA19" s="17"/>
      <c r="FWB19" s="17"/>
      <c r="FWC19" s="17"/>
      <c r="FWD19" s="17"/>
      <c r="FWE19" s="10"/>
      <c r="FWF19" s="10"/>
      <c r="FWG19" s="10"/>
      <c r="FWH19" s="17"/>
      <c r="FWI19" s="17"/>
      <c r="FWJ19" s="10"/>
      <c r="FWK19" s="17"/>
      <c r="FWL19" s="17"/>
      <c r="FWM19" s="17"/>
      <c r="FWN19" s="17"/>
      <c r="FWO19" s="17"/>
      <c r="FWP19" s="17"/>
      <c r="FWQ19" s="17"/>
      <c r="FWR19" s="17"/>
      <c r="FWS19" s="17"/>
      <c r="FWT19" s="17"/>
      <c r="FWU19" s="17"/>
      <c r="FWV19" s="17"/>
      <c r="FWW19" s="17"/>
      <c r="FWX19" s="18"/>
      <c r="FWY19" s="18"/>
      <c r="FWZ19" s="18"/>
      <c r="FXA19" s="18"/>
      <c r="FXB19" s="18"/>
      <c r="FXC19" s="18"/>
      <c r="FXD19" s="18"/>
      <c r="FXE19" s="19"/>
      <c r="FXF19" s="18"/>
      <c r="FXG19" s="18"/>
      <c r="FXH19" s="18"/>
      <c r="FXI19" s="18"/>
      <c r="FXJ19" s="18"/>
      <c r="FXK19" s="18"/>
      <c r="FXL19" s="18"/>
      <c r="FXM19" s="17"/>
      <c r="FXN19" s="17"/>
      <c r="FXO19" s="17"/>
      <c r="FXP19" s="17"/>
      <c r="FXQ19" s="17"/>
      <c r="FXR19" s="17"/>
      <c r="FXS19" s="17"/>
      <c r="FXT19" s="17"/>
      <c r="FXU19" s="17"/>
      <c r="FXV19" s="17"/>
      <c r="FXW19" s="17"/>
      <c r="FXX19" s="17"/>
      <c r="FXY19" s="17"/>
      <c r="FXZ19" s="17"/>
      <c r="FYA19" s="17"/>
      <c r="FYB19" s="17"/>
      <c r="FYC19" s="17"/>
      <c r="FYD19" s="17"/>
      <c r="FYE19" s="17"/>
      <c r="FYF19" s="17"/>
      <c r="FYG19" s="17"/>
      <c r="FYH19" s="17"/>
      <c r="FYI19" s="17"/>
      <c r="FYJ19" s="17"/>
      <c r="FYK19" s="17"/>
      <c r="FYL19" s="17"/>
      <c r="FYM19" s="17"/>
      <c r="FYN19" s="17"/>
      <c r="FYO19" s="17"/>
      <c r="FYP19" s="17"/>
      <c r="FYQ19" s="17"/>
      <c r="FYR19" s="17"/>
      <c r="FYS19" s="10"/>
      <c r="FYT19" s="10"/>
      <c r="FYU19" s="10"/>
      <c r="FYV19" s="17"/>
      <c r="FYW19" s="17"/>
      <c r="FYX19" s="10"/>
      <c r="FYY19" s="17"/>
      <c r="FYZ19" s="17"/>
      <c r="FZA19" s="17"/>
      <c r="FZB19" s="17"/>
      <c r="FZC19" s="17"/>
      <c r="FZD19" s="17"/>
      <c r="FZE19" s="17"/>
      <c r="FZF19" s="17"/>
      <c r="FZG19" s="17"/>
      <c r="FZH19" s="17"/>
      <c r="FZI19" s="17"/>
      <c r="FZJ19" s="17"/>
      <c r="FZK19" s="17"/>
      <c r="FZL19" s="18"/>
      <c r="FZM19" s="18"/>
      <c r="FZN19" s="18"/>
      <c r="FZO19" s="18"/>
      <c r="FZP19" s="18"/>
      <c r="FZQ19" s="18"/>
      <c r="FZR19" s="18"/>
      <c r="FZS19" s="19"/>
      <c r="FZT19" s="18"/>
      <c r="FZU19" s="18"/>
      <c r="FZV19" s="18"/>
      <c r="FZW19" s="18"/>
      <c r="FZX19" s="18"/>
      <c r="FZY19" s="18"/>
      <c r="FZZ19" s="18"/>
      <c r="GAA19" s="17"/>
      <c r="GAB19" s="17"/>
      <c r="GAC19" s="17"/>
      <c r="GAD19" s="17"/>
      <c r="GAE19" s="17"/>
      <c r="GAF19" s="17"/>
      <c r="GAG19" s="17"/>
      <c r="GAH19" s="17"/>
      <c r="GAI19" s="17"/>
      <c r="GAJ19" s="17"/>
      <c r="GAK19" s="17"/>
      <c r="GAL19" s="17"/>
      <c r="GAM19" s="17"/>
      <c r="GAN19" s="17"/>
      <c r="GAO19" s="17"/>
      <c r="GAP19" s="17"/>
      <c r="GAQ19" s="17"/>
      <c r="GAR19" s="17"/>
      <c r="GAS19" s="17"/>
      <c r="GAT19" s="17"/>
      <c r="GAU19" s="17"/>
      <c r="GAV19" s="17"/>
      <c r="GAW19" s="17"/>
      <c r="GAX19" s="17"/>
      <c r="GAY19" s="17"/>
      <c r="GAZ19" s="17"/>
      <c r="GBA19" s="17"/>
      <c r="GBB19" s="17"/>
      <c r="GBC19" s="17"/>
      <c r="GBD19" s="17"/>
      <c r="GBE19" s="17"/>
      <c r="GBF19" s="17"/>
      <c r="GBG19" s="10"/>
      <c r="GBH19" s="10"/>
      <c r="GBI19" s="10"/>
      <c r="GBJ19" s="17"/>
      <c r="GBK19" s="17"/>
      <c r="GBL19" s="10"/>
      <c r="GBM19" s="17"/>
      <c r="GBN19" s="17"/>
      <c r="GBO19" s="17"/>
      <c r="GBP19" s="17"/>
      <c r="GBQ19" s="17"/>
      <c r="GBR19" s="17"/>
      <c r="GBS19" s="17"/>
      <c r="GBT19" s="17"/>
      <c r="GBU19" s="17"/>
      <c r="GBV19" s="17"/>
      <c r="GBW19" s="17"/>
      <c r="GBX19" s="17"/>
      <c r="GBY19" s="17"/>
      <c r="GBZ19" s="18"/>
      <c r="GCA19" s="18"/>
      <c r="GCB19" s="18"/>
      <c r="GCC19" s="18"/>
      <c r="GCD19" s="18"/>
      <c r="GCE19" s="18"/>
      <c r="GCF19" s="18"/>
      <c r="GCG19" s="19"/>
      <c r="GCH19" s="18"/>
      <c r="GCI19" s="18"/>
      <c r="GCJ19" s="18"/>
      <c r="GCK19" s="18"/>
      <c r="GCL19" s="18"/>
      <c r="GCM19" s="18"/>
      <c r="GCN19" s="18"/>
      <c r="GCO19" s="17"/>
      <c r="GCP19" s="17"/>
      <c r="GCQ19" s="17"/>
      <c r="GCR19" s="17"/>
      <c r="GCS19" s="17"/>
      <c r="GCT19" s="17"/>
      <c r="GCU19" s="17"/>
      <c r="GCV19" s="17"/>
      <c r="GCW19" s="17"/>
      <c r="GCX19" s="17"/>
      <c r="GCY19" s="17"/>
      <c r="GCZ19" s="17"/>
      <c r="GDA19" s="17"/>
      <c r="GDB19" s="17"/>
      <c r="GDC19" s="17"/>
      <c r="GDD19" s="17"/>
      <c r="GDE19" s="17"/>
      <c r="GDF19" s="17"/>
      <c r="GDG19" s="17"/>
      <c r="GDH19" s="17"/>
      <c r="GDI19" s="17"/>
      <c r="GDJ19" s="17"/>
      <c r="GDK19" s="17"/>
      <c r="GDL19" s="17"/>
      <c r="GDM19" s="17"/>
      <c r="GDN19" s="17"/>
      <c r="GDO19" s="17"/>
      <c r="GDP19" s="17"/>
      <c r="GDQ19" s="17"/>
      <c r="GDR19" s="17"/>
      <c r="GDS19" s="17"/>
      <c r="GDT19" s="17"/>
      <c r="GDU19" s="10"/>
      <c r="GDV19" s="10"/>
      <c r="GDW19" s="10"/>
      <c r="GDX19" s="17"/>
      <c r="GDY19" s="17"/>
      <c r="GDZ19" s="10"/>
      <c r="GEA19" s="17"/>
      <c r="GEB19" s="17"/>
      <c r="GEC19" s="17"/>
      <c r="GED19" s="17"/>
      <c r="GEE19" s="17"/>
      <c r="GEF19" s="17"/>
      <c r="GEG19" s="17"/>
      <c r="GEH19" s="17"/>
      <c r="GEI19" s="17"/>
      <c r="GEJ19" s="17"/>
      <c r="GEK19" s="17"/>
      <c r="GEL19" s="17"/>
      <c r="GEM19" s="17"/>
      <c r="GEN19" s="18"/>
      <c r="GEO19" s="18"/>
      <c r="GEP19" s="18"/>
      <c r="GEQ19" s="18"/>
      <c r="GER19" s="18"/>
      <c r="GES19" s="18"/>
      <c r="GET19" s="18"/>
      <c r="GEU19" s="19"/>
      <c r="GEV19" s="18"/>
      <c r="GEW19" s="18"/>
      <c r="GEX19" s="18"/>
      <c r="GEY19" s="18"/>
      <c r="GEZ19" s="18"/>
      <c r="GFA19" s="18"/>
      <c r="GFB19" s="18"/>
      <c r="GFC19" s="17"/>
      <c r="GFD19" s="17"/>
      <c r="GFE19" s="17"/>
      <c r="GFF19" s="17"/>
      <c r="GFG19" s="17"/>
      <c r="GFH19" s="17"/>
      <c r="GFI19" s="17"/>
      <c r="GFJ19" s="17"/>
      <c r="GFK19" s="17"/>
      <c r="GFL19" s="17"/>
      <c r="GFM19" s="17"/>
      <c r="GFN19" s="17"/>
      <c r="GFO19" s="17"/>
      <c r="GFP19" s="17"/>
      <c r="GFQ19" s="17"/>
      <c r="GFR19" s="17"/>
      <c r="GFS19" s="17"/>
      <c r="GFT19" s="17"/>
      <c r="GFU19" s="17"/>
      <c r="GFV19" s="17"/>
      <c r="GFW19" s="17"/>
      <c r="GFX19" s="17"/>
      <c r="GFY19" s="17"/>
      <c r="GFZ19" s="17"/>
      <c r="GGA19" s="17"/>
      <c r="GGB19" s="17"/>
      <c r="GGC19" s="17"/>
      <c r="GGD19" s="17"/>
      <c r="GGE19" s="17"/>
      <c r="GGF19" s="17"/>
      <c r="GGG19" s="17"/>
      <c r="GGH19" s="17"/>
      <c r="GGI19" s="10"/>
      <c r="GGJ19" s="10"/>
      <c r="GGK19" s="10"/>
      <c r="GGL19" s="17"/>
      <c r="GGM19" s="17"/>
      <c r="GGN19" s="10"/>
      <c r="GGO19" s="17"/>
      <c r="GGP19" s="17"/>
      <c r="GGQ19" s="17"/>
      <c r="GGR19" s="17"/>
      <c r="GGS19" s="17"/>
      <c r="GGT19" s="17"/>
      <c r="GGU19" s="17"/>
      <c r="GGV19" s="17"/>
      <c r="GGW19" s="17"/>
      <c r="GGX19" s="17"/>
      <c r="GGY19" s="17"/>
      <c r="GGZ19" s="17"/>
      <c r="GHA19" s="17"/>
      <c r="GHB19" s="18"/>
      <c r="GHC19" s="18"/>
      <c r="GHD19" s="18"/>
      <c r="GHE19" s="18"/>
      <c r="GHF19" s="18"/>
      <c r="GHG19" s="18"/>
      <c r="GHH19" s="18"/>
      <c r="GHI19" s="19"/>
      <c r="GHJ19" s="18"/>
      <c r="GHK19" s="18"/>
      <c r="GHL19" s="18"/>
      <c r="GHM19" s="18"/>
      <c r="GHN19" s="18"/>
      <c r="GHO19" s="18"/>
      <c r="GHP19" s="18"/>
      <c r="GHQ19" s="17"/>
      <c r="GHR19" s="17"/>
      <c r="GHS19" s="17"/>
      <c r="GHT19" s="17"/>
      <c r="GHU19" s="17"/>
      <c r="GHV19" s="17"/>
      <c r="GHW19" s="17"/>
      <c r="GHX19" s="17"/>
      <c r="GHY19" s="17"/>
      <c r="GHZ19" s="17"/>
      <c r="GIA19" s="17"/>
      <c r="GIB19" s="17"/>
      <c r="GIC19" s="17"/>
      <c r="GID19" s="17"/>
      <c r="GIE19" s="17"/>
      <c r="GIF19" s="17"/>
      <c r="GIG19" s="17"/>
      <c r="GIH19" s="17"/>
      <c r="GII19" s="17"/>
      <c r="GIJ19" s="17"/>
      <c r="GIK19" s="17"/>
      <c r="GIL19" s="17"/>
      <c r="GIM19" s="17"/>
      <c r="GIN19" s="17"/>
      <c r="GIO19" s="17"/>
      <c r="GIP19" s="17"/>
      <c r="GIQ19" s="17"/>
      <c r="GIR19" s="17"/>
      <c r="GIS19" s="17"/>
      <c r="GIT19" s="17"/>
      <c r="GIU19" s="17"/>
      <c r="GIV19" s="17"/>
      <c r="GIW19" s="10"/>
      <c r="GIX19" s="10"/>
      <c r="GIY19" s="10"/>
      <c r="GIZ19" s="17"/>
      <c r="GJA19" s="17"/>
      <c r="GJB19" s="10"/>
      <c r="GJC19" s="17"/>
      <c r="GJD19" s="17"/>
      <c r="GJE19" s="17"/>
      <c r="GJF19" s="17"/>
      <c r="GJG19" s="17"/>
      <c r="GJH19" s="17"/>
      <c r="GJI19" s="17"/>
      <c r="GJJ19" s="17"/>
      <c r="GJK19" s="17"/>
      <c r="GJL19" s="17"/>
      <c r="GJM19" s="17"/>
      <c r="GJN19" s="17"/>
      <c r="GJO19" s="17"/>
      <c r="GJP19" s="18"/>
      <c r="GJQ19" s="18"/>
      <c r="GJR19" s="18"/>
      <c r="GJS19" s="18"/>
      <c r="GJT19" s="18"/>
      <c r="GJU19" s="18"/>
      <c r="GJV19" s="18"/>
      <c r="GJW19" s="19"/>
      <c r="GJX19" s="18"/>
      <c r="GJY19" s="18"/>
      <c r="GJZ19" s="18"/>
      <c r="GKA19" s="18"/>
      <c r="GKB19" s="18"/>
      <c r="GKC19" s="18"/>
      <c r="GKD19" s="18"/>
      <c r="GKE19" s="17"/>
      <c r="GKF19" s="17"/>
      <c r="GKG19" s="17"/>
      <c r="GKH19" s="17"/>
      <c r="GKI19" s="17"/>
      <c r="GKJ19" s="17"/>
      <c r="GKK19" s="17"/>
      <c r="GKL19" s="17"/>
      <c r="GKM19" s="17"/>
      <c r="GKN19" s="17"/>
      <c r="GKO19" s="17"/>
      <c r="GKP19" s="17"/>
      <c r="GKQ19" s="17"/>
      <c r="GKR19" s="17"/>
      <c r="GKS19" s="17"/>
      <c r="GKT19" s="17"/>
      <c r="GKU19" s="17"/>
      <c r="GKV19" s="17"/>
      <c r="GKW19" s="17"/>
      <c r="GKX19" s="17"/>
      <c r="GKY19" s="17"/>
      <c r="GKZ19" s="17"/>
      <c r="GLA19" s="17"/>
      <c r="GLB19" s="17"/>
      <c r="GLC19" s="17"/>
      <c r="GLD19" s="17"/>
      <c r="GLE19" s="17"/>
      <c r="GLF19" s="17"/>
      <c r="GLG19" s="17"/>
      <c r="GLH19" s="17"/>
      <c r="GLI19" s="17"/>
      <c r="GLJ19" s="17"/>
      <c r="GLK19" s="10"/>
      <c r="GLL19" s="10"/>
      <c r="GLM19" s="10"/>
      <c r="GLN19" s="17"/>
      <c r="GLO19" s="17"/>
      <c r="GLP19" s="10"/>
      <c r="GLQ19" s="17"/>
      <c r="GLR19" s="17"/>
      <c r="GLS19" s="17"/>
      <c r="GLT19" s="17"/>
      <c r="GLU19" s="17"/>
      <c r="GLV19" s="17"/>
      <c r="GLW19" s="17"/>
      <c r="GLX19" s="17"/>
      <c r="GLY19" s="17"/>
      <c r="GLZ19" s="17"/>
      <c r="GMA19" s="17"/>
      <c r="GMB19" s="17"/>
      <c r="GMC19" s="17"/>
      <c r="GMD19" s="18"/>
      <c r="GME19" s="18"/>
      <c r="GMF19" s="18"/>
      <c r="GMG19" s="18"/>
      <c r="GMH19" s="18"/>
      <c r="GMI19" s="18"/>
      <c r="GMJ19" s="18"/>
      <c r="GMK19" s="19"/>
      <c r="GML19" s="18"/>
      <c r="GMM19" s="18"/>
      <c r="GMN19" s="18"/>
      <c r="GMO19" s="18"/>
      <c r="GMP19" s="18"/>
      <c r="GMQ19" s="18"/>
      <c r="GMR19" s="18"/>
      <c r="GMS19" s="17"/>
      <c r="GMT19" s="17"/>
      <c r="GMU19" s="17"/>
      <c r="GMV19" s="17"/>
      <c r="GMW19" s="17"/>
      <c r="GMX19" s="17"/>
      <c r="GMY19" s="17"/>
      <c r="GMZ19" s="17"/>
      <c r="GNA19" s="17"/>
      <c r="GNB19" s="17"/>
      <c r="GNC19" s="17"/>
      <c r="GND19" s="17"/>
      <c r="GNE19" s="17"/>
      <c r="GNF19" s="17"/>
      <c r="GNG19" s="17"/>
      <c r="GNH19" s="17"/>
      <c r="GNI19" s="17"/>
      <c r="GNJ19" s="17"/>
      <c r="GNK19" s="17"/>
      <c r="GNL19" s="17"/>
      <c r="GNM19" s="17"/>
      <c r="GNN19" s="17"/>
      <c r="GNO19" s="17"/>
      <c r="GNP19" s="17"/>
      <c r="GNQ19" s="17"/>
      <c r="GNR19" s="17"/>
      <c r="GNS19" s="17"/>
      <c r="GNT19" s="17"/>
      <c r="GNU19" s="17"/>
      <c r="GNV19" s="17"/>
      <c r="GNW19" s="17"/>
      <c r="GNX19" s="17"/>
      <c r="GNY19" s="10"/>
      <c r="GNZ19" s="10"/>
      <c r="GOA19" s="10"/>
      <c r="GOB19" s="17"/>
      <c r="GOC19" s="17"/>
      <c r="GOD19" s="10"/>
      <c r="GOE19" s="17"/>
      <c r="GOF19" s="17"/>
      <c r="GOG19" s="17"/>
      <c r="GOH19" s="17"/>
      <c r="GOI19" s="17"/>
      <c r="GOJ19" s="17"/>
      <c r="GOK19" s="17"/>
      <c r="GOL19" s="17"/>
      <c r="GOM19" s="17"/>
      <c r="GON19" s="17"/>
      <c r="GOO19" s="17"/>
      <c r="GOP19" s="17"/>
      <c r="GOQ19" s="17"/>
      <c r="GOR19" s="18"/>
      <c r="GOS19" s="18"/>
      <c r="GOT19" s="18"/>
      <c r="GOU19" s="18"/>
      <c r="GOV19" s="18"/>
      <c r="GOW19" s="18"/>
      <c r="GOX19" s="18"/>
      <c r="GOY19" s="19"/>
      <c r="GOZ19" s="18"/>
      <c r="GPA19" s="18"/>
      <c r="GPB19" s="18"/>
      <c r="GPC19" s="18"/>
      <c r="GPD19" s="18"/>
      <c r="GPE19" s="18"/>
      <c r="GPF19" s="18"/>
      <c r="GPG19" s="17"/>
      <c r="GPH19" s="17"/>
      <c r="GPI19" s="17"/>
      <c r="GPJ19" s="17"/>
      <c r="GPK19" s="17"/>
      <c r="GPL19" s="17"/>
      <c r="GPM19" s="17"/>
      <c r="GPN19" s="17"/>
      <c r="GPO19" s="17"/>
      <c r="GPP19" s="17"/>
      <c r="GPQ19" s="17"/>
      <c r="GPR19" s="17"/>
      <c r="GPS19" s="17"/>
      <c r="GPT19" s="17"/>
      <c r="GPU19" s="17"/>
      <c r="GPV19" s="17"/>
      <c r="GPW19" s="17"/>
      <c r="GPX19" s="17"/>
      <c r="GPY19" s="17"/>
      <c r="GPZ19" s="17"/>
      <c r="GQA19" s="17"/>
      <c r="GQB19" s="17"/>
      <c r="GQC19" s="17"/>
      <c r="GQD19" s="17"/>
      <c r="GQE19" s="17"/>
      <c r="GQF19" s="17"/>
      <c r="GQG19" s="17"/>
      <c r="GQH19" s="17"/>
      <c r="GQI19" s="17"/>
      <c r="GQJ19" s="17"/>
      <c r="GQK19" s="17"/>
      <c r="GQL19" s="17"/>
      <c r="GQM19" s="10"/>
      <c r="GQN19" s="10"/>
      <c r="GQO19" s="10"/>
      <c r="GQP19" s="17"/>
      <c r="GQQ19" s="17"/>
      <c r="GQR19" s="10"/>
      <c r="GQS19" s="17"/>
      <c r="GQT19" s="17"/>
      <c r="GQU19" s="17"/>
      <c r="GQV19" s="17"/>
      <c r="GQW19" s="17"/>
      <c r="GQX19" s="17"/>
      <c r="GQY19" s="17"/>
      <c r="GQZ19" s="17"/>
      <c r="GRA19" s="17"/>
      <c r="GRB19" s="17"/>
      <c r="GRC19" s="17"/>
      <c r="GRD19" s="17"/>
      <c r="GRE19" s="17"/>
      <c r="GRF19" s="18"/>
      <c r="GRG19" s="18"/>
      <c r="GRH19" s="18"/>
      <c r="GRI19" s="18"/>
      <c r="GRJ19" s="18"/>
      <c r="GRK19" s="18"/>
      <c r="GRL19" s="18"/>
      <c r="GRM19" s="19"/>
      <c r="GRN19" s="18"/>
      <c r="GRO19" s="18"/>
      <c r="GRP19" s="18"/>
      <c r="GRQ19" s="18"/>
      <c r="GRR19" s="18"/>
      <c r="GRS19" s="18"/>
      <c r="GRT19" s="18"/>
      <c r="GRU19" s="17"/>
      <c r="GRV19" s="17"/>
      <c r="GRW19" s="17"/>
      <c r="GRX19" s="17"/>
      <c r="GRY19" s="17"/>
      <c r="GRZ19" s="17"/>
      <c r="GSA19" s="17"/>
      <c r="GSB19" s="17"/>
      <c r="GSC19" s="17"/>
      <c r="GSD19" s="17"/>
      <c r="GSE19" s="17"/>
      <c r="GSF19" s="17"/>
      <c r="GSG19" s="17"/>
      <c r="GSH19" s="17"/>
      <c r="GSI19" s="17"/>
      <c r="GSJ19" s="17"/>
      <c r="GSK19" s="17"/>
      <c r="GSL19" s="17"/>
      <c r="GSM19" s="17"/>
      <c r="GSN19" s="17"/>
      <c r="GSO19" s="17"/>
      <c r="GSP19" s="17"/>
      <c r="GSQ19" s="17"/>
      <c r="GSR19" s="17"/>
      <c r="GSS19" s="17"/>
      <c r="GST19" s="17"/>
      <c r="GSU19" s="17"/>
      <c r="GSV19" s="17"/>
      <c r="GSW19" s="17"/>
      <c r="GSX19" s="17"/>
      <c r="GSY19" s="17"/>
      <c r="GSZ19" s="17"/>
      <c r="GTA19" s="10"/>
      <c r="GTB19" s="10"/>
      <c r="GTC19" s="10"/>
      <c r="GTD19" s="17"/>
      <c r="GTE19" s="17"/>
      <c r="GTF19" s="10"/>
      <c r="GTG19" s="17"/>
      <c r="GTH19" s="17"/>
      <c r="GTI19" s="17"/>
      <c r="GTJ19" s="17"/>
      <c r="GTK19" s="17"/>
      <c r="GTL19" s="17"/>
      <c r="GTM19" s="17"/>
      <c r="GTN19" s="17"/>
      <c r="GTO19" s="17"/>
      <c r="GTP19" s="17"/>
      <c r="GTQ19" s="17"/>
      <c r="GTR19" s="17"/>
      <c r="GTS19" s="17"/>
      <c r="GTT19" s="18"/>
      <c r="GTU19" s="18"/>
      <c r="GTV19" s="18"/>
      <c r="GTW19" s="18"/>
      <c r="GTX19" s="18"/>
      <c r="GTY19" s="18"/>
      <c r="GTZ19" s="18"/>
      <c r="GUA19" s="19"/>
      <c r="GUB19" s="18"/>
      <c r="GUC19" s="18"/>
      <c r="GUD19" s="18"/>
      <c r="GUE19" s="18"/>
      <c r="GUF19" s="18"/>
      <c r="GUG19" s="18"/>
      <c r="GUH19" s="18"/>
      <c r="GUI19" s="17"/>
      <c r="GUJ19" s="17"/>
      <c r="GUK19" s="17"/>
      <c r="GUL19" s="17"/>
      <c r="GUM19" s="17"/>
      <c r="GUN19" s="17"/>
      <c r="GUO19" s="17"/>
      <c r="GUP19" s="17"/>
      <c r="GUQ19" s="17"/>
      <c r="GUR19" s="17"/>
      <c r="GUS19" s="17"/>
      <c r="GUT19" s="17"/>
      <c r="GUU19" s="17"/>
      <c r="GUV19" s="17"/>
      <c r="GUW19" s="17"/>
      <c r="GUX19" s="17"/>
      <c r="GUY19" s="17"/>
      <c r="GUZ19" s="17"/>
      <c r="GVA19" s="17"/>
      <c r="GVB19" s="17"/>
      <c r="GVC19" s="17"/>
      <c r="GVD19" s="17"/>
      <c r="GVE19" s="17"/>
      <c r="GVF19" s="17"/>
      <c r="GVG19" s="17"/>
      <c r="GVH19" s="17"/>
      <c r="GVI19" s="17"/>
      <c r="GVJ19" s="17"/>
      <c r="GVK19" s="17"/>
      <c r="GVL19" s="17"/>
      <c r="GVM19" s="17"/>
      <c r="GVN19" s="17"/>
      <c r="GVO19" s="10"/>
      <c r="GVP19" s="10"/>
      <c r="GVQ19" s="10"/>
      <c r="GVR19" s="17"/>
      <c r="GVS19" s="17"/>
      <c r="GVT19" s="10"/>
      <c r="GVU19" s="17"/>
      <c r="GVV19" s="17"/>
      <c r="GVW19" s="17"/>
      <c r="GVX19" s="17"/>
      <c r="GVY19" s="17"/>
      <c r="GVZ19" s="17"/>
      <c r="GWA19" s="17"/>
      <c r="GWB19" s="17"/>
      <c r="GWC19" s="17"/>
      <c r="GWD19" s="17"/>
      <c r="GWE19" s="17"/>
      <c r="GWF19" s="17"/>
      <c r="GWG19" s="17"/>
      <c r="GWH19" s="18"/>
      <c r="GWI19" s="18"/>
      <c r="GWJ19" s="18"/>
      <c r="GWK19" s="18"/>
      <c r="GWL19" s="18"/>
      <c r="GWM19" s="18"/>
      <c r="GWN19" s="18"/>
      <c r="GWO19" s="19"/>
      <c r="GWP19" s="18"/>
      <c r="GWQ19" s="18"/>
      <c r="GWR19" s="18"/>
      <c r="GWS19" s="18"/>
      <c r="GWT19" s="18"/>
      <c r="GWU19" s="18"/>
      <c r="GWV19" s="18"/>
      <c r="GWW19" s="17"/>
      <c r="GWX19" s="17"/>
      <c r="GWY19" s="17"/>
      <c r="GWZ19" s="17"/>
      <c r="GXA19" s="17"/>
      <c r="GXB19" s="17"/>
      <c r="GXC19" s="17"/>
      <c r="GXD19" s="17"/>
      <c r="GXE19" s="17"/>
      <c r="GXF19" s="17"/>
      <c r="GXG19" s="17"/>
      <c r="GXH19" s="17"/>
      <c r="GXI19" s="17"/>
      <c r="GXJ19" s="17"/>
      <c r="GXK19" s="17"/>
      <c r="GXL19" s="17"/>
      <c r="GXM19" s="17"/>
      <c r="GXN19" s="17"/>
      <c r="GXO19" s="17"/>
      <c r="GXP19" s="17"/>
      <c r="GXQ19" s="17"/>
      <c r="GXR19" s="17"/>
      <c r="GXS19" s="17"/>
      <c r="GXT19" s="17"/>
      <c r="GXU19" s="17"/>
      <c r="GXV19" s="17"/>
      <c r="GXW19" s="17"/>
      <c r="GXX19" s="17"/>
      <c r="GXY19" s="17"/>
      <c r="GXZ19" s="17"/>
      <c r="GYA19" s="17"/>
      <c r="GYB19" s="17"/>
      <c r="GYC19" s="10"/>
      <c r="GYD19" s="10"/>
      <c r="GYE19" s="10"/>
      <c r="GYF19" s="17"/>
      <c r="GYG19" s="17"/>
      <c r="GYH19" s="10"/>
      <c r="GYI19" s="17"/>
      <c r="GYJ19" s="17"/>
      <c r="GYK19" s="17"/>
      <c r="GYL19" s="17"/>
      <c r="GYM19" s="17"/>
      <c r="GYN19" s="17"/>
      <c r="GYO19" s="17"/>
      <c r="GYP19" s="17"/>
      <c r="GYQ19" s="17"/>
      <c r="GYR19" s="17"/>
      <c r="GYS19" s="17"/>
      <c r="GYT19" s="17"/>
      <c r="GYU19" s="17"/>
      <c r="GYV19" s="18"/>
      <c r="GYW19" s="18"/>
      <c r="GYX19" s="18"/>
      <c r="GYY19" s="18"/>
      <c r="GYZ19" s="18"/>
      <c r="GZA19" s="18"/>
      <c r="GZB19" s="18"/>
      <c r="GZC19" s="19"/>
      <c r="GZD19" s="18"/>
      <c r="GZE19" s="18"/>
      <c r="GZF19" s="18"/>
      <c r="GZG19" s="18"/>
      <c r="GZH19" s="18"/>
      <c r="GZI19" s="18"/>
      <c r="GZJ19" s="18"/>
      <c r="GZK19" s="17"/>
      <c r="GZL19" s="17"/>
      <c r="GZM19" s="17"/>
      <c r="GZN19" s="17"/>
      <c r="GZO19" s="17"/>
      <c r="GZP19" s="17"/>
      <c r="GZQ19" s="17"/>
      <c r="GZR19" s="17"/>
      <c r="GZS19" s="17"/>
      <c r="GZT19" s="17"/>
      <c r="GZU19" s="17"/>
      <c r="GZV19" s="17"/>
      <c r="GZW19" s="17"/>
      <c r="GZX19" s="17"/>
      <c r="GZY19" s="17"/>
      <c r="GZZ19" s="17"/>
      <c r="HAA19" s="17"/>
      <c r="HAB19" s="17"/>
      <c r="HAC19" s="17"/>
      <c r="HAD19" s="17"/>
      <c r="HAE19" s="17"/>
      <c r="HAF19" s="17"/>
      <c r="HAG19" s="17"/>
      <c r="HAH19" s="17"/>
      <c r="HAI19" s="17"/>
      <c r="HAJ19" s="17"/>
      <c r="HAK19" s="17"/>
      <c r="HAL19" s="17"/>
      <c r="HAM19" s="17"/>
      <c r="HAN19" s="17"/>
      <c r="HAO19" s="17"/>
      <c r="HAP19" s="17"/>
      <c r="HAQ19" s="10"/>
      <c r="HAR19" s="10"/>
      <c r="HAS19" s="10"/>
      <c r="HAT19" s="17"/>
      <c r="HAU19" s="17"/>
      <c r="HAV19" s="10"/>
      <c r="HAW19" s="17"/>
      <c r="HAX19" s="17"/>
      <c r="HAY19" s="17"/>
      <c r="HAZ19" s="17"/>
      <c r="HBA19" s="17"/>
      <c r="HBB19" s="17"/>
      <c r="HBC19" s="17"/>
      <c r="HBD19" s="17"/>
      <c r="HBE19" s="17"/>
      <c r="HBF19" s="17"/>
      <c r="HBG19" s="17"/>
      <c r="HBH19" s="17"/>
      <c r="HBI19" s="17"/>
      <c r="HBJ19" s="18"/>
      <c r="HBK19" s="18"/>
      <c r="HBL19" s="18"/>
      <c r="HBM19" s="18"/>
      <c r="HBN19" s="18"/>
      <c r="HBO19" s="18"/>
      <c r="HBP19" s="18"/>
      <c r="HBQ19" s="19"/>
      <c r="HBR19" s="18"/>
      <c r="HBS19" s="18"/>
      <c r="HBT19" s="18"/>
      <c r="HBU19" s="18"/>
      <c r="HBV19" s="18"/>
      <c r="HBW19" s="18"/>
      <c r="HBX19" s="18"/>
      <c r="HBY19" s="17"/>
      <c r="HBZ19" s="17"/>
      <c r="HCA19" s="17"/>
      <c r="HCB19" s="17"/>
      <c r="HCC19" s="17"/>
      <c r="HCD19" s="17"/>
      <c r="HCE19" s="17"/>
      <c r="HCF19" s="17"/>
      <c r="HCG19" s="17"/>
      <c r="HCH19" s="17"/>
      <c r="HCI19" s="17"/>
      <c r="HCJ19" s="17"/>
      <c r="HCK19" s="17"/>
      <c r="HCL19" s="17"/>
      <c r="HCM19" s="17"/>
      <c r="HCN19" s="17"/>
      <c r="HCO19" s="17"/>
      <c r="HCP19" s="17"/>
      <c r="HCQ19" s="17"/>
      <c r="HCR19" s="17"/>
      <c r="HCS19" s="17"/>
      <c r="HCT19" s="17"/>
      <c r="HCU19" s="17"/>
      <c r="HCV19" s="17"/>
      <c r="HCW19" s="17"/>
      <c r="HCX19" s="17"/>
      <c r="HCY19" s="17"/>
      <c r="HCZ19" s="17"/>
      <c r="HDA19" s="17"/>
      <c r="HDB19" s="17"/>
      <c r="HDC19" s="17"/>
      <c r="HDD19" s="17"/>
      <c r="HDE19" s="10"/>
      <c r="HDF19" s="10"/>
      <c r="HDG19" s="10"/>
      <c r="HDH19" s="17"/>
      <c r="HDI19" s="17"/>
      <c r="HDJ19" s="10"/>
      <c r="HDK19" s="17"/>
      <c r="HDL19" s="17"/>
      <c r="HDM19" s="17"/>
      <c r="HDN19" s="17"/>
      <c r="HDO19" s="17"/>
      <c r="HDP19" s="17"/>
      <c r="HDQ19" s="17"/>
      <c r="HDR19" s="17"/>
      <c r="HDS19" s="17"/>
      <c r="HDT19" s="17"/>
      <c r="HDU19" s="17"/>
      <c r="HDV19" s="17"/>
      <c r="HDW19" s="17"/>
      <c r="HDX19" s="18"/>
      <c r="HDY19" s="18"/>
      <c r="HDZ19" s="18"/>
      <c r="HEA19" s="18"/>
      <c r="HEB19" s="18"/>
      <c r="HEC19" s="18"/>
      <c r="HED19" s="18"/>
      <c r="HEE19" s="19"/>
      <c r="HEF19" s="18"/>
      <c r="HEG19" s="18"/>
      <c r="HEH19" s="18"/>
      <c r="HEI19" s="18"/>
      <c r="HEJ19" s="18"/>
      <c r="HEK19" s="18"/>
      <c r="HEL19" s="18"/>
      <c r="HEM19" s="17"/>
      <c r="HEN19" s="17"/>
      <c r="HEO19" s="17"/>
      <c r="HEP19" s="17"/>
      <c r="HEQ19" s="17"/>
      <c r="HER19" s="17"/>
      <c r="HES19" s="17"/>
      <c r="HET19" s="17"/>
      <c r="HEU19" s="17"/>
      <c r="HEV19" s="17"/>
      <c r="HEW19" s="17"/>
      <c r="HEX19" s="17"/>
      <c r="HEY19" s="17"/>
      <c r="HEZ19" s="17"/>
      <c r="HFA19" s="17"/>
      <c r="HFB19" s="17"/>
      <c r="HFC19" s="17"/>
      <c r="HFD19" s="17"/>
      <c r="HFE19" s="17"/>
      <c r="HFF19" s="17"/>
      <c r="HFG19" s="17"/>
      <c r="HFH19" s="17"/>
      <c r="HFI19" s="17"/>
      <c r="HFJ19" s="17"/>
      <c r="HFK19" s="17"/>
      <c r="HFL19" s="17"/>
      <c r="HFM19" s="17"/>
      <c r="HFN19" s="17"/>
      <c r="HFO19" s="17"/>
      <c r="HFP19" s="17"/>
      <c r="HFQ19" s="17"/>
      <c r="HFR19" s="17"/>
      <c r="HFS19" s="10"/>
      <c r="HFT19" s="10"/>
      <c r="HFU19" s="10"/>
      <c r="HFV19" s="17"/>
      <c r="HFW19" s="17"/>
      <c r="HFX19" s="10"/>
      <c r="HFY19" s="17"/>
      <c r="HFZ19" s="17"/>
      <c r="HGA19" s="17"/>
      <c r="HGB19" s="17"/>
      <c r="HGC19" s="17"/>
      <c r="HGD19" s="17"/>
      <c r="HGE19" s="17"/>
      <c r="HGF19" s="17"/>
      <c r="HGG19" s="17"/>
      <c r="HGH19" s="17"/>
      <c r="HGI19" s="17"/>
      <c r="HGJ19" s="17"/>
      <c r="HGK19" s="17"/>
      <c r="HGL19" s="18"/>
      <c r="HGM19" s="18"/>
      <c r="HGN19" s="18"/>
      <c r="HGO19" s="18"/>
      <c r="HGP19" s="18"/>
      <c r="HGQ19" s="18"/>
      <c r="HGR19" s="18"/>
      <c r="HGS19" s="19"/>
      <c r="HGT19" s="18"/>
      <c r="HGU19" s="18"/>
      <c r="HGV19" s="18"/>
      <c r="HGW19" s="18"/>
      <c r="HGX19" s="18"/>
      <c r="HGY19" s="18"/>
      <c r="HGZ19" s="18"/>
      <c r="HHA19" s="17"/>
      <c r="HHB19" s="17"/>
      <c r="HHC19" s="17"/>
      <c r="HHD19" s="17"/>
      <c r="HHE19" s="17"/>
      <c r="HHF19" s="17"/>
      <c r="HHG19" s="17"/>
      <c r="HHH19" s="17"/>
      <c r="HHI19" s="17"/>
      <c r="HHJ19" s="17"/>
      <c r="HHK19" s="17"/>
      <c r="HHL19" s="17"/>
      <c r="HHM19" s="17"/>
      <c r="HHN19" s="17"/>
      <c r="HHO19" s="17"/>
      <c r="HHP19" s="17"/>
      <c r="HHQ19" s="17"/>
      <c r="HHR19" s="17"/>
      <c r="HHS19" s="17"/>
      <c r="HHT19" s="17"/>
      <c r="HHU19" s="17"/>
      <c r="HHV19" s="17"/>
      <c r="HHW19" s="17"/>
      <c r="HHX19" s="17"/>
      <c r="HHY19" s="17"/>
      <c r="HHZ19" s="17"/>
      <c r="HIA19" s="17"/>
      <c r="HIB19" s="17"/>
      <c r="HIC19" s="17"/>
      <c r="HID19" s="17"/>
      <c r="HIE19" s="17"/>
      <c r="HIF19" s="17"/>
      <c r="HIG19" s="10"/>
      <c r="HIH19" s="10"/>
      <c r="HII19" s="10"/>
      <c r="HIJ19" s="17"/>
      <c r="HIK19" s="17"/>
      <c r="HIL19" s="10"/>
      <c r="HIM19" s="17"/>
      <c r="HIN19" s="17"/>
      <c r="HIO19" s="17"/>
      <c r="HIP19" s="17"/>
      <c r="HIQ19" s="17"/>
      <c r="HIR19" s="17"/>
      <c r="HIS19" s="17"/>
      <c r="HIT19" s="17"/>
      <c r="HIU19" s="17"/>
      <c r="HIV19" s="17"/>
      <c r="HIW19" s="17"/>
      <c r="HIX19" s="17"/>
      <c r="HIY19" s="17"/>
      <c r="HIZ19" s="18"/>
      <c r="HJA19" s="18"/>
      <c r="HJB19" s="18"/>
      <c r="HJC19" s="18"/>
      <c r="HJD19" s="18"/>
      <c r="HJE19" s="18"/>
      <c r="HJF19" s="18"/>
      <c r="HJG19" s="19"/>
      <c r="HJH19" s="18"/>
      <c r="HJI19" s="18"/>
      <c r="HJJ19" s="18"/>
      <c r="HJK19" s="18"/>
      <c r="HJL19" s="18"/>
      <c r="HJM19" s="18"/>
      <c r="HJN19" s="18"/>
      <c r="HJO19" s="17"/>
      <c r="HJP19" s="17"/>
      <c r="HJQ19" s="17"/>
      <c r="HJR19" s="17"/>
      <c r="HJS19" s="17"/>
      <c r="HJT19" s="17"/>
      <c r="HJU19" s="17"/>
      <c r="HJV19" s="17"/>
      <c r="HJW19" s="17"/>
      <c r="HJX19" s="17"/>
      <c r="HJY19" s="17"/>
      <c r="HJZ19" s="17"/>
      <c r="HKA19" s="17"/>
      <c r="HKB19" s="17"/>
      <c r="HKC19" s="17"/>
      <c r="HKD19" s="17"/>
      <c r="HKE19" s="17"/>
      <c r="HKF19" s="17"/>
      <c r="HKG19" s="17"/>
      <c r="HKH19" s="17"/>
      <c r="HKI19" s="17"/>
      <c r="HKJ19" s="17"/>
      <c r="HKK19" s="17"/>
      <c r="HKL19" s="17"/>
      <c r="HKM19" s="17"/>
      <c r="HKN19" s="17"/>
      <c r="HKO19" s="17"/>
      <c r="HKP19" s="17"/>
      <c r="HKQ19" s="17"/>
      <c r="HKR19" s="17"/>
      <c r="HKS19" s="17"/>
      <c r="HKT19" s="17"/>
      <c r="HKU19" s="10"/>
      <c r="HKV19" s="10"/>
      <c r="HKW19" s="10"/>
      <c r="HKX19" s="17"/>
      <c r="HKY19" s="17"/>
      <c r="HKZ19" s="10"/>
      <c r="HLA19" s="17"/>
      <c r="HLB19" s="17"/>
      <c r="HLC19" s="17"/>
      <c r="HLD19" s="17"/>
      <c r="HLE19" s="17"/>
      <c r="HLF19" s="17"/>
      <c r="HLG19" s="17"/>
      <c r="HLH19" s="17"/>
      <c r="HLI19" s="17"/>
      <c r="HLJ19" s="17"/>
      <c r="HLK19" s="17"/>
      <c r="HLL19" s="17"/>
      <c r="HLM19" s="17"/>
      <c r="HLN19" s="18"/>
      <c r="HLO19" s="18"/>
      <c r="HLP19" s="18"/>
      <c r="HLQ19" s="18"/>
      <c r="HLR19" s="18"/>
      <c r="HLS19" s="18"/>
      <c r="HLT19" s="18"/>
      <c r="HLU19" s="19"/>
      <c r="HLV19" s="18"/>
      <c r="HLW19" s="18"/>
      <c r="HLX19" s="18"/>
      <c r="HLY19" s="18"/>
      <c r="HLZ19" s="18"/>
      <c r="HMA19" s="18"/>
      <c r="HMB19" s="18"/>
      <c r="HMC19" s="17"/>
      <c r="HMD19" s="17"/>
      <c r="HME19" s="17"/>
      <c r="HMF19" s="17"/>
      <c r="HMG19" s="17"/>
      <c r="HMH19" s="17"/>
      <c r="HMI19" s="17"/>
      <c r="HMJ19" s="17"/>
      <c r="HMK19" s="17"/>
      <c r="HML19" s="17"/>
      <c r="HMM19" s="17"/>
      <c r="HMN19" s="17"/>
      <c r="HMO19" s="17"/>
      <c r="HMP19" s="17"/>
      <c r="HMQ19" s="17"/>
      <c r="HMR19" s="17"/>
      <c r="HMS19" s="17"/>
      <c r="HMT19" s="17"/>
      <c r="HMU19" s="17"/>
      <c r="HMV19" s="17"/>
      <c r="HMW19" s="17"/>
      <c r="HMX19" s="17"/>
      <c r="HMY19" s="17"/>
      <c r="HMZ19" s="17"/>
      <c r="HNA19" s="17"/>
      <c r="HNB19" s="17"/>
      <c r="HNC19" s="17"/>
      <c r="HND19" s="17"/>
      <c r="HNE19" s="17"/>
      <c r="HNF19" s="17"/>
      <c r="HNG19" s="17"/>
      <c r="HNH19" s="17"/>
      <c r="HNI19" s="10"/>
      <c r="HNJ19" s="10"/>
      <c r="HNK19" s="10"/>
      <c r="HNL19" s="17"/>
      <c r="HNM19" s="17"/>
      <c r="HNN19" s="10"/>
      <c r="HNO19" s="17"/>
      <c r="HNP19" s="17"/>
      <c r="HNQ19" s="17"/>
      <c r="HNR19" s="17"/>
      <c r="HNS19" s="17"/>
      <c r="HNT19" s="17"/>
      <c r="HNU19" s="17"/>
      <c r="HNV19" s="17"/>
      <c r="HNW19" s="17"/>
      <c r="HNX19" s="17"/>
      <c r="HNY19" s="17"/>
      <c r="HNZ19" s="17"/>
      <c r="HOA19" s="17"/>
      <c r="HOB19" s="18"/>
      <c r="HOC19" s="18"/>
      <c r="HOD19" s="18"/>
      <c r="HOE19" s="18"/>
      <c r="HOF19" s="18"/>
      <c r="HOG19" s="18"/>
      <c r="HOH19" s="18"/>
      <c r="HOI19" s="19"/>
      <c r="HOJ19" s="18"/>
      <c r="HOK19" s="18"/>
      <c r="HOL19" s="18"/>
      <c r="HOM19" s="18"/>
      <c r="HON19" s="18"/>
      <c r="HOO19" s="18"/>
      <c r="HOP19" s="18"/>
      <c r="HOQ19" s="17"/>
      <c r="HOR19" s="17"/>
      <c r="HOS19" s="17"/>
      <c r="HOT19" s="17"/>
      <c r="HOU19" s="17"/>
      <c r="HOV19" s="17"/>
      <c r="HOW19" s="17"/>
      <c r="HOX19" s="17"/>
      <c r="HOY19" s="17"/>
      <c r="HOZ19" s="17"/>
      <c r="HPA19" s="17"/>
      <c r="HPB19" s="17"/>
      <c r="HPC19" s="17"/>
      <c r="HPD19" s="17"/>
      <c r="HPE19" s="17"/>
      <c r="HPF19" s="17"/>
      <c r="HPG19" s="17"/>
      <c r="HPH19" s="17"/>
      <c r="HPI19" s="17"/>
      <c r="HPJ19" s="17"/>
      <c r="HPK19" s="17"/>
      <c r="HPL19" s="17"/>
      <c r="HPM19" s="17"/>
      <c r="HPN19" s="17"/>
      <c r="HPO19" s="17"/>
      <c r="HPP19" s="17"/>
      <c r="HPQ19" s="17"/>
      <c r="HPR19" s="17"/>
      <c r="HPS19" s="17"/>
      <c r="HPT19" s="17"/>
      <c r="HPU19" s="17"/>
      <c r="HPV19" s="17"/>
      <c r="HPW19" s="10"/>
      <c r="HPX19" s="10"/>
      <c r="HPY19" s="10"/>
      <c r="HPZ19" s="17"/>
      <c r="HQA19" s="17"/>
      <c r="HQB19" s="10"/>
      <c r="HQC19" s="17"/>
      <c r="HQD19" s="17"/>
      <c r="HQE19" s="17"/>
      <c r="HQF19" s="17"/>
      <c r="HQG19" s="17"/>
      <c r="HQH19" s="17"/>
      <c r="HQI19" s="17"/>
      <c r="HQJ19" s="17"/>
      <c r="HQK19" s="17"/>
      <c r="HQL19" s="17"/>
      <c r="HQM19" s="17"/>
      <c r="HQN19" s="17"/>
      <c r="HQO19" s="17"/>
      <c r="HQP19" s="18"/>
      <c r="HQQ19" s="18"/>
      <c r="HQR19" s="18"/>
      <c r="HQS19" s="18"/>
      <c r="HQT19" s="18"/>
      <c r="HQU19" s="18"/>
      <c r="HQV19" s="18"/>
      <c r="HQW19" s="19"/>
      <c r="HQX19" s="18"/>
      <c r="HQY19" s="18"/>
      <c r="HQZ19" s="18"/>
      <c r="HRA19" s="18"/>
      <c r="HRB19" s="18"/>
      <c r="HRC19" s="18"/>
      <c r="HRD19" s="18"/>
      <c r="HRE19" s="17"/>
      <c r="HRF19" s="17"/>
      <c r="HRG19" s="17"/>
      <c r="HRH19" s="17"/>
      <c r="HRI19" s="17"/>
      <c r="HRJ19" s="17"/>
      <c r="HRK19" s="17"/>
      <c r="HRL19" s="17"/>
      <c r="HRM19" s="17"/>
      <c r="HRN19" s="17"/>
      <c r="HRO19" s="17"/>
      <c r="HRP19" s="17"/>
      <c r="HRQ19" s="17"/>
      <c r="HRR19" s="17"/>
      <c r="HRS19" s="17"/>
      <c r="HRT19" s="17"/>
      <c r="HRU19" s="17"/>
      <c r="HRV19" s="17"/>
      <c r="HRW19" s="17"/>
      <c r="HRX19" s="17"/>
      <c r="HRY19" s="17"/>
      <c r="HRZ19" s="17"/>
      <c r="HSA19" s="17"/>
      <c r="HSB19" s="17"/>
      <c r="HSC19" s="17"/>
      <c r="HSD19" s="17"/>
      <c r="HSE19" s="17"/>
      <c r="HSF19" s="17"/>
      <c r="HSG19" s="17"/>
      <c r="HSH19" s="17"/>
      <c r="HSI19" s="17"/>
      <c r="HSJ19" s="17"/>
      <c r="HSK19" s="10"/>
      <c r="HSL19" s="10"/>
      <c r="HSM19" s="10"/>
      <c r="HSN19" s="17"/>
      <c r="HSO19" s="17"/>
      <c r="HSP19" s="10"/>
      <c r="HSQ19" s="17"/>
      <c r="HSR19" s="17"/>
      <c r="HSS19" s="17"/>
      <c r="HST19" s="17"/>
      <c r="HSU19" s="17"/>
      <c r="HSV19" s="17"/>
      <c r="HSW19" s="17"/>
      <c r="HSX19" s="17"/>
      <c r="HSY19" s="17"/>
      <c r="HSZ19" s="17"/>
      <c r="HTA19" s="17"/>
      <c r="HTB19" s="17"/>
      <c r="HTC19" s="17"/>
      <c r="HTD19" s="18"/>
      <c r="HTE19" s="18"/>
      <c r="HTF19" s="18"/>
      <c r="HTG19" s="18"/>
      <c r="HTH19" s="18"/>
      <c r="HTI19" s="18"/>
      <c r="HTJ19" s="18"/>
      <c r="HTK19" s="19"/>
      <c r="HTL19" s="18"/>
      <c r="HTM19" s="18"/>
      <c r="HTN19" s="18"/>
      <c r="HTO19" s="18"/>
      <c r="HTP19" s="18"/>
      <c r="HTQ19" s="18"/>
      <c r="HTR19" s="18"/>
      <c r="HTS19" s="17"/>
      <c r="HTT19" s="17"/>
      <c r="HTU19" s="17"/>
      <c r="HTV19" s="17"/>
      <c r="HTW19" s="17"/>
      <c r="HTX19" s="17"/>
      <c r="HTY19" s="17"/>
      <c r="HTZ19" s="17"/>
      <c r="HUA19" s="17"/>
      <c r="HUB19" s="17"/>
      <c r="HUC19" s="17"/>
      <c r="HUD19" s="17"/>
      <c r="HUE19" s="17"/>
      <c r="HUF19" s="17"/>
      <c r="HUG19" s="17"/>
      <c r="HUH19" s="17"/>
      <c r="HUI19" s="17"/>
      <c r="HUJ19" s="17"/>
      <c r="HUK19" s="17"/>
      <c r="HUL19" s="17"/>
      <c r="HUM19" s="17"/>
      <c r="HUN19" s="17"/>
      <c r="HUO19" s="17"/>
      <c r="HUP19" s="17"/>
      <c r="HUQ19" s="17"/>
      <c r="HUR19" s="17"/>
      <c r="HUS19" s="17"/>
      <c r="HUT19" s="17"/>
      <c r="HUU19" s="17"/>
      <c r="HUV19" s="17"/>
      <c r="HUW19" s="17"/>
      <c r="HUX19" s="17"/>
      <c r="HUY19" s="10"/>
      <c r="HUZ19" s="10"/>
      <c r="HVA19" s="10"/>
      <c r="HVB19" s="17"/>
      <c r="HVC19" s="17"/>
      <c r="HVD19" s="10"/>
      <c r="HVE19" s="17"/>
      <c r="HVF19" s="17"/>
      <c r="HVG19" s="17"/>
      <c r="HVH19" s="17"/>
      <c r="HVI19" s="17"/>
      <c r="HVJ19" s="17"/>
      <c r="HVK19" s="17"/>
      <c r="HVL19" s="17"/>
      <c r="HVM19" s="17"/>
      <c r="HVN19" s="17"/>
      <c r="HVO19" s="17"/>
      <c r="HVP19" s="17"/>
      <c r="HVQ19" s="17"/>
      <c r="HVR19" s="18"/>
      <c r="HVS19" s="18"/>
      <c r="HVT19" s="18"/>
      <c r="HVU19" s="18"/>
      <c r="HVV19" s="18"/>
      <c r="HVW19" s="18"/>
      <c r="HVX19" s="18"/>
      <c r="HVY19" s="19"/>
      <c r="HVZ19" s="18"/>
      <c r="HWA19" s="18"/>
      <c r="HWB19" s="18"/>
      <c r="HWC19" s="18"/>
      <c r="HWD19" s="18"/>
      <c r="HWE19" s="18"/>
      <c r="HWF19" s="18"/>
      <c r="HWG19" s="17"/>
      <c r="HWH19" s="17"/>
      <c r="HWI19" s="17"/>
      <c r="HWJ19" s="17"/>
      <c r="HWK19" s="17"/>
      <c r="HWL19" s="17"/>
      <c r="HWM19" s="17"/>
      <c r="HWN19" s="17"/>
      <c r="HWO19" s="17"/>
      <c r="HWP19" s="17"/>
      <c r="HWQ19" s="17"/>
      <c r="HWR19" s="17"/>
      <c r="HWS19" s="17"/>
      <c r="HWT19" s="17"/>
      <c r="HWU19" s="17"/>
      <c r="HWV19" s="17"/>
      <c r="HWW19" s="17"/>
      <c r="HWX19" s="17"/>
      <c r="HWY19" s="17"/>
      <c r="HWZ19" s="17"/>
      <c r="HXA19" s="17"/>
      <c r="HXB19" s="17"/>
      <c r="HXC19" s="17"/>
      <c r="HXD19" s="17"/>
      <c r="HXE19" s="17"/>
      <c r="HXF19" s="17"/>
      <c r="HXG19" s="17"/>
      <c r="HXH19" s="17"/>
      <c r="HXI19" s="17"/>
      <c r="HXJ19" s="17"/>
      <c r="HXK19" s="17"/>
      <c r="HXL19" s="17"/>
      <c r="HXM19" s="10"/>
      <c r="HXN19" s="10"/>
      <c r="HXO19" s="10"/>
      <c r="HXP19" s="17"/>
      <c r="HXQ19" s="17"/>
      <c r="HXR19" s="10"/>
      <c r="HXS19" s="17"/>
      <c r="HXT19" s="17"/>
      <c r="HXU19" s="17"/>
      <c r="HXV19" s="17"/>
      <c r="HXW19" s="17"/>
      <c r="HXX19" s="17"/>
      <c r="HXY19" s="17"/>
      <c r="HXZ19" s="17"/>
      <c r="HYA19" s="17"/>
      <c r="HYB19" s="17"/>
      <c r="HYC19" s="17"/>
      <c r="HYD19" s="17"/>
      <c r="HYE19" s="17"/>
      <c r="HYF19" s="18"/>
      <c r="HYG19" s="18"/>
      <c r="HYH19" s="18"/>
      <c r="HYI19" s="18"/>
      <c r="HYJ19" s="18"/>
      <c r="HYK19" s="18"/>
      <c r="HYL19" s="18"/>
      <c r="HYM19" s="19"/>
      <c r="HYN19" s="18"/>
      <c r="HYO19" s="18"/>
      <c r="HYP19" s="18"/>
      <c r="HYQ19" s="18"/>
      <c r="HYR19" s="18"/>
      <c r="HYS19" s="18"/>
      <c r="HYT19" s="18"/>
      <c r="HYU19" s="17"/>
      <c r="HYV19" s="17"/>
      <c r="HYW19" s="17"/>
      <c r="HYX19" s="17"/>
      <c r="HYY19" s="17"/>
      <c r="HYZ19" s="17"/>
      <c r="HZA19" s="17"/>
      <c r="HZB19" s="17"/>
      <c r="HZC19" s="17"/>
      <c r="HZD19" s="17"/>
      <c r="HZE19" s="17"/>
      <c r="HZF19" s="17"/>
      <c r="HZG19" s="17"/>
      <c r="HZH19" s="17"/>
      <c r="HZI19" s="17"/>
      <c r="HZJ19" s="17"/>
      <c r="HZK19" s="17"/>
      <c r="HZL19" s="17"/>
      <c r="HZM19" s="17"/>
      <c r="HZN19" s="17"/>
      <c r="HZO19" s="17"/>
      <c r="HZP19" s="17"/>
      <c r="HZQ19" s="17"/>
      <c r="HZR19" s="17"/>
      <c r="HZS19" s="17"/>
      <c r="HZT19" s="17"/>
      <c r="HZU19" s="17"/>
      <c r="HZV19" s="17"/>
      <c r="HZW19" s="17"/>
      <c r="HZX19" s="17"/>
      <c r="HZY19" s="17"/>
      <c r="HZZ19" s="17"/>
      <c r="IAA19" s="10"/>
      <c r="IAB19" s="10"/>
      <c r="IAC19" s="10"/>
      <c r="IAD19" s="17"/>
      <c r="IAE19" s="17"/>
      <c r="IAF19" s="10"/>
      <c r="IAG19" s="17"/>
      <c r="IAH19" s="17"/>
      <c r="IAI19" s="17"/>
      <c r="IAJ19" s="17"/>
      <c r="IAK19" s="17"/>
      <c r="IAL19" s="17"/>
      <c r="IAM19" s="17"/>
      <c r="IAN19" s="17"/>
      <c r="IAO19" s="17"/>
      <c r="IAP19" s="17"/>
      <c r="IAQ19" s="17"/>
      <c r="IAR19" s="17"/>
      <c r="IAS19" s="17"/>
      <c r="IAT19" s="18"/>
      <c r="IAU19" s="18"/>
      <c r="IAV19" s="18"/>
      <c r="IAW19" s="18"/>
      <c r="IAX19" s="18"/>
      <c r="IAY19" s="18"/>
      <c r="IAZ19" s="18"/>
      <c r="IBA19" s="19"/>
      <c r="IBB19" s="18"/>
      <c r="IBC19" s="18"/>
      <c r="IBD19" s="18"/>
      <c r="IBE19" s="18"/>
      <c r="IBF19" s="18"/>
      <c r="IBG19" s="18"/>
      <c r="IBH19" s="18"/>
      <c r="IBI19" s="17"/>
      <c r="IBJ19" s="17"/>
      <c r="IBK19" s="17"/>
      <c r="IBL19" s="17"/>
      <c r="IBM19" s="17"/>
      <c r="IBN19" s="17"/>
      <c r="IBO19" s="17"/>
      <c r="IBP19" s="17"/>
      <c r="IBQ19" s="17"/>
      <c r="IBR19" s="17"/>
      <c r="IBS19" s="17"/>
      <c r="IBT19" s="17"/>
      <c r="IBU19" s="17"/>
      <c r="IBV19" s="17"/>
      <c r="IBW19" s="17"/>
      <c r="IBX19" s="17"/>
      <c r="IBY19" s="17"/>
      <c r="IBZ19" s="17"/>
      <c r="ICA19" s="17"/>
      <c r="ICB19" s="17"/>
      <c r="ICC19" s="17"/>
      <c r="ICD19" s="17"/>
      <c r="ICE19" s="17"/>
      <c r="ICF19" s="17"/>
      <c r="ICG19" s="17"/>
      <c r="ICH19" s="17"/>
      <c r="ICI19" s="17"/>
      <c r="ICJ19" s="17"/>
      <c r="ICK19" s="17"/>
      <c r="ICL19" s="17"/>
      <c r="ICM19" s="17"/>
      <c r="ICN19" s="17"/>
      <c r="ICO19" s="10"/>
      <c r="ICP19" s="10"/>
      <c r="ICQ19" s="10"/>
      <c r="ICR19" s="17"/>
      <c r="ICS19" s="17"/>
      <c r="ICT19" s="10"/>
      <c r="ICU19" s="17"/>
      <c r="ICV19" s="17"/>
      <c r="ICW19" s="17"/>
      <c r="ICX19" s="17"/>
      <c r="ICY19" s="17"/>
      <c r="ICZ19" s="17"/>
      <c r="IDA19" s="17"/>
      <c r="IDB19" s="17"/>
      <c r="IDC19" s="17"/>
      <c r="IDD19" s="17"/>
      <c r="IDE19" s="17"/>
      <c r="IDF19" s="17"/>
      <c r="IDG19" s="17"/>
      <c r="IDH19" s="18"/>
      <c r="IDI19" s="18"/>
      <c r="IDJ19" s="18"/>
      <c r="IDK19" s="18"/>
      <c r="IDL19" s="18"/>
      <c r="IDM19" s="18"/>
      <c r="IDN19" s="18"/>
      <c r="IDO19" s="19"/>
      <c r="IDP19" s="18"/>
      <c r="IDQ19" s="18"/>
      <c r="IDR19" s="18"/>
      <c r="IDS19" s="18"/>
      <c r="IDT19" s="18"/>
      <c r="IDU19" s="18"/>
      <c r="IDV19" s="18"/>
      <c r="IDW19" s="17"/>
      <c r="IDX19" s="17"/>
      <c r="IDY19" s="17"/>
      <c r="IDZ19" s="17"/>
      <c r="IEA19" s="17"/>
      <c r="IEB19" s="17"/>
      <c r="IEC19" s="17"/>
      <c r="IED19" s="17"/>
      <c r="IEE19" s="17"/>
      <c r="IEF19" s="17"/>
      <c r="IEG19" s="17"/>
      <c r="IEH19" s="17"/>
      <c r="IEI19" s="17"/>
      <c r="IEJ19" s="17"/>
      <c r="IEK19" s="17"/>
      <c r="IEL19" s="17"/>
      <c r="IEM19" s="17"/>
      <c r="IEN19" s="17"/>
      <c r="IEO19" s="17"/>
      <c r="IEP19" s="17"/>
      <c r="IEQ19" s="17"/>
      <c r="IER19" s="17"/>
      <c r="IES19" s="17"/>
      <c r="IET19" s="17"/>
      <c r="IEU19" s="17"/>
      <c r="IEV19" s="17"/>
      <c r="IEW19" s="17"/>
      <c r="IEX19" s="17"/>
      <c r="IEY19" s="17"/>
      <c r="IEZ19" s="17"/>
      <c r="IFA19" s="17"/>
      <c r="IFB19" s="17"/>
      <c r="IFC19" s="10"/>
      <c r="IFD19" s="10"/>
      <c r="IFE19" s="10"/>
      <c r="IFF19" s="17"/>
      <c r="IFG19" s="17"/>
      <c r="IFH19" s="10"/>
      <c r="IFI19" s="17"/>
      <c r="IFJ19" s="17"/>
      <c r="IFK19" s="17"/>
      <c r="IFL19" s="17"/>
      <c r="IFM19" s="17"/>
      <c r="IFN19" s="17"/>
      <c r="IFO19" s="17"/>
      <c r="IFP19" s="17"/>
      <c r="IFQ19" s="17"/>
      <c r="IFR19" s="17"/>
      <c r="IFS19" s="17"/>
      <c r="IFT19" s="17"/>
      <c r="IFU19" s="17"/>
      <c r="IFV19" s="18"/>
      <c r="IFW19" s="18"/>
      <c r="IFX19" s="18"/>
      <c r="IFY19" s="18"/>
      <c r="IFZ19" s="18"/>
      <c r="IGA19" s="18"/>
      <c r="IGB19" s="18"/>
      <c r="IGC19" s="19"/>
      <c r="IGD19" s="18"/>
      <c r="IGE19" s="18"/>
      <c r="IGF19" s="18"/>
      <c r="IGG19" s="18"/>
      <c r="IGH19" s="18"/>
      <c r="IGI19" s="18"/>
      <c r="IGJ19" s="18"/>
      <c r="IGK19" s="17"/>
      <c r="IGL19" s="17"/>
      <c r="IGM19" s="17"/>
      <c r="IGN19" s="17"/>
      <c r="IGO19" s="17"/>
      <c r="IGP19" s="17"/>
      <c r="IGQ19" s="17"/>
      <c r="IGR19" s="17"/>
      <c r="IGS19" s="17"/>
      <c r="IGT19" s="17"/>
      <c r="IGU19" s="17"/>
      <c r="IGV19" s="17"/>
      <c r="IGW19" s="17"/>
      <c r="IGX19" s="17"/>
      <c r="IGY19" s="17"/>
      <c r="IGZ19" s="17"/>
      <c r="IHA19" s="17"/>
      <c r="IHB19" s="17"/>
      <c r="IHC19" s="17"/>
      <c r="IHD19" s="17"/>
      <c r="IHE19" s="17"/>
      <c r="IHF19" s="17"/>
      <c r="IHG19" s="17"/>
      <c r="IHH19" s="17"/>
      <c r="IHI19" s="17"/>
      <c r="IHJ19" s="17"/>
      <c r="IHK19" s="17"/>
      <c r="IHL19" s="17"/>
      <c r="IHM19" s="17"/>
      <c r="IHN19" s="17"/>
      <c r="IHO19" s="17"/>
      <c r="IHP19" s="17"/>
      <c r="IHQ19" s="10"/>
      <c r="IHR19" s="10"/>
      <c r="IHS19" s="10"/>
      <c r="IHT19" s="17"/>
      <c r="IHU19" s="17"/>
      <c r="IHV19" s="10"/>
      <c r="IHW19" s="17"/>
      <c r="IHX19" s="17"/>
      <c r="IHY19" s="17"/>
      <c r="IHZ19" s="17"/>
      <c r="IIA19" s="17"/>
      <c r="IIB19" s="17"/>
      <c r="IIC19" s="17"/>
      <c r="IID19" s="17"/>
      <c r="IIE19" s="17"/>
      <c r="IIF19" s="17"/>
      <c r="IIG19" s="17"/>
      <c r="IIH19" s="17"/>
      <c r="III19" s="17"/>
      <c r="IIJ19" s="18"/>
      <c r="IIK19" s="18"/>
      <c r="IIL19" s="18"/>
      <c r="IIM19" s="18"/>
      <c r="IIN19" s="18"/>
      <c r="IIO19" s="18"/>
      <c r="IIP19" s="18"/>
      <c r="IIQ19" s="19"/>
      <c r="IIR19" s="18"/>
      <c r="IIS19" s="18"/>
      <c r="IIT19" s="18"/>
      <c r="IIU19" s="18"/>
      <c r="IIV19" s="18"/>
      <c r="IIW19" s="18"/>
      <c r="IIX19" s="18"/>
      <c r="IIY19" s="17"/>
      <c r="IIZ19" s="17"/>
      <c r="IJA19" s="17"/>
      <c r="IJB19" s="17"/>
      <c r="IJC19" s="17"/>
      <c r="IJD19" s="17"/>
      <c r="IJE19" s="17"/>
      <c r="IJF19" s="17"/>
      <c r="IJG19" s="17"/>
      <c r="IJH19" s="17"/>
      <c r="IJI19" s="17"/>
      <c r="IJJ19" s="17"/>
      <c r="IJK19" s="17"/>
      <c r="IJL19" s="17"/>
      <c r="IJM19" s="17"/>
      <c r="IJN19" s="17"/>
      <c r="IJO19" s="17"/>
      <c r="IJP19" s="17"/>
      <c r="IJQ19" s="17"/>
      <c r="IJR19" s="17"/>
      <c r="IJS19" s="17"/>
      <c r="IJT19" s="17"/>
      <c r="IJU19" s="17"/>
      <c r="IJV19" s="17"/>
      <c r="IJW19" s="17"/>
      <c r="IJX19" s="17"/>
      <c r="IJY19" s="17"/>
      <c r="IJZ19" s="17"/>
      <c r="IKA19" s="17"/>
      <c r="IKB19" s="17"/>
      <c r="IKC19" s="17"/>
      <c r="IKD19" s="17"/>
      <c r="IKE19" s="10"/>
      <c r="IKF19" s="10"/>
      <c r="IKG19" s="10"/>
      <c r="IKH19" s="17"/>
      <c r="IKI19" s="17"/>
      <c r="IKJ19" s="10"/>
      <c r="IKK19" s="17"/>
      <c r="IKL19" s="17"/>
      <c r="IKM19" s="17"/>
      <c r="IKN19" s="17"/>
      <c r="IKO19" s="17"/>
      <c r="IKP19" s="17"/>
      <c r="IKQ19" s="17"/>
      <c r="IKR19" s="17"/>
      <c r="IKS19" s="17"/>
      <c r="IKT19" s="17"/>
      <c r="IKU19" s="17"/>
      <c r="IKV19" s="17"/>
      <c r="IKW19" s="17"/>
      <c r="IKX19" s="18"/>
      <c r="IKY19" s="18"/>
      <c r="IKZ19" s="18"/>
      <c r="ILA19" s="18"/>
      <c r="ILB19" s="18"/>
      <c r="ILC19" s="18"/>
      <c r="ILD19" s="18"/>
      <c r="ILE19" s="19"/>
      <c r="ILF19" s="18"/>
      <c r="ILG19" s="18"/>
      <c r="ILH19" s="18"/>
      <c r="ILI19" s="18"/>
      <c r="ILJ19" s="18"/>
      <c r="ILK19" s="18"/>
      <c r="ILL19" s="18"/>
      <c r="ILM19" s="17"/>
      <c r="ILN19" s="17"/>
      <c r="ILO19" s="17"/>
      <c r="ILP19" s="17"/>
      <c r="ILQ19" s="17"/>
      <c r="ILR19" s="17"/>
      <c r="ILS19" s="17"/>
      <c r="ILT19" s="17"/>
      <c r="ILU19" s="17"/>
      <c r="ILV19" s="17"/>
      <c r="ILW19" s="17"/>
      <c r="ILX19" s="17"/>
      <c r="ILY19" s="17"/>
      <c r="ILZ19" s="17"/>
      <c r="IMA19" s="17"/>
      <c r="IMB19" s="17"/>
      <c r="IMC19" s="17"/>
      <c r="IMD19" s="17"/>
      <c r="IME19" s="17"/>
      <c r="IMF19" s="17"/>
      <c r="IMG19" s="17"/>
      <c r="IMH19" s="17"/>
      <c r="IMI19" s="17"/>
      <c r="IMJ19" s="17"/>
      <c r="IMK19" s="17"/>
      <c r="IML19" s="17"/>
      <c r="IMM19" s="17"/>
      <c r="IMN19" s="17"/>
      <c r="IMO19" s="17"/>
      <c r="IMP19" s="17"/>
      <c r="IMQ19" s="17"/>
      <c r="IMR19" s="17"/>
      <c r="IMS19" s="10"/>
      <c r="IMT19" s="10"/>
      <c r="IMU19" s="10"/>
      <c r="IMV19" s="17"/>
      <c r="IMW19" s="17"/>
      <c r="IMX19" s="10"/>
      <c r="IMY19" s="17"/>
      <c r="IMZ19" s="17"/>
      <c r="INA19" s="17"/>
      <c r="INB19" s="17"/>
      <c r="INC19" s="17"/>
      <c r="IND19" s="17"/>
      <c r="INE19" s="17"/>
      <c r="INF19" s="17"/>
      <c r="ING19" s="17"/>
      <c r="INH19" s="17"/>
      <c r="INI19" s="17"/>
      <c r="INJ19" s="17"/>
      <c r="INK19" s="17"/>
      <c r="INL19" s="18"/>
      <c r="INM19" s="18"/>
      <c r="INN19" s="18"/>
      <c r="INO19" s="18"/>
      <c r="INP19" s="18"/>
      <c r="INQ19" s="18"/>
      <c r="INR19" s="18"/>
      <c r="INS19" s="19"/>
      <c r="INT19" s="18"/>
      <c r="INU19" s="18"/>
      <c r="INV19" s="18"/>
      <c r="INW19" s="18"/>
      <c r="INX19" s="18"/>
      <c r="INY19" s="18"/>
      <c r="INZ19" s="18"/>
      <c r="IOA19" s="17"/>
      <c r="IOB19" s="17"/>
      <c r="IOC19" s="17"/>
      <c r="IOD19" s="17"/>
      <c r="IOE19" s="17"/>
      <c r="IOF19" s="17"/>
      <c r="IOG19" s="17"/>
      <c r="IOH19" s="17"/>
      <c r="IOI19" s="17"/>
      <c r="IOJ19" s="17"/>
      <c r="IOK19" s="17"/>
      <c r="IOL19" s="17"/>
      <c r="IOM19" s="17"/>
      <c r="ION19" s="17"/>
      <c r="IOO19" s="17"/>
      <c r="IOP19" s="17"/>
      <c r="IOQ19" s="17"/>
      <c r="IOR19" s="17"/>
      <c r="IOS19" s="17"/>
      <c r="IOT19" s="17"/>
      <c r="IOU19" s="17"/>
      <c r="IOV19" s="17"/>
      <c r="IOW19" s="17"/>
      <c r="IOX19" s="17"/>
      <c r="IOY19" s="17"/>
      <c r="IOZ19" s="17"/>
      <c r="IPA19" s="17"/>
      <c r="IPB19" s="17"/>
      <c r="IPC19" s="17"/>
      <c r="IPD19" s="17"/>
      <c r="IPE19" s="17"/>
      <c r="IPF19" s="17"/>
      <c r="IPG19" s="10"/>
      <c r="IPH19" s="10"/>
      <c r="IPI19" s="10"/>
      <c r="IPJ19" s="17"/>
      <c r="IPK19" s="17"/>
      <c r="IPL19" s="10"/>
      <c r="IPM19" s="17"/>
      <c r="IPN19" s="17"/>
      <c r="IPO19" s="17"/>
      <c r="IPP19" s="17"/>
      <c r="IPQ19" s="17"/>
      <c r="IPR19" s="17"/>
      <c r="IPS19" s="17"/>
      <c r="IPT19" s="17"/>
      <c r="IPU19" s="17"/>
      <c r="IPV19" s="17"/>
      <c r="IPW19" s="17"/>
      <c r="IPX19" s="17"/>
      <c r="IPY19" s="17"/>
      <c r="IPZ19" s="18"/>
      <c r="IQA19" s="18"/>
      <c r="IQB19" s="18"/>
      <c r="IQC19" s="18"/>
      <c r="IQD19" s="18"/>
      <c r="IQE19" s="18"/>
      <c r="IQF19" s="18"/>
      <c r="IQG19" s="19"/>
      <c r="IQH19" s="18"/>
      <c r="IQI19" s="18"/>
      <c r="IQJ19" s="18"/>
      <c r="IQK19" s="18"/>
      <c r="IQL19" s="18"/>
      <c r="IQM19" s="18"/>
      <c r="IQN19" s="18"/>
      <c r="IQO19" s="17"/>
      <c r="IQP19" s="17"/>
      <c r="IQQ19" s="17"/>
      <c r="IQR19" s="17"/>
      <c r="IQS19" s="17"/>
      <c r="IQT19" s="17"/>
      <c r="IQU19" s="17"/>
      <c r="IQV19" s="17"/>
      <c r="IQW19" s="17"/>
      <c r="IQX19" s="17"/>
      <c r="IQY19" s="17"/>
      <c r="IQZ19" s="17"/>
      <c r="IRA19" s="17"/>
      <c r="IRB19" s="17"/>
      <c r="IRC19" s="17"/>
      <c r="IRD19" s="17"/>
      <c r="IRE19" s="17"/>
      <c r="IRF19" s="17"/>
      <c r="IRG19" s="17"/>
      <c r="IRH19" s="17"/>
      <c r="IRI19" s="17"/>
      <c r="IRJ19" s="17"/>
      <c r="IRK19" s="17"/>
      <c r="IRL19" s="17"/>
      <c r="IRM19" s="17"/>
      <c r="IRN19" s="17"/>
      <c r="IRO19" s="17"/>
      <c r="IRP19" s="17"/>
      <c r="IRQ19" s="17"/>
      <c r="IRR19" s="17"/>
      <c r="IRS19" s="17"/>
      <c r="IRT19" s="17"/>
      <c r="IRU19" s="10"/>
      <c r="IRV19" s="10"/>
      <c r="IRW19" s="10"/>
      <c r="IRX19" s="17"/>
      <c r="IRY19" s="17"/>
      <c r="IRZ19" s="10"/>
      <c r="ISA19" s="17"/>
      <c r="ISB19" s="17"/>
      <c r="ISC19" s="17"/>
      <c r="ISD19" s="17"/>
      <c r="ISE19" s="17"/>
      <c r="ISF19" s="17"/>
      <c r="ISG19" s="17"/>
      <c r="ISH19" s="17"/>
      <c r="ISI19" s="17"/>
      <c r="ISJ19" s="17"/>
      <c r="ISK19" s="17"/>
      <c r="ISL19" s="17"/>
      <c r="ISM19" s="17"/>
      <c r="ISN19" s="18"/>
      <c r="ISO19" s="18"/>
      <c r="ISP19" s="18"/>
      <c r="ISQ19" s="18"/>
      <c r="ISR19" s="18"/>
      <c r="ISS19" s="18"/>
      <c r="IST19" s="18"/>
      <c r="ISU19" s="19"/>
      <c r="ISV19" s="18"/>
      <c r="ISW19" s="18"/>
      <c r="ISX19" s="18"/>
      <c r="ISY19" s="18"/>
      <c r="ISZ19" s="18"/>
      <c r="ITA19" s="18"/>
      <c r="ITB19" s="18"/>
      <c r="ITC19" s="17"/>
      <c r="ITD19" s="17"/>
      <c r="ITE19" s="17"/>
      <c r="ITF19" s="17"/>
      <c r="ITG19" s="17"/>
      <c r="ITH19" s="17"/>
      <c r="ITI19" s="17"/>
      <c r="ITJ19" s="17"/>
      <c r="ITK19" s="17"/>
      <c r="ITL19" s="17"/>
      <c r="ITM19" s="17"/>
      <c r="ITN19" s="17"/>
      <c r="ITO19" s="17"/>
      <c r="ITP19" s="17"/>
      <c r="ITQ19" s="17"/>
      <c r="ITR19" s="17"/>
      <c r="ITS19" s="17"/>
      <c r="ITT19" s="17"/>
      <c r="ITU19" s="17"/>
      <c r="ITV19" s="17"/>
      <c r="ITW19" s="17"/>
      <c r="ITX19" s="17"/>
      <c r="ITY19" s="17"/>
      <c r="ITZ19" s="17"/>
      <c r="IUA19" s="17"/>
      <c r="IUB19" s="17"/>
      <c r="IUC19" s="17"/>
      <c r="IUD19" s="17"/>
      <c r="IUE19" s="17"/>
      <c r="IUF19" s="17"/>
      <c r="IUG19" s="17"/>
      <c r="IUH19" s="17"/>
      <c r="IUI19" s="10"/>
      <c r="IUJ19" s="10"/>
      <c r="IUK19" s="10"/>
      <c r="IUL19" s="17"/>
      <c r="IUM19" s="17"/>
      <c r="IUN19" s="10"/>
      <c r="IUO19" s="17"/>
      <c r="IUP19" s="17"/>
      <c r="IUQ19" s="17"/>
      <c r="IUR19" s="17"/>
      <c r="IUS19" s="17"/>
      <c r="IUT19" s="17"/>
      <c r="IUU19" s="17"/>
      <c r="IUV19" s="17"/>
      <c r="IUW19" s="17"/>
      <c r="IUX19" s="17"/>
      <c r="IUY19" s="17"/>
      <c r="IUZ19" s="17"/>
      <c r="IVA19" s="17"/>
      <c r="IVB19" s="18"/>
      <c r="IVC19" s="18"/>
      <c r="IVD19" s="18"/>
      <c r="IVE19" s="18"/>
      <c r="IVF19" s="18"/>
      <c r="IVG19" s="18"/>
      <c r="IVH19" s="18"/>
      <c r="IVI19" s="19"/>
      <c r="IVJ19" s="18"/>
      <c r="IVK19" s="18"/>
      <c r="IVL19" s="18"/>
      <c r="IVM19" s="18"/>
      <c r="IVN19" s="18"/>
      <c r="IVO19" s="18"/>
      <c r="IVP19" s="18"/>
      <c r="IVQ19" s="17"/>
      <c r="IVR19" s="17"/>
      <c r="IVS19" s="17"/>
      <c r="IVT19" s="17"/>
      <c r="IVU19" s="17"/>
      <c r="IVV19" s="17"/>
      <c r="IVW19" s="17"/>
      <c r="IVX19" s="17"/>
      <c r="IVY19" s="17"/>
      <c r="IVZ19" s="17"/>
      <c r="IWA19" s="17"/>
      <c r="IWB19" s="17"/>
      <c r="IWC19" s="17"/>
      <c r="IWD19" s="17"/>
      <c r="IWE19" s="17"/>
      <c r="IWF19" s="17"/>
      <c r="IWG19" s="17"/>
      <c r="IWH19" s="17"/>
      <c r="IWI19" s="17"/>
      <c r="IWJ19" s="17"/>
      <c r="IWK19" s="17"/>
      <c r="IWL19" s="17"/>
      <c r="IWM19" s="17"/>
      <c r="IWN19" s="17"/>
      <c r="IWO19" s="17"/>
      <c r="IWP19" s="17"/>
      <c r="IWQ19" s="17"/>
      <c r="IWR19" s="17"/>
      <c r="IWS19" s="17"/>
      <c r="IWT19" s="17"/>
      <c r="IWU19" s="17"/>
      <c r="IWV19" s="17"/>
      <c r="IWW19" s="10"/>
      <c r="IWX19" s="10"/>
      <c r="IWY19" s="10"/>
      <c r="IWZ19" s="17"/>
      <c r="IXA19" s="17"/>
      <c r="IXB19" s="10"/>
      <c r="IXC19" s="17"/>
      <c r="IXD19" s="17"/>
      <c r="IXE19" s="17"/>
      <c r="IXF19" s="17"/>
      <c r="IXG19" s="17"/>
      <c r="IXH19" s="17"/>
      <c r="IXI19" s="17"/>
      <c r="IXJ19" s="17"/>
      <c r="IXK19" s="17"/>
      <c r="IXL19" s="17"/>
      <c r="IXM19" s="17"/>
      <c r="IXN19" s="17"/>
      <c r="IXO19" s="17"/>
      <c r="IXP19" s="18"/>
      <c r="IXQ19" s="18"/>
      <c r="IXR19" s="18"/>
      <c r="IXS19" s="18"/>
      <c r="IXT19" s="18"/>
      <c r="IXU19" s="18"/>
      <c r="IXV19" s="18"/>
      <c r="IXW19" s="19"/>
      <c r="IXX19" s="18"/>
      <c r="IXY19" s="18"/>
      <c r="IXZ19" s="18"/>
      <c r="IYA19" s="18"/>
      <c r="IYB19" s="18"/>
      <c r="IYC19" s="18"/>
      <c r="IYD19" s="18"/>
      <c r="IYE19" s="17"/>
      <c r="IYF19" s="17"/>
      <c r="IYG19" s="17"/>
      <c r="IYH19" s="17"/>
      <c r="IYI19" s="17"/>
      <c r="IYJ19" s="17"/>
      <c r="IYK19" s="17"/>
      <c r="IYL19" s="17"/>
      <c r="IYM19" s="17"/>
      <c r="IYN19" s="17"/>
      <c r="IYO19" s="17"/>
      <c r="IYP19" s="17"/>
      <c r="IYQ19" s="17"/>
      <c r="IYR19" s="17"/>
      <c r="IYS19" s="17"/>
      <c r="IYT19" s="17"/>
      <c r="IYU19" s="17"/>
      <c r="IYV19" s="17"/>
      <c r="IYW19" s="17"/>
      <c r="IYX19" s="17"/>
      <c r="IYY19" s="17"/>
      <c r="IYZ19" s="17"/>
      <c r="IZA19" s="17"/>
      <c r="IZB19" s="17"/>
      <c r="IZC19" s="17"/>
      <c r="IZD19" s="17"/>
      <c r="IZE19" s="17"/>
      <c r="IZF19" s="17"/>
      <c r="IZG19" s="17"/>
      <c r="IZH19" s="17"/>
      <c r="IZI19" s="17"/>
      <c r="IZJ19" s="17"/>
      <c r="IZK19" s="10"/>
      <c r="IZL19" s="10"/>
      <c r="IZM19" s="10"/>
      <c r="IZN19" s="17"/>
      <c r="IZO19" s="17"/>
      <c r="IZP19" s="10"/>
      <c r="IZQ19" s="17"/>
      <c r="IZR19" s="17"/>
      <c r="IZS19" s="17"/>
      <c r="IZT19" s="17"/>
      <c r="IZU19" s="17"/>
      <c r="IZV19" s="17"/>
      <c r="IZW19" s="17"/>
      <c r="IZX19" s="17"/>
      <c r="IZY19" s="17"/>
      <c r="IZZ19" s="17"/>
      <c r="JAA19" s="17"/>
      <c r="JAB19" s="17"/>
      <c r="JAC19" s="17"/>
      <c r="JAD19" s="18"/>
      <c r="JAE19" s="18"/>
      <c r="JAF19" s="18"/>
      <c r="JAG19" s="18"/>
      <c r="JAH19" s="18"/>
      <c r="JAI19" s="18"/>
      <c r="JAJ19" s="18"/>
      <c r="JAK19" s="19"/>
      <c r="JAL19" s="18"/>
      <c r="JAM19" s="18"/>
      <c r="JAN19" s="18"/>
      <c r="JAO19" s="18"/>
      <c r="JAP19" s="18"/>
      <c r="JAQ19" s="18"/>
      <c r="JAR19" s="18"/>
      <c r="JAS19" s="17"/>
      <c r="JAT19" s="17"/>
      <c r="JAU19" s="17"/>
      <c r="JAV19" s="17"/>
      <c r="JAW19" s="17"/>
      <c r="JAX19" s="17"/>
      <c r="JAY19" s="17"/>
      <c r="JAZ19" s="17"/>
      <c r="JBA19" s="17"/>
      <c r="JBB19" s="17"/>
      <c r="JBC19" s="17"/>
      <c r="JBD19" s="17"/>
      <c r="JBE19" s="17"/>
      <c r="JBF19" s="17"/>
      <c r="JBG19" s="17"/>
      <c r="JBH19" s="17"/>
      <c r="JBI19" s="17"/>
      <c r="JBJ19" s="17"/>
      <c r="JBK19" s="17"/>
      <c r="JBL19" s="17"/>
      <c r="JBM19" s="17"/>
      <c r="JBN19" s="17"/>
      <c r="JBO19" s="17"/>
      <c r="JBP19" s="17"/>
      <c r="JBQ19" s="17"/>
      <c r="JBR19" s="17"/>
      <c r="JBS19" s="17"/>
      <c r="JBT19" s="17"/>
      <c r="JBU19" s="17"/>
      <c r="JBV19" s="17"/>
      <c r="JBW19" s="17"/>
      <c r="JBX19" s="17"/>
      <c r="JBY19" s="10"/>
      <c r="JBZ19" s="10"/>
      <c r="JCA19" s="10"/>
      <c r="JCB19" s="17"/>
      <c r="JCC19" s="17"/>
      <c r="JCD19" s="10"/>
      <c r="JCE19" s="17"/>
      <c r="JCF19" s="17"/>
      <c r="JCG19" s="17"/>
      <c r="JCH19" s="17"/>
      <c r="JCI19" s="17"/>
      <c r="JCJ19" s="17"/>
      <c r="JCK19" s="17"/>
      <c r="JCL19" s="17"/>
      <c r="JCM19" s="17"/>
      <c r="JCN19" s="17"/>
      <c r="JCO19" s="17"/>
      <c r="JCP19" s="17"/>
      <c r="JCQ19" s="17"/>
      <c r="JCR19" s="18"/>
      <c r="JCS19" s="18"/>
      <c r="JCT19" s="18"/>
      <c r="JCU19" s="18"/>
      <c r="JCV19" s="18"/>
      <c r="JCW19" s="18"/>
      <c r="JCX19" s="18"/>
      <c r="JCY19" s="19"/>
      <c r="JCZ19" s="18"/>
      <c r="JDA19" s="18"/>
      <c r="JDB19" s="18"/>
      <c r="JDC19" s="18"/>
      <c r="JDD19" s="18"/>
      <c r="JDE19" s="18"/>
      <c r="JDF19" s="18"/>
      <c r="JDG19" s="17"/>
      <c r="JDH19" s="17"/>
      <c r="JDI19" s="17"/>
      <c r="JDJ19" s="17"/>
      <c r="JDK19" s="17"/>
      <c r="JDL19" s="17"/>
      <c r="JDM19" s="17"/>
      <c r="JDN19" s="17"/>
      <c r="JDO19" s="17"/>
      <c r="JDP19" s="17"/>
      <c r="JDQ19" s="17"/>
      <c r="JDR19" s="17"/>
      <c r="JDS19" s="17"/>
      <c r="JDT19" s="17"/>
      <c r="JDU19" s="17"/>
      <c r="JDV19" s="17"/>
      <c r="JDW19" s="17"/>
      <c r="JDX19" s="17"/>
      <c r="JDY19" s="17"/>
      <c r="JDZ19" s="17"/>
      <c r="JEA19" s="17"/>
      <c r="JEB19" s="17"/>
      <c r="JEC19" s="17"/>
      <c r="JED19" s="17"/>
      <c r="JEE19" s="17"/>
      <c r="JEF19" s="17"/>
      <c r="JEG19" s="17"/>
      <c r="JEH19" s="17"/>
      <c r="JEI19" s="17"/>
      <c r="JEJ19" s="17"/>
      <c r="JEK19" s="17"/>
      <c r="JEL19" s="17"/>
      <c r="JEM19" s="10"/>
      <c r="JEN19" s="10"/>
      <c r="JEO19" s="10"/>
      <c r="JEP19" s="17"/>
      <c r="JEQ19" s="17"/>
      <c r="JER19" s="10"/>
      <c r="JES19" s="17"/>
      <c r="JET19" s="17"/>
      <c r="JEU19" s="17"/>
      <c r="JEV19" s="17"/>
      <c r="JEW19" s="17"/>
      <c r="JEX19" s="17"/>
      <c r="JEY19" s="17"/>
      <c r="JEZ19" s="17"/>
      <c r="JFA19" s="17"/>
      <c r="JFB19" s="17"/>
      <c r="JFC19" s="17"/>
      <c r="JFD19" s="17"/>
      <c r="JFE19" s="17"/>
      <c r="JFF19" s="18"/>
      <c r="JFG19" s="18"/>
      <c r="JFH19" s="18"/>
      <c r="JFI19" s="18"/>
      <c r="JFJ19" s="18"/>
      <c r="JFK19" s="18"/>
      <c r="JFL19" s="18"/>
      <c r="JFM19" s="19"/>
      <c r="JFN19" s="18"/>
      <c r="JFO19" s="18"/>
      <c r="JFP19" s="18"/>
      <c r="JFQ19" s="18"/>
      <c r="JFR19" s="18"/>
      <c r="JFS19" s="18"/>
      <c r="JFT19" s="18"/>
      <c r="JFU19" s="17"/>
      <c r="JFV19" s="17"/>
      <c r="JFW19" s="17"/>
      <c r="JFX19" s="17"/>
      <c r="JFY19" s="17"/>
      <c r="JFZ19" s="17"/>
      <c r="JGA19" s="17"/>
      <c r="JGB19" s="17"/>
      <c r="JGC19" s="17"/>
      <c r="JGD19" s="17"/>
      <c r="JGE19" s="17"/>
      <c r="JGF19" s="17"/>
      <c r="JGG19" s="17"/>
      <c r="JGH19" s="17"/>
      <c r="JGI19" s="17"/>
      <c r="JGJ19" s="17"/>
      <c r="JGK19" s="17"/>
      <c r="JGL19" s="17"/>
      <c r="JGM19" s="17"/>
      <c r="JGN19" s="17"/>
      <c r="JGO19" s="17"/>
      <c r="JGP19" s="17"/>
      <c r="JGQ19" s="17"/>
      <c r="JGR19" s="17"/>
      <c r="JGS19" s="17"/>
      <c r="JGT19" s="17"/>
      <c r="JGU19" s="17"/>
      <c r="JGV19" s="17"/>
      <c r="JGW19" s="17"/>
      <c r="JGX19" s="17"/>
      <c r="JGY19" s="17"/>
      <c r="JGZ19" s="17"/>
      <c r="JHA19" s="10"/>
      <c r="JHB19" s="10"/>
      <c r="JHC19" s="10"/>
      <c r="JHD19" s="17"/>
      <c r="JHE19" s="17"/>
      <c r="JHF19" s="10"/>
      <c r="JHG19" s="17"/>
      <c r="JHH19" s="17"/>
      <c r="JHI19" s="17"/>
      <c r="JHJ19" s="17"/>
      <c r="JHK19" s="17"/>
      <c r="JHL19" s="17"/>
      <c r="JHM19" s="17"/>
      <c r="JHN19" s="17"/>
      <c r="JHO19" s="17"/>
      <c r="JHP19" s="17"/>
      <c r="JHQ19" s="17"/>
      <c r="JHR19" s="17"/>
      <c r="JHS19" s="17"/>
      <c r="JHT19" s="18"/>
      <c r="JHU19" s="18"/>
      <c r="JHV19" s="18"/>
      <c r="JHW19" s="18"/>
      <c r="JHX19" s="18"/>
      <c r="JHY19" s="18"/>
      <c r="JHZ19" s="18"/>
      <c r="JIA19" s="19"/>
      <c r="JIB19" s="18"/>
      <c r="JIC19" s="18"/>
      <c r="JID19" s="18"/>
      <c r="JIE19" s="18"/>
      <c r="JIF19" s="18"/>
      <c r="JIG19" s="18"/>
      <c r="JIH19" s="18"/>
      <c r="JII19" s="17"/>
      <c r="JIJ19" s="17"/>
      <c r="JIK19" s="17"/>
      <c r="JIL19" s="17"/>
      <c r="JIM19" s="17"/>
      <c r="JIN19" s="17"/>
      <c r="JIO19" s="17"/>
      <c r="JIP19" s="17"/>
      <c r="JIQ19" s="17"/>
      <c r="JIR19" s="17"/>
      <c r="JIS19" s="17"/>
      <c r="JIT19" s="17"/>
      <c r="JIU19" s="17"/>
      <c r="JIV19" s="17"/>
      <c r="JIW19" s="17"/>
      <c r="JIX19" s="17"/>
      <c r="JIY19" s="17"/>
      <c r="JIZ19" s="17"/>
      <c r="JJA19" s="17"/>
      <c r="JJB19" s="17"/>
      <c r="JJC19" s="17"/>
      <c r="JJD19" s="17"/>
      <c r="JJE19" s="17"/>
      <c r="JJF19" s="17"/>
      <c r="JJG19" s="17"/>
      <c r="JJH19" s="17"/>
      <c r="JJI19" s="17"/>
      <c r="JJJ19" s="17"/>
      <c r="JJK19" s="17"/>
      <c r="JJL19" s="17"/>
      <c r="JJM19" s="17"/>
      <c r="JJN19" s="17"/>
      <c r="JJO19" s="10"/>
      <c r="JJP19" s="10"/>
      <c r="JJQ19" s="10"/>
      <c r="JJR19" s="17"/>
      <c r="JJS19" s="17"/>
      <c r="JJT19" s="10"/>
      <c r="JJU19" s="17"/>
      <c r="JJV19" s="17"/>
      <c r="JJW19" s="17"/>
      <c r="JJX19" s="17"/>
      <c r="JJY19" s="17"/>
      <c r="JJZ19" s="17"/>
      <c r="JKA19" s="17"/>
      <c r="JKB19" s="17"/>
      <c r="JKC19" s="17"/>
      <c r="JKD19" s="17"/>
      <c r="JKE19" s="17"/>
      <c r="JKF19" s="17"/>
      <c r="JKG19" s="17"/>
      <c r="JKH19" s="18"/>
      <c r="JKI19" s="18"/>
      <c r="JKJ19" s="18"/>
      <c r="JKK19" s="18"/>
      <c r="JKL19" s="18"/>
      <c r="JKM19" s="18"/>
      <c r="JKN19" s="18"/>
      <c r="JKO19" s="19"/>
      <c r="JKP19" s="18"/>
      <c r="JKQ19" s="18"/>
      <c r="JKR19" s="18"/>
      <c r="JKS19" s="18"/>
      <c r="JKT19" s="18"/>
      <c r="JKU19" s="18"/>
      <c r="JKV19" s="18"/>
      <c r="JKW19" s="17"/>
      <c r="JKX19" s="17"/>
      <c r="JKY19" s="17"/>
      <c r="JKZ19" s="17"/>
      <c r="JLA19" s="17"/>
      <c r="JLB19" s="17"/>
      <c r="JLC19" s="17"/>
      <c r="JLD19" s="17"/>
      <c r="JLE19" s="17"/>
      <c r="JLF19" s="17"/>
      <c r="JLG19" s="17"/>
      <c r="JLH19" s="17"/>
      <c r="JLI19" s="17"/>
      <c r="JLJ19" s="17"/>
      <c r="JLK19" s="17"/>
      <c r="JLL19" s="17"/>
      <c r="JLM19" s="17"/>
      <c r="JLN19" s="17"/>
      <c r="JLO19" s="17"/>
      <c r="JLP19" s="17"/>
      <c r="JLQ19" s="17"/>
      <c r="JLR19" s="17"/>
      <c r="JLS19" s="17"/>
      <c r="JLT19" s="17"/>
      <c r="JLU19" s="17"/>
      <c r="JLV19" s="17"/>
      <c r="JLW19" s="17"/>
      <c r="JLX19" s="17"/>
      <c r="JLY19" s="17"/>
      <c r="JLZ19" s="17"/>
      <c r="JMA19" s="17"/>
      <c r="JMB19" s="17"/>
      <c r="JMC19" s="10"/>
      <c r="JMD19" s="10"/>
      <c r="JME19" s="10"/>
      <c r="JMF19" s="17"/>
      <c r="JMG19" s="17"/>
      <c r="JMH19" s="10"/>
      <c r="JMI19" s="17"/>
      <c r="JMJ19" s="17"/>
      <c r="JMK19" s="17"/>
      <c r="JML19" s="17"/>
      <c r="JMM19" s="17"/>
      <c r="JMN19" s="17"/>
      <c r="JMO19" s="17"/>
      <c r="JMP19" s="17"/>
      <c r="JMQ19" s="17"/>
      <c r="JMR19" s="17"/>
      <c r="JMS19" s="17"/>
      <c r="JMT19" s="17"/>
      <c r="JMU19" s="17"/>
      <c r="JMV19" s="18"/>
      <c r="JMW19" s="18"/>
      <c r="JMX19" s="18"/>
      <c r="JMY19" s="18"/>
      <c r="JMZ19" s="18"/>
      <c r="JNA19" s="18"/>
      <c r="JNB19" s="18"/>
      <c r="JNC19" s="19"/>
      <c r="JND19" s="18"/>
      <c r="JNE19" s="18"/>
      <c r="JNF19" s="18"/>
      <c r="JNG19" s="18"/>
      <c r="JNH19" s="18"/>
      <c r="JNI19" s="18"/>
      <c r="JNJ19" s="18"/>
      <c r="JNK19" s="17"/>
      <c r="JNL19" s="17"/>
      <c r="JNM19" s="17"/>
      <c r="JNN19" s="17"/>
      <c r="JNO19" s="17"/>
      <c r="JNP19" s="17"/>
      <c r="JNQ19" s="17"/>
      <c r="JNR19" s="17"/>
      <c r="JNS19" s="17"/>
      <c r="JNT19" s="17"/>
      <c r="JNU19" s="17"/>
      <c r="JNV19" s="17"/>
      <c r="JNW19" s="17"/>
      <c r="JNX19" s="17"/>
      <c r="JNY19" s="17"/>
      <c r="JNZ19" s="17"/>
      <c r="JOA19" s="17"/>
      <c r="JOB19" s="17"/>
      <c r="JOC19" s="17"/>
      <c r="JOD19" s="17"/>
      <c r="JOE19" s="17"/>
      <c r="JOF19" s="17"/>
      <c r="JOG19" s="17"/>
      <c r="JOH19" s="17"/>
      <c r="JOI19" s="17"/>
      <c r="JOJ19" s="17"/>
      <c r="JOK19" s="17"/>
      <c r="JOL19" s="17"/>
      <c r="JOM19" s="17"/>
      <c r="JON19" s="17"/>
      <c r="JOO19" s="17"/>
      <c r="JOP19" s="17"/>
      <c r="JOQ19" s="10"/>
      <c r="JOR19" s="10"/>
      <c r="JOS19" s="10"/>
      <c r="JOT19" s="17"/>
      <c r="JOU19" s="17"/>
      <c r="JOV19" s="10"/>
      <c r="JOW19" s="17"/>
      <c r="JOX19" s="17"/>
      <c r="JOY19" s="17"/>
      <c r="JOZ19" s="17"/>
      <c r="JPA19" s="17"/>
      <c r="JPB19" s="17"/>
      <c r="JPC19" s="17"/>
      <c r="JPD19" s="17"/>
      <c r="JPE19" s="17"/>
      <c r="JPF19" s="17"/>
      <c r="JPG19" s="17"/>
      <c r="JPH19" s="17"/>
      <c r="JPI19" s="17"/>
      <c r="JPJ19" s="18"/>
      <c r="JPK19" s="18"/>
      <c r="JPL19" s="18"/>
      <c r="JPM19" s="18"/>
      <c r="JPN19" s="18"/>
      <c r="JPO19" s="18"/>
      <c r="JPP19" s="18"/>
      <c r="JPQ19" s="19"/>
      <c r="JPR19" s="18"/>
      <c r="JPS19" s="18"/>
      <c r="JPT19" s="18"/>
      <c r="JPU19" s="18"/>
      <c r="JPV19" s="18"/>
      <c r="JPW19" s="18"/>
      <c r="JPX19" s="18"/>
      <c r="JPY19" s="17"/>
      <c r="JPZ19" s="17"/>
      <c r="JQA19" s="17"/>
      <c r="JQB19" s="17"/>
      <c r="JQC19" s="17"/>
      <c r="JQD19" s="17"/>
      <c r="JQE19" s="17"/>
      <c r="JQF19" s="17"/>
      <c r="JQG19" s="17"/>
      <c r="JQH19" s="17"/>
      <c r="JQI19" s="17"/>
      <c r="JQJ19" s="17"/>
      <c r="JQK19" s="17"/>
      <c r="JQL19" s="17"/>
      <c r="JQM19" s="17"/>
      <c r="JQN19" s="17"/>
      <c r="JQO19" s="17"/>
      <c r="JQP19" s="17"/>
      <c r="JQQ19" s="17"/>
      <c r="JQR19" s="17"/>
      <c r="JQS19" s="17"/>
      <c r="JQT19" s="17"/>
      <c r="JQU19" s="17"/>
      <c r="JQV19" s="17"/>
      <c r="JQW19" s="17"/>
      <c r="JQX19" s="17"/>
      <c r="JQY19" s="17"/>
      <c r="JQZ19" s="17"/>
      <c r="JRA19" s="17"/>
      <c r="JRB19" s="17"/>
      <c r="JRC19" s="17"/>
      <c r="JRD19" s="17"/>
      <c r="JRE19" s="10"/>
      <c r="JRF19" s="10"/>
      <c r="JRG19" s="10"/>
      <c r="JRH19" s="17"/>
      <c r="JRI19" s="17"/>
      <c r="JRJ19" s="10"/>
      <c r="JRK19" s="17"/>
      <c r="JRL19" s="17"/>
      <c r="JRM19" s="17"/>
      <c r="JRN19" s="17"/>
      <c r="JRO19" s="17"/>
      <c r="JRP19" s="17"/>
      <c r="JRQ19" s="17"/>
      <c r="JRR19" s="17"/>
      <c r="JRS19" s="17"/>
      <c r="JRT19" s="17"/>
      <c r="JRU19" s="17"/>
      <c r="JRV19" s="17"/>
      <c r="JRW19" s="17"/>
      <c r="JRX19" s="18"/>
      <c r="JRY19" s="18"/>
      <c r="JRZ19" s="18"/>
      <c r="JSA19" s="18"/>
      <c r="JSB19" s="18"/>
      <c r="JSC19" s="18"/>
      <c r="JSD19" s="18"/>
      <c r="JSE19" s="19"/>
      <c r="JSF19" s="18"/>
      <c r="JSG19" s="18"/>
      <c r="JSH19" s="18"/>
      <c r="JSI19" s="18"/>
      <c r="JSJ19" s="18"/>
      <c r="JSK19" s="18"/>
      <c r="JSL19" s="18"/>
      <c r="JSM19" s="17"/>
      <c r="JSN19" s="17"/>
      <c r="JSO19" s="17"/>
      <c r="JSP19" s="17"/>
      <c r="JSQ19" s="17"/>
      <c r="JSR19" s="17"/>
      <c r="JSS19" s="17"/>
      <c r="JST19" s="17"/>
      <c r="JSU19" s="17"/>
      <c r="JSV19" s="17"/>
      <c r="JSW19" s="17"/>
      <c r="JSX19" s="17"/>
      <c r="JSY19" s="17"/>
      <c r="JSZ19" s="17"/>
      <c r="JTA19" s="17"/>
      <c r="JTB19" s="17"/>
      <c r="JTC19" s="17"/>
      <c r="JTD19" s="17"/>
      <c r="JTE19" s="17"/>
      <c r="JTF19" s="17"/>
      <c r="JTG19" s="17"/>
      <c r="JTH19" s="17"/>
      <c r="JTI19" s="17"/>
      <c r="JTJ19" s="17"/>
      <c r="JTK19" s="17"/>
      <c r="JTL19" s="17"/>
      <c r="JTM19" s="17"/>
      <c r="JTN19" s="17"/>
      <c r="JTO19" s="17"/>
      <c r="JTP19" s="17"/>
      <c r="JTQ19" s="17"/>
      <c r="JTR19" s="17"/>
      <c r="JTS19" s="10"/>
      <c r="JTT19" s="10"/>
      <c r="JTU19" s="10"/>
      <c r="JTV19" s="17"/>
      <c r="JTW19" s="17"/>
      <c r="JTX19" s="10"/>
      <c r="JTY19" s="17"/>
      <c r="JTZ19" s="17"/>
      <c r="JUA19" s="17"/>
      <c r="JUB19" s="17"/>
      <c r="JUC19" s="17"/>
      <c r="JUD19" s="17"/>
      <c r="JUE19" s="17"/>
      <c r="JUF19" s="17"/>
      <c r="JUG19" s="17"/>
      <c r="JUH19" s="17"/>
      <c r="JUI19" s="17"/>
      <c r="JUJ19" s="17"/>
      <c r="JUK19" s="17"/>
      <c r="JUL19" s="18"/>
      <c r="JUM19" s="18"/>
      <c r="JUN19" s="18"/>
      <c r="JUO19" s="18"/>
      <c r="JUP19" s="18"/>
      <c r="JUQ19" s="18"/>
      <c r="JUR19" s="18"/>
      <c r="JUS19" s="19"/>
      <c r="JUT19" s="18"/>
      <c r="JUU19" s="18"/>
      <c r="JUV19" s="18"/>
      <c r="JUW19" s="18"/>
      <c r="JUX19" s="18"/>
      <c r="JUY19" s="18"/>
      <c r="JUZ19" s="18"/>
      <c r="JVA19" s="17"/>
      <c r="JVB19" s="17"/>
      <c r="JVC19" s="17"/>
      <c r="JVD19" s="17"/>
      <c r="JVE19" s="17"/>
      <c r="JVF19" s="17"/>
      <c r="JVG19" s="17"/>
      <c r="JVH19" s="17"/>
      <c r="JVI19" s="17"/>
      <c r="JVJ19" s="17"/>
      <c r="JVK19" s="17"/>
      <c r="JVL19" s="17"/>
      <c r="JVM19" s="17"/>
      <c r="JVN19" s="17"/>
      <c r="JVO19" s="17"/>
      <c r="JVP19" s="17"/>
      <c r="JVQ19" s="17"/>
      <c r="JVR19" s="17"/>
      <c r="JVS19" s="17"/>
      <c r="JVT19" s="17"/>
      <c r="JVU19" s="17"/>
      <c r="JVV19" s="17"/>
      <c r="JVW19" s="17"/>
      <c r="JVX19" s="17"/>
      <c r="JVY19" s="17"/>
      <c r="JVZ19" s="17"/>
      <c r="JWA19" s="17"/>
      <c r="JWB19" s="17"/>
      <c r="JWC19" s="17"/>
      <c r="JWD19" s="17"/>
      <c r="JWE19" s="17"/>
      <c r="JWF19" s="17"/>
      <c r="JWG19" s="10"/>
      <c r="JWH19" s="10"/>
      <c r="JWI19" s="10"/>
      <c r="JWJ19" s="17"/>
      <c r="JWK19" s="17"/>
      <c r="JWL19" s="10"/>
      <c r="JWM19" s="17"/>
      <c r="JWN19" s="17"/>
      <c r="JWO19" s="17"/>
      <c r="JWP19" s="17"/>
      <c r="JWQ19" s="17"/>
      <c r="JWR19" s="17"/>
      <c r="JWS19" s="17"/>
      <c r="JWT19" s="17"/>
      <c r="JWU19" s="17"/>
      <c r="JWV19" s="17"/>
      <c r="JWW19" s="17"/>
      <c r="JWX19" s="17"/>
      <c r="JWY19" s="17"/>
      <c r="JWZ19" s="18"/>
      <c r="JXA19" s="18"/>
      <c r="JXB19" s="18"/>
      <c r="JXC19" s="18"/>
      <c r="JXD19" s="18"/>
      <c r="JXE19" s="18"/>
      <c r="JXF19" s="18"/>
      <c r="JXG19" s="19"/>
      <c r="JXH19" s="18"/>
      <c r="JXI19" s="18"/>
      <c r="JXJ19" s="18"/>
      <c r="JXK19" s="18"/>
      <c r="JXL19" s="18"/>
      <c r="JXM19" s="18"/>
      <c r="JXN19" s="18"/>
      <c r="JXO19" s="17"/>
      <c r="JXP19" s="17"/>
      <c r="JXQ19" s="17"/>
      <c r="JXR19" s="17"/>
      <c r="JXS19" s="17"/>
      <c r="JXT19" s="17"/>
      <c r="JXU19" s="17"/>
      <c r="JXV19" s="17"/>
      <c r="JXW19" s="17"/>
      <c r="JXX19" s="17"/>
      <c r="JXY19" s="17"/>
      <c r="JXZ19" s="17"/>
      <c r="JYA19" s="17"/>
      <c r="JYB19" s="17"/>
      <c r="JYC19" s="17"/>
      <c r="JYD19" s="17"/>
      <c r="JYE19" s="17"/>
      <c r="JYF19" s="17"/>
      <c r="JYG19" s="17"/>
      <c r="JYH19" s="17"/>
      <c r="JYI19" s="17"/>
      <c r="JYJ19" s="17"/>
      <c r="JYK19" s="17"/>
      <c r="JYL19" s="17"/>
      <c r="JYM19" s="17"/>
      <c r="JYN19" s="17"/>
      <c r="JYO19" s="17"/>
      <c r="JYP19" s="17"/>
      <c r="JYQ19" s="17"/>
      <c r="JYR19" s="17"/>
      <c r="JYS19" s="17"/>
      <c r="JYT19" s="17"/>
      <c r="JYU19" s="10"/>
      <c r="JYV19" s="10"/>
      <c r="JYW19" s="10"/>
      <c r="JYX19" s="17"/>
      <c r="JYY19" s="17"/>
      <c r="JYZ19" s="10"/>
      <c r="JZA19" s="17"/>
      <c r="JZB19" s="17"/>
      <c r="JZC19" s="17"/>
      <c r="JZD19" s="17"/>
      <c r="JZE19" s="17"/>
      <c r="JZF19" s="17"/>
      <c r="JZG19" s="17"/>
      <c r="JZH19" s="17"/>
      <c r="JZI19" s="17"/>
      <c r="JZJ19" s="17"/>
      <c r="JZK19" s="17"/>
      <c r="JZL19" s="17"/>
      <c r="JZM19" s="17"/>
      <c r="JZN19" s="18"/>
      <c r="JZO19" s="18"/>
      <c r="JZP19" s="18"/>
      <c r="JZQ19" s="18"/>
      <c r="JZR19" s="18"/>
      <c r="JZS19" s="18"/>
      <c r="JZT19" s="18"/>
      <c r="JZU19" s="19"/>
      <c r="JZV19" s="18"/>
      <c r="JZW19" s="18"/>
      <c r="JZX19" s="18"/>
      <c r="JZY19" s="18"/>
      <c r="JZZ19" s="18"/>
      <c r="KAA19" s="18"/>
      <c r="KAB19" s="18"/>
      <c r="KAC19" s="17"/>
      <c r="KAD19" s="17"/>
      <c r="KAE19" s="17"/>
      <c r="KAF19" s="17"/>
      <c r="KAG19" s="17"/>
      <c r="KAH19" s="17"/>
      <c r="KAI19" s="17"/>
      <c r="KAJ19" s="17"/>
      <c r="KAK19" s="17"/>
      <c r="KAL19" s="17"/>
      <c r="KAM19" s="17"/>
      <c r="KAN19" s="17"/>
      <c r="KAO19" s="17"/>
      <c r="KAP19" s="17"/>
      <c r="KAQ19" s="17"/>
      <c r="KAR19" s="17"/>
      <c r="KAS19" s="17"/>
      <c r="KAT19" s="17"/>
      <c r="KAU19" s="17"/>
      <c r="KAV19" s="17"/>
      <c r="KAW19" s="17"/>
      <c r="KAX19" s="17"/>
      <c r="KAY19" s="17"/>
      <c r="KAZ19" s="17"/>
      <c r="KBA19" s="17"/>
      <c r="KBB19" s="17"/>
      <c r="KBC19" s="17"/>
      <c r="KBD19" s="17"/>
      <c r="KBE19" s="17"/>
      <c r="KBF19" s="17"/>
      <c r="KBG19" s="17"/>
      <c r="KBH19" s="17"/>
      <c r="KBI19" s="10"/>
      <c r="KBJ19" s="10"/>
      <c r="KBK19" s="10"/>
      <c r="KBL19" s="17"/>
      <c r="KBM19" s="17"/>
      <c r="KBN19" s="10"/>
      <c r="KBO19" s="17"/>
      <c r="KBP19" s="17"/>
      <c r="KBQ19" s="17"/>
      <c r="KBR19" s="17"/>
      <c r="KBS19" s="17"/>
      <c r="KBT19" s="17"/>
      <c r="KBU19" s="17"/>
      <c r="KBV19" s="17"/>
      <c r="KBW19" s="17"/>
      <c r="KBX19" s="17"/>
      <c r="KBY19" s="17"/>
      <c r="KBZ19" s="17"/>
      <c r="KCA19" s="17"/>
      <c r="KCB19" s="18"/>
      <c r="KCC19" s="18"/>
      <c r="KCD19" s="18"/>
      <c r="KCE19" s="18"/>
      <c r="KCF19" s="18"/>
      <c r="KCG19" s="18"/>
      <c r="KCH19" s="18"/>
      <c r="KCI19" s="19"/>
      <c r="KCJ19" s="18"/>
      <c r="KCK19" s="18"/>
      <c r="KCL19" s="18"/>
      <c r="KCM19" s="18"/>
      <c r="KCN19" s="18"/>
      <c r="KCO19" s="18"/>
      <c r="KCP19" s="18"/>
      <c r="KCQ19" s="17"/>
      <c r="KCR19" s="17"/>
      <c r="KCS19" s="17"/>
      <c r="KCT19" s="17"/>
      <c r="KCU19" s="17"/>
      <c r="KCV19" s="17"/>
      <c r="KCW19" s="17"/>
      <c r="KCX19" s="17"/>
      <c r="KCY19" s="17"/>
      <c r="KCZ19" s="17"/>
      <c r="KDA19" s="17"/>
      <c r="KDB19" s="17"/>
      <c r="KDC19" s="17"/>
      <c r="KDD19" s="17"/>
      <c r="KDE19" s="17"/>
      <c r="KDF19" s="17"/>
      <c r="KDG19" s="17"/>
      <c r="KDH19" s="17"/>
      <c r="KDI19" s="17"/>
      <c r="KDJ19" s="17"/>
      <c r="KDK19" s="17"/>
      <c r="KDL19" s="17"/>
      <c r="KDM19" s="17"/>
      <c r="KDN19" s="17"/>
      <c r="KDO19" s="17"/>
      <c r="KDP19" s="17"/>
      <c r="KDQ19" s="17"/>
      <c r="KDR19" s="17"/>
      <c r="KDS19" s="17"/>
      <c r="KDT19" s="17"/>
      <c r="KDU19" s="17"/>
      <c r="KDV19" s="17"/>
      <c r="KDW19" s="10"/>
      <c r="KDX19" s="10"/>
      <c r="KDY19" s="10"/>
      <c r="KDZ19" s="17"/>
      <c r="KEA19" s="17"/>
      <c r="KEB19" s="10"/>
      <c r="KEC19" s="17"/>
      <c r="KED19" s="17"/>
      <c r="KEE19" s="17"/>
      <c r="KEF19" s="17"/>
      <c r="KEG19" s="17"/>
      <c r="KEH19" s="17"/>
      <c r="KEI19" s="17"/>
      <c r="KEJ19" s="17"/>
      <c r="KEK19" s="17"/>
      <c r="KEL19" s="17"/>
      <c r="KEM19" s="17"/>
      <c r="KEN19" s="17"/>
      <c r="KEO19" s="17"/>
      <c r="KEP19" s="18"/>
      <c r="KEQ19" s="18"/>
      <c r="KER19" s="18"/>
      <c r="KES19" s="18"/>
      <c r="KET19" s="18"/>
      <c r="KEU19" s="18"/>
      <c r="KEV19" s="18"/>
      <c r="KEW19" s="19"/>
      <c r="KEX19" s="18"/>
      <c r="KEY19" s="18"/>
      <c r="KEZ19" s="18"/>
      <c r="KFA19" s="18"/>
      <c r="KFB19" s="18"/>
      <c r="KFC19" s="18"/>
      <c r="KFD19" s="18"/>
      <c r="KFE19" s="17"/>
      <c r="KFF19" s="17"/>
      <c r="KFG19" s="17"/>
      <c r="KFH19" s="17"/>
      <c r="KFI19" s="17"/>
      <c r="KFJ19" s="17"/>
      <c r="KFK19" s="17"/>
      <c r="KFL19" s="17"/>
      <c r="KFM19" s="17"/>
      <c r="KFN19" s="17"/>
      <c r="KFO19" s="17"/>
      <c r="KFP19" s="17"/>
      <c r="KFQ19" s="17"/>
      <c r="KFR19" s="17"/>
      <c r="KFS19" s="17"/>
      <c r="KFT19" s="17"/>
      <c r="KFU19" s="17"/>
      <c r="KFV19" s="17"/>
      <c r="KFW19" s="17"/>
      <c r="KFX19" s="17"/>
      <c r="KFY19" s="17"/>
      <c r="KFZ19" s="17"/>
      <c r="KGA19" s="17"/>
      <c r="KGB19" s="17"/>
      <c r="KGC19" s="17"/>
      <c r="KGD19" s="17"/>
      <c r="KGE19" s="17"/>
      <c r="KGF19" s="17"/>
      <c r="KGG19" s="17"/>
      <c r="KGH19" s="17"/>
      <c r="KGI19" s="17"/>
      <c r="KGJ19" s="17"/>
      <c r="KGK19" s="10"/>
      <c r="KGL19" s="10"/>
      <c r="KGM19" s="10"/>
      <c r="KGN19" s="17"/>
      <c r="KGO19" s="17"/>
      <c r="KGP19" s="10"/>
      <c r="KGQ19" s="17"/>
      <c r="KGR19" s="17"/>
      <c r="KGS19" s="17"/>
      <c r="KGT19" s="17"/>
      <c r="KGU19" s="17"/>
      <c r="KGV19" s="17"/>
      <c r="KGW19" s="17"/>
      <c r="KGX19" s="17"/>
      <c r="KGY19" s="17"/>
      <c r="KGZ19" s="17"/>
      <c r="KHA19" s="17"/>
      <c r="KHB19" s="17"/>
      <c r="KHC19" s="17"/>
      <c r="KHD19" s="18"/>
      <c r="KHE19" s="18"/>
      <c r="KHF19" s="18"/>
      <c r="KHG19" s="18"/>
      <c r="KHH19" s="18"/>
      <c r="KHI19" s="18"/>
      <c r="KHJ19" s="18"/>
      <c r="KHK19" s="19"/>
      <c r="KHL19" s="18"/>
      <c r="KHM19" s="18"/>
      <c r="KHN19" s="18"/>
      <c r="KHO19" s="18"/>
      <c r="KHP19" s="18"/>
      <c r="KHQ19" s="18"/>
      <c r="KHR19" s="18"/>
      <c r="KHS19" s="17"/>
      <c r="KHT19" s="17"/>
      <c r="KHU19" s="17"/>
      <c r="KHV19" s="17"/>
      <c r="KHW19" s="17"/>
      <c r="KHX19" s="17"/>
      <c r="KHY19" s="17"/>
      <c r="KHZ19" s="17"/>
      <c r="KIA19" s="17"/>
      <c r="KIB19" s="17"/>
      <c r="KIC19" s="17"/>
      <c r="KID19" s="17"/>
      <c r="KIE19" s="17"/>
      <c r="KIF19" s="17"/>
      <c r="KIG19" s="17"/>
      <c r="KIH19" s="17"/>
      <c r="KII19" s="17"/>
      <c r="KIJ19" s="17"/>
      <c r="KIK19" s="17"/>
      <c r="KIL19" s="17"/>
      <c r="KIM19" s="17"/>
      <c r="KIN19" s="17"/>
      <c r="KIO19" s="17"/>
      <c r="KIP19" s="17"/>
      <c r="KIQ19" s="17"/>
      <c r="KIR19" s="17"/>
      <c r="KIS19" s="17"/>
      <c r="KIT19" s="17"/>
      <c r="KIU19" s="17"/>
      <c r="KIV19" s="17"/>
      <c r="KIW19" s="17"/>
      <c r="KIX19" s="17"/>
      <c r="KIY19" s="10"/>
      <c r="KIZ19" s="10"/>
      <c r="KJA19" s="10"/>
      <c r="KJB19" s="17"/>
      <c r="KJC19" s="17"/>
      <c r="KJD19" s="10"/>
      <c r="KJE19" s="17"/>
      <c r="KJF19" s="17"/>
      <c r="KJG19" s="17"/>
      <c r="KJH19" s="17"/>
      <c r="KJI19" s="17"/>
      <c r="KJJ19" s="17"/>
      <c r="KJK19" s="17"/>
      <c r="KJL19" s="17"/>
      <c r="KJM19" s="17"/>
      <c r="KJN19" s="17"/>
      <c r="KJO19" s="17"/>
      <c r="KJP19" s="17"/>
      <c r="KJQ19" s="17"/>
      <c r="KJR19" s="18"/>
      <c r="KJS19" s="18"/>
      <c r="KJT19" s="18"/>
      <c r="KJU19" s="18"/>
      <c r="KJV19" s="18"/>
      <c r="KJW19" s="18"/>
      <c r="KJX19" s="18"/>
      <c r="KJY19" s="19"/>
      <c r="KJZ19" s="18"/>
      <c r="KKA19" s="18"/>
      <c r="KKB19" s="18"/>
      <c r="KKC19" s="18"/>
      <c r="KKD19" s="18"/>
      <c r="KKE19" s="18"/>
      <c r="KKF19" s="18"/>
      <c r="KKG19" s="17"/>
      <c r="KKH19" s="17"/>
      <c r="KKI19" s="17"/>
      <c r="KKJ19" s="17"/>
      <c r="KKK19" s="17"/>
      <c r="KKL19" s="17"/>
      <c r="KKM19" s="17"/>
      <c r="KKN19" s="17"/>
      <c r="KKO19" s="17"/>
      <c r="KKP19" s="17"/>
      <c r="KKQ19" s="17"/>
      <c r="KKR19" s="17"/>
      <c r="KKS19" s="17"/>
      <c r="KKT19" s="17"/>
      <c r="KKU19" s="17"/>
      <c r="KKV19" s="17"/>
      <c r="KKW19" s="17"/>
      <c r="KKX19" s="17"/>
      <c r="KKY19" s="17"/>
      <c r="KKZ19" s="17"/>
      <c r="KLA19" s="17"/>
      <c r="KLB19" s="17"/>
      <c r="KLC19" s="17"/>
      <c r="KLD19" s="17"/>
      <c r="KLE19" s="17"/>
      <c r="KLF19" s="17"/>
      <c r="KLG19" s="17"/>
      <c r="KLH19" s="17"/>
      <c r="KLI19" s="17"/>
      <c r="KLJ19" s="17"/>
      <c r="KLK19" s="17"/>
      <c r="KLL19" s="17"/>
      <c r="KLM19" s="10"/>
      <c r="KLN19" s="10"/>
      <c r="KLO19" s="10"/>
      <c r="KLP19" s="17"/>
      <c r="KLQ19" s="17"/>
      <c r="KLR19" s="10"/>
      <c r="KLS19" s="17"/>
      <c r="KLT19" s="17"/>
      <c r="KLU19" s="17"/>
      <c r="KLV19" s="17"/>
      <c r="KLW19" s="17"/>
      <c r="KLX19" s="17"/>
      <c r="KLY19" s="17"/>
      <c r="KLZ19" s="17"/>
      <c r="KMA19" s="17"/>
      <c r="KMB19" s="17"/>
      <c r="KMC19" s="17"/>
      <c r="KMD19" s="17"/>
      <c r="KME19" s="17"/>
      <c r="KMF19" s="18"/>
      <c r="KMG19" s="18"/>
      <c r="KMH19" s="18"/>
      <c r="KMI19" s="18"/>
      <c r="KMJ19" s="18"/>
      <c r="KMK19" s="18"/>
      <c r="KML19" s="18"/>
      <c r="KMM19" s="19"/>
      <c r="KMN19" s="18"/>
      <c r="KMO19" s="18"/>
      <c r="KMP19" s="18"/>
      <c r="KMQ19" s="18"/>
      <c r="KMR19" s="18"/>
      <c r="KMS19" s="18"/>
      <c r="KMT19" s="18"/>
      <c r="KMU19" s="17"/>
      <c r="KMV19" s="17"/>
      <c r="KMW19" s="17"/>
      <c r="KMX19" s="17"/>
      <c r="KMY19" s="17"/>
      <c r="KMZ19" s="17"/>
      <c r="KNA19" s="17"/>
      <c r="KNB19" s="17"/>
      <c r="KNC19" s="17"/>
      <c r="KND19" s="17"/>
      <c r="KNE19" s="17"/>
      <c r="KNF19" s="17"/>
      <c r="KNG19" s="17"/>
      <c r="KNH19" s="17"/>
      <c r="KNI19" s="17"/>
      <c r="KNJ19" s="17"/>
      <c r="KNK19" s="17"/>
      <c r="KNL19" s="17"/>
      <c r="KNM19" s="17"/>
      <c r="KNN19" s="17"/>
      <c r="KNO19" s="17"/>
      <c r="KNP19" s="17"/>
      <c r="KNQ19" s="17"/>
      <c r="KNR19" s="17"/>
      <c r="KNS19" s="17"/>
      <c r="KNT19" s="17"/>
      <c r="KNU19" s="17"/>
      <c r="KNV19" s="17"/>
      <c r="KNW19" s="17"/>
      <c r="KNX19" s="17"/>
      <c r="KNY19" s="17"/>
      <c r="KNZ19" s="17"/>
      <c r="KOA19" s="10"/>
      <c r="KOB19" s="10"/>
      <c r="KOC19" s="10"/>
      <c r="KOD19" s="17"/>
      <c r="KOE19" s="17"/>
      <c r="KOF19" s="10"/>
      <c r="KOG19" s="17"/>
      <c r="KOH19" s="17"/>
      <c r="KOI19" s="17"/>
      <c r="KOJ19" s="17"/>
      <c r="KOK19" s="17"/>
      <c r="KOL19" s="17"/>
      <c r="KOM19" s="17"/>
      <c r="KON19" s="17"/>
      <c r="KOO19" s="17"/>
      <c r="KOP19" s="17"/>
      <c r="KOQ19" s="17"/>
      <c r="KOR19" s="17"/>
      <c r="KOS19" s="17"/>
      <c r="KOT19" s="18"/>
      <c r="KOU19" s="18"/>
      <c r="KOV19" s="18"/>
      <c r="KOW19" s="18"/>
      <c r="KOX19" s="18"/>
      <c r="KOY19" s="18"/>
      <c r="KOZ19" s="18"/>
      <c r="KPA19" s="19"/>
      <c r="KPB19" s="18"/>
      <c r="KPC19" s="18"/>
      <c r="KPD19" s="18"/>
      <c r="KPE19" s="18"/>
      <c r="KPF19" s="18"/>
      <c r="KPG19" s="18"/>
      <c r="KPH19" s="18"/>
      <c r="KPI19" s="17"/>
      <c r="KPJ19" s="17"/>
      <c r="KPK19" s="17"/>
      <c r="KPL19" s="17"/>
      <c r="KPM19" s="17"/>
      <c r="KPN19" s="17"/>
      <c r="KPO19" s="17"/>
      <c r="KPP19" s="17"/>
      <c r="KPQ19" s="17"/>
      <c r="KPR19" s="17"/>
      <c r="KPS19" s="17"/>
      <c r="KPT19" s="17"/>
      <c r="KPU19" s="17"/>
      <c r="KPV19" s="17"/>
      <c r="KPW19" s="17"/>
      <c r="KPX19" s="17"/>
      <c r="KPY19" s="17"/>
      <c r="KPZ19" s="17"/>
      <c r="KQA19" s="17"/>
      <c r="KQB19" s="17"/>
      <c r="KQC19" s="17"/>
      <c r="KQD19" s="17"/>
      <c r="KQE19" s="17"/>
      <c r="KQF19" s="17"/>
      <c r="KQG19" s="17"/>
      <c r="KQH19" s="17"/>
      <c r="KQI19" s="17"/>
      <c r="KQJ19" s="17"/>
      <c r="KQK19" s="17"/>
      <c r="KQL19" s="17"/>
      <c r="KQM19" s="17"/>
      <c r="KQN19" s="17"/>
      <c r="KQO19" s="10"/>
      <c r="KQP19" s="10"/>
      <c r="KQQ19" s="10"/>
      <c r="KQR19" s="17"/>
      <c r="KQS19" s="17"/>
      <c r="KQT19" s="10"/>
      <c r="KQU19" s="17"/>
      <c r="KQV19" s="17"/>
      <c r="KQW19" s="17"/>
      <c r="KQX19" s="17"/>
      <c r="KQY19" s="17"/>
      <c r="KQZ19" s="17"/>
      <c r="KRA19" s="17"/>
      <c r="KRB19" s="17"/>
      <c r="KRC19" s="17"/>
      <c r="KRD19" s="17"/>
      <c r="KRE19" s="17"/>
      <c r="KRF19" s="17"/>
      <c r="KRG19" s="17"/>
      <c r="KRH19" s="18"/>
      <c r="KRI19" s="18"/>
      <c r="KRJ19" s="18"/>
      <c r="KRK19" s="18"/>
      <c r="KRL19" s="18"/>
      <c r="KRM19" s="18"/>
      <c r="KRN19" s="18"/>
      <c r="KRO19" s="19"/>
      <c r="KRP19" s="18"/>
      <c r="KRQ19" s="18"/>
      <c r="KRR19" s="18"/>
      <c r="KRS19" s="18"/>
      <c r="KRT19" s="18"/>
      <c r="KRU19" s="18"/>
      <c r="KRV19" s="18"/>
      <c r="KRW19" s="17"/>
      <c r="KRX19" s="17"/>
      <c r="KRY19" s="17"/>
      <c r="KRZ19" s="17"/>
      <c r="KSA19" s="17"/>
      <c r="KSB19" s="17"/>
      <c r="KSC19" s="17"/>
      <c r="KSD19" s="17"/>
      <c r="KSE19" s="17"/>
      <c r="KSF19" s="17"/>
      <c r="KSG19" s="17"/>
      <c r="KSH19" s="17"/>
      <c r="KSI19" s="17"/>
      <c r="KSJ19" s="17"/>
      <c r="KSK19" s="17"/>
      <c r="KSL19" s="17"/>
      <c r="KSM19" s="17"/>
      <c r="KSN19" s="17"/>
      <c r="KSO19" s="17"/>
      <c r="KSP19" s="17"/>
      <c r="KSQ19" s="17"/>
      <c r="KSR19" s="17"/>
      <c r="KSS19" s="17"/>
      <c r="KST19" s="17"/>
      <c r="KSU19" s="17"/>
      <c r="KSV19" s="17"/>
      <c r="KSW19" s="17"/>
      <c r="KSX19" s="17"/>
      <c r="KSY19" s="17"/>
      <c r="KSZ19" s="17"/>
      <c r="KTA19" s="17"/>
      <c r="KTB19" s="17"/>
      <c r="KTC19" s="10"/>
      <c r="KTD19" s="10"/>
      <c r="KTE19" s="10"/>
      <c r="KTF19" s="17"/>
      <c r="KTG19" s="17"/>
      <c r="KTH19" s="10"/>
      <c r="KTI19" s="17"/>
      <c r="KTJ19" s="17"/>
      <c r="KTK19" s="17"/>
      <c r="KTL19" s="17"/>
      <c r="KTM19" s="17"/>
      <c r="KTN19" s="17"/>
      <c r="KTO19" s="17"/>
      <c r="KTP19" s="17"/>
      <c r="KTQ19" s="17"/>
      <c r="KTR19" s="17"/>
      <c r="KTS19" s="17"/>
      <c r="KTT19" s="17"/>
      <c r="KTU19" s="17"/>
      <c r="KTV19" s="18"/>
      <c r="KTW19" s="18"/>
      <c r="KTX19" s="18"/>
      <c r="KTY19" s="18"/>
      <c r="KTZ19" s="18"/>
      <c r="KUA19" s="18"/>
      <c r="KUB19" s="18"/>
      <c r="KUC19" s="19"/>
      <c r="KUD19" s="18"/>
      <c r="KUE19" s="18"/>
      <c r="KUF19" s="18"/>
      <c r="KUG19" s="18"/>
      <c r="KUH19" s="18"/>
      <c r="KUI19" s="18"/>
      <c r="KUJ19" s="18"/>
      <c r="KUK19" s="17"/>
      <c r="KUL19" s="17"/>
      <c r="KUM19" s="17"/>
      <c r="KUN19" s="17"/>
      <c r="KUO19" s="17"/>
      <c r="KUP19" s="17"/>
      <c r="KUQ19" s="17"/>
      <c r="KUR19" s="17"/>
      <c r="KUS19" s="17"/>
      <c r="KUT19" s="17"/>
      <c r="KUU19" s="17"/>
      <c r="KUV19" s="17"/>
      <c r="KUW19" s="17"/>
      <c r="KUX19" s="17"/>
      <c r="KUY19" s="17"/>
      <c r="KUZ19" s="17"/>
      <c r="KVA19" s="17"/>
      <c r="KVB19" s="17"/>
      <c r="KVC19" s="17"/>
      <c r="KVD19" s="17"/>
      <c r="KVE19" s="17"/>
      <c r="KVF19" s="17"/>
      <c r="KVG19" s="17"/>
      <c r="KVH19" s="17"/>
      <c r="KVI19" s="17"/>
      <c r="KVJ19" s="17"/>
      <c r="KVK19" s="17"/>
      <c r="KVL19" s="17"/>
      <c r="KVM19" s="17"/>
      <c r="KVN19" s="17"/>
      <c r="KVO19" s="17"/>
      <c r="KVP19" s="17"/>
      <c r="KVQ19" s="10"/>
      <c r="KVR19" s="10"/>
      <c r="KVS19" s="10"/>
      <c r="KVT19" s="17"/>
      <c r="KVU19" s="17"/>
      <c r="KVV19" s="10"/>
      <c r="KVW19" s="17"/>
      <c r="KVX19" s="17"/>
      <c r="KVY19" s="17"/>
      <c r="KVZ19" s="17"/>
      <c r="KWA19" s="17"/>
      <c r="KWB19" s="17"/>
      <c r="KWC19" s="17"/>
      <c r="KWD19" s="17"/>
      <c r="KWE19" s="17"/>
      <c r="KWF19" s="17"/>
      <c r="KWG19" s="17"/>
      <c r="KWH19" s="17"/>
      <c r="KWI19" s="17"/>
      <c r="KWJ19" s="18"/>
      <c r="KWK19" s="18"/>
      <c r="KWL19" s="18"/>
      <c r="KWM19" s="18"/>
      <c r="KWN19" s="18"/>
      <c r="KWO19" s="18"/>
      <c r="KWP19" s="18"/>
      <c r="KWQ19" s="19"/>
      <c r="KWR19" s="18"/>
      <c r="KWS19" s="18"/>
      <c r="KWT19" s="18"/>
      <c r="KWU19" s="18"/>
      <c r="KWV19" s="18"/>
      <c r="KWW19" s="18"/>
      <c r="KWX19" s="18"/>
      <c r="KWY19" s="17"/>
      <c r="KWZ19" s="17"/>
      <c r="KXA19" s="17"/>
      <c r="KXB19" s="17"/>
      <c r="KXC19" s="17"/>
      <c r="KXD19" s="17"/>
      <c r="KXE19" s="17"/>
      <c r="KXF19" s="17"/>
      <c r="KXG19" s="17"/>
      <c r="KXH19" s="17"/>
      <c r="KXI19" s="17"/>
      <c r="KXJ19" s="17"/>
      <c r="KXK19" s="17"/>
      <c r="KXL19" s="17"/>
      <c r="KXM19" s="17"/>
      <c r="KXN19" s="17"/>
      <c r="KXO19" s="17"/>
      <c r="KXP19" s="17"/>
      <c r="KXQ19" s="17"/>
      <c r="KXR19" s="17"/>
      <c r="KXS19" s="17"/>
      <c r="KXT19" s="17"/>
      <c r="KXU19" s="17"/>
      <c r="KXV19" s="17"/>
      <c r="KXW19" s="17"/>
      <c r="KXX19" s="17"/>
      <c r="KXY19" s="17"/>
      <c r="KXZ19" s="17"/>
      <c r="KYA19" s="17"/>
      <c r="KYB19" s="17"/>
      <c r="KYC19" s="17"/>
      <c r="KYD19" s="17"/>
      <c r="KYE19" s="10"/>
      <c r="KYF19" s="10"/>
      <c r="KYG19" s="10"/>
      <c r="KYH19" s="17"/>
      <c r="KYI19" s="17"/>
      <c r="KYJ19" s="10"/>
      <c r="KYK19" s="17"/>
      <c r="KYL19" s="17"/>
      <c r="KYM19" s="17"/>
      <c r="KYN19" s="17"/>
      <c r="KYO19" s="17"/>
      <c r="KYP19" s="17"/>
      <c r="KYQ19" s="17"/>
      <c r="KYR19" s="17"/>
      <c r="KYS19" s="17"/>
      <c r="KYT19" s="17"/>
      <c r="KYU19" s="17"/>
      <c r="KYV19" s="17"/>
      <c r="KYW19" s="17"/>
      <c r="KYX19" s="18"/>
      <c r="KYY19" s="18"/>
      <c r="KYZ19" s="18"/>
      <c r="KZA19" s="18"/>
      <c r="KZB19" s="18"/>
      <c r="KZC19" s="18"/>
      <c r="KZD19" s="18"/>
      <c r="KZE19" s="19"/>
      <c r="KZF19" s="18"/>
      <c r="KZG19" s="18"/>
      <c r="KZH19" s="18"/>
      <c r="KZI19" s="18"/>
      <c r="KZJ19" s="18"/>
      <c r="KZK19" s="18"/>
      <c r="KZL19" s="18"/>
      <c r="KZM19" s="17"/>
      <c r="KZN19" s="17"/>
      <c r="KZO19" s="17"/>
      <c r="KZP19" s="17"/>
      <c r="KZQ19" s="17"/>
      <c r="KZR19" s="17"/>
      <c r="KZS19" s="17"/>
      <c r="KZT19" s="17"/>
      <c r="KZU19" s="17"/>
      <c r="KZV19" s="17"/>
      <c r="KZW19" s="17"/>
      <c r="KZX19" s="17"/>
      <c r="KZY19" s="17"/>
      <c r="KZZ19" s="17"/>
      <c r="LAA19" s="17"/>
      <c r="LAB19" s="17"/>
      <c r="LAC19" s="17"/>
      <c r="LAD19" s="17"/>
      <c r="LAE19" s="17"/>
      <c r="LAF19" s="17"/>
      <c r="LAG19" s="17"/>
      <c r="LAH19" s="17"/>
      <c r="LAI19" s="17"/>
      <c r="LAJ19" s="17"/>
      <c r="LAK19" s="17"/>
      <c r="LAL19" s="17"/>
      <c r="LAM19" s="17"/>
      <c r="LAN19" s="17"/>
      <c r="LAO19" s="17"/>
      <c r="LAP19" s="17"/>
      <c r="LAQ19" s="17"/>
      <c r="LAR19" s="17"/>
      <c r="LAS19" s="10"/>
      <c r="LAT19" s="10"/>
      <c r="LAU19" s="10"/>
      <c r="LAV19" s="17"/>
      <c r="LAW19" s="17"/>
      <c r="LAX19" s="10"/>
      <c r="LAY19" s="17"/>
      <c r="LAZ19" s="17"/>
      <c r="LBA19" s="17"/>
      <c r="LBB19" s="17"/>
      <c r="LBC19" s="17"/>
      <c r="LBD19" s="17"/>
      <c r="LBE19" s="17"/>
      <c r="LBF19" s="17"/>
      <c r="LBG19" s="17"/>
      <c r="LBH19" s="17"/>
      <c r="LBI19" s="17"/>
      <c r="LBJ19" s="17"/>
      <c r="LBK19" s="17"/>
      <c r="LBL19" s="18"/>
      <c r="LBM19" s="18"/>
      <c r="LBN19" s="18"/>
      <c r="LBO19" s="18"/>
      <c r="LBP19" s="18"/>
      <c r="LBQ19" s="18"/>
      <c r="LBR19" s="18"/>
      <c r="LBS19" s="19"/>
      <c r="LBT19" s="18"/>
      <c r="LBU19" s="18"/>
      <c r="LBV19" s="18"/>
      <c r="LBW19" s="18"/>
      <c r="LBX19" s="18"/>
      <c r="LBY19" s="18"/>
      <c r="LBZ19" s="18"/>
      <c r="LCA19" s="17"/>
      <c r="LCB19" s="17"/>
      <c r="LCC19" s="17"/>
      <c r="LCD19" s="17"/>
      <c r="LCE19" s="17"/>
      <c r="LCF19" s="17"/>
      <c r="LCG19" s="17"/>
      <c r="LCH19" s="17"/>
      <c r="LCI19" s="17"/>
      <c r="LCJ19" s="17"/>
      <c r="LCK19" s="17"/>
      <c r="LCL19" s="17"/>
      <c r="LCM19" s="17"/>
      <c r="LCN19" s="17"/>
      <c r="LCO19" s="17"/>
      <c r="LCP19" s="17"/>
      <c r="LCQ19" s="17"/>
      <c r="LCR19" s="17"/>
      <c r="LCS19" s="17"/>
      <c r="LCT19" s="17"/>
      <c r="LCU19" s="17"/>
      <c r="LCV19" s="17"/>
      <c r="LCW19" s="17"/>
      <c r="LCX19" s="17"/>
      <c r="LCY19" s="17"/>
      <c r="LCZ19" s="17"/>
      <c r="LDA19" s="17"/>
      <c r="LDB19" s="17"/>
      <c r="LDC19" s="17"/>
      <c r="LDD19" s="17"/>
      <c r="LDE19" s="17"/>
      <c r="LDF19" s="17"/>
      <c r="LDG19" s="10"/>
      <c r="LDH19" s="10"/>
      <c r="LDI19" s="10"/>
      <c r="LDJ19" s="17"/>
      <c r="LDK19" s="17"/>
      <c r="LDL19" s="10"/>
      <c r="LDM19" s="17"/>
      <c r="LDN19" s="17"/>
      <c r="LDO19" s="17"/>
      <c r="LDP19" s="17"/>
      <c r="LDQ19" s="17"/>
      <c r="LDR19" s="17"/>
      <c r="LDS19" s="17"/>
      <c r="LDT19" s="17"/>
      <c r="LDU19" s="17"/>
      <c r="LDV19" s="17"/>
      <c r="LDW19" s="17"/>
      <c r="LDX19" s="17"/>
      <c r="LDY19" s="17"/>
      <c r="LDZ19" s="18"/>
      <c r="LEA19" s="18"/>
      <c r="LEB19" s="18"/>
      <c r="LEC19" s="18"/>
      <c r="LED19" s="18"/>
      <c r="LEE19" s="18"/>
      <c r="LEF19" s="18"/>
      <c r="LEG19" s="19"/>
      <c r="LEH19" s="18"/>
      <c r="LEI19" s="18"/>
      <c r="LEJ19" s="18"/>
      <c r="LEK19" s="18"/>
      <c r="LEL19" s="18"/>
      <c r="LEM19" s="18"/>
      <c r="LEN19" s="18"/>
      <c r="LEO19" s="17"/>
      <c r="LEP19" s="17"/>
      <c r="LEQ19" s="17"/>
      <c r="LER19" s="17"/>
      <c r="LES19" s="17"/>
      <c r="LET19" s="17"/>
      <c r="LEU19" s="17"/>
      <c r="LEV19" s="17"/>
      <c r="LEW19" s="17"/>
      <c r="LEX19" s="17"/>
      <c r="LEY19" s="17"/>
      <c r="LEZ19" s="17"/>
      <c r="LFA19" s="17"/>
      <c r="LFB19" s="17"/>
      <c r="LFC19" s="17"/>
      <c r="LFD19" s="17"/>
      <c r="LFE19" s="17"/>
      <c r="LFF19" s="17"/>
      <c r="LFG19" s="17"/>
      <c r="LFH19" s="17"/>
      <c r="LFI19" s="17"/>
      <c r="LFJ19" s="17"/>
      <c r="LFK19" s="17"/>
      <c r="LFL19" s="17"/>
      <c r="LFM19" s="17"/>
      <c r="LFN19" s="17"/>
      <c r="LFO19" s="17"/>
      <c r="LFP19" s="17"/>
      <c r="LFQ19" s="17"/>
      <c r="LFR19" s="17"/>
      <c r="LFS19" s="17"/>
      <c r="LFT19" s="17"/>
      <c r="LFU19" s="10"/>
      <c r="LFV19" s="10"/>
      <c r="LFW19" s="10"/>
      <c r="LFX19" s="17"/>
      <c r="LFY19" s="17"/>
      <c r="LFZ19" s="10"/>
      <c r="LGA19" s="17"/>
      <c r="LGB19" s="17"/>
      <c r="LGC19" s="17"/>
      <c r="LGD19" s="17"/>
      <c r="LGE19" s="17"/>
      <c r="LGF19" s="17"/>
      <c r="LGG19" s="17"/>
      <c r="LGH19" s="17"/>
      <c r="LGI19" s="17"/>
      <c r="LGJ19" s="17"/>
      <c r="LGK19" s="17"/>
      <c r="LGL19" s="17"/>
      <c r="LGM19" s="17"/>
      <c r="LGN19" s="18"/>
      <c r="LGO19" s="18"/>
      <c r="LGP19" s="18"/>
      <c r="LGQ19" s="18"/>
      <c r="LGR19" s="18"/>
      <c r="LGS19" s="18"/>
      <c r="LGT19" s="18"/>
      <c r="LGU19" s="19"/>
      <c r="LGV19" s="18"/>
      <c r="LGW19" s="18"/>
      <c r="LGX19" s="18"/>
      <c r="LGY19" s="18"/>
      <c r="LGZ19" s="18"/>
      <c r="LHA19" s="18"/>
      <c r="LHB19" s="18"/>
      <c r="LHC19" s="17"/>
      <c r="LHD19" s="17"/>
      <c r="LHE19" s="17"/>
      <c r="LHF19" s="17"/>
      <c r="LHG19" s="17"/>
      <c r="LHH19" s="17"/>
      <c r="LHI19" s="17"/>
      <c r="LHJ19" s="17"/>
      <c r="LHK19" s="17"/>
      <c r="LHL19" s="17"/>
      <c r="LHM19" s="17"/>
      <c r="LHN19" s="17"/>
      <c r="LHO19" s="17"/>
      <c r="LHP19" s="17"/>
      <c r="LHQ19" s="17"/>
      <c r="LHR19" s="17"/>
      <c r="LHS19" s="17"/>
      <c r="LHT19" s="17"/>
      <c r="LHU19" s="17"/>
      <c r="LHV19" s="17"/>
      <c r="LHW19" s="17"/>
      <c r="LHX19" s="17"/>
      <c r="LHY19" s="17"/>
      <c r="LHZ19" s="17"/>
      <c r="LIA19" s="17"/>
      <c r="LIB19" s="17"/>
      <c r="LIC19" s="17"/>
      <c r="LID19" s="17"/>
      <c r="LIE19" s="17"/>
      <c r="LIF19" s="17"/>
      <c r="LIG19" s="17"/>
      <c r="LIH19" s="17"/>
      <c r="LII19" s="10"/>
      <c r="LIJ19" s="10"/>
      <c r="LIK19" s="10"/>
      <c r="LIL19" s="17"/>
      <c r="LIM19" s="17"/>
      <c r="LIN19" s="10"/>
      <c r="LIO19" s="17"/>
      <c r="LIP19" s="17"/>
      <c r="LIQ19" s="17"/>
      <c r="LIR19" s="17"/>
      <c r="LIS19" s="17"/>
      <c r="LIT19" s="17"/>
      <c r="LIU19" s="17"/>
      <c r="LIV19" s="17"/>
      <c r="LIW19" s="17"/>
      <c r="LIX19" s="17"/>
      <c r="LIY19" s="17"/>
      <c r="LIZ19" s="17"/>
      <c r="LJA19" s="17"/>
      <c r="LJB19" s="18"/>
      <c r="LJC19" s="18"/>
      <c r="LJD19" s="18"/>
      <c r="LJE19" s="18"/>
      <c r="LJF19" s="18"/>
      <c r="LJG19" s="18"/>
      <c r="LJH19" s="18"/>
      <c r="LJI19" s="19"/>
      <c r="LJJ19" s="18"/>
      <c r="LJK19" s="18"/>
      <c r="LJL19" s="18"/>
      <c r="LJM19" s="18"/>
      <c r="LJN19" s="18"/>
      <c r="LJO19" s="18"/>
      <c r="LJP19" s="18"/>
      <c r="LJQ19" s="17"/>
      <c r="LJR19" s="17"/>
      <c r="LJS19" s="17"/>
      <c r="LJT19" s="17"/>
      <c r="LJU19" s="17"/>
      <c r="LJV19" s="17"/>
      <c r="LJW19" s="17"/>
      <c r="LJX19" s="17"/>
      <c r="LJY19" s="17"/>
      <c r="LJZ19" s="17"/>
      <c r="LKA19" s="17"/>
      <c r="LKB19" s="17"/>
      <c r="LKC19" s="17"/>
      <c r="LKD19" s="17"/>
      <c r="LKE19" s="17"/>
      <c r="LKF19" s="17"/>
      <c r="LKG19" s="17"/>
      <c r="LKH19" s="17"/>
      <c r="LKI19" s="17"/>
      <c r="LKJ19" s="17"/>
      <c r="LKK19" s="17"/>
      <c r="LKL19" s="17"/>
      <c r="LKM19" s="17"/>
      <c r="LKN19" s="17"/>
      <c r="LKO19" s="17"/>
      <c r="LKP19" s="17"/>
      <c r="LKQ19" s="17"/>
      <c r="LKR19" s="17"/>
      <c r="LKS19" s="17"/>
      <c r="LKT19" s="17"/>
      <c r="LKU19" s="17"/>
      <c r="LKV19" s="17"/>
      <c r="LKW19" s="10"/>
      <c r="LKX19" s="10"/>
      <c r="LKY19" s="10"/>
      <c r="LKZ19" s="17"/>
      <c r="LLA19" s="17"/>
      <c r="LLB19" s="10"/>
      <c r="LLC19" s="17"/>
      <c r="LLD19" s="17"/>
      <c r="LLE19" s="17"/>
      <c r="LLF19" s="17"/>
      <c r="LLG19" s="17"/>
      <c r="LLH19" s="17"/>
      <c r="LLI19" s="17"/>
      <c r="LLJ19" s="17"/>
      <c r="LLK19" s="17"/>
      <c r="LLL19" s="17"/>
      <c r="LLM19" s="17"/>
      <c r="LLN19" s="17"/>
      <c r="LLO19" s="17"/>
      <c r="LLP19" s="18"/>
      <c r="LLQ19" s="18"/>
      <c r="LLR19" s="18"/>
      <c r="LLS19" s="18"/>
      <c r="LLT19" s="18"/>
      <c r="LLU19" s="18"/>
      <c r="LLV19" s="18"/>
      <c r="LLW19" s="19"/>
      <c r="LLX19" s="18"/>
      <c r="LLY19" s="18"/>
      <c r="LLZ19" s="18"/>
      <c r="LMA19" s="18"/>
      <c r="LMB19" s="18"/>
      <c r="LMC19" s="18"/>
      <c r="LMD19" s="18"/>
      <c r="LME19" s="17"/>
      <c r="LMF19" s="17"/>
      <c r="LMG19" s="17"/>
      <c r="LMH19" s="17"/>
      <c r="LMI19" s="17"/>
      <c r="LMJ19" s="17"/>
      <c r="LMK19" s="17"/>
      <c r="LML19" s="17"/>
      <c r="LMM19" s="17"/>
      <c r="LMN19" s="17"/>
      <c r="LMO19" s="17"/>
      <c r="LMP19" s="17"/>
      <c r="LMQ19" s="17"/>
      <c r="LMR19" s="17"/>
      <c r="LMS19" s="17"/>
      <c r="LMT19" s="17"/>
      <c r="LMU19" s="17"/>
      <c r="LMV19" s="17"/>
      <c r="LMW19" s="17"/>
      <c r="LMX19" s="17"/>
      <c r="LMY19" s="17"/>
      <c r="LMZ19" s="17"/>
      <c r="LNA19" s="17"/>
      <c r="LNB19" s="17"/>
      <c r="LNC19" s="17"/>
      <c r="LND19" s="17"/>
      <c r="LNE19" s="17"/>
      <c r="LNF19" s="17"/>
      <c r="LNG19" s="17"/>
      <c r="LNH19" s="17"/>
      <c r="LNI19" s="17"/>
      <c r="LNJ19" s="17"/>
      <c r="LNK19" s="10"/>
      <c r="LNL19" s="10"/>
      <c r="LNM19" s="10"/>
      <c r="LNN19" s="17"/>
      <c r="LNO19" s="17"/>
      <c r="LNP19" s="10"/>
      <c r="LNQ19" s="17"/>
      <c r="LNR19" s="17"/>
      <c r="LNS19" s="17"/>
      <c r="LNT19" s="17"/>
      <c r="LNU19" s="17"/>
      <c r="LNV19" s="17"/>
      <c r="LNW19" s="17"/>
      <c r="LNX19" s="17"/>
      <c r="LNY19" s="17"/>
      <c r="LNZ19" s="17"/>
      <c r="LOA19" s="17"/>
      <c r="LOB19" s="17"/>
      <c r="LOC19" s="17"/>
      <c r="LOD19" s="18"/>
      <c r="LOE19" s="18"/>
      <c r="LOF19" s="18"/>
      <c r="LOG19" s="18"/>
      <c r="LOH19" s="18"/>
      <c r="LOI19" s="18"/>
      <c r="LOJ19" s="18"/>
      <c r="LOK19" s="19"/>
      <c r="LOL19" s="18"/>
      <c r="LOM19" s="18"/>
      <c r="LON19" s="18"/>
      <c r="LOO19" s="18"/>
      <c r="LOP19" s="18"/>
      <c r="LOQ19" s="18"/>
      <c r="LOR19" s="18"/>
      <c r="LOS19" s="17"/>
      <c r="LOT19" s="17"/>
      <c r="LOU19" s="17"/>
      <c r="LOV19" s="17"/>
      <c r="LOW19" s="17"/>
      <c r="LOX19" s="17"/>
      <c r="LOY19" s="17"/>
      <c r="LOZ19" s="17"/>
      <c r="LPA19" s="17"/>
      <c r="LPB19" s="17"/>
      <c r="LPC19" s="17"/>
      <c r="LPD19" s="17"/>
      <c r="LPE19" s="17"/>
      <c r="LPF19" s="17"/>
      <c r="LPG19" s="17"/>
      <c r="LPH19" s="17"/>
      <c r="LPI19" s="17"/>
      <c r="LPJ19" s="17"/>
      <c r="LPK19" s="17"/>
      <c r="LPL19" s="17"/>
      <c r="LPM19" s="17"/>
      <c r="LPN19" s="17"/>
      <c r="LPO19" s="17"/>
      <c r="LPP19" s="17"/>
      <c r="LPQ19" s="17"/>
      <c r="LPR19" s="17"/>
      <c r="LPS19" s="17"/>
      <c r="LPT19" s="17"/>
      <c r="LPU19" s="17"/>
      <c r="LPV19" s="17"/>
      <c r="LPW19" s="17"/>
      <c r="LPX19" s="17"/>
      <c r="LPY19" s="10"/>
      <c r="LPZ19" s="10"/>
      <c r="LQA19" s="10"/>
      <c r="LQB19" s="17"/>
      <c r="LQC19" s="17"/>
      <c r="LQD19" s="10"/>
      <c r="LQE19" s="17"/>
      <c r="LQF19" s="17"/>
      <c r="LQG19" s="17"/>
      <c r="LQH19" s="17"/>
      <c r="LQI19" s="17"/>
      <c r="LQJ19" s="17"/>
      <c r="LQK19" s="17"/>
      <c r="LQL19" s="17"/>
      <c r="LQM19" s="17"/>
      <c r="LQN19" s="17"/>
      <c r="LQO19" s="17"/>
      <c r="LQP19" s="17"/>
      <c r="LQQ19" s="17"/>
      <c r="LQR19" s="18"/>
      <c r="LQS19" s="18"/>
      <c r="LQT19" s="18"/>
      <c r="LQU19" s="18"/>
      <c r="LQV19" s="18"/>
      <c r="LQW19" s="18"/>
      <c r="LQX19" s="18"/>
      <c r="LQY19" s="19"/>
      <c r="LQZ19" s="18"/>
      <c r="LRA19" s="18"/>
      <c r="LRB19" s="18"/>
      <c r="LRC19" s="18"/>
      <c r="LRD19" s="18"/>
      <c r="LRE19" s="18"/>
      <c r="LRF19" s="18"/>
      <c r="LRG19" s="17"/>
      <c r="LRH19" s="17"/>
      <c r="LRI19" s="17"/>
      <c r="LRJ19" s="17"/>
      <c r="LRK19" s="17"/>
      <c r="LRL19" s="17"/>
      <c r="LRM19" s="17"/>
      <c r="LRN19" s="17"/>
      <c r="LRO19" s="17"/>
      <c r="LRP19" s="17"/>
      <c r="LRQ19" s="17"/>
      <c r="LRR19" s="17"/>
      <c r="LRS19" s="17"/>
      <c r="LRT19" s="17"/>
      <c r="LRU19" s="17"/>
      <c r="LRV19" s="17"/>
      <c r="LRW19" s="17"/>
      <c r="LRX19" s="17"/>
      <c r="LRY19" s="17"/>
      <c r="LRZ19" s="17"/>
      <c r="LSA19" s="17"/>
      <c r="LSB19" s="17"/>
      <c r="LSC19" s="17"/>
      <c r="LSD19" s="17"/>
      <c r="LSE19" s="17"/>
      <c r="LSF19" s="17"/>
      <c r="LSG19" s="17"/>
      <c r="LSH19" s="17"/>
      <c r="LSI19" s="17"/>
      <c r="LSJ19" s="17"/>
      <c r="LSK19" s="17"/>
      <c r="LSL19" s="17"/>
      <c r="LSM19" s="10"/>
      <c r="LSN19" s="10"/>
      <c r="LSO19" s="10"/>
      <c r="LSP19" s="17"/>
      <c r="LSQ19" s="17"/>
      <c r="LSR19" s="10"/>
      <c r="LSS19" s="17"/>
      <c r="LST19" s="17"/>
      <c r="LSU19" s="17"/>
      <c r="LSV19" s="17"/>
      <c r="LSW19" s="17"/>
      <c r="LSX19" s="17"/>
      <c r="LSY19" s="17"/>
      <c r="LSZ19" s="17"/>
      <c r="LTA19" s="17"/>
      <c r="LTB19" s="17"/>
      <c r="LTC19" s="17"/>
      <c r="LTD19" s="17"/>
      <c r="LTE19" s="17"/>
      <c r="LTF19" s="18"/>
      <c r="LTG19" s="18"/>
      <c r="LTH19" s="18"/>
      <c r="LTI19" s="18"/>
      <c r="LTJ19" s="18"/>
      <c r="LTK19" s="18"/>
      <c r="LTL19" s="18"/>
      <c r="LTM19" s="19"/>
      <c r="LTN19" s="18"/>
      <c r="LTO19" s="18"/>
      <c r="LTP19" s="18"/>
      <c r="LTQ19" s="18"/>
      <c r="LTR19" s="18"/>
      <c r="LTS19" s="18"/>
      <c r="LTT19" s="18"/>
      <c r="LTU19" s="17"/>
      <c r="LTV19" s="17"/>
      <c r="LTW19" s="17"/>
      <c r="LTX19" s="17"/>
      <c r="LTY19" s="17"/>
      <c r="LTZ19" s="17"/>
      <c r="LUA19" s="17"/>
      <c r="LUB19" s="17"/>
      <c r="LUC19" s="17"/>
      <c r="LUD19" s="17"/>
      <c r="LUE19" s="17"/>
      <c r="LUF19" s="17"/>
      <c r="LUG19" s="17"/>
      <c r="LUH19" s="17"/>
      <c r="LUI19" s="17"/>
      <c r="LUJ19" s="17"/>
      <c r="LUK19" s="17"/>
      <c r="LUL19" s="17"/>
      <c r="LUM19" s="17"/>
      <c r="LUN19" s="17"/>
      <c r="LUO19" s="17"/>
      <c r="LUP19" s="17"/>
      <c r="LUQ19" s="17"/>
      <c r="LUR19" s="17"/>
      <c r="LUS19" s="17"/>
      <c r="LUT19" s="17"/>
      <c r="LUU19" s="17"/>
      <c r="LUV19" s="17"/>
      <c r="LUW19" s="17"/>
      <c r="LUX19" s="17"/>
      <c r="LUY19" s="17"/>
      <c r="LUZ19" s="17"/>
      <c r="LVA19" s="10"/>
      <c r="LVB19" s="10"/>
      <c r="LVC19" s="10"/>
      <c r="LVD19" s="17"/>
      <c r="LVE19" s="17"/>
      <c r="LVF19" s="10"/>
      <c r="LVG19" s="17"/>
      <c r="LVH19" s="17"/>
      <c r="LVI19" s="17"/>
      <c r="LVJ19" s="17"/>
      <c r="LVK19" s="17"/>
      <c r="LVL19" s="17"/>
      <c r="LVM19" s="17"/>
      <c r="LVN19" s="17"/>
      <c r="LVO19" s="17"/>
      <c r="LVP19" s="17"/>
      <c r="LVQ19" s="17"/>
      <c r="LVR19" s="17"/>
      <c r="LVS19" s="17"/>
      <c r="LVT19" s="18"/>
      <c r="LVU19" s="18"/>
      <c r="LVV19" s="18"/>
      <c r="LVW19" s="18"/>
      <c r="LVX19" s="18"/>
      <c r="LVY19" s="18"/>
      <c r="LVZ19" s="18"/>
      <c r="LWA19" s="19"/>
      <c r="LWB19" s="18"/>
      <c r="LWC19" s="18"/>
      <c r="LWD19" s="18"/>
      <c r="LWE19" s="18"/>
      <c r="LWF19" s="18"/>
      <c r="LWG19" s="18"/>
      <c r="LWH19" s="18"/>
      <c r="LWI19" s="17"/>
      <c r="LWJ19" s="17"/>
      <c r="LWK19" s="17"/>
      <c r="LWL19" s="17"/>
      <c r="LWM19" s="17"/>
      <c r="LWN19" s="17"/>
      <c r="LWO19" s="17"/>
      <c r="LWP19" s="17"/>
      <c r="LWQ19" s="17"/>
      <c r="LWR19" s="17"/>
      <c r="LWS19" s="17"/>
      <c r="LWT19" s="17"/>
      <c r="LWU19" s="17"/>
      <c r="LWV19" s="17"/>
      <c r="LWW19" s="17"/>
      <c r="LWX19" s="17"/>
      <c r="LWY19" s="17"/>
      <c r="LWZ19" s="17"/>
      <c r="LXA19" s="17"/>
      <c r="LXB19" s="17"/>
      <c r="LXC19" s="17"/>
      <c r="LXD19" s="17"/>
      <c r="LXE19" s="17"/>
      <c r="LXF19" s="17"/>
      <c r="LXG19" s="17"/>
      <c r="LXH19" s="17"/>
      <c r="LXI19" s="17"/>
      <c r="LXJ19" s="17"/>
      <c r="LXK19" s="17"/>
      <c r="LXL19" s="17"/>
      <c r="LXM19" s="17"/>
      <c r="LXN19" s="17"/>
      <c r="LXO19" s="10"/>
      <c r="LXP19" s="10"/>
      <c r="LXQ19" s="10"/>
      <c r="LXR19" s="17"/>
      <c r="LXS19" s="17"/>
      <c r="LXT19" s="10"/>
      <c r="LXU19" s="17"/>
      <c r="LXV19" s="17"/>
      <c r="LXW19" s="17"/>
      <c r="LXX19" s="17"/>
      <c r="LXY19" s="17"/>
      <c r="LXZ19" s="17"/>
      <c r="LYA19" s="17"/>
      <c r="LYB19" s="17"/>
      <c r="LYC19" s="17"/>
      <c r="LYD19" s="17"/>
      <c r="LYE19" s="17"/>
      <c r="LYF19" s="17"/>
      <c r="LYG19" s="17"/>
      <c r="LYH19" s="18"/>
      <c r="LYI19" s="18"/>
      <c r="LYJ19" s="18"/>
      <c r="LYK19" s="18"/>
      <c r="LYL19" s="18"/>
      <c r="LYM19" s="18"/>
      <c r="LYN19" s="18"/>
      <c r="LYO19" s="19"/>
      <c r="LYP19" s="18"/>
      <c r="LYQ19" s="18"/>
      <c r="LYR19" s="18"/>
      <c r="LYS19" s="18"/>
      <c r="LYT19" s="18"/>
      <c r="LYU19" s="18"/>
      <c r="LYV19" s="18"/>
      <c r="LYW19" s="17"/>
      <c r="LYX19" s="17"/>
      <c r="LYY19" s="17"/>
      <c r="LYZ19" s="17"/>
      <c r="LZA19" s="17"/>
      <c r="LZB19" s="17"/>
      <c r="LZC19" s="17"/>
      <c r="LZD19" s="17"/>
      <c r="LZE19" s="17"/>
      <c r="LZF19" s="17"/>
      <c r="LZG19" s="17"/>
      <c r="LZH19" s="17"/>
      <c r="LZI19" s="17"/>
      <c r="LZJ19" s="17"/>
      <c r="LZK19" s="17"/>
      <c r="LZL19" s="17"/>
      <c r="LZM19" s="17"/>
      <c r="LZN19" s="17"/>
      <c r="LZO19" s="17"/>
      <c r="LZP19" s="17"/>
      <c r="LZQ19" s="17"/>
      <c r="LZR19" s="17"/>
      <c r="LZS19" s="17"/>
      <c r="LZT19" s="17"/>
      <c r="LZU19" s="17"/>
      <c r="LZV19" s="17"/>
      <c r="LZW19" s="17"/>
      <c r="LZX19" s="17"/>
      <c r="LZY19" s="17"/>
      <c r="LZZ19" s="17"/>
      <c r="MAA19" s="17"/>
      <c r="MAB19" s="17"/>
      <c r="MAC19" s="10"/>
      <c r="MAD19" s="10"/>
      <c r="MAE19" s="10"/>
      <c r="MAF19" s="17"/>
      <c r="MAG19" s="17"/>
      <c r="MAH19" s="10"/>
      <c r="MAI19" s="17"/>
      <c r="MAJ19" s="17"/>
      <c r="MAK19" s="17"/>
      <c r="MAL19" s="17"/>
      <c r="MAM19" s="17"/>
      <c r="MAN19" s="17"/>
      <c r="MAO19" s="17"/>
      <c r="MAP19" s="17"/>
      <c r="MAQ19" s="17"/>
      <c r="MAR19" s="17"/>
      <c r="MAS19" s="17"/>
      <c r="MAT19" s="17"/>
      <c r="MAU19" s="17"/>
      <c r="MAV19" s="18"/>
      <c r="MAW19" s="18"/>
      <c r="MAX19" s="18"/>
      <c r="MAY19" s="18"/>
      <c r="MAZ19" s="18"/>
      <c r="MBA19" s="18"/>
      <c r="MBB19" s="18"/>
      <c r="MBC19" s="19"/>
      <c r="MBD19" s="18"/>
      <c r="MBE19" s="18"/>
      <c r="MBF19" s="18"/>
      <c r="MBG19" s="18"/>
      <c r="MBH19" s="18"/>
      <c r="MBI19" s="18"/>
      <c r="MBJ19" s="18"/>
      <c r="MBK19" s="17"/>
      <c r="MBL19" s="17"/>
      <c r="MBM19" s="17"/>
      <c r="MBN19" s="17"/>
      <c r="MBO19" s="17"/>
      <c r="MBP19" s="17"/>
      <c r="MBQ19" s="17"/>
      <c r="MBR19" s="17"/>
      <c r="MBS19" s="17"/>
      <c r="MBT19" s="17"/>
      <c r="MBU19" s="17"/>
      <c r="MBV19" s="17"/>
      <c r="MBW19" s="17"/>
      <c r="MBX19" s="17"/>
      <c r="MBY19" s="17"/>
      <c r="MBZ19" s="17"/>
      <c r="MCA19" s="17"/>
      <c r="MCB19" s="17"/>
      <c r="MCC19" s="17"/>
      <c r="MCD19" s="17"/>
      <c r="MCE19" s="17"/>
      <c r="MCF19" s="17"/>
      <c r="MCG19" s="17"/>
      <c r="MCH19" s="17"/>
      <c r="MCI19" s="17"/>
      <c r="MCJ19" s="17"/>
      <c r="MCK19" s="17"/>
      <c r="MCL19" s="17"/>
      <c r="MCM19" s="17"/>
      <c r="MCN19" s="17"/>
      <c r="MCO19" s="17"/>
      <c r="MCP19" s="17"/>
      <c r="MCQ19" s="10"/>
      <c r="MCR19" s="10"/>
      <c r="MCS19" s="10"/>
      <c r="MCT19" s="17"/>
      <c r="MCU19" s="17"/>
      <c r="MCV19" s="10"/>
      <c r="MCW19" s="17"/>
      <c r="MCX19" s="17"/>
      <c r="MCY19" s="17"/>
      <c r="MCZ19" s="17"/>
      <c r="MDA19" s="17"/>
      <c r="MDB19" s="17"/>
      <c r="MDC19" s="17"/>
      <c r="MDD19" s="17"/>
      <c r="MDE19" s="17"/>
      <c r="MDF19" s="17"/>
      <c r="MDG19" s="17"/>
      <c r="MDH19" s="17"/>
      <c r="MDI19" s="17"/>
      <c r="MDJ19" s="18"/>
      <c r="MDK19" s="18"/>
      <c r="MDL19" s="18"/>
      <c r="MDM19" s="18"/>
      <c r="MDN19" s="18"/>
      <c r="MDO19" s="18"/>
      <c r="MDP19" s="18"/>
      <c r="MDQ19" s="19"/>
      <c r="MDR19" s="18"/>
      <c r="MDS19" s="18"/>
      <c r="MDT19" s="18"/>
      <c r="MDU19" s="18"/>
      <c r="MDV19" s="18"/>
      <c r="MDW19" s="18"/>
      <c r="MDX19" s="18"/>
      <c r="MDY19" s="17"/>
      <c r="MDZ19" s="17"/>
      <c r="MEA19" s="17"/>
      <c r="MEB19" s="17"/>
      <c r="MEC19" s="17"/>
      <c r="MED19" s="17"/>
      <c r="MEE19" s="17"/>
      <c r="MEF19" s="17"/>
      <c r="MEG19" s="17"/>
      <c r="MEH19" s="17"/>
      <c r="MEI19" s="17"/>
      <c r="MEJ19" s="17"/>
      <c r="MEK19" s="17"/>
      <c r="MEL19" s="17"/>
      <c r="MEM19" s="17"/>
      <c r="MEN19" s="17"/>
      <c r="MEO19" s="17"/>
      <c r="MEP19" s="17"/>
      <c r="MEQ19" s="17"/>
      <c r="MER19" s="17"/>
      <c r="MES19" s="17"/>
      <c r="MET19" s="17"/>
      <c r="MEU19" s="17"/>
      <c r="MEV19" s="17"/>
      <c r="MEW19" s="17"/>
      <c r="MEX19" s="17"/>
      <c r="MEY19" s="17"/>
      <c r="MEZ19" s="17"/>
      <c r="MFA19" s="17"/>
      <c r="MFB19" s="17"/>
      <c r="MFC19" s="17"/>
      <c r="MFD19" s="17"/>
      <c r="MFE19" s="10"/>
      <c r="MFF19" s="10"/>
      <c r="MFG19" s="10"/>
      <c r="MFH19" s="17"/>
      <c r="MFI19" s="17"/>
      <c r="MFJ19" s="10"/>
      <c r="MFK19" s="17"/>
      <c r="MFL19" s="17"/>
      <c r="MFM19" s="17"/>
      <c r="MFN19" s="17"/>
      <c r="MFO19" s="17"/>
      <c r="MFP19" s="17"/>
      <c r="MFQ19" s="17"/>
      <c r="MFR19" s="17"/>
      <c r="MFS19" s="17"/>
      <c r="MFT19" s="17"/>
      <c r="MFU19" s="17"/>
      <c r="MFV19" s="17"/>
      <c r="MFW19" s="17"/>
      <c r="MFX19" s="18"/>
      <c r="MFY19" s="18"/>
      <c r="MFZ19" s="18"/>
      <c r="MGA19" s="18"/>
      <c r="MGB19" s="18"/>
      <c r="MGC19" s="18"/>
      <c r="MGD19" s="18"/>
      <c r="MGE19" s="19"/>
      <c r="MGF19" s="18"/>
      <c r="MGG19" s="18"/>
      <c r="MGH19" s="18"/>
      <c r="MGI19" s="18"/>
      <c r="MGJ19" s="18"/>
      <c r="MGK19" s="18"/>
      <c r="MGL19" s="18"/>
      <c r="MGM19" s="17"/>
      <c r="MGN19" s="17"/>
      <c r="MGO19" s="17"/>
      <c r="MGP19" s="17"/>
      <c r="MGQ19" s="17"/>
      <c r="MGR19" s="17"/>
      <c r="MGS19" s="17"/>
      <c r="MGT19" s="17"/>
      <c r="MGU19" s="17"/>
      <c r="MGV19" s="17"/>
      <c r="MGW19" s="17"/>
      <c r="MGX19" s="17"/>
      <c r="MGY19" s="17"/>
      <c r="MGZ19" s="17"/>
      <c r="MHA19" s="17"/>
      <c r="MHB19" s="17"/>
      <c r="MHC19" s="17"/>
      <c r="MHD19" s="17"/>
      <c r="MHE19" s="17"/>
      <c r="MHF19" s="17"/>
      <c r="MHG19" s="17"/>
      <c r="MHH19" s="17"/>
      <c r="MHI19" s="17"/>
      <c r="MHJ19" s="17"/>
      <c r="MHK19" s="17"/>
      <c r="MHL19" s="17"/>
      <c r="MHM19" s="17"/>
      <c r="MHN19" s="17"/>
      <c r="MHO19" s="17"/>
      <c r="MHP19" s="17"/>
      <c r="MHQ19" s="17"/>
      <c r="MHR19" s="17"/>
      <c r="MHS19" s="10"/>
      <c r="MHT19" s="10"/>
      <c r="MHU19" s="10"/>
      <c r="MHV19" s="17"/>
      <c r="MHW19" s="17"/>
      <c r="MHX19" s="10"/>
      <c r="MHY19" s="17"/>
      <c r="MHZ19" s="17"/>
      <c r="MIA19" s="17"/>
      <c r="MIB19" s="17"/>
      <c r="MIC19" s="17"/>
      <c r="MID19" s="17"/>
      <c r="MIE19" s="17"/>
      <c r="MIF19" s="17"/>
      <c r="MIG19" s="17"/>
      <c r="MIH19" s="17"/>
      <c r="MII19" s="17"/>
      <c r="MIJ19" s="17"/>
      <c r="MIK19" s="17"/>
      <c r="MIL19" s="18"/>
      <c r="MIM19" s="18"/>
      <c r="MIN19" s="18"/>
      <c r="MIO19" s="18"/>
      <c r="MIP19" s="18"/>
      <c r="MIQ19" s="18"/>
      <c r="MIR19" s="18"/>
      <c r="MIS19" s="19"/>
      <c r="MIT19" s="18"/>
      <c r="MIU19" s="18"/>
      <c r="MIV19" s="18"/>
      <c r="MIW19" s="18"/>
      <c r="MIX19" s="18"/>
      <c r="MIY19" s="18"/>
      <c r="MIZ19" s="18"/>
      <c r="MJA19" s="17"/>
      <c r="MJB19" s="17"/>
      <c r="MJC19" s="17"/>
      <c r="MJD19" s="17"/>
      <c r="MJE19" s="17"/>
      <c r="MJF19" s="17"/>
      <c r="MJG19" s="17"/>
      <c r="MJH19" s="17"/>
      <c r="MJI19" s="17"/>
      <c r="MJJ19" s="17"/>
      <c r="MJK19" s="17"/>
      <c r="MJL19" s="17"/>
      <c r="MJM19" s="17"/>
      <c r="MJN19" s="17"/>
      <c r="MJO19" s="17"/>
      <c r="MJP19" s="17"/>
      <c r="MJQ19" s="17"/>
      <c r="MJR19" s="17"/>
      <c r="MJS19" s="17"/>
      <c r="MJT19" s="17"/>
      <c r="MJU19" s="17"/>
      <c r="MJV19" s="17"/>
      <c r="MJW19" s="17"/>
      <c r="MJX19" s="17"/>
      <c r="MJY19" s="17"/>
      <c r="MJZ19" s="17"/>
      <c r="MKA19" s="17"/>
      <c r="MKB19" s="17"/>
      <c r="MKC19" s="17"/>
      <c r="MKD19" s="17"/>
      <c r="MKE19" s="17"/>
      <c r="MKF19" s="17"/>
      <c r="MKG19" s="10"/>
      <c r="MKH19" s="10"/>
      <c r="MKI19" s="10"/>
      <c r="MKJ19" s="17"/>
      <c r="MKK19" s="17"/>
      <c r="MKL19" s="10"/>
      <c r="MKM19" s="17"/>
      <c r="MKN19" s="17"/>
      <c r="MKO19" s="17"/>
      <c r="MKP19" s="17"/>
      <c r="MKQ19" s="17"/>
      <c r="MKR19" s="17"/>
      <c r="MKS19" s="17"/>
      <c r="MKT19" s="17"/>
      <c r="MKU19" s="17"/>
      <c r="MKV19" s="17"/>
      <c r="MKW19" s="17"/>
      <c r="MKX19" s="17"/>
      <c r="MKY19" s="17"/>
      <c r="MKZ19" s="18"/>
      <c r="MLA19" s="18"/>
      <c r="MLB19" s="18"/>
      <c r="MLC19" s="18"/>
      <c r="MLD19" s="18"/>
      <c r="MLE19" s="18"/>
      <c r="MLF19" s="18"/>
      <c r="MLG19" s="19"/>
      <c r="MLH19" s="18"/>
      <c r="MLI19" s="18"/>
      <c r="MLJ19" s="18"/>
      <c r="MLK19" s="18"/>
      <c r="MLL19" s="18"/>
      <c r="MLM19" s="18"/>
      <c r="MLN19" s="18"/>
      <c r="MLO19" s="17"/>
      <c r="MLP19" s="17"/>
      <c r="MLQ19" s="17"/>
      <c r="MLR19" s="17"/>
      <c r="MLS19" s="17"/>
      <c r="MLT19" s="17"/>
      <c r="MLU19" s="17"/>
      <c r="MLV19" s="17"/>
      <c r="MLW19" s="17"/>
      <c r="MLX19" s="17"/>
      <c r="MLY19" s="17"/>
      <c r="MLZ19" s="17"/>
      <c r="MMA19" s="17"/>
      <c r="MMB19" s="17"/>
      <c r="MMC19" s="17"/>
      <c r="MMD19" s="17"/>
      <c r="MME19" s="17"/>
      <c r="MMF19" s="17"/>
      <c r="MMG19" s="17"/>
      <c r="MMH19" s="17"/>
      <c r="MMI19" s="17"/>
      <c r="MMJ19" s="17"/>
      <c r="MMK19" s="17"/>
      <c r="MML19" s="17"/>
      <c r="MMM19" s="17"/>
      <c r="MMN19" s="17"/>
      <c r="MMO19" s="17"/>
      <c r="MMP19" s="17"/>
      <c r="MMQ19" s="17"/>
      <c r="MMR19" s="17"/>
      <c r="MMS19" s="17"/>
      <c r="MMT19" s="17"/>
      <c r="MMU19" s="10"/>
      <c r="MMV19" s="10"/>
      <c r="MMW19" s="10"/>
      <c r="MMX19" s="17"/>
      <c r="MMY19" s="17"/>
      <c r="MMZ19" s="10"/>
      <c r="MNA19" s="17"/>
      <c r="MNB19" s="17"/>
      <c r="MNC19" s="17"/>
      <c r="MND19" s="17"/>
      <c r="MNE19" s="17"/>
      <c r="MNF19" s="17"/>
      <c r="MNG19" s="17"/>
      <c r="MNH19" s="17"/>
      <c r="MNI19" s="17"/>
      <c r="MNJ19" s="17"/>
      <c r="MNK19" s="17"/>
      <c r="MNL19" s="17"/>
      <c r="MNM19" s="17"/>
      <c r="MNN19" s="18"/>
      <c r="MNO19" s="18"/>
      <c r="MNP19" s="18"/>
      <c r="MNQ19" s="18"/>
      <c r="MNR19" s="18"/>
      <c r="MNS19" s="18"/>
      <c r="MNT19" s="18"/>
      <c r="MNU19" s="19"/>
      <c r="MNV19" s="18"/>
      <c r="MNW19" s="18"/>
      <c r="MNX19" s="18"/>
      <c r="MNY19" s="18"/>
      <c r="MNZ19" s="18"/>
      <c r="MOA19" s="18"/>
      <c r="MOB19" s="18"/>
      <c r="MOC19" s="17"/>
      <c r="MOD19" s="17"/>
      <c r="MOE19" s="17"/>
      <c r="MOF19" s="17"/>
      <c r="MOG19" s="17"/>
      <c r="MOH19" s="17"/>
      <c r="MOI19" s="17"/>
      <c r="MOJ19" s="17"/>
      <c r="MOK19" s="17"/>
      <c r="MOL19" s="17"/>
      <c r="MOM19" s="17"/>
      <c r="MON19" s="17"/>
      <c r="MOO19" s="17"/>
      <c r="MOP19" s="17"/>
      <c r="MOQ19" s="17"/>
      <c r="MOR19" s="17"/>
      <c r="MOS19" s="17"/>
      <c r="MOT19" s="17"/>
      <c r="MOU19" s="17"/>
      <c r="MOV19" s="17"/>
      <c r="MOW19" s="17"/>
      <c r="MOX19" s="17"/>
      <c r="MOY19" s="17"/>
      <c r="MOZ19" s="17"/>
      <c r="MPA19" s="17"/>
      <c r="MPB19" s="17"/>
      <c r="MPC19" s="17"/>
      <c r="MPD19" s="17"/>
      <c r="MPE19" s="17"/>
      <c r="MPF19" s="17"/>
      <c r="MPG19" s="17"/>
      <c r="MPH19" s="17"/>
      <c r="MPI19" s="10"/>
      <c r="MPJ19" s="10"/>
      <c r="MPK19" s="10"/>
      <c r="MPL19" s="17"/>
      <c r="MPM19" s="17"/>
      <c r="MPN19" s="10"/>
      <c r="MPO19" s="17"/>
      <c r="MPP19" s="17"/>
      <c r="MPQ19" s="17"/>
      <c r="MPR19" s="17"/>
      <c r="MPS19" s="17"/>
      <c r="MPT19" s="17"/>
      <c r="MPU19" s="17"/>
      <c r="MPV19" s="17"/>
      <c r="MPW19" s="17"/>
      <c r="MPX19" s="17"/>
      <c r="MPY19" s="17"/>
      <c r="MPZ19" s="17"/>
      <c r="MQA19" s="17"/>
      <c r="MQB19" s="18"/>
      <c r="MQC19" s="18"/>
      <c r="MQD19" s="18"/>
      <c r="MQE19" s="18"/>
      <c r="MQF19" s="18"/>
      <c r="MQG19" s="18"/>
      <c r="MQH19" s="18"/>
      <c r="MQI19" s="19"/>
      <c r="MQJ19" s="18"/>
      <c r="MQK19" s="18"/>
      <c r="MQL19" s="18"/>
      <c r="MQM19" s="18"/>
      <c r="MQN19" s="18"/>
      <c r="MQO19" s="18"/>
      <c r="MQP19" s="18"/>
      <c r="MQQ19" s="17"/>
      <c r="MQR19" s="17"/>
      <c r="MQS19" s="17"/>
      <c r="MQT19" s="17"/>
      <c r="MQU19" s="17"/>
      <c r="MQV19" s="17"/>
      <c r="MQW19" s="17"/>
      <c r="MQX19" s="17"/>
      <c r="MQY19" s="17"/>
      <c r="MQZ19" s="17"/>
      <c r="MRA19" s="17"/>
      <c r="MRB19" s="17"/>
      <c r="MRC19" s="17"/>
      <c r="MRD19" s="17"/>
      <c r="MRE19" s="17"/>
      <c r="MRF19" s="17"/>
      <c r="MRG19" s="17"/>
      <c r="MRH19" s="17"/>
      <c r="MRI19" s="17"/>
      <c r="MRJ19" s="17"/>
      <c r="MRK19" s="17"/>
      <c r="MRL19" s="17"/>
      <c r="MRM19" s="17"/>
      <c r="MRN19" s="17"/>
      <c r="MRO19" s="17"/>
      <c r="MRP19" s="17"/>
      <c r="MRQ19" s="17"/>
      <c r="MRR19" s="17"/>
      <c r="MRS19" s="17"/>
      <c r="MRT19" s="17"/>
      <c r="MRU19" s="17"/>
      <c r="MRV19" s="17"/>
      <c r="MRW19" s="10"/>
      <c r="MRX19" s="10"/>
      <c r="MRY19" s="10"/>
      <c r="MRZ19" s="17"/>
      <c r="MSA19" s="17"/>
      <c r="MSB19" s="10"/>
      <c r="MSC19" s="17"/>
      <c r="MSD19" s="17"/>
      <c r="MSE19" s="17"/>
      <c r="MSF19" s="17"/>
      <c r="MSG19" s="17"/>
      <c r="MSH19" s="17"/>
      <c r="MSI19" s="17"/>
      <c r="MSJ19" s="17"/>
      <c r="MSK19" s="17"/>
      <c r="MSL19" s="17"/>
      <c r="MSM19" s="17"/>
      <c r="MSN19" s="17"/>
      <c r="MSO19" s="17"/>
      <c r="MSP19" s="18"/>
      <c r="MSQ19" s="18"/>
      <c r="MSR19" s="18"/>
      <c r="MSS19" s="18"/>
      <c r="MST19" s="18"/>
      <c r="MSU19" s="18"/>
      <c r="MSV19" s="18"/>
      <c r="MSW19" s="19"/>
      <c r="MSX19" s="18"/>
      <c r="MSY19" s="18"/>
      <c r="MSZ19" s="18"/>
      <c r="MTA19" s="18"/>
      <c r="MTB19" s="18"/>
      <c r="MTC19" s="18"/>
      <c r="MTD19" s="18"/>
      <c r="MTE19" s="17"/>
      <c r="MTF19" s="17"/>
      <c r="MTG19" s="17"/>
      <c r="MTH19" s="17"/>
      <c r="MTI19" s="17"/>
      <c r="MTJ19" s="17"/>
      <c r="MTK19" s="17"/>
      <c r="MTL19" s="17"/>
      <c r="MTM19" s="17"/>
      <c r="MTN19" s="17"/>
      <c r="MTO19" s="17"/>
      <c r="MTP19" s="17"/>
      <c r="MTQ19" s="17"/>
      <c r="MTR19" s="17"/>
      <c r="MTS19" s="17"/>
      <c r="MTT19" s="17"/>
      <c r="MTU19" s="17"/>
      <c r="MTV19" s="17"/>
      <c r="MTW19" s="17"/>
      <c r="MTX19" s="17"/>
      <c r="MTY19" s="17"/>
      <c r="MTZ19" s="17"/>
      <c r="MUA19" s="17"/>
      <c r="MUB19" s="17"/>
      <c r="MUC19" s="17"/>
      <c r="MUD19" s="17"/>
      <c r="MUE19" s="17"/>
      <c r="MUF19" s="17"/>
      <c r="MUG19" s="17"/>
      <c r="MUH19" s="17"/>
      <c r="MUI19" s="17"/>
      <c r="MUJ19" s="17"/>
      <c r="MUK19" s="10"/>
      <c r="MUL19" s="10"/>
      <c r="MUM19" s="10"/>
      <c r="MUN19" s="17"/>
      <c r="MUO19" s="17"/>
      <c r="MUP19" s="10"/>
      <c r="MUQ19" s="17"/>
      <c r="MUR19" s="17"/>
      <c r="MUS19" s="17"/>
      <c r="MUT19" s="17"/>
      <c r="MUU19" s="17"/>
      <c r="MUV19" s="17"/>
      <c r="MUW19" s="17"/>
      <c r="MUX19" s="17"/>
      <c r="MUY19" s="17"/>
      <c r="MUZ19" s="17"/>
      <c r="MVA19" s="17"/>
      <c r="MVB19" s="17"/>
      <c r="MVC19" s="17"/>
      <c r="MVD19" s="18"/>
      <c r="MVE19" s="18"/>
      <c r="MVF19" s="18"/>
      <c r="MVG19" s="18"/>
      <c r="MVH19" s="18"/>
      <c r="MVI19" s="18"/>
      <c r="MVJ19" s="18"/>
      <c r="MVK19" s="19"/>
      <c r="MVL19" s="18"/>
      <c r="MVM19" s="18"/>
      <c r="MVN19" s="18"/>
      <c r="MVO19" s="18"/>
      <c r="MVP19" s="18"/>
      <c r="MVQ19" s="18"/>
      <c r="MVR19" s="18"/>
      <c r="MVS19" s="17"/>
      <c r="MVT19" s="17"/>
      <c r="MVU19" s="17"/>
      <c r="MVV19" s="17"/>
      <c r="MVW19" s="17"/>
      <c r="MVX19" s="17"/>
      <c r="MVY19" s="17"/>
      <c r="MVZ19" s="17"/>
      <c r="MWA19" s="17"/>
      <c r="MWB19" s="17"/>
      <c r="MWC19" s="17"/>
      <c r="MWD19" s="17"/>
      <c r="MWE19" s="17"/>
      <c r="MWF19" s="17"/>
      <c r="MWG19" s="17"/>
      <c r="MWH19" s="17"/>
      <c r="MWI19" s="17"/>
      <c r="MWJ19" s="17"/>
      <c r="MWK19" s="17"/>
      <c r="MWL19" s="17"/>
      <c r="MWM19" s="17"/>
      <c r="MWN19" s="17"/>
      <c r="MWO19" s="17"/>
      <c r="MWP19" s="17"/>
      <c r="MWQ19" s="17"/>
      <c r="MWR19" s="17"/>
      <c r="MWS19" s="17"/>
      <c r="MWT19" s="17"/>
      <c r="MWU19" s="17"/>
      <c r="MWV19" s="17"/>
      <c r="MWW19" s="17"/>
      <c r="MWX19" s="17"/>
      <c r="MWY19" s="10"/>
      <c r="MWZ19" s="10"/>
      <c r="MXA19" s="10"/>
      <c r="MXB19" s="17"/>
      <c r="MXC19" s="17"/>
      <c r="MXD19" s="10"/>
      <c r="MXE19" s="17"/>
      <c r="MXF19" s="17"/>
      <c r="MXG19" s="17"/>
      <c r="MXH19" s="17"/>
      <c r="MXI19" s="17"/>
      <c r="MXJ19" s="17"/>
      <c r="MXK19" s="17"/>
      <c r="MXL19" s="17"/>
      <c r="MXM19" s="17"/>
      <c r="MXN19" s="17"/>
      <c r="MXO19" s="17"/>
      <c r="MXP19" s="17"/>
      <c r="MXQ19" s="17"/>
      <c r="MXR19" s="18"/>
      <c r="MXS19" s="18"/>
      <c r="MXT19" s="18"/>
      <c r="MXU19" s="18"/>
      <c r="MXV19" s="18"/>
      <c r="MXW19" s="18"/>
      <c r="MXX19" s="18"/>
      <c r="MXY19" s="19"/>
      <c r="MXZ19" s="18"/>
      <c r="MYA19" s="18"/>
      <c r="MYB19" s="18"/>
      <c r="MYC19" s="18"/>
      <c r="MYD19" s="18"/>
      <c r="MYE19" s="18"/>
      <c r="MYF19" s="18"/>
      <c r="MYG19" s="17"/>
      <c r="MYH19" s="17"/>
      <c r="MYI19" s="17"/>
      <c r="MYJ19" s="17"/>
      <c r="MYK19" s="17"/>
      <c r="MYL19" s="17"/>
      <c r="MYM19" s="17"/>
      <c r="MYN19" s="17"/>
      <c r="MYO19" s="17"/>
      <c r="MYP19" s="17"/>
      <c r="MYQ19" s="17"/>
      <c r="MYR19" s="17"/>
      <c r="MYS19" s="17"/>
      <c r="MYT19" s="17"/>
      <c r="MYU19" s="17"/>
      <c r="MYV19" s="17"/>
      <c r="MYW19" s="17"/>
      <c r="MYX19" s="17"/>
      <c r="MYY19" s="17"/>
      <c r="MYZ19" s="17"/>
      <c r="MZA19" s="17"/>
      <c r="MZB19" s="17"/>
      <c r="MZC19" s="17"/>
      <c r="MZD19" s="17"/>
      <c r="MZE19" s="17"/>
      <c r="MZF19" s="17"/>
      <c r="MZG19" s="17"/>
      <c r="MZH19" s="17"/>
      <c r="MZI19" s="17"/>
      <c r="MZJ19" s="17"/>
      <c r="MZK19" s="17"/>
      <c r="MZL19" s="17"/>
      <c r="MZM19" s="10"/>
      <c r="MZN19" s="10"/>
      <c r="MZO19" s="10"/>
      <c r="MZP19" s="17"/>
      <c r="MZQ19" s="17"/>
      <c r="MZR19" s="10"/>
      <c r="MZS19" s="17"/>
      <c r="MZT19" s="17"/>
      <c r="MZU19" s="17"/>
      <c r="MZV19" s="17"/>
      <c r="MZW19" s="17"/>
      <c r="MZX19" s="17"/>
      <c r="MZY19" s="17"/>
      <c r="MZZ19" s="17"/>
      <c r="NAA19" s="17"/>
      <c r="NAB19" s="17"/>
      <c r="NAC19" s="17"/>
      <c r="NAD19" s="17"/>
      <c r="NAE19" s="17"/>
      <c r="NAF19" s="18"/>
      <c r="NAG19" s="18"/>
      <c r="NAH19" s="18"/>
      <c r="NAI19" s="18"/>
      <c r="NAJ19" s="18"/>
      <c r="NAK19" s="18"/>
      <c r="NAL19" s="18"/>
      <c r="NAM19" s="19"/>
      <c r="NAN19" s="18"/>
      <c r="NAO19" s="18"/>
      <c r="NAP19" s="18"/>
      <c r="NAQ19" s="18"/>
      <c r="NAR19" s="18"/>
      <c r="NAS19" s="18"/>
      <c r="NAT19" s="18"/>
      <c r="NAU19" s="17"/>
      <c r="NAV19" s="17"/>
      <c r="NAW19" s="17"/>
      <c r="NAX19" s="17"/>
      <c r="NAY19" s="17"/>
      <c r="NAZ19" s="17"/>
      <c r="NBA19" s="17"/>
      <c r="NBB19" s="17"/>
      <c r="NBC19" s="17"/>
      <c r="NBD19" s="17"/>
      <c r="NBE19" s="17"/>
      <c r="NBF19" s="17"/>
      <c r="NBG19" s="17"/>
      <c r="NBH19" s="17"/>
      <c r="NBI19" s="17"/>
      <c r="NBJ19" s="17"/>
      <c r="NBK19" s="17"/>
      <c r="NBL19" s="17"/>
      <c r="NBM19" s="17"/>
      <c r="NBN19" s="17"/>
      <c r="NBO19" s="17"/>
      <c r="NBP19" s="17"/>
      <c r="NBQ19" s="17"/>
      <c r="NBR19" s="17"/>
      <c r="NBS19" s="17"/>
      <c r="NBT19" s="17"/>
      <c r="NBU19" s="17"/>
      <c r="NBV19" s="17"/>
      <c r="NBW19" s="17"/>
      <c r="NBX19" s="17"/>
      <c r="NBY19" s="17"/>
      <c r="NBZ19" s="17"/>
      <c r="NCA19" s="10"/>
      <c r="NCB19" s="10"/>
      <c r="NCC19" s="10"/>
      <c r="NCD19" s="17"/>
      <c r="NCE19" s="17"/>
      <c r="NCF19" s="10"/>
      <c r="NCG19" s="17"/>
      <c r="NCH19" s="17"/>
      <c r="NCI19" s="17"/>
      <c r="NCJ19" s="17"/>
      <c r="NCK19" s="17"/>
      <c r="NCL19" s="17"/>
      <c r="NCM19" s="17"/>
      <c r="NCN19" s="17"/>
      <c r="NCO19" s="17"/>
      <c r="NCP19" s="17"/>
      <c r="NCQ19" s="17"/>
      <c r="NCR19" s="17"/>
      <c r="NCS19" s="17"/>
      <c r="NCT19" s="18"/>
      <c r="NCU19" s="18"/>
      <c r="NCV19" s="18"/>
      <c r="NCW19" s="18"/>
      <c r="NCX19" s="18"/>
      <c r="NCY19" s="18"/>
      <c r="NCZ19" s="18"/>
      <c r="NDA19" s="19"/>
      <c r="NDB19" s="18"/>
      <c r="NDC19" s="18"/>
      <c r="NDD19" s="18"/>
      <c r="NDE19" s="18"/>
      <c r="NDF19" s="18"/>
      <c r="NDG19" s="18"/>
      <c r="NDH19" s="18"/>
      <c r="NDI19" s="17"/>
      <c r="NDJ19" s="17"/>
      <c r="NDK19" s="17"/>
      <c r="NDL19" s="17"/>
      <c r="NDM19" s="17"/>
      <c r="NDN19" s="17"/>
      <c r="NDO19" s="17"/>
      <c r="NDP19" s="17"/>
      <c r="NDQ19" s="17"/>
      <c r="NDR19" s="17"/>
      <c r="NDS19" s="17"/>
      <c r="NDT19" s="17"/>
      <c r="NDU19" s="17"/>
      <c r="NDV19" s="17"/>
      <c r="NDW19" s="17"/>
      <c r="NDX19" s="17"/>
      <c r="NDY19" s="17"/>
      <c r="NDZ19" s="17"/>
      <c r="NEA19" s="17"/>
      <c r="NEB19" s="17"/>
      <c r="NEC19" s="17"/>
      <c r="NED19" s="17"/>
      <c r="NEE19" s="17"/>
      <c r="NEF19" s="17"/>
      <c r="NEG19" s="17"/>
      <c r="NEH19" s="17"/>
      <c r="NEI19" s="17"/>
      <c r="NEJ19" s="17"/>
      <c r="NEK19" s="17"/>
      <c r="NEL19" s="17"/>
      <c r="NEM19" s="17"/>
      <c r="NEN19" s="17"/>
      <c r="NEO19" s="10"/>
      <c r="NEP19" s="10"/>
      <c r="NEQ19" s="10"/>
      <c r="NER19" s="17"/>
      <c r="NES19" s="17"/>
      <c r="NET19" s="10"/>
      <c r="NEU19" s="17"/>
      <c r="NEV19" s="17"/>
      <c r="NEW19" s="17"/>
      <c r="NEX19" s="17"/>
      <c r="NEY19" s="17"/>
      <c r="NEZ19" s="17"/>
      <c r="NFA19" s="17"/>
      <c r="NFB19" s="17"/>
      <c r="NFC19" s="17"/>
      <c r="NFD19" s="17"/>
      <c r="NFE19" s="17"/>
      <c r="NFF19" s="17"/>
      <c r="NFG19" s="17"/>
      <c r="NFH19" s="18"/>
      <c r="NFI19" s="18"/>
      <c r="NFJ19" s="18"/>
      <c r="NFK19" s="18"/>
      <c r="NFL19" s="18"/>
      <c r="NFM19" s="18"/>
      <c r="NFN19" s="18"/>
      <c r="NFO19" s="19"/>
      <c r="NFP19" s="18"/>
      <c r="NFQ19" s="18"/>
      <c r="NFR19" s="18"/>
      <c r="NFS19" s="18"/>
      <c r="NFT19" s="18"/>
      <c r="NFU19" s="18"/>
      <c r="NFV19" s="18"/>
      <c r="NFW19" s="17"/>
      <c r="NFX19" s="17"/>
      <c r="NFY19" s="17"/>
      <c r="NFZ19" s="17"/>
      <c r="NGA19" s="17"/>
      <c r="NGB19" s="17"/>
      <c r="NGC19" s="17"/>
      <c r="NGD19" s="17"/>
      <c r="NGE19" s="17"/>
      <c r="NGF19" s="17"/>
      <c r="NGG19" s="17"/>
      <c r="NGH19" s="17"/>
      <c r="NGI19" s="17"/>
      <c r="NGJ19" s="17"/>
      <c r="NGK19" s="17"/>
      <c r="NGL19" s="17"/>
      <c r="NGM19" s="17"/>
      <c r="NGN19" s="17"/>
      <c r="NGO19" s="17"/>
      <c r="NGP19" s="17"/>
      <c r="NGQ19" s="17"/>
      <c r="NGR19" s="17"/>
      <c r="NGS19" s="17"/>
      <c r="NGT19" s="17"/>
      <c r="NGU19" s="17"/>
      <c r="NGV19" s="17"/>
      <c r="NGW19" s="17"/>
      <c r="NGX19" s="17"/>
      <c r="NGY19" s="17"/>
      <c r="NGZ19" s="17"/>
      <c r="NHA19" s="17"/>
      <c r="NHB19" s="17"/>
      <c r="NHC19" s="10"/>
      <c r="NHD19" s="10"/>
      <c r="NHE19" s="10"/>
      <c r="NHF19" s="17"/>
      <c r="NHG19" s="17"/>
      <c r="NHH19" s="10"/>
      <c r="NHI19" s="17"/>
      <c r="NHJ19" s="17"/>
      <c r="NHK19" s="17"/>
      <c r="NHL19" s="17"/>
      <c r="NHM19" s="17"/>
      <c r="NHN19" s="17"/>
      <c r="NHO19" s="17"/>
      <c r="NHP19" s="17"/>
      <c r="NHQ19" s="17"/>
      <c r="NHR19" s="17"/>
      <c r="NHS19" s="17"/>
      <c r="NHT19" s="17"/>
      <c r="NHU19" s="17"/>
      <c r="NHV19" s="18"/>
      <c r="NHW19" s="18"/>
      <c r="NHX19" s="18"/>
      <c r="NHY19" s="18"/>
      <c r="NHZ19" s="18"/>
      <c r="NIA19" s="18"/>
      <c r="NIB19" s="18"/>
      <c r="NIC19" s="19"/>
      <c r="NID19" s="18"/>
      <c r="NIE19" s="18"/>
      <c r="NIF19" s="18"/>
      <c r="NIG19" s="18"/>
      <c r="NIH19" s="18"/>
      <c r="NII19" s="18"/>
      <c r="NIJ19" s="18"/>
      <c r="NIK19" s="17"/>
      <c r="NIL19" s="17"/>
      <c r="NIM19" s="17"/>
      <c r="NIN19" s="17"/>
      <c r="NIO19" s="17"/>
      <c r="NIP19" s="17"/>
      <c r="NIQ19" s="17"/>
      <c r="NIR19" s="17"/>
      <c r="NIS19" s="17"/>
      <c r="NIT19" s="17"/>
      <c r="NIU19" s="17"/>
      <c r="NIV19" s="17"/>
      <c r="NIW19" s="17"/>
      <c r="NIX19" s="17"/>
      <c r="NIY19" s="17"/>
      <c r="NIZ19" s="17"/>
      <c r="NJA19" s="17"/>
      <c r="NJB19" s="17"/>
      <c r="NJC19" s="17"/>
      <c r="NJD19" s="17"/>
      <c r="NJE19" s="17"/>
      <c r="NJF19" s="17"/>
      <c r="NJG19" s="17"/>
      <c r="NJH19" s="17"/>
      <c r="NJI19" s="17"/>
      <c r="NJJ19" s="17"/>
      <c r="NJK19" s="17"/>
      <c r="NJL19" s="17"/>
      <c r="NJM19" s="17"/>
      <c r="NJN19" s="17"/>
      <c r="NJO19" s="17"/>
      <c r="NJP19" s="17"/>
      <c r="NJQ19" s="10"/>
      <c r="NJR19" s="10"/>
      <c r="NJS19" s="10"/>
      <c r="NJT19" s="17"/>
      <c r="NJU19" s="17"/>
      <c r="NJV19" s="10"/>
      <c r="NJW19" s="17"/>
      <c r="NJX19" s="17"/>
      <c r="NJY19" s="17"/>
      <c r="NJZ19" s="17"/>
      <c r="NKA19" s="17"/>
      <c r="NKB19" s="17"/>
      <c r="NKC19" s="17"/>
      <c r="NKD19" s="17"/>
      <c r="NKE19" s="17"/>
      <c r="NKF19" s="17"/>
      <c r="NKG19" s="17"/>
      <c r="NKH19" s="17"/>
      <c r="NKI19" s="17"/>
      <c r="NKJ19" s="18"/>
      <c r="NKK19" s="18"/>
      <c r="NKL19" s="18"/>
      <c r="NKM19" s="18"/>
      <c r="NKN19" s="18"/>
      <c r="NKO19" s="18"/>
      <c r="NKP19" s="18"/>
      <c r="NKQ19" s="19"/>
      <c r="NKR19" s="18"/>
      <c r="NKS19" s="18"/>
      <c r="NKT19" s="18"/>
      <c r="NKU19" s="18"/>
      <c r="NKV19" s="18"/>
      <c r="NKW19" s="18"/>
      <c r="NKX19" s="18"/>
      <c r="NKY19" s="17"/>
      <c r="NKZ19" s="17"/>
      <c r="NLA19" s="17"/>
      <c r="NLB19" s="17"/>
      <c r="NLC19" s="17"/>
      <c r="NLD19" s="17"/>
      <c r="NLE19" s="17"/>
      <c r="NLF19" s="17"/>
      <c r="NLG19" s="17"/>
      <c r="NLH19" s="17"/>
      <c r="NLI19" s="17"/>
      <c r="NLJ19" s="17"/>
      <c r="NLK19" s="17"/>
      <c r="NLL19" s="17"/>
      <c r="NLM19" s="17"/>
      <c r="NLN19" s="17"/>
      <c r="NLO19" s="17"/>
      <c r="NLP19" s="17"/>
      <c r="NLQ19" s="17"/>
      <c r="NLR19" s="17"/>
      <c r="NLS19" s="17"/>
      <c r="NLT19" s="17"/>
      <c r="NLU19" s="17"/>
      <c r="NLV19" s="17"/>
      <c r="NLW19" s="17"/>
      <c r="NLX19" s="17"/>
      <c r="NLY19" s="17"/>
      <c r="NLZ19" s="17"/>
      <c r="NMA19" s="17"/>
      <c r="NMB19" s="17"/>
      <c r="NMC19" s="17"/>
      <c r="NMD19" s="17"/>
      <c r="NME19" s="10"/>
      <c r="NMF19" s="10"/>
      <c r="NMG19" s="10"/>
      <c r="NMH19" s="17"/>
      <c r="NMI19" s="17"/>
      <c r="NMJ19" s="10"/>
      <c r="NMK19" s="17"/>
      <c r="NML19" s="17"/>
      <c r="NMM19" s="17"/>
      <c r="NMN19" s="17"/>
      <c r="NMO19" s="17"/>
      <c r="NMP19" s="17"/>
      <c r="NMQ19" s="17"/>
      <c r="NMR19" s="17"/>
      <c r="NMS19" s="17"/>
      <c r="NMT19" s="17"/>
      <c r="NMU19" s="17"/>
      <c r="NMV19" s="17"/>
      <c r="NMW19" s="17"/>
      <c r="NMX19" s="18"/>
      <c r="NMY19" s="18"/>
      <c r="NMZ19" s="18"/>
      <c r="NNA19" s="18"/>
      <c r="NNB19" s="18"/>
      <c r="NNC19" s="18"/>
      <c r="NND19" s="18"/>
      <c r="NNE19" s="19"/>
      <c r="NNF19" s="18"/>
      <c r="NNG19" s="18"/>
      <c r="NNH19" s="18"/>
      <c r="NNI19" s="18"/>
      <c r="NNJ19" s="18"/>
      <c r="NNK19" s="18"/>
      <c r="NNL19" s="18"/>
      <c r="NNM19" s="17"/>
      <c r="NNN19" s="17"/>
      <c r="NNO19" s="17"/>
      <c r="NNP19" s="17"/>
      <c r="NNQ19" s="17"/>
      <c r="NNR19" s="17"/>
      <c r="NNS19" s="17"/>
      <c r="NNT19" s="17"/>
      <c r="NNU19" s="17"/>
      <c r="NNV19" s="17"/>
      <c r="NNW19" s="17"/>
      <c r="NNX19" s="17"/>
      <c r="NNY19" s="17"/>
      <c r="NNZ19" s="17"/>
      <c r="NOA19" s="17"/>
      <c r="NOB19" s="17"/>
      <c r="NOC19" s="17"/>
      <c r="NOD19" s="17"/>
      <c r="NOE19" s="17"/>
      <c r="NOF19" s="17"/>
      <c r="NOG19" s="17"/>
      <c r="NOH19" s="17"/>
      <c r="NOI19" s="17"/>
      <c r="NOJ19" s="17"/>
      <c r="NOK19" s="17"/>
      <c r="NOL19" s="17"/>
      <c r="NOM19" s="17"/>
      <c r="NON19" s="17"/>
      <c r="NOO19" s="17"/>
      <c r="NOP19" s="17"/>
      <c r="NOQ19" s="17"/>
      <c r="NOR19" s="17"/>
      <c r="NOS19" s="10"/>
      <c r="NOT19" s="10"/>
      <c r="NOU19" s="10"/>
      <c r="NOV19" s="17"/>
      <c r="NOW19" s="17"/>
      <c r="NOX19" s="10"/>
      <c r="NOY19" s="17"/>
      <c r="NOZ19" s="17"/>
      <c r="NPA19" s="17"/>
      <c r="NPB19" s="17"/>
      <c r="NPC19" s="17"/>
      <c r="NPD19" s="17"/>
      <c r="NPE19" s="17"/>
      <c r="NPF19" s="17"/>
      <c r="NPG19" s="17"/>
      <c r="NPH19" s="17"/>
      <c r="NPI19" s="17"/>
      <c r="NPJ19" s="17"/>
      <c r="NPK19" s="17"/>
      <c r="NPL19" s="18"/>
      <c r="NPM19" s="18"/>
      <c r="NPN19" s="18"/>
      <c r="NPO19" s="18"/>
      <c r="NPP19" s="18"/>
      <c r="NPQ19" s="18"/>
      <c r="NPR19" s="18"/>
      <c r="NPS19" s="19"/>
      <c r="NPT19" s="18"/>
      <c r="NPU19" s="18"/>
      <c r="NPV19" s="18"/>
      <c r="NPW19" s="18"/>
      <c r="NPX19" s="18"/>
      <c r="NPY19" s="18"/>
      <c r="NPZ19" s="18"/>
      <c r="NQA19" s="17"/>
      <c r="NQB19" s="17"/>
      <c r="NQC19" s="17"/>
      <c r="NQD19" s="17"/>
      <c r="NQE19" s="17"/>
      <c r="NQF19" s="17"/>
      <c r="NQG19" s="17"/>
      <c r="NQH19" s="17"/>
      <c r="NQI19" s="17"/>
      <c r="NQJ19" s="17"/>
      <c r="NQK19" s="17"/>
      <c r="NQL19" s="17"/>
      <c r="NQM19" s="17"/>
      <c r="NQN19" s="17"/>
      <c r="NQO19" s="17"/>
      <c r="NQP19" s="17"/>
      <c r="NQQ19" s="17"/>
      <c r="NQR19" s="17"/>
      <c r="NQS19" s="17"/>
      <c r="NQT19" s="17"/>
      <c r="NQU19" s="17"/>
      <c r="NQV19" s="17"/>
      <c r="NQW19" s="17"/>
      <c r="NQX19" s="17"/>
      <c r="NQY19" s="17"/>
      <c r="NQZ19" s="17"/>
      <c r="NRA19" s="17"/>
      <c r="NRB19" s="17"/>
      <c r="NRC19" s="17"/>
      <c r="NRD19" s="17"/>
      <c r="NRE19" s="17"/>
      <c r="NRF19" s="17"/>
      <c r="NRG19" s="10"/>
      <c r="NRH19" s="10"/>
      <c r="NRI19" s="10"/>
      <c r="NRJ19" s="17"/>
      <c r="NRK19" s="17"/>
      <c r="NRL19" s="10"/>
      <c r="NRM19" s="17"/>
      <c r="NRN19" s="17"/>
      <c r="NRO19" s="17"/>
      <c r="NRP19" s="17"/>
      <c r="NRQ19" s="17"/>
      <c r="NRR19" s="17"/>
      <c r="NRS19" s="17"/>
      <c r="NRT19" s="17"/>
      <c r="NRU19" s="17"/>
      <c r="NRV19" s="17"/>
      <c r="NRW19" s="17"/>
      <c r="NRX19" s="17"/>
      <c r="NRY19" s="17"/>
      <c r="NRZ19" s="18"/>
      <c r="NSA19" s="18"/>
      <c r="NSB19" s="18"/>
      <c r="NSC19" s="18"/>
      <c r="NSD19" s="18"/>
      <c r="NSE19" s="18"/>
      <c r="NSF19" s="18"/>
      <c r="NSG19" s="19"/>
      <c r="NSH19" s="18"/>
      <c r="NSI19" s="18"/>
      <c r="NSJ19" s="18"/>
      <c r="NSK19" s="18"/>
      <c r="NSL19" s="18"/>
      <c r="NSM19" s="18"/>
      <c r="NSN19" s="18"/>
      <c r="NSO19" s="17"/>
      <c r="NSP19" s="17"/>
      <c r="NSQ19" s="17"/>
      <c r="NSR19" s="17"/>
      <c r="NSS19" s="17"/>
      <c r="NST19" s="17"/>
      <c r="NSU19" s="17"/>
      <c r="NSV19" s="17"/>
      <c r="NSW19" s="17"/>
      <c r="NSX19" s="17"/>
      <c r="NSY19" s="17"/>
      <c r="NSZ19" s="17"/>
      <c r="NTA19" s="17"/>
      <c r="NTB19" s="17"/>
      <c r="NTC19" s="17"/>
      <c r="NTD19" s="17"/>
      <c r="NTE19" s="17"/>
      <c r="NTF19" s="17"/>
      <c r="NTG19" s="17"/>
      <c r="NTH19" s="17"/>
      <c r="NTI19" s="17"/>
      <c r="NTJ19" s="17"/>
      <c r="NTK19" s="17"/>
      <c r="NTL19" s="17"/>
      <c r="NTM19" s="17"/>
      <c r="NTN19" s="17"/>
      <c r="NTO19" s="17"/>
      <c r="NTP19" s="17"/>
      <c r="NTQ19" s="17"/>
      <c r="NTR19" s="17"/>
      <c r="NTS19" s="17"/>
      <c r="NTT19" s="17"/>
      <c r="NTU19" s="10"/>
      <c r="NTV19" s="10"/>
      <c r="NTW19" s="10"/>
      <c r="NTX19" s="17"/>
      <c r="NTY19" s="17"/>
      <c r="NTZ19" s="10"/>
      <c r="NUA19" s="17"/>
      <c r="NUB19" s="17"/>
      <c r="NUC19" s="17"/>
      <c r="NUD19" s="17"/>
      <c r="NUE19" s="17"/>
      <c r="NUF19" s="17"/>
      <c r="NUG19" s="17"/>
      <c r="NUH19" s="17"/>
      <c r="NUI19" s="17"/>
      <c r="NUJ19" s="17"/>
      <c r="NUK19" s="17"/>
      <c r="NUL19" s="17"/>
      <c r="NUM19" s="17"/>
      <c r="NUN19" s="18"/>
      <c r="NUO19" s="18"/>
      <c r="NUP19" s="18"/>
      <c r="NUQ19" s="18"/>
      <c r="NUR19" s="18"/>
      <c r="NUS19" s="18"/>
      <c r="NUT19" s="18"/>
      <c r="NUU19" s="19"/>
      <c r="NUV19" s="18"/>
      <c r="NUW19" s="18"/>
      <c r="NUX19" s="18"/>
      <c r="NUY19" s="18"/>
      <c r="NUZ19" s="18"/>
      <c r="NVA19" s="18"/>
      <c r="NVB19" s="18"/>
      <c r="NVC19" s="17"/>
      <c r="NVD19" s="17"/>
      <c r="NVE19" s="17"/>
      <c r="NVF19" s="17"/>
      <c r="NVG19" s="17"/>
      <c r="NVH19" s="17"/>
      <c r="NVI19" s="17"/>
      <c r="NVJ19" s="17"/>
      <c r="NVK19" s="17"/>
      <c r="NVL19" s="17"/>
      <c r="NVM19" s="17"/>
      <c r="NVN19" s="17"/>
      <c r="NVO19" s="17"/>
      <c r="NVP19" s="17"/>
      <c r="NVQ19" s="17"/>
      <c r="NVR19" s="17"/>
      <c r="NVS19" s="17"/>
      <c r="NVT19" s="17"/>
      <c r="NVU19" s="17"/>
      <c r="NVV19" s="17"/>
      <c r="NVW19" s="17"/>
      <c r="NVX19" s="17"/>
      <c r="NVY19" s="17"/>
      <c r="NVZ19" s="17"/>
      <c r="NWA19" s="17"/>
      <c r="NWB19" s="17"/>
      <c r="NWC19" s="17"/>
      <c r="NWD19" s="17"/>
      <c r="NWE19" s="17"/>
      <c r="NWF19" s="17"/>
      <c r="NWG19" s="17"/>
      <c r="NWH19" s="17"/>
      <c r="NWI19" s="10"/>
      <c r="NWJ19" s="10"/>
      <c r="NWK19" s="10"/>
      <c r="NWL19" s="17"/>
      <c r="NWM19" s="17"/>
      <c r="NWN19" s="10"/>
      <c r="NWO19" s="17"/>
      <c r="NWP19" s="17"/>
      <c r="NWQ19" s="17"/>
      <c r="NWR19" s="17"/>
      <c r="NWS19" s="17"/>
      <c r="NWT19" s="17"/>
      <c r="NWU19" s="17"/>
      <c r="NWV19" s="17"/>
      <c r="NWW19" s="17"/>
      <c r="NWX19" s="17"/>
      <c r="NWY19" s="17"/>
      <c r="NWZ19" s="17"/>
      <c r="NXA19" s="17"/>
      <c r="NXB19" s="18"/>
      <c r="NXC19" s="18"/>
      <c r="NXD19" s="18"/>
      <c r="NXE19" s="18"/>
      <c r="NXF19" s="18"/>
      <c r="NXG19" s="18"/>
      <c r="NXH19" s="18"/>
      <c r="NXI19" s="19"/>
      <c r="NXJ19" s="18"/>
      <c r="NXK19" s="18"/>
      <c r="NXL19" s="18"/>
      <c r="NXM19" s="18"/>
      <c r="NXN19" s="18"/>
      <c r="NXO19" s="18"/>
      <c r="NXP19" s="18"/>
      <c r="NXQ19" s="17"/>
      <c r="NXR19" s="17"/>
      <c r="NXS19" s="17"/>
      <c r="NXT19" s="17"/>
      <c r="NXU19" s="17"/>
      <c r="NXV19" s="17"/>
      <c r="NXW19" s="17"/>
      <c r="NXX19" s="17"/>
      <c r="NXY19" s="17"/>
      <c r="NXZ19" s="17"/>
      <c r="NYA19" s="17"/>
      <c r="NYB19" s="17"/>
      <c r="NYC19" s="17"/>
      <c r="NYD19" s="17"/>
      <c r="NYE19" s="17"/>
      <c r="NYF19" s="17"/>
      <c r="NYG19" s="17"/>
      <c r="NYH19" s="17"/>
      <c r="NYI19" s="17"/>
      <c r="NYJ19" s="17"/>
      <c r="NYK19" s="17"/>
      <c r="NYL19" s="17"/>
      <c r="NYM19" s="17"/>
      <c r="NYN19" s="17"/>
      <c r="NYO19" s="17"/>
      <c r="NYP19" s="17"/>
      <c r="NYQ19" s="17"/>
      <c r="NYR19" s="17"/>
      <c r="NYS19" s="17"/>
      <c r="NYT19" s="17"/>
      <c r="NYU19" s="17"/>
      <c r="NYV19" s="17"/>
      <c r="NYW19" s="10"/>
      <c r="NYX19" s="10"/>
      <c r="NYY19" s="10"/>
      <c r="NYZ19" s="17"/>
      <c r="NZA19" s="17"/>
      <c r="NZB19" s="10"/>
      <c r="NZC19" s="17"/>
      <c r="NZD19" s="17"/>
      <c r="NZE19" s="17"/>
      <c r="NZF19" s="17"/>
      <c r="NZG19" s="17"/>
      <c r="NZH19" s="17"/>
      <c r="NZI19" s="17"/>
      <c r="NZJ19" s="17"/>
      <c r="NZK19" s="17"/>
      <c r="NZL19" s="17"/>
      <c r="NZM19" s="17"/>
      <c r="NZN19" s="17"/>
      <c r="NZO19" s="17"/>
      <c r="NZP19" s="18"/>
      <c r="NZQ19" s="18"/>
      <c r="NZR19" s="18"/>
      <c r="NZS19" s="18"/>
      <c r="NZT19" s="18"/>
      <c r="NZU19" s="18"/>
      <c r="NZV19" s="18"/>
      <c r="NZW19" s="19"/>
      <c r="NZX19" s="18"/>
      <c r="NZY19" s="18"/>
      <c r="NZZ19" s="18"/>
      <c r="OAA19" s="18"/>
      <c r="OAB19" s="18"/>
      <c r="OAC19" s="18"/>
      <c r="OAD19" s="18"/>
      <c r="OAE19" s="17"/>
      <c r="OAF19" s="17"/>
      <c r="OAG19" s="17"/>
      <c r="OAH19" s="17"/>
      <c r="OAI19" s="17"/>
      <c r="OAJ19" s="17"/>
      <c r="OAK19" s="17"/>
      <c r="OAL19" s="17"/>
      <c r="OAM19" s="17"/>
      <c r="OAN19" s="17"/>
      <c r="OAO19" s="17"/>
      <c r="OAP19" s="17"/>
      <c r="OAQ19" s="17"/>
      <c r="OAR19" s="17"/>
      <c r="OAS19" s="17"/>
      <c r="OAT19" s="17"/>
      <c r="OAU19" s="17"/>
      <c r="OAV19" s="17"/>
      <c r="OAW19" s="17"/>
      <c r="OAX19" s="17"/>
      <c r="OAY19" s="17"/>
      <c r="OAZ19" s="17"/>
      <c r="OBA19" s="17"/>
      <c r="OBB19" s="17"/>
      <c r="OBC19" s="17"/>
      <c r="OBD19" s="17"/>
      <c r="OBE19" s="17"/>
      <c r="OBF19" s="17"/>
      <c r="OBG19" s="17"/>
      <c r="OBH19" s="17"/>
      <c r="OBI19" s="17"/>
      <c r="OBJ19" s="17"/>
      <c r="OBK19" s="10"/>
      <c r="OBL19" s="10"/>
      <c r="OBM19" s="10"/>
      <c r="OBN19" s="17"/>
      <c r="OBO19" s="17"/>
      <c r="OBP19" s="10"/>
      <c r="OBQ19" s="17"/>
      <c r="OBR19" s="17"/>
      <c r="OBS19" s="17"/>
      <c r="OBT19" s="17"/>
      <c r="OBU19" s="17"/>
      <c r="OBV19" s="17"/>
      <c r="OBW19" s="17"/>
      <c r="OBX19" s="17"/>
      <c r="OBY19" s="17"/>
      <c r="OBZ19" s="17"/>
      <c r="OCA19" s="17"/>
      <c r="OCB19" s="17"/>
      <c r="OCC19" s="17"/>
      <c r="OCD19" s="18"/>
      <c r="OCE19" s="18"/>
      <c r="OCF19" s="18"/>
      <c r="OCG19" s="18"/>
      <c r="OCH19" s="18"/>
      <c r="OCI19" s="18"/>
      <c r="OCJ19" s="18"/>
      <c r="OCK19" s="19"/>
      <c r="OCL19" s="18"/>
      <c r="OCM19" s="18"/>
      <c r="OCN19" s="18"/>
      <c r="OCO19" s="18"/>
      <c r="OCP19" s="18"/>
      <c r="OCQ19" s="18"/>
      <c r="OCR19" s="18"/>
      <c r="OCS19" s="17"/>
      <c r="OCT19" s="17"/>
      <c r="OCU19" s="17"/>
      <c r="OCV19" s="17"/>
      <c r="OCW19" s="17"/>
      <c r="OCX19" s="17"/>
      <c r="OCY19" s="17"/>
      <c r="OCZ19" s="17"/>
      <c r="ODA19" s="17"/>
      <c r="ODB19" s="17"/>
      <c r="ODC19" s="17"/>
      <c r="ODD19" s="17"/>
      <c r="ODE19" s="17"/>
      <c r="ODF19" s="17"/>
      <c r="ODG19" s="17"/>
      <c r="ODH19" s="17"/>
      <c r="ODI19" s="17"/>
      <c r="ODJ19" s="17"/>
      <c r="ODK19" s="17"/>
      <c r="ODL19" s="17"/>
      <c r="ODM19" s="17"/>
      <c r="ODN19" s="17"/>
      <c r="ODO19" s="17"/>
      <c r="ODP19" s="17"/>
      <c r="ODQ19" s="17"/>
      <c r="ODR19" s="17"/>
      <c r="ODS19" s="17"/>
      <c r="ODT19" s="17"/>
      <c r="ODU19" s="17"/>
      <c r="ODV19" s="17"/>
      <c r="ODW19" s="17"/>
      <c r="ODX19" s="17"/>
      <c r="ODY19" s="10"/>
      <c r="ODZ19" s="10"/>
      <c r="OEA19" s="10"/>
      <c r="OEB19" s="17"/>
      <c r="OEC19" s="17"/>
      <c r="OED19" s="10"/>
      <c r="OEE19" s="17"/>
      <c r="OEF19" s="17"/>
      <c r="OEG19" s="17"/>
      <c r="OEH19" s="17"/>
      <c r="OEI19" s="17"/>
      <c r="OEJ19" s="17"/>
      <c r="OEK19" s="17"/>
      <c r="OEL19" s="17"/>
      <c r="OEM19" s="17"/>
      <c r="OEN19" s="17"/>
      <c r="OEO19" s="17"/>
      <c r="OEP19" s="17"/>
      <c r="OEQ19" s="17"/>
      <c r="OER19" s="18"/>
      <c r="OES19" s="18"/>
      <c r="OET19" s="18"/>
      <c r="OEU19" s="18"/>
      <c r="OEV19" s="18"/>
      <c r="OEW19" s="18"/>
      <c r="OEX19" s="18"/>
      <c r="OEY19" s="19"/>
      <c r="OEZ19" s="18"/>
      <c r="OFA19" s="18"/>
      <c r="OFB19" s="18"/>
      <c r="OFC19" s="18"/>
      <c r="OFD19" s="18"/>
      <c r="OFE19" s="18"/>
      <c r="OFF19" s="18"/>
      <c r="OFG19" s="17"/>
      <c r="OFH19" s="17"/>
      <c r="OFI19" s="17"/>
      <c r="OFJ19" s="17"/>
      <c r="OFK19" s="17"/>
      <c r="OFL19" s="17"/>
      <c r="OFM19" s="17"/>
      <c r="OFN19" s="17"/>
      <c r="OFO19" s="17"/>
      <c r="OFP19" s="17"/>
      <c r="OFQ19" s="17"/>
      <c r="OFR19" s="17"/>
      <c r="OFS19" s="17"/>
      <c r="OFT19" s="17"/>
      <c r="OFU19" s="17"/>
      <c r="OFV19" s="17"/>
      <c r="OFW19" s="17"/>
      <c r="OFX19" s="17"/>
      <c r="OFY19" s="17"/>
      <c r="OFZ19" s="17"/>
      <c r="OGA19" s="17"/>
      <c r="OGB19" s="17"/>
      <c r="OGC19" s="17"/>
      <c r="OGD19" s="17"/>
      <c r="OGE19" s="17"/>
      <c r="OGF19" s="17"/>
      <c r="OGG19" s="17"/>
      <c r="OGH19" s="17"/>
      <c r="OGI19" s="17"/>
      <c r="OGJ19" s="17"/>
      <c r="OGK19" s="17"/>
      <c r="OGL19" s="17"/>
      <c r="OGM19" s="10"/>
      <c r="OGN19" s="10"/>
      <c r="OGO19" s="10"/>
      <c r="OGP19" s="17"/>
      <c r="OGQ19" s="17"/>
      <c r="OGR19" s="10"/>
      <c r="OGS19" s="17"/>
      <c r="OGT19" s="17"/>
      <c r="OGU19" s="17"/>
      <c r="OGV19" s="17"/>
      <c r="OGW19" s="17"/>
      <c r="OGX19" s="17"/>
      <c r="OGY19" s="17"/>
      <c r="OGZ19" s="17"/>
      <c r="OHA19" s="17"/>
      <c r="OHB19" s="17"/>
      <c r="OHC19" s="17"/>
      <c r="OHD19" s="17"/>
      <c r="OHE19" s="17"/>
      <c r="OHF19" s="18"/>
      <c r="OHG19" s="18"/>
      <c r="OHH19" s="18"/>
      <c r="OHI19" s="18"/>
      <c r="OHJ19" s="18"/>
      <c r="OHK19" s="18"/>
      <c r="OHL19" s="18"/>
      <c r="OHM19" s="19"/>
      <c r="OHN19" s="18"/>
      <c r="OHO19" s="18"/>
      <c r="OHP19" s="18"/>
      <c r="OHQ19" s="18"/>
      <c r="OHR19" s="18"/>
      <c r="OHS19" s="18"/>
      <c r="OHT19" s="18"/>
      <c r="OHU19" s="17"/>
      <c r="OHV19" s="17"/>
      <c r="OHW19" s="17"/>
      <c r="OHX19" s="17"/>
      <c r="OHY19" s="17"/>
      <c r="OHZ19" s="17"/>
      <c r="OIA19" s="17"/>
      <c r="OIB19" s="17"/>
      <c r="OIC19" s="17"/>
      <c r="OID19" s="17"/>
      <c r="OIE19" s="17"/>
      <c r="OIF19" s="17"/>
      <c r="OIG19" s="17"/>
      <c r="OIH19" s="17"/>
      <c r="OII19" s="17"/>
      <c r="OIJ19" s="17"/>
      <c r="OIK19" s="17"/>
      <c r="OIL19" s="17"/>
      <c r="OIM19" s="17"/>
      <c r="OIN19" s="17"/>
      <c r="OIO19" s="17"/>
      <c r="OIP19" s="17"/>
      <c r="OIQ19" s="17"/>
      <c r="OIR19" s="17"/>
      <c r="OIS19" s="17"/>
      <c r="OIT19" s="17"/>
      <c r="OIU19" s="17"/>
      <c r="OIV19" s="17"/>
      <c r="OIW19" s="17"/>
      <c r="OIX19" s="17"/>
      <c r="OIY19" s="17"/>
      <c r="OIZ19" s="17"/>
      <c r="OJA19" s="10"/>
      <c r="OJB19" s="10"/>
      <c r="OJC19" s="10"/>
      <c r="OJD19" s="17"/>
      <c r="OJE19" s="17"/>
      <c r="OJF19" s="10"/>
      <c r="OJG19" s="17"/>
      <c r="OJH19" s="17"/>
      <c r="OJI19" s="17"/>
      <c r="OJJ19" s="17"/>
      <c r="OJK19" s="17"/>
      <c r="OJL19" s="17"/>
      <c r="OJM19" s="17"/>
      <c r="OJN19" s="17"/>
      <c r="OJO19" s="17"/>
      <c r="OJP19" s="17"/>
      <c r="OJQ19" s="17"/>
      <c r="OJR19" s="17"/>
      <c r="OJS19" s="17"/>
      <c r="OJT19" s="18"/>
      <c r="OJU19" s="18"/>
      <c r="OJV19" s="18"/>
      <c r="OJW19" s="18"/>
      <c r="OJX19" s="18"/>
      <c r="OJY19" s="18"/>
      <c r="OJZ19" s="18"/>
      <c r="OKA19" s="19"/>
      <c r="OKB19" s="18"/>
      <c r="OKC19" s="18"/>
      <c r="OKD19" s="18"/>
      <c r="OKE19" s="18"/>
      <c r="OKF19" s="18"/>
      <c r="OKG19" s="18"/>
      <c r="OKH19" s="18"/>
      <c r="OKI19" s="17"/>
      <c r="OKJ19" s="17"/>
      <c r="OKK19" s="17"/>
      <c r="OKL19" s="17"/>
      <c r="OKM19" s="17"/>
      <c r="OKN19" s="17"/>
      <c r="OKO19" s="17"/>
      <c r="OKP19" s="17"/>
      <c r="OKQ19" s="17"/>
      <c r="OKR19" s="17"/>
      <c r="OKS19" s="17"/>
      <c r="OKT19" s="17"/>
      <c r="OKU19" s="17"/>
      <c r="OKV19" s="17"/>
      <c r="OKW19" s="17"/>
      <c r="OKX19" s="17"/>
      <c r="OKY19" s="17"/>
      <c r="OKZ19" s="17"/>
      <c r="OLA19" s="17"/>
      <c r="OLB19" s="17"/>
      <c r="OLC19" s="17"/>
      <c r="OLD19" s="17"/>
      <c r="OLE19" s="17"/>
      <c r="OLF19" s="17"/>
      <c r="OLG19" s="17"/>
      <c r="OLH19" s="17"/>
      <c r="OLI19" s="17"/>
      <c r="OLJ19" s="17"/>
      <c r="OLK19" s="17"/>
      <c r="OLL19" s="17"/>
      <c r="OLM19" s="17"/>
      <c r="OLN19" s="17"/>
      <c r="OLO19" s="10"/>
      <c r="OLP19" s="10"/>
      <c r="OLQ19" s="10"/>
      <c r="OLR19" s="17"/>
      <c r="OLS19" s="17"/>
      <c r="OLT19" s="10"/>
      <c r="OLU19" s="17"/>
      <c r="OLV19" s="17"/>
      <c r="OLW19" s="17"/>
      <c r="OLX19" s="17"/>
      <c r="OLY19" s="17"/>
      <c r="OLZ19" s="17"/>
      <c r="OMA19" s="17"/>
      <c r="OMB19" s="17"/>
      <c r="OMC19" s="17"/>
      <c r="OMD19" s="17"/>
      <c r="OME19" s="17"/>
      <c r="OMF19" s="17"/>
      <c r="OMG19" s="17"/>
      <c r="OMH19" s="18"/>
      <c r="OMI19" s="18"/>
      <c r="OMJ19" s="18"/>
      <c r="OMK19" s="18"/>
      <c r="OML19" s="18"/>
      <c r="OMM19" s="18"/>
      <c r="OMN19" s="18"/>
      <c r="OMO19" s="19"/>
      <c r="OMP19" s="18"/>
      <c r="OMQ19" s="18"/>
      <c r="OMR19" s="18"/>
      <c r="OMS19" s="18"/>
      <c r="OMT19" s="18"/>
      <c r="OMU19" s="18"/>
      <c r="OMV19" s="18"/>
      <c r="OMW19" s="17"/>
      <c r="OMX19" s="17"/>
      <c r="OMY19" s="17"/>
      <c r="OMZ19" s="17"/>
      <c r="ONA19" s="17"/>
      <c r="ONB19" s="17"/>
      <c r="ONC19" s="17"/>
      <c r="OND19" s="17"/>
      <c r="ONE19" s="17"/>
      <c r="ONF19" s="17"/>
      <c r="ONG19" s="17"/>
      <c r="ONH19" s="17"/>
      <c r="ONI19" s="17"/>
      <c r="ONJ19" s="17"/>
      <c r="ONK19" s="17"/>
      <c r="ONL19" s="17"/>
      <c r="ONM19" s="17"/>
      <c r="ONN19" s="17"/>
      <c r="ONO19" s="17"/>
      <c r="ONP19" s="17"/>
      <c r="ONQ19" s="17"/>
      <c r="ONR19" s="17"/>
      <c r="ONS19" s="17"/>
      <c r="ONT19" s="17"/>
      <c r="ONU19" s="17"/>
      <c r="ONV19" s="17"/>
      <c r="ONW19" s="17"/>
      <c r="ONX19" s="17"/>
      <c r="ONY19" s="17"/>
      <c r="ONZ19" s="17"/>
      <c r="OOA19" s="17"/>
      <c r="OOB19" s="17"/>
      <c r="OOC19" s="10"/>
      <c r="OOD19" s="10"/>
      <c r="OOE19" s="10"/>
      <c r="OOF19" s="17"/>
      <c r="OOG19" s="17"/>
      <c r="OOH19" s="10"/>
      <c r="OOI19" s="17"/>
      <c r="OOJ19" s="17"/>
      <c r="OOK19" s="17"/>
      <c r="OOL19" s="17"/>
      <c r="OOM19" s="17"/>
      <c r="OON19" s="17"/>
      <c r="OOO19" s="17"/>
      <c r="OOP19" s="17"/>
      <c r="OOQ19" s="17"/>
      <c r="OOR19" s="17"/>
      <c r="OOS19" s="17"/>
      <c r="OOT19" s="17"/>
      <c r="OOU19" s="17"/>
      <c r="OOV19" s="18"/>
      <c r="OOW19" s="18"/>
      <c r="OOX19" s="18"/>
      <c r="OOY19" s="18"/>
      <c r="OOZ19" s="18"/>
      <c r="OPA19" s="18"/>
      <c r="OPB19" s="18"/>
      <c r="OPC19" s="19"/>
      <c r="OPD19" s="18"/>
      <c r="OPE19" s="18"/>
      <c r="OPF19" s="18"/>
      <c r="OPG19" s="18"/>
      <c r="OPH19" s="18"/>
      <c r="OPI19" s="18"/>
      <c r="OPJ19" s="18"/>
      <c r="OPK19" s="17"/>
      <c r="OPL19" s="17"/>
      <c r="OPM19" s="17"/>
      <c r="OPN19" s="17"/>
      <c r="OPO19" s="17"/>
      <c r="OPP19" s="17"/>
      <c r="OPQ19" s="17"/>
      <c r="OPR19" s="17"/>
      <c r="OPS19" s="17"/>
      <c r="OPT19" s="17"/>
      <c r="OPU19" s="17"/>
      <c r="OPV19" s="17"/>
      <c r="OPW19" s="17"/>
      <c r="OPX19" s="17"/>
      <c r="OPY19" s="17"/>
      <c r="OPZ19" s="17"/>
      <c r="OQA19" s="17"/>
      <c r="OQB19" s="17"/>
      <c r="OQC19" s="17"/>
      <c r="OQD19" s="17"/>
      <c r="OQE19" s="17"/>
      <c r="OQF19" s="17"/>
      <c r="OQG19" s="17"/>
      <c r="OQH19" s="17"/>
      <c r="OQI19" s="17"/>
      <c r="OQJ19" s="17"/>
      <c r="OQK19" s="17"/>
      <c r="OQL19" s="17"/>
      <c r="OQM19" s="17"/>
      <c r="OQN19" s="17"/>
      <c r="OQO19" s="17"/>
      <c r="OQP19" s="17"/>
      <c r="OQQ19" s="10"/>
      <c r="OQR19" s="10"/>
      <c r="OQS19" s="10"/>
      <c r="OQT19" s="17"/>
      <c r="OQU19" s="17"/>
      <c r="OQV19" s="10"/>
      <c r="OQW19" s="17"/>
      <c r="OQX19" s="17"/>
      <c r="OQY19" s="17"/>
      <c r="OQZ19" s="17"/>
      <c r="ORA19" s="17"/>
      <c r="ORB19" s="17"/>
      <c r="ORC19" s="17"/>
      <c r="ORD19" s="17"/>
      <c r="ORE19" s="17"/>
      <c r="ORF19" s="17"/>
      <c r="ORG19" s="17"/>
      <c r="ORH19" s="17"/>
      <c r="ORI19" s="17"/>
      <c r="ORJ19" s="18"/>
      <c r="ORK19" s="18"/>
      <c r="ORL19" s="18"/>
      <c r="ORM19" s="18"/>
      <c r="ORN19" s="18"/>
      <c r="ORO19" s="18"/>
      <c r="ORP19" s="18"/>
      <c r="ORQ19" s="19"/>
      <c r="ORR19" s="18"/>
      <c r="ORS19" s="18"/>
      <c r="ORT19" s="18"/>
      <c r="ORU19" s="18"/>
      <c r="ORV19" s="18"/>
      <c r="ORW19" s="18"/>
      <c r="ORX19" s="18"/>
      <c r="ORY19" s="17"/>
      <c r="ORZ19" s="17"/>
      <c r="OSA19" s="17"/>
      <c r="OSB19" s="17"/>
      <c r="OSC19" s="17"/>
      <c r="OSD19" s="17"/>
      <c r="OSE19" s="17"/>
      <c r="OSF19" s="17"/>
      <c r="OSG19" s="17"/>
      <c r="OSH19" s="17"/>
      <c r="OSI19" s="17"/>
      <c r="OSJ19" s="17"/>
      <c r="OSK19" s="17"/>
      <c r="OSL19" s="17"/>
      <c r="OSM19" s="17"/>
      <c r="OSN19" s="17"/>
      <c r="OSO19" s="17"/>
      <c r="OSP19" s="17"/>
      <c r="OSQ19" s="17"/>
      <c r="OSR19" s="17"/>
      <c r="OSS19" s="17"/>
      <c r="OST19" s="17"/>
      <c r="OSU19" s="17"/>
      <c r="OSV19" s="17"/>
      <c r="OSW19" s="17"/>
      <c r="OSX19" s="17"/>
      <c r="OSY19" s="17"/>
      <c r="OSZ19" s="17"/>
      <c r="OTA19" s="17"/>
      <c r="OTB19" s="17"/>
      <c r="OTC19" s="17"/>
      <c r="OTD19" s="17"/>
      <c r="OTE19" s="10"/>
      <c r="OTF19" s="10"/>
      <c r="OTG19" s="10"/>
      <c r="OTH19" s="17"/>
      <c r="OTI19" s="17"/>
      <c r="OTJ19" s="10"/>
      <c r="OTK19" s="17"/>
      <c r="OTL19" s="17"/>
      <c r="OTM19" s="17"/>
      <c r="OTN19" s="17"/>
      <c r="OTO19" s="17"/>
      <c r="OTP19" s="17"/>
      <c r="OTQ19" s="17"/>
      <c r="OTR19" s="17"/>
      <c r="OTS19" s="17"/>
      <c r="OTT19" s="17"/>
      <c r="OTU19" s="17"/>
      <c r="OTV19" s="17"/>
      <c r="OTW19" s="17"/>
      <c r="OTX19" s="18"/>
      <c r="OTY19" s="18"/>
      <c r="OTZ19" s="18"/>
      <c r="OUA19" s="18"/>
      <c r="OUB19" s="18"/>
      <c r="OUC19" s="18"/>
      <c r="OUD19" s="18"/>
      <c r="OUE19" s="19"/>
      <c r="OUF19" s="18"/>
      <c r="OUG19" s="18"/>
      <c r="OUH19" s="18"/>
      <c r="OUI19" s="18"/>
      <c r="OUJ19" s="18"/>
      <c r="OUK19" s="18"/>
      <c r="OUL19" s="18"/>
      <c r="OUM19" s="17"/>
      <c r="OUN19" s="17"/>
      <c r="OUO19" s="17"/>
      <c r="OUP19" s="17"/>
      <c r="OUQ19" s="17"/>
      <c r="OUR19" s="17"/>
      <c r="OUS19" s="17"/>
      <c r="OUT19" s="17"/>
      <c r="OUU19" s="17"/>
      <c r="OUV19" s="17"/>
      <c r="OUW19" s="17"/>
      <c r="OUX19" s="17"/>
      <c r="OUY19" s="17"/>
      <c r="OUZ19" s="17"/>
      <c r="OVA19" s="17"/>
      <c r="OVB19" s="17"/>
      <c r="OVC19" s="17"/>
      <c r="OVD19" s="17"/>
      <c r="OVE19" s="17"/>
      <c r="OVF19" s="17"/>
      <c r="OVG19" s="17"/>
      <c r="OVH19" s="17"/>
      <c r="OVI19" s="17"/>
      <c r="OVJ19" s="17"/>
      <c r="OVK19" s="17"/>
      <c r="OVL19" s="17"/>
      <c r="OVM19" s="17"/>
      <c r="OVN19" s="17"/>
      <c r="OVO19" s="17"/>
      <c r="OVP19" s="17"/>
      <c r="OVQ19" s="17"/>
      <c r="OVR19" s="17"/>
      <c r="OVS19" s="10"/>
      <c r="OVT19" s="10"/>
      <c r="OVU19" s="10"/>
      <c r="OVV19" s="17"/>
      <c r="OVW19" s="17"/>
      <c r="OVX19" s="10"/>
      <c r="OVY19" s="17"/>
      <c r="OVZ19" s="17"/>
      <c r="OWA19" s="17"/>
      <c r="OWB19" s="17"/>
      <c r="OWC19" s="17"/>
      <c r="OWD19" s="17"/>
      <c r="OWE19" s="17"/>
      <c r="OWF19" s="17"/>
      <c r="OWG19" s="17"/>
      <c r="OWH19" s="17"/>
      <c r="OWI19" s="17"/>
      <c r="OWJ19" s="17"/>
      <c r="OWK19" s="17"/>
      <c r="OWL19" s="18"/>
      <c r="OWM19" s="18"/>
      <c r="OWN19" s="18"/>
      <c r="OWO19" s="18"/>
      <c r="OWP19" s="18"/>
      <c r="OWQ19" s="18"/>
      <c r="OWR19" s="18"/>
      <c r="OWS19" s="19"/>
      <c r="OWT19" s="18"/>
      <c r="OWU19" s="18"/>
      <c r="OWV19" s="18"/>
      <c r="OWW19" s="18"/>
      <c r="OWX19" s="18"/>
      <c r="OWY19" s="18"/>
      <c r="OWZ19" s="18"/>
      <c r="OXA19" s="17"/>
      <c r="OXB19" s="17"/>
      <c r="OXC19" s="17"/>
      <c r="OXD19" s="17"/>
      <c r="OXE19" s="17"/>
      <c r="OXF19" s="17"/>
      <c r="OXG19" s="17"/>
      <c r="OXH19" s="17"/>
      <c r="OXI19" s="17"/>
      <c r="OXJ19" s="17"/>
      <c r="OXK19" s="17"/>
      <c r="OXL19" s="17"/>
      <c r="OXM19" s="17"/>
      <c r="OXN19" s="17"/>
      <c r="OXO19" s="17"/>
      <c r="OXP19" s="17"/>
      <c r="OXQ19" s="17"/>
      <c r="OXR19" s="17"/>
      <c r="OXS19" s="17"/>
      <c r="OXT19" s="17"/>
      <c r="OXU19" s="17"/>
      <c r="OXV19" s="17"/>
      <c r="OXW19" s="17"/>
      <c r="OXX19" s="17"/>
      <c r="OXY19" s="17"/>
      <c r="OXZ19" s="17"/>
      <c r="OYA19" s="17"/>
      <c r="OYB19" s="17"/>
      <c r="OYC19" s="17"/>
      <c r="OYD19" s="17"/>
      <c r="OYE19" s="17"/>
      <c r="OYF19" s="17"/>
      <c r="OYG19" s="10"/>
      <c r="OYH19" s="10"/>
      <c r="OYI19" s="10"/>
      <c r="OYJ19" s="17"/>
      <c r="OYK19" s="17"/>
      <c r="OYL19" s="10"/>
      <c r="OYM19" s="17"/>
      <c r="OYN19" s="17"/>
      <c r="OYO19" s="17"/>
      <c r="OYP19" s="17"/>
      <c r="OYQ19" s="17"/>
      <c r="OYR19" s="17"/>
      <c r="OYS19" s="17"/>
      <c r="OYT19" s="17"/>
      <c r="OYU19" s="17"/>
      <c r="OYV19" s="17"/>
      <c r="OYW19" s="17"/>
      <c r="OYX19" s="17"/>
      <c r="OYY19" s="17"/>
      <c r="OYZ19" s="18"/>
      <c r="OZA19" s="18"/>
      <c r="OZB19" s="18"/>
      <c r="OZC19" s="18"/>
      <c r="OZD19" s="18"/>
      <c r="OZE19" s="18"/>
      <c r="OZF19" s="18"/>
      <c r="OZG19" s="19"/>
      <c r="OZH19" s="18"/>
      <c r="OZI19" s="18"/>
      <c r="OZJ19" s="18"/>
      <c r="OZK19" s="18"/>
      <c r="OZL19" s="18"/>
      <c r="OZM19" s="18"/>
      <c r="OZN19" s="18"/>
      <c r="OZO19" s="17"/>
      <c r="OZP19" s="17"/>
      <c r="OZQ19" s="17"/>
      <c r="OZR19" s="17"/>
      <c r="OZS19" s="17"/>
      <c r="OZT19" s="17"/>
      <c r="OZU19" s="17"/>
      <c r="OZV19" s="17"/>
      <c r="OZW19" s="17"/>
      <c r="OZX19" s="17"/>
      <c r="OZY19" s="17"/>
      <c r="OZZ19" s="17"/>
      <c r="PAA19" s="17"/>
      <c r="PAB19" s="17"/>
      <c r="PAC19" s="17"/>
      <c r="PAD19" s="17"/>
      <c r="PAE19" s="17"/>
      <c r="PAF19" s="17"/>
      <c r="PAG19" s="17"/>
      <c r="PAH19" s="17"/>
      <c r="PAI19" s="17"/>
      <c r="PAJ19" s="17"/>
      <c r="PAK19" s="17"/>
      <c r="PAL19" s="17"/>
      <c r="PAM19" s="17"/>
      <c r="PAN19" s="17"/>
      <c r="PAO19" s="17"/>
      <c r="PAP19" s="17"/>
      <c r="PAQ19" s="17"/>
      <c r="PAR19" s="17"/>
      <c r="PAS19" s="17"/>
      <c r="PAT19" s="17"/>
      <c r="PAU19" s="10"/>
      <c r="PAV19" s="10"/>
      <c r="PAW19" s="10"/>
      <c r="PAX19" s="17"/>
      <c r="PAY19" s="17"/>
      <c r="PAZ19" s="10"/>
      <c r="PBA19" s="17"/>
      <c r="PBB19" s="17"/>
      <c r="PBC19" s="17"/>
      <c r="PBD19" s="17"/>
      <c r="PBE19" s="17"/>
      <c r="PBF19" s="17"/>
      <c r="PBG19" s="17"/>
      <c r="PBH19" s="17"/>
      <c r="PBI19" s="17"/>
      <c r="PBJ19" s="17"/>
      <c r="PBK19" s="17"/>
      <c r="PBL19" s="17"/>
      <c r="PBM19" s="17"/>
      <c r="PBN19" s="18"/>
      <c r="PBO19" s="18"/>
      <c r="PBP19" s="18"/>
      <c r="PBQ19" s="18"/>
      <c r="PBR19" s="18"/>
      <c r="PBS19" s="18"/>
      <c r="PBT19" s="18"/>
      <c r="PBU19" s="19"/>
      <c r="PBV19" s="18"/>
      <c r="PBW19" s="18"/>
      <c r="PBX19" s="18"/>
      <c r="PBY19" s="18"/>
      <c r="PBZ19" s="18"/>
      <c r="PCA19" s="18"/>
      <c r="PCB19" s="18"/>
      <c r="PCC19" s="17"/>
      <c r="PCD19" s="17"/>
      <c r="PCE19" s="17"/>
      <c r="PCF19" s="17"/>
      <c r="PCG19" s="17"/>
      <c r="PCH19" s="17"/>
      <c r="PCI19" s="17"/>
      <c r="PCJ19" s="17"/>
      <c r="PCK19" s="17"/>
      <c r="PCL19" s="17"/>
      <c r="PCM19" s="17"/>
      <c r="PCN19" s="17"/>
      <c r="PCO19" s="17"/>
      <c r="PCP19" s="17"/>
      <c r="PCQ19" s="17"/>
      <c r="PCR19" s="17"/>
      <c r="PCS19" s="17"/>
      <c r="PCT19" s="17"/>
      <c r="PCU19" s="17"/>
      <c r="PCV19" s="17"/>
      <c r="PCW19" s="17"/>
      <c r="PCX19" s="17"/>
      <c r="PCY19" s="17"/>
      <c r="PCZ19" s="17"/>
      <c r="PDA19" s="17"/>
      <c r="PDB19" s="17"/>
      <c r="PDC19" s="17"/>
      <c r="PDD19" s="17"/>
      <c r="PDE19" s="17"/>
      <c r="PDF19" s="17"/>
      <c r="PDG19" s="17"/>
      <c r="PDH19" s="17"/>
      <c r="PDI19" s="10"/>
      <c r="PDJ19" s="10"/>
      <c r="PDK19" s="10"/>
      <c r="PDL19" s="17"/>
      <c r="PDM19" s="17"/>
      <c r="PDN19" s="10"/>
      <c r="PDO19" s="17"/>
      <c r="PDP19" s="17"/>
      <c r="PDQ19" s="17"/>
      <c r="PDR19" s="17"/>
      <c r="PDS19" s="17"/>
      <c r="PDT19" s="17"/>
      <c r="PDU19" s="17"/>
      <c r="PDV19" s="17"/>
      <c r="PDW19" s="17"/>
      <c r="PDX19" s="17"/>
      <c r="PDY19" s="17"/>
      <c r="PDZ19" s="17"/>
      <c r="PEA19" s="17"/>
      <c r="PEB19" s="18"/>
      <c r="PEC19" s="18"/>
      <c r="PED19" s="18"/>
      <c r="PEE19" s="18"/>
      <c r="PEF19" s="18"/>
      <c r="PEG19" s="18"/>
      <c r="PEH19" s="18"/>
      <c r="PEI19" s="19"/>
      <c r="PEJ19" s="18"/>
      <c r="PEK19" s="18"/>
      <c r="PEL19" s="18"/>
      <c r="PEM19" s="18"/>
      <c r="PEN19" s="18"/>
      <c r="PEO19" s="18"/>
      <c r="PEP19" s="18"/>
      <c r="PEQ19" s="17"/>
      <c r="PER19" s="17"/>
      <c r="PES19" s="17"/>
      <c r="PET19" s="17"/>
      <c r="PEU19" s="17"/>
      <c r="PEV19" s="17"/>
      <c r="PEW19" s="17"/>
      <c r="PEX19" s="17"/>
      <c r="PEY19" s="17"/>
      <c r="PEZ19" s="17"/>
      <c r="PFA19" s="17"/>
      <c r="PFB19" s="17"/>
      <c r="PFC19" s="17"/>
      <c r="PFD19" s="17"/>
      <c r="PFE19" s="17"/>
      <c r="PFF19" s="17"/>
      <c r="PFG19" s="17"/>
      <c r="PFH19" s="17"/>
      <c r="PFI19" s="17"/>
      <c r="PFJ19" s="17"/>
      <c r="PFK19" s="17"/>
      <c r="PFL19" s="17"/>
      <c r="PFM19" s="17"/>
      <c r="PFN19" s="17"/>
      <c r="PFO19" s="17"/>
      <c r="PFP19" s="17"/>
      <c r="PFQ19" s="17"/>
      <c r="PFR19" s="17"/>
      <c r="PFS19" s="17"/>
      <c r="PFT19" s="17"/>
      <c r="PFU19" s="17"/>
      <c r="PFV19" s="17"/>
      <c r="PFW19" s="10"/>
      <c r="PFX19" s="10"/>
      <c r="PFY19" s="10"/>
      <c r="PFZ19" s="17"/>
      <c r="PGA19" s="17"/>
      <c r="PGB19" s="10"/>
      <c r="PGC19" s="17"/>
      <c r="PGD19" s="17"/>
      <c r="PGE19" s="17"/>
      <c r="PGF19" s="17"/>
      <c r="PGG19" s="17"/>
      <c r="PGH19" s="17"/>
      <c r="PGI19" s="17"/>
      <c r="PGJ19" s="17"/>
      <c r="PGK19" s="17"/>
      <c r="PGL19" s="17"/>
      <c r="PGM19" s="17"/>
      <c r="PGN19" s="17"/>
      <c r="PGO19" s="17"/>
      <c r="PGP19" s="18"/>
      <c r="PGQ19" s="18"/>
      <c r="PGR19" s="18"/>
      <c r="PGS19" s="18"/>
      <c r="PGT19" s="18"/>
      <c r="PGU19" s="18"/>
      <c r="PGV19" s="18"/>
      <c r="PGW19" s="19"/>
      <c r="PGX19" s="18"/>
      <c r="PGY19" s="18"/>
      <c r="PGZ19" s="18"/>
      <c r="PHA19" s="18"/>
      <c r="PHB19" s="18"/>
      <c r="PHC19" s="18"/>
      <c r="PHD19" s="18"/>
      <c r="PHE19" s="17"/>
      <c r="PHF19" s="17"/>
      <c r="PHG19" s="17"/>
      <c r="PHH19" s="17"/>
      <c r="PHI19" s="17"/>
      <c r="PHJ19" s="17"/>
      <c r="PHK19" s="17"/>
      <c r="PHL19" s="17"/>
      <c r="PHM19" s="17"/>
      <c r="PHN19" s="17"/>
      <c r="PHO19" s="17"/>
      <c r="PHP19" s="17"/>
      <c r="PHQ19" s="17"/>
      <c r="PHR19" s="17"/>
      <c r="PHS19" s="17"/>
      <c r="PHT19" s="17"/>
      <c r="PHU19" s="17"/>
      <c r="PHV19" s="17"/>
      <c r="PHW19" s="17"/>
      <c r="PHX19" s="17"/>
      <c r="PHY19" s="17"/>
      <c r="PHZ19" s="17"/>
      <c r="PIA19" s="17"/>
      <c r="PIB19" s="17"/>
      <c r="PIC19" s="17"/>
      <c r="PID19" s="17"/>
      <c r="PIE19" s="17"/>
      <c r="PIF19" s="17"/>
      <c r="PIG19" s="17"/>
      <c r="PIH19" s="17"/>
      <c r="PII19" s="17"/>
      <c r="PIJ19" s="17"/>
      <c r="PIK19" s="10"/>
      <c r="PIL19" s="10"/>
      <c r="PIM19" s="10"/>
      <c r="PIN19" s="17"/>
      <c r="PIO19" s="17"/>
      <c r="PIP19" s="10"/>
      <c r="PIQ19" s="17"/>
      <c r="PIR19" s="17"/>
      <c r="PIS19" s="17"/>
      <c r="PIT19" s="17"/>
      <c r="PIU19" s="17"/>
      <c r="PIV19" s="17"/>
      <c r="PIW19" s="17"/>
      <c r="PIX19" s="17"/>
      <c r="PIY19" s="17"/>
      <c r="PIZ19" s="17"/>
      <c r="PJA19" s="17"/>
      <c r="PJB19" s="17"/>
      <c r="PJC19" s="17"/>
      <c r="PJD19" s="18"/>
      <c r="PJE19" s="18"/>
      <c r="PJF19" s="18"/>
      <c r="PJG19" s="18"/>
      <c r="PJH19" s="18"/>
      <c r="PJI19" s="18"/>
      <c r="PJJ19" s="18"/>
      <c r="PJK19" s="19"/>
      <c r="PJL19" s="18"/>
      <c r="PJM19" s="18"/>
      <c r="PJN19" s="18"/>
      <c r="PJO19" s="18"/>
      <c r="PJP19" s="18"/>
      <c r="PJQ19" s="18"/>
      <c r="PJR19" s="18"/>
      <c r="PJS19" s="17"/>
      <c r="PJT19" s="17"/>
      <c r="PJU19" s="17"/>
      <c r="PJV19" s="17"/>
      <c r="PJW19" s="17"/>
      <c r="PJX19" s="17"/>
      <c r="PJY19" s="17"/>
      <c r="PJZ19" s="17"/>
      <c r="PKA19" s="17"/>
      <c r="PKB19" s="17"/>
      <c r="PKC19" s="17"/>
      <c r="PKD19" s="17"/>
      <c r="PKE19" s="17"/>
      <c r="PKF19" s="17"/>
      <c r="PKG19" s="17"/>
      <c r="PKH19" s="17"/>
      <c r="PKI19" s="17"/>
      <c r="PKJ19" s="17"/>
      <c r="PKK19" s="17"/>
      <c r="PKL19" s="17"/>
      <c r="PKM19" s="17"/>
      <c r="PKN19" s="17"/>
      <c r="PKO19" s="17"/>
      <c r="PKP19" s="17"/>
      <c r="PKQ19" s="17"/>
      <c r="PKR19" s="17"/>
      <c r="PKS19" s="17"/>
      <c r="PKT19" s="17"/>
      <c r="PKU19" s="17"/>
      <c r="PKV19" s="17"/>
      <c r="PKW19" s="17"/>
      <c r="PKX19" s="17"/>
      <c r="PKY19" s="10"/>
      <c r="PKZ19" s="10"/>
      <c r="PLA19" s="10"/>
      <c r="PLB19" s="17"/>
      <c r="PLC19" s="17"/>
      <c r="PLD19" s="10"/>
      <c r="PLE19" s="17"/>
      <c r="PLF19" s="17"/>
      <c r="PLG19" s="17"/>
      <c r="PLH19" s="17"/>
      <c r="PLI19" s="17"/>
      <c r="PLJ19" s="17"/>
      <c r="PLK19" s="17"/>
      <c r="PLL19" s="17"/>
      <c r="PLM19" s="17"/>
      <c r="PLN19" s="17"/>
      <c r="PLO19" s="17"/>
      <c r="PLP19" s="17"/>
      <c r="PLQ19" s="17"/>
      <c r="PLR19" s="18"/>
      <c r="PLS19" s="18"/>
      <c r="PLT19" s="18"/>
      <c r="PLU19" s="18"/>
      <c r="PLV19" s="18"/>
      <c r="PLW19" s="18"/>
      <c r="PLX19" s="18"/>
      <c r="PLY19" s="19"/>
      <c r="PLZ19" s="18"/>
      <c r="PMA19" s="18"/>
      <c r="PMB19" s="18"/>
      <c r="PMC19" s="18"/>
      <c r="PMD19" s="18"/>
      <c r="PME19" s="18"/>
      <c r="PMF19" s="18"/>
      <c r="PMG19" s="17"/>
      <c r="PMH19" s="17"/>
      <c r="PMI19" s="17"/>
      <c r="PMJ19" s="17"/>
      <c r="PMK19" s="17"/>
      <c r="PML19" s="17"/>
      <c r="PMM19" s="17"/>
      <c r="PMN19" s="17"/>
      <c r="PMO19" s="17"/>
      <c r="PMP19" s="17"/>
      <c r="PMQ19" s="17"/>
      <c r="PMR19" s="17"/>
      <c r="PMS19" s="17"/>
      <c r="PMT19" s="17"/>
      <c r="PMU19" s="17"/>
      <c r="PMV19" s="17"/>
      <c r="PMW19" s="17"/>
      <c r="PMX19" s="17"/>
      <c r="PMY19" s="17"/>
      <c r="PMZ19" s="17"/>
      <c r="PNA19" s="17"/>
      <c r="PNB19" s="17"/>
      <c r="PNC19" s="17"/>
      <c r="PND19" s="17"/>
      <c r="PNE19" s="17"/>
      <c r="PNF19" s="17"/>
      <c r="PNG19" s="17"/>
      <c r="PNH19" s="17"/>
      <c r="PNI19" s="17"/>
      <c r="PNJ19" s="17"/>
      <c r="PNK19" s="17"/>
      <c r="PNL19" s="17"/>
      <c r="PNM19" s="10"/>
      <c r="PNN19" s="10"/>
      <c r="PNO19" s="10"/>
      <c r="PNP19" s="17"/>
      <c r="PNQ19" s="17"/>
      <c r="PNR19" s="10"/>
      <c r="PNS19" s="17"/>
      <c r="PNT19" s="17"/>
      <c r="PNU19" s="17"/>
      <c r="PNV19" s="17"/>
      <c r="PNW19" s="17"/>
      <c r="PNX19" s="17"/>
      <c r="PNY19" s="17"/>
      <c r="PNZ19" s="17"/>
      <c r="POA19" s="17"/>
      <c r="POB19" s="17"/>
      <c r="POC19" s="17"/>
      <c r="POD19" s="17"/>
      <c r="POE19" s="17"/>
      <c r="POF19" s="18"/>
      <c r="POG19" s="18"/>
      <c r="POH19" s="18"/>
      <c r="POI19" s="18"/>
      <c r="POJ19" s="18"/>
      <c r="POK19" s="18"/>
      <c r="POL19" s="18"/>
      <c r="POM19" s="19"/>
      <c r="PON19" s="18"/>
      <c r="POO19" s="18"/>
      <c r="POP19" s="18"/>
      <c r="POQ19" s="18"/>
      <c r="POR19" s="18"/>
      <c r="POS19" s="18"/>
      <c r="POT19" s="18"/>
      <c r="POU19" s="17"/>
      <c r="POV19" s="17"/>
      <c r="POW19" s="17"/>
      <c r="POX19" s="17"/>
      <c r="POY19" s="17"/>
      <c r="POZ19" s="17"/>
      <c r="PPA19" s="17"/>
      <c r="PPB19" s="17"/>
      <c r="PPC19" s="17"/>
      <c r="PPD19" s="17"/>
      <c r="PPE19" s="17"/>
      <c r="PPF19" s="17"/>
      <c r="PPG19" s="17"/>
      <c r="PPH19" s="17"/>
      <c r="PPI19" s="17"/>
      <c r="PPJ19" s="17"/>
      <c r="PPK19" s="17"/>
      <c r="PPL19" s="17"/>
      <c r="PPM19" s="17"/>
      <c r="PPN19" s="17"/>
      <c r="PPO19" s="17"/>
      <c r="PPP19" s="17"/>
      <c r="PPQ19" s="17"/>
      <c r="PPR19" s="17"/>
      <c r="PPS19" s="17"/>
      <c r="PPT19" s="17"/>
      <c r="PPU19" s="17"/>
      <c r="PPV19" s="17"/>
      <c r="PPW19" s="17"/>
      <c r="PPX19" s="17"/>
      <c r="PPY19" s="17"/>
      <c r="PPZ19" s="17"/>
      <c r="PQA19" s="10"/>
      <c r="PQB19" s="10"/>
      <c r="PQC19" s="10"/>
      <c r="PQD19" s="17"/>
      <c r="PQE19" s="17"/>
      <c r="PQF19" s="10"/>
      <c r="PQG19" s="17"/>
      <c r="PQH19" s="17"/>
      <c r="PQI19" s="17"/>
      <c r="PQJ19" s="17"/>
      <c r="PQK19" s="17"/>
      <c r="PQL19" s="17"/>
      <c r="PQM19" s="17"/>
      <c r="PQN19" s="17"/>
      <c r="PQO19" s="17"/>
      <c r="PQP19" s="17"/>
      <c r="PQQ19" s="17"/>
      <c r="PQR19" s="17"/>
      <c r="PQS19" s="17"/>
      <c r="PQT19" s="18"/>
      <c r="PQU19" s="18"/>
      <c r="PQV19" s="18"/>
      <c r="PQW19" s="18"/>
      <c r="PQX19" s="18"/>
      <c r="PQY19" s="18"/>
      <c r="PQZ19" s="18"/>
      <c r="PRA19" s="19"/>
      <c r="PRB19" s="18"/>
      <c r="PRC19" s="18"/>
      <c r="PRD19" s="18"/>
      <c r="PRE19" s="18"/>
      <c r="PRF19" s="18"/>
      <c r="PRG19" s="18"/>
      <c r="PRH19" s="18"/>
      <c r="PRI19" s="17"/>
      <c r="PRJ19" s="17"/>
      <c r="PRK19" s="17"/>
      <c r="PRL19" s="17"/>
      <c r="PRM19" s="17"/>
      <c r="PRN19" s="17"/>
      <c r="PRO19" s="17"/>
      <c r="PRP19" s="17"/>
      <c r="PRQ19" s="17"/>
      <c r="PRR19" s="17"/>
      <c r="PRS19" s="17"/>
      <c r="PRT19" s="17"/>
      <c r="PRU19" s="17"/>
      <c r="PRV19" s="17"/>
      <c r="PRW19" s="17"/>
      <c r="PRX19" s="17"/>
      <c r="PRY19" s="17"/>
      <c r="PRZ19" s="17"/>
      <c r="PSA19" s="17"/>
      <c r="PSB19" s="17"/>
      <c r="PSC19" s="17"/>
      <c r="PSD19" s="17"/>
      <c r="PSE19" s="17"/>
      <c r="PSF19" s="17"/>
      <c r="PSG19" s="17"/>
      <c r="PSH19" s="17"/>
      <c r="PSI19" s="17"/>
      <c r="PSJ19" s="17"/>
      <c r="PSK19" s="17"/>
      <c r="PSL19" s="17"/>
      <c r="PSM19" s="17"/>
      <c r="PSN19" s="17"/>
      <c r="PSO19" s="10"/>
      <c r="PSP19" s="10"/>
      <c r="PSQ19" s="10"/>
      <c r="PSR19" s="17"/>
      <c r="PSS19" s="17"/>
      <c r="PST19" s="10"/>
      <c r="PSU19" s="17"/>
      <c r="PSV19" s="17"/>
      <c r="PSW19" s="17"/>
      <c r="PSX19" s="17"/>
      <c r="PSY19" s="17"/>
      <c r="PSZ19" s="17"/>
      <c r="PTA19" s="17"/>
      <c r="PTB19" s="17"/>
      <c r="PTC19" s="17"/>
      <c r="PTD19" s="17"/>
      <c r="PTE19" s="17"/>
      <c r="PTF19" s="17"/>
      <c r="PTG19" s="17"/>
      <c r="PTH19" s="18"/>
      <c r="PTI19" s="18"/>
      <c r="PTJ19" s="18"/>
      <c r="PTK19" s="18"/>
      <c r="PTL19" s="18"/>
      <c r="PTM19" s="18"/>
      <c r="PTN19" s="18"/>
      <c r="PTO19" s="19"/>
      <c r="PTP19" s="18"/>
      <c r="PTQ19" s="18"/>
      <c r="PTR19" s="18"/>
      <c r="PTS19" s="18"/>
      <c r="PTT19" s="18"/>
      <c r="PTU19" s="18"/>
      <c r="PTV19" s="18"/>
      <c r="PTW19" s="17"/>
      <c r="PTX19" s="17"/>
      <c r="PTY19" s="17"/>
      <c r="PTZ19" s="17"/>
      <c r="PUA19" s="17"/>
      <c r="PUB19" s="17"/>
      <c r="PUC19" s="17"/>
      <c r="PUD19" s="17"/>
      <c r="PUE19" s="17"/>
      <c r="PUF19" s="17"/>
      <c r="PUG19" s="17"/>
      <c r="PUH19" s="17"/>
      <c r="PUI19" s="17"/>
      <c r="PUJ19" s="17"/>
      <c r="PUK19" s="17"/>
      <c r="PUL19" s="17"/>
      <c r="PUM19" s="17"/>
      <c r="PUN19" s="17"/>
      <c r="PUO19" s="17"/>
      <c r="PUP19" s="17"/>
      <c r="PUQ19" s="17"/>
      <c r="PUR19" s="17"/>
      <c r="PUS19" s="17"/>
      <c r="PUT19" s="17"/>
      <c r="PUU19" s="17"/>
      <c r="PUV19" s="17"/>
      <c r="PUW19" s="17"/>
      <c r="PUX19" s="17"/>
      <c r="PUY19" s="17"/>
      <c r="PUZ19" s="17"/>
      <c r="PVA19" s="17"/>
      <c r="PVB19" s="17"/>
      <c r="PVC19" s="10"/>
      <c r="PVD19" s="10"/>
      <c r="PVE19" s="10"/>
      <c r="PVF19" s="17"/>
      <c r="PVG19" s="17"/>
      <c r="PVH19" s="10"/>
      <c r="PVI19" s="17"/>
      <c r="PVJ19" s="17"/>
      <c r="PVK19" s="17"/>
      <c r="PVL19" s="17"/>
      <c r="PVM19" s="17"/>
      <c r="PVN19" s="17"/>
      <c r="PVO19" s="17"/>
      <c r="PVP19" s="17"/>
      <c r="PVQ19" s="17"/>
      <c r="PVR19" s="17"/>
      <c r="PVS19" s="17"/>
      <c r="PVT19" s="17"/>
      <c r="PVU19" s="17"/>
      <c r="PVV19" s="18"/>
      <c r="PVW19" s="18"/>
      <c r="PVX19" s="18"/>
      <c r="PVY19" s="18"/>
      <c r="PVZ19" s="18"/>
      <c r="PWA19" s="18"/>
      <c r="PWB19" s="18"/>
      <c r="PWC19" s="19"/>
      <c r="PWD19" s="18"/>
      <c r="PWE19" s="18"/>
      <c r="PWF19" s="18"/>
      <c r="PWG19" s="18"/>
      <c r="PWH19" s="18"/>
      <c r="PWI19" s="18"/>
      <c r="PWJ19" s="18"/>
      <c r="PWK19" s="17"/>
      <c r="PWL19" s="17"/>
      <c r="PWM19" s="17"/>
      <c r="PWN19" s="17"/>
      <c r="PWO19" s="17"/>
      <c r="PWP19" s="17"/>
      <c r="PWQ19" s="17"/>
      <c r="PWR19" s="17"/>
      <c r="PWS19" s="17"/>
      <c r="PWT19" s="17"/>
      <c r="PWU19" s="17"/>
      <c r="PWV19" s="17"/>
      <c r="PWW19" s="17"/>
      <c r="PWX19" s="17"/>
      <c r="PWY19" s="17"/>
      <c r="PWZ19" s="17"/>
      <c r="PXA19" s="17"/>
      <c r="PXB19" s="17"/>
      <c r="PXC19" s="17"/>
      <c r="PXD19" s="17"/>
      <c r="PXE19" s="17"/>
      <c r="PXF19" s="17"/>
      <c r="PXG19" s="17"/>
      <c r="PXH19" s="17"/>
      <c r="PXI19" s="17"/>
      <c r="PXJ19" s="17"/>
      <c r="PXK19" s="17"/>
      <c r="PXL19" s="17"/>
      <c r="PXM19" s="17"/>
      <c r="PXN19" s="17"/>
      <c r="PXO19" s="17"/>
      <c r="PXP19" s="17"/>
      <c r="PXQ19" s="10"/>
      <c r="PXR19" s="10"/>
      <c r="PXS19" s="10"/>
      <c r="PXT19" s="17"/>
      <c r="PXU19" s="17"/>
      <c r="PXV19" s="10"/>
      <c r="PXW19" s="17"/>
      <c r="PXX19" s="17"/>
      <c r="PXY19" s="17"/>
      <c r="PXZ19" s="17"/>
      <c r="PYA19" s="17"/>
      <c r="PYB19" s="17"/>
      <c r="PYC19" s="17"/>
      <c r="PYD19" s="17"/>
      <c r="PYE19" s="17"/>
      <c r="PYF19" s="17"/>
      <c r="PYG19" s="17"/>
      <c r="PYH19" s="17"/>
      <c r="PYI19" s="17"/>
      <c r="PYJ19" s="18"/>
      <c r="PYK19" s="18"/>
      <c r="PYL19" s="18"/>
      <c r="PYM19" s="18"/>
      <c r="PYN19" s="18"/>
      <c r="PYO19" s="18"/>
      <c r="PYP19" s="18"/>
      <c r="PYQ19" s="19"/>
      <c r="PYR19" s="18"/>
      <c r="PYS19" s="18"/>
      <c r="PYT19" s="18"/>
      <c r="PYU19" s="18"/>
      <c r="PYV19" s="18"/>
      <c r="PYW19" s="18"/>
      <c r="PYX19" s="18"/>
      <c r="PYY19" s="17"/>
      <c r="PYZ19" s="17"/>
      <c r="PZA19" s="17"/>
      <c r="PZB19" s="17"/>
      <c r="PZC19" s="17"/>
      <c r="PZD19" s="17"/>
      <c r="PZE19" s="17"/>
      <c r="PZF19" s="17"/>
      <c r="PZG19" s="17"/>
      <c r="PZH19" s="17"/>
      <c r="PZI19" s="17"/>
      <c r="PZJ19" s="17"/>
      <c r="PZK19" s="17"/>
      <c r="PZL19" s="17"/>
      <c r="PZM19" s="17"/>
      <c r="PZN19" s="17"/>
      <c r="PZO19" s="17"/>
      <c r="PZP19" s="17"/>
      <c r="PZQ19" s="17"/>
      <c r="PZR19" s="17"/>
      <c r="PZS19" s="17"/>
      <c r="PZT19" s="17"/>
      <c r="PZU19" s="17"/>
      <c r="PZV19" s="17"/>
      <c r="PZW19" s="17"/>
      <c r="PZX19" s="17"/>
      <c r="PZY19" s="17"/>
      <c r="PZZ19" s="17"/>
      <c r="QAA19" s="17"/>
      <c r="QAB19" s="17"/>
      <c r="QAC19" s="17"/>
      <c r="QAD19" s="17"/>
      <c r="QAE19" s="10"/>
      <c r="QAF19" s="10"/>
      <c r="QAG19" s="10"/>
      <c r="QAH19" s="17"/>
      <c r="QAI19" s="17"/>
      <c r="QAJ19" s="10"/>
      <c r="QAK19" s="17"/>
      <c r="QAL19" s="17"/>
      <c r="QAM19" s="17"/>
      <c r="QAN19" s="17"/>
      <c r="QAO19" s="17"/>
      <c r="QAP19" s="17"/>
      <c r="QAQ19" s="17"/>
      <c r="QAR19" s="17"/>
      <c r="QAS19" s="17"/>
      <c r="QAT19" s="17"/>
      <c r="QAU19" s="17"/>
      <c r="QAV19" s="17"/>
      <c r="QAW19" s="17"/>
      <c r="QAX19" s="18"/>
      <c r="QAY19" s="18"/>
      <c r="QAZ19" s="18"/>
      <c r="QBA19" s="18"/>
      <c r="QBB19" s="18"/>
      <c r="QBC19" s="18"/>
      <c r="QBD19" s="18"/>
      <c r="QBE19" s="19"/>
      <c r="QBF19" s="18"/>
      <c r="QBG19" s="18"/>
      <c r="QBH19" s="18"/>
      <c r="QBI19" s="18"/>
      <c r="QBJ19" s="18"/>
      <c r="QBK19" s="18"/>
      <c r="QBL19" s="18"/>
      <c r="QBM19" s="17"/>
      <c r="QBN19" s="17"/>
      <c r="QBO19" s="17"/>
      <c r="QBP19" s="17"/>
      <c r="QBQ19" s="17"/>
      <c r="QBR19" s="17"/>
      <c r="QBS19" s="17"/>
      <c r="QBT19" s="17"/>
      <c r="QBU19" s="17"/>
      <c r="QBV19" s="17"/>
      <c r="QBW19" s="17"/>
      <c r="QBX19" s="17"/>
      <c r="QBY19" s="17"/>
      <c r="QBZ19" s="17"/>
      <c r="QCA19" s="17"/>
      <c r="QCB19" s="17"/>
      <c r="QCC19" s="17"/>
      <c r="QCD19" s="17"/>
      <c r="QCE19" s="17"/>
      <c r="QCF19" s="17"/>
      <c r="QCG19" s="17"/>
      <c r="QCH19" s="17"/>
      <c r="QCI19" s="17"/>
      <c r="QCJ19" s="17"/>
      <c r="QCK19" s="17"/>
      <c r="QCL19" s="17"/>
      <c r="QCM19" s="17"/>
      <c r="QCN19" s="17"/>
      <c r="QCO19" s="17"/>
      <c r="QCP19" s="17"/>
      <c r="QCQ19" s="17"/>
      <c r="QCR19" s="17"/>
      <c r="QCS19" s="10"/>
      <c r="QCT19" s="10"/>
      <c r="QCU19" s="10"/>
      <c r="QCV19" s="17"/>
      <c r="QCW19" s="17"/>
      <c r="QCX19" s="10"/>
      <c r="QCY19" s="17"/>
      <c r="QCZ19" s="17"/>
      <c r="QDA19" s="17"/>
      <c r="QDB19" s="17"/>
      <c r="QDC19" s="17"/>
      <c r="QDD19" s="17"/>
      <c r="QDE19" s="17"/>
      <c r="QDF19" s="17"/>
      <c r="QDG19" s="17"/>
      <c r="QDH19" s="17"/>
      <c r="QDI19" s="17"/>
      <c r="QDJ19" s="17"/>
      <c r="QDK19" s="17"/>
      <c r="QDL19" s="18"/>
      <c r="QDM19" s="18"/>
      <c r="QDN19" s="18"/>
      <c r="QDO19" s="18"/>
      <c r="QDP19" s="18"/>
      <c r="QDQ19" s="18"/>
      <c r="QDR19" s="18"/>
      <c r="QDS19" s="19"/>
      <c r="QDT19" s="18"/>
      <c r="QDU19" s="18"/>
      <c r="QDV19" s="18"/>
      <c r="QDW19" s="18"/>
      <c r="QDX19" s="18"/>
      <c r="QDY19" s="18"/>
      <c r="QDZ19" s="18"/>
      <c r="QEA19" s="17"/>
      <c r="QEB19" s="17"/>
      <c r="QEC19" s="17"/>
      <c r="QED19" s="17"/>
      <c r="QEE19" s="17"/>
      <c r="QEF19" s="17"/>
      <c r="QEG19" s="17"/>
      <c r="QEH19" s="17"/>
      <c r="QEI19" s="17"/>
      <c r="QEJ19" s="17"/>
      <c r="QEK19" s="17"/>
      <c r="QEL19" s="17"/>
      <c r="QEM19" s="17"/>
      <c r="QEN19" s="17"/>
      <c r="QEO19" s="17"/>
      <c r="QEP19" s="17"/>
      <c r="QEQ19" s="17"/>
      <c r="QER19" s="17"/>
      <c r="QES19" s="17"/>
      <c r="QET19" s="17"/>
      <c r="QEU19" s="17"/>
      <c r="QEV19" s="17"/>
      <c r="QEW19" s="17"/>
      <c r="QEX19" s="17"/>
      <c r="QEY19" s="17"/>
      <c r="QEZ19" s="17"/>
      <c r="QFA19" s="17"/>
      <c r="QFB19" s="17"/>
      <c r="QFC19" s="17"/>
      <c r="QFD19" s="17"/>
      <c r="QFE19" s="17"/>
      <c r="QFF19" s="17"/>
      <c r="QFG19" s="10"/>
      <c r="QFH19" s="10"/>
      <c r="QFI19" s="10"/>
      <c r="QFJ19" s="17"/>
      <c r="QFK19" s="17"/>
      <c r="QFL19" s="10"/>
      <c r="QFM19" s="17"/>
      <c r="QFN19" s="17"/>
      <c r="QFO19" s="17"/>
      <c r="QFP19" s="17"/>
      <c r="QFQ19" s="17"/>
      <c r="QFR19" s="17"/>
      <c r="QFS19" s="17"/>
      <c r="QFT19" s="17"/>
      <c r="QFU19" s="17"/>
      <c r="QFV19" s="17"/>
      <c r="QFW19" s="17"/>
      <c r="QFX19" s="17"/>
      <c r="QFY19" s="17"/>
      <c r="QFZ19" s="18"/>
      <c r="QGA19" s="18"/>
      <c r="QGB19" s="18"/>
      <c r="QGC19" s="18"/>
      <c r="QGD19" s="18"/>
      <c r="QGE19" s="18"/>
      <c r="QGF19" s="18"/>
      <c r="QGG19" s="19"/>
      <c r="QGH19" s="18"/>
      <c r="QGI19" s="18"/>
      <c r="QGJ19" s="18"/>
      <c r="QGK19" s="18"/>
      <c r="QGL19" s="18"/>
      <c r="QGM19" s="18"/>
      <c r="QGN19" s="18"/>
      <c r="QGO19" s="17"/>
      <c r="QGP19" s="17"/>
      <c r="QGQ19" s="17"/>
      <c r="QGR19" s="17"/>
      <c r="QGS19" s="17"/>
      <c r="QGT19" s="17"/>
      <c r="QGU19" s="17"/>
      <c r="QGV19" s="17"/>
      <c r="QGW19" s="17"/>
      <c r="QGX19" s="17"/>
      <c r="QGY19" s="17"/>
      <c r="QGZ19" s="17"/>
      <c r="QHA19" s="17"/>
      <c r="QHB19" s="17"/>
      <c r="QHC19" s="17"/>
      <c r="QHD19" s="17"/>
      <c r="QHE19" s="17"/>
      <c r="QHF19" s="17"/>
      <c r="QHG19" s="17"/>
      <c r="QHH19" s="17"/>
      <c r="QHI19" s="17"/>
      <c r="QHJ19" s="17"/>
      <c r="QHK19" s="17"/>
      <c r="QHL19" s="17"/>
      <c r="QHM19" s="17"/>
      <c r="QHN19" s="17"/>
      <c r="QHO19" s="17"/>
      <c r="QHP19" s="17"/>
      <c r="QHQ19" s="17"/>
      <c r="QHR19" s="17"/>
      <c r="QHS19" s="17"/>
      <c r="QHT19" s="17"/>
      <c r="QHU19" s="10"/>
      <c r="QHV19" s="10"/>
      <c r="QHW19" s="10"/>
      <c r="QHX19" s="17"/>
      <c r="QHY19" s="17"/>
      <c r="QHZ19" s="10"/>
      <c r="QIA19" s="17"/>
      <c r="QIB19" s="17"/>
      <c r="QIC19" s="17"/>
      <c r="QID19" s="17"/>
      <c r="QIE19" s="17"/>
      <c r="QIF19" s="17"/>
      <c r="QIG19" s="17"/>
      <c r="QIH19" s="17"/>
      <c r="QII19" s="17"/>
      <c r="QIJ19" s="17"/>
      <c r="QIK19" s="17"/>
      <c r="QIL19" s="17"/>
      <c r="QIM19" s="17"/>
      <c r="QIN19" s="18"/>
      <c r="QIO19" s="18"/>
      <c r="QIP19" s="18"/>
      <c r="QIQ19" s="18"/>
      <c r="QIR19" s="18"/>
      <c r="QIS19" s="18"/>
      <c r="QIT19" s="18"/>
      <c r="QIU19" s="19"/>
      <c r="QIV19" s="18"/>
      <c r="QIW19" s="18"/>
      <c r="QIX19" s="18"/>
      <c r="QIY19" s="18"/>
      <c r="QIZ19" s="18"/>
      <c r="QJA19" s="18"/>
      <c r="QJB19" s="18"/>
      <c r="QJC19" s="17"/>
      <c r="QJD19" s="17"/>
      <c r="QJE19" s="17"/>
      <c r="QJF19" s="17"/>
      <c r="QJG19" s="17"/>
      <c r="QJH19" s="17"/>
      <c r="QJI19" s="17"/>
      <c r="QJJ19" s="17"/>
      <c r="QJK19" s="17"/>
      <c r="QJL19" s="17"/>
      <c r="QJM19" s="17"/>
      <c r="QJN19" s="17"/>
      <c r="QJO19" s="17"/>
      <c r="QJP19" s="17"/>
      <c r="QJQ19" s="17"/>
      <c r="QJR19" s="17"/>
      <c r="QJS19" s="17"/>
      <c r="QJT19" s="17"/>
      <c r="QJU19" s="17"/>
      <c r="QJV19" s="17"/>
      <c r="QJW19" s="17"/>
      <c r="QJX19" s="17"/>
      <c r="QJY19" s="17"/>
      <c r="QJZ19" s="17"/>
      <c r="QKA19" s="17"/>
      <c r="QKB19" s="17"/>
      <c r="QKC19" s="17"/>
      <c r="QKD19" s="17"/>
      <c r="QKE19" s="17"/>
      <c r="QKF19" s="17"/>
      <c r="QKG19" s="17"/>
      <c r="QKH19" s="17"/>
      <c r="QKI19" s="10"/>
      <c r="QKJ19" s="10"/>
      <c r="QKK19" s="10"/>
      <c r="QKL19" s="17"/>
      <c r="QKM19" s="17"/>
      <c r="QKN19" s="10"/>
      <c r="QKO19" s="17"/>
      <c r="QKP19" s="17"/>
      <c r="QKQ19" s="17"/>
      <c r="QKR19" s="17"/>
      <c r="QKS19" s="17"/>
      <c r="QKT19" s="17"/>
      <c r="QKU19" s="17"/>
      <c r="QKV19" s="17"/>
      <c r="QKW19" s="17"/>
      <c r="QKX19" s="17"/>
      <c r="QKY19" s="17"/>
      <c r="QKZ19" s="17"/>
      <c r="QLA19" s="17"/>
      <c r="QLB19" s="18"/>
      <c r="QLC19" s="18"/>
      <c r="QLD19" s="18"/>
      <c r="QLE19" s="18"/>
      <c r="QLF19" s="18"/>
      <c r="QLG19" s="18"/>
      <c r="QLH19" s="18"/>
      <c r="QLI19" s="19"/>
      <c r="QLJ19" s="18"/>
      <c r="QLK19" s="18"/>
      <c r="QLL19" s="18"/>
      <c r="QLM19" s="18"/>
      <c r="QLN19" s="18"/>
      <c r="QLO19" s="18"/>
      <c r="QLP19" s="18"/>
      <c r="QLQ19" s="17"/>
      <c r="QLR19" s="17"/>
      <c r="QLS19" s="17"/>
      <c r="QLT19" s="17"/>
      <c r="QLU19" s="17"/>
      <c r="QLV19" s="17"/>
      <c r="QLW19" s="17"/>
      <c r="QLX19" s="17"/>
      <c r="QLY19" s="17"/>
      <c r="QLZ19" s="17"/>
      <c r="QMA19" s="17"/>
      <c r="QMB19" s="17"/>
      <c r="QMC19" s="17"/>
      <c r="QMD19" s="17"/>
      <c r="QME19" s="17"/>
      <c r="QMF19" s="17"/>
      <c r="QMG19" s="17"/>
      <c r="QMH19" s="17"/>
      <c r="QMI19" s="17"/>
      <c r="QMJ19" s="17"/>
      <c r="QMK19" s="17"/>
      <c r="QML19" s="17"/>
      <c r="QMM19" s="17"/>
      <c r="QMN19" s="17"/>
      <c r="QMO19" s="17"/>
      <c r="QMP19" s="17"/>
      <c r="QMQ19" s="17"/>
      <c r="QMR19" s="17"/>
      <c r="QMS19" s="17"/>
      <c r="QMT19" s="17"/>
      <c r="QMU19" s="17"/>
      <c r="QMV19" s="17"/>
      <c r="QMW19" s="10"/>
      <c r="QMX19" s="10"/>
      <c r="QMY19" s="10"/>
      <c r="QMZ19" s="17"/>
      <c r="QNA19" s="17"/>
      <c r="QNB19" s="10"/>
      <c r="QNC19" s="17"/>
      <c r="QND19" s="17"/>
      <c r="QNE19" s="17"/>
      <c r="QNF19" s="17"/>
      <c r="QNG19" s="17"/>
      <c r="QNH19" s="17"/>
      <c r="QNI19" s="17"/>
      <c r="QNJ19" s="17"/>
      <c r="QNK19" s="17"/>
      <c r="QNL19" s="17"/>
      <c r="QNM19" s="17"/>
      <c r="QNN19" s="17"/>
      <c r="QNO19" s="17"/>
      <c r="QNP19" s="18"/>
      <c r="QNQ19" s="18"/>
      <c r="QNR19" s="18"/>
      <c r="QNS19" s="18"/>
      <c r="QNT19" s="18"/>
      <c r="QNU19" s="18"/>
      <c r="QNV19" s="18"/>
      <c r="QNW19" s="19"/>
      <c r="QNX19" s="18"/>
      <c r="QNY19" s="18"/>
      <c r="QNZ19" s="18"/>
      <c r="QOA19" s="18"/>
      <c r="QOB19" s="18"/>
      <c r="QOC19" s="18"/>
      <c r="QOD19" s="18"/>
      <c r="QOE19" s="17"/>
      <c r="QOF19" s="17"/>
      <c r="QOG19" s="17"/>
      <c r="QOH19" s="17"/>
      <c r="QOI19" s="17"/>
      <c r="QOJ19" s="17"/>
      <c r="QOK19" s="17"/>
      <c r="QOL19" s="17"/>
      <c r="QOM19" s="17"/>
      <c r="QON19" s="17"/>
      <c r="QOO19" s="17"/>
      <c r="QOP19" s="17"/>
      <c r="QOQ19" s="17"/>
      <c r="QOR19" s="17"/>
      <c r="QOS19" s="17"/>
      <c r="QOT19" s="17"/>
      <c r="QOU19" s="17"/>
      <c r="QOV19" s="17"/>
      <c r="QOW19" s="17"/>
      <c r="QOX19" s="17"/>
      <c r="QOY19" s="17"/>
      <c r="QOZ19" s="17"/>
      <c r="QPA19" s="17"/>
      <c r="QPB19" s="17"/>
      <c r="QPC19" s="17"/>
      <c r="QPD19" s="17"/>
      <c r="QPE19" s="17"/>
      <c r="QPF19" s="17"/>
      <c r="QPG19" s="17"/>
      <c r="QPH19" s="17"/>
      <c r="QPI19" s="17"/>
      <c r="QPJ19" s="17"/>
      <c r="QPK19" s="10"/>
      <c r="QPL19" s="10"/>
      <c r="QPM19" s="10"/>
      <c r="QPN19" s="17"/>
      <c r="QPO19" s="17"/>
      <c r="QPP19" s="10"/>
      <c r="QPQ19" s="17"/>
      <c r="QPR19" s="17"/>
      <c r="QPS19" s="17"/>
      <c r="QPT19" s="17"/>
      <c r="QPU19" s="17"/>
      <c r="QPV19" s="17"/>
      <c r="QPW19" s="17"/>
      <c r="QPX19" s="17"/>
      <c r="QPY19" s="17"/>
      <c r="QPZ19" s="17"/>
      <c r="QQA19" s="17"/>
      <c r="QQB19" s="17"/>
      <c r="QQC19" s="17"/>
      <c r="QQD19" s="18"/>
      <c r="QQE19" s="18"/>
      <c r="QQF19" s="18"/>
      <c r="QQG19" s="18"/>
      <c r="QQH19" s="18"/>
      <c r="QQI19" s="18"/>
      <c r="QQJ19" s="18"/>
      <c r="QQK19" s="19"/>
      <c r="QQL19" s="18"/>
      <c r="QQM19" s="18"/>
      <c r="QQN19" s="18"/>
      <c r="QQO19" s="18"/>
      <c r="QQP19" s="18"/>
      <c r="QQQ19" s="18"/>
      <c r="QQR19" s="18"/>
      <c r="QQS19" s="17"/>
      <c r="QQT19" s="17"/>
      <c r="QQU19" s="17"/>
      <c r="QQV19" s="17"/>
      <c r="QQW19" s="17"/>
      <c r="QQX19" s="17"/>
      <c r="QQY19" s="17"/>
      <c r="QQZ19" s="17"/>
      <c r="QRA19" s="17"/>
      <c r="QRB19" s="17"/>
      <c r="QRC19" s="17"/>
      <c r="QRD19" s="17"/>
      <c r="QRE19" s="17"/>
      <c r="QRF19" s="17"/>
      <c r="QRG19" s="17"/>
      <c r="QRH19" s="17"/>
      <c r="QRI19" s="17"/>
      <c r="QRJ19" s="17"/>
      <c r="QRK19" s="17"/>
      <c r="QRL19" s="17"/>
      <c r="QRM19" s="17"/>
      <c r="QRN19" s="17"/>
      <c r="QRO19" s="17"/>
      <c r="QRP19" s="17"/>
      <c r="QRQ19" s="17"/>
      <c r="QRR19" s="17"/>
      <c r="QRS19" s="17"/>
      <c r="QRT19" s="17"/>
      <c r="QRU19" s="17"/>
      <c r="QRV19" s="17"/>
      <c r="QRW19" s="17"/>
      <c r="QRX19" s="17"/>
      <c r="QRY19" s="10"/>
      <c r="QRZ19" s="10"/>
      <c r="QSA19" s="10"/>
      <c r="QSB19" s="17"/>
      <c r="QSC19" s="17"/>
      <c r="QSD19" s="10"/>
      <c r="QSE19" s="17"/>
      <c r="QSF19" s="17"/>
      <c r="QSG19" s="17"/>
      <c r="QSH19" s="17"/>
      <c r="QSI19" s="17"/>
      <c r="QSJ19" s="17"/>
      <c r="QSK19" s="17"/>
      <c r="QSL19" s="17"/>
      <c r="QSM19" s="17"/>
      <c r="QSN19" s="17"/>
      <c r="QSO19" s="17"/>
      <c r="QSP19" s="17"/>
      <c r="QSQ19" s="17"/>
      <c r="QSR19" s="18"/>
      <c r="QSS19" s="18"/>
      <c r="QST19" s="18"/>
      <c r="QSU19" s="18"/>
      <c r="QSV19" s="18"/>
      <c r="QSW19" s="18"/>
      <c r="QSX19" s="18"/>
      <c r="QSY19" s="19"/>
      <c r="QSZ19" s="18"/>
      <c r="QTA19" s="18"/>
      <c r="QTB19" s="18"/>
      <c r="QTC19" s="18"/>
      <c r="QTD19" s="18"/>
      <c r="QTE19" s="18"/>
      <c r="QTF19" s="18"/>
      <c r="QTG19" s="17"/>
      <c r="QTH19" s="17"/>
      <c r="QTI19" s="17"/>
      <c r="QTJ19" s="17"/>
      <c r="QTK19" s="17"/>
      <c r="QTL19" s="17"/>
      <c r="QTM19" s="17"/>
      <c r="QTN19" s="17"/>
      <c r="QTO19" s="17"/>
      <c r="QTP19" s="17"/>
      <c r="QTQ19" s="17"/>
      <c r="QTR19" s="17"/>
      <c r="QTS19" s="17"/>
      <c r="QTT19" s="17"/>
      <c r="QTU19" s="17"/>
      <c r="QTV19" s="17"/>
      <c r="QTW19" s="17"/>
      <c r="QTX19" s="17"/>
      <c r="QTY19" s="17"/>
      <c r="QTZ19" s="17"/>
      <c r="QUA19" s="17"/>
      <c r="QUB19" s="17"/>
      <c r="QUC19" s="17"/>
      <c r="QUD19" s="17"/>
      <c r="QUE19" s="17"/>
      <c r="QUF19" s="17"/>
      <c r="QUG19" s="17"/>
      <c r="QUH19" s="17"/>
      <c r="QUI19" s="17"/>
      <c r="QUJ19" s="17"/>
      <c r="QUK19" s="17"/>
      <c r="QUL19" s="17"/>
      <c r="QUM19" s="10"/>
      <c r="QUN19" s="10"/>
      <c r="QUO19" s="10"/>
      <c r="QUP19" s="17"/>
      <c r="QUQ19" s="17"/>
      <c r="QUR19" s="10"/>
      <c r="QUS19" s="17"/>
      <c r="QUT19" s="17"/>
      <c r="QUU19" s="17"/>
      <c r="QUV19" s="17"/>
      <c r="QUW19" s="17"/>
      <c r="QUX19" s="17"/>
      <c r="QUY19" s="17"/>
      <c r="QUZ19" s="17"/>
      <c r="QVA19" s="17"/>
      <c r="QVB19" s="17"/>
      <c r="QVC19" s="17"/>
      <c r="QVD19" s="17"/>
      <c r="QVE19" s="17"/>
      <c r="QVF19" s="18"/>
      <c r="QVG19" s="18"/>
      <c r="QVH19" s="18"/>
      <c r="QVI19" s="18"/>
      <c r="QVJ19" s="18"/>
      <c r="QVK19" s="18"/>
      <c r="QVL19" s="18"/>
      <c r="QVM19" s="19"/>
      <c r="QVN19" s="18"/>
      <c r="QVO19" s="18"/>
      <c r="QVP19" s="18"/>
      <c r="QVQ19" s="18"/>
      <c r="QVR19" s="18"/>
      <c r="QVS19" s="18"/>
      <c r="QVT19" s="18"/>
      <c r="QVU19" s="17"/>
      <c r="QVV19" s="17"/>
      <c r="QVW19" s="17"/>
      <c r="QVX19" s="17"/>
      <c r="QVY19" s="17"/>
      <c r="QVZ19" s="17"/>
      <c r="QWA19" s="17"/>
      <c r="QWB19" s="17"/>
      <c r="QWC19" s="17"/>
      <c r="QWD19" s="17"/>
      <c r="QWE19" s="17"/>
      <c r="QWF19" s="17"/>
      <c r="QWG19" s="17"/>
      <c r="QWH19" s="17"/>
      <c r="QWI19" s="17"/>
      <c r="QWJ19" s="17"/>
      <c r="QWK19" s="17"/>
      <c r="QWL19" s="17"/>
      <c r="QWM19" s="17"/>
      <c r="QWN19" s="17"/>
      <c r="QWO19" s="17"/>
      <c r="QWP19" s="17"/>
      <c r="QWQ19" s="17"/>
      <c r="QWR19" s="17"/>
      <c r="QWS19" s="17"/>
      <c r="QWT19" s="17"/>
      <c r="QWU19" s="17"/>
      <c r="QWV19" s="17"/>
      <c r="QWW19" s="17"/>
      <c r="QWX19" s="17"/>
      <c r="QWY19" s="17"/>
      <c r="QWZ19" s="17"/>
      <c r="QXA19" s="10"/>
      <c r="QXB19" s="10"/>
      <c r="QXC19" s="10"/>
      <c r="QXD19" s="17"/>
      <c r="QXE19" s="17"/>
      <c r="QXF19" s="10"/>
      <c r="QXG19" s="17"/>
      <c r="QXH19" s="17"/>
      <c r="QXI19" s="17"/>
      <c r="QXJ19" s="17"/>
      <c r="QXK19" s="17"/>
      <c r="QXL19" s="17"/>
      <c r="QXM19" s="17"/>
      <c r="QXN19" s="17"/>
      <c r="QXO19" s="17"/>
      <c r="QXP19" s="17"/>
      <c r="QXQ19" s="17"/>
      <c r="QXR19" s="17"/>
      <c r="QXS19" s="17"/>
      <c r="QXT19" s="18"/>
      <c r="QXU19" s="18"/>
      <c r="QXV19" s="18"/>
      <c r="QXW19" s="18"/>
      <c r="QXX19" s="18"/>
      <c r="QXY19" s="18"/>
      <c r="QXZ19" s="18"/>
      <c r="QYA19" s="19"/>
      <c r="QYB19" s="18"/>
      <c r="QYC19" s="18"/>
      <c r="QYD19" s="18"/>
      <c r="QYE19" s="18"/>
      <c r="QYF19" s="18"/>
      <c r="QYG19" s="18"/>
      <c r="QYH19" s="18"/>
      <c r="QYI19" s="17"/>
      <c r="QYJ19" s="17"/>
      <c r="QYK19" s="17"/>
      <c r="QYL19" s="17"/>
      <c r="QYM19" s="17"/>
      <c r="QYN19" s="17"/>
      <c r="QYO19" s="17"/>
      <c r="QYP19" s="17"/>
      <c r="QYQ19" s="17"/>
      <c r="QYR19" s="17"/>
      <c r="QYS19" s="17"/>
      <c r="QYT19" s="17"/>
      <c r="QYU19" s="17"/>
      <c r="QYV19" s="17"/>
      <c r="QYW19" s="17"/>
      <c r="QYX19" s="17"/>
      <c r="QYY19" s="17"/>
      <c r="QYZ19" s="17"/>
      <c r="QZA19" s="17"/>
      <c r="QZB19" s="17"/>
      <c r="QZC19" s="17"/>
      <c r="QZD19" s="17"/>
      <c r="QZE19" s="17"/>
      <c r="QZF19" s="17"/>
      <c r="QZG19" s="17"/>
      <c r="QZH19" s="17"/>
      <c r="QZI19" s="17"/>
      <c r="QZJ19" s="17"/>
      <c r="QZK19" s="17"/>
      <c r="QZL19" s="17"/>
      <c r="QZM19" s="17"/>
      <c r="QZN19" s="17"/>
      <c r="QZO19" s="10"/>
      <c r="QZP19" s="10"/>
      <c r="QZQ19" s="10"/>
      <c r="QZR19" s="17"/>
      <c r="QZS19" s="17"/>
      <c r="QZT19" s="10"/>
      <c r="QZU19" s="17"/>
      <c r="QZV19" s="17"/>
      <c r="QZW19" s="17"/>
      <c r="QZX19" s="17"/>
      <c r="QZY19" s="17"/>
      <c r="QZZ19" s="17"/>
      <c r="RAA19" s="17"/>
      <c r="RAB19" s="17"/>
      <c r="RAC19" s="17"/>
      <c r="RAD19" s="17"/>
      <c r="RAE19" s="17"/>
      <c r="RAF19" s="17"/>
      <c r="RAG19" s="17"/>
      <c r="RAH19" s="18"/>
      <c r="RAI19" s="18"/>
      <c r="RAJ19" s="18"/>
      <c r="RAK19" s="18"/>
      <c r="RAL19" s="18"/>
      <c r="RAM19" s="18"/>
      <c r="RAN19" s="18"/>
      <c r="RAO19" s="19"/>
      <c r="RAP19" s="18"/>
      <c r="RAQ19" s="18"/>
      <c r="RAR19" s="18"/>
      <c r="RAS19" s="18"/>
      <c r="RAT19" s="18"/>
      <c r="RAU19" s="18"/>
      <c r="RAV19" s="18"/>
      <c r="RAW19" s="17"/>
      <c r="RAX19" s="17"/>
      <c r="RAY19" s="17"/>
      <c r="RAZ19" s="17"/>
      <c r="RBA19" s="17"/>
      <c r="RBB19" s="17"/>
      <c r="RBC19" s="17"/>
      <c r="RBD19" s="17"/>
      <c r="RBE19" s="17"/>
      <c r="RBF19" s="17"/>
      <c r="RBG19" s="17"/>
      <c r="RBH19" s="17"/>
      <c r="RBI19" s="17"/>
      <c r="RBJ19" s="17"/>
      <c r="RBK19" s="17"/>
      <c r="RBL19" s="17"/>
      <c r="RBM19" s="17"/>
      <c r="RBN19" s="17"/>
      <c r="RBO19" s="17"/>
      <c r="RBP19" s="17"/>
      <c r="RBQ19" s="17"/>
      <c r="RBR19" s="17"/>
      <c r="RBS19" s="17"/>
      <c r="RBT19" s="17"/>
      <c r="RBU19" s="17"/>
      <c r="RBV19" s="17"/>
      <c r="RBW19" s="17"/>
      <c r="RBX19" s="17"/>
      <c r="RBY19" s="17"/>
      <c r="RBZ19" s="17"/>
      <c r="RCA19" s="17"/>
      <c r="RCB19" s="17"/>
      <c r="RCC19" s="10"/>
      <c r="RCD19" s="10"/>
      <c r="RCE19" s="10"/>
      <c r="RCF19" s="17"/>
      <c r="RCG19" s="17"/>
      <c r="RCH19" s="10"/>
      <c r="RCI19" s="17"/>
      <c r="RCJ19" s="17"/>
      <c r="RCK19" s="17"/>
      <c r="RCL19" s="17"/>
      <c r="RCM19" s="17"/>
      <c r="RCN19" s="17"/>
      <c r="RCO19" s="17"/>
      <c r="RCP19" s="17"/>
      <c r="RCQ19" s="17"/>
      <c r="RCR19" s="17"/>
      <c r="RCS19" s="17"/>
      <c r="RCT19" s="17"/>
      <c r="RCU19" s="17"/>
      <c r="RCV19" s="18"/>
      <c r="RCW19" s="18"/>
      <c r="RCX19" s="18"/>
      <c r="RCY19" s="18"/>
      <c r="RCZ19" s="18"/>
      <c r="RDA19" s="18"/>
      <c r="RDB19" s="18"/>
      <c r="RDC19" s="19"/>
      <c r="RDD19" s="18"/>
      <c r="RDE19" s="18"/>
      <c r="RDF19" s="18"/>
      <c r="RDG19" s="18"/>
      <c r="RDH19" s="18"/>
      <c r="RDI19" s="18"/>
      <c r="RDJ19" s="18"/>
      <c r="RDK19" s="17"/>
      <c r="RDL19" s="17"/>
      <c r="RDM19" s="17"/>
      <c r="RDN19" s="17"/>
      <c r="RDO19" s="17"/>
      <c r="RDP19" s="17"/>
      <c r="RDQ19" s="17"/>
      <c r="RDR19" s="17"/>
      <c r="RDS19" s="17"/>
      <c r="RDT19" s="17"/>
      <c r="RDU19" s="17"/>
      <c r="RDV19" s="17"/>
      <c r="RDW19" s="17"/>
      <c r="RDX19" s="17"/>
      <c r="RDY19" s="17"/>
      <c r="RDZ19" s="17"/>
      <c r="REA19" s="17"/>
      <c r="REB19" s="17"/>
      <c r="REC19" s="17"/>
      <c r="RED19" s="17"/>
      <c r="REE19" s="17"/>
      <c r="REF19" s="17"/>
      <c r="REG19" s="17"/>
      <c r="REH19" s="17"/>
      <c r="REI19" s="17"/>
      <c r="REJ19" s="17"/>
      <c r="REK19" s="17"/>
      <c r="REL19" s="17"/>
      <c r="REM19" s="17"/>
      <c r="REN19" s="17"/>
      <c r="REO19" s="17"/>
      <c r="REP19" s="17"/>
      <c r="REQ19" s="10"/>
      <c r="RER19" s="10"/>
      <c r="RES19" s="10"/>
      <c r="RET19" s="17"/>
      <c r="REU19" s="17"/>
      <c r="REV19" s="10"/>
      <c r="REW19" s="17"/>
      <c r="REX19" s="17"/>
      <c r="REY19" s="17"/>
      <c r="REZ19" s="17"/>
      <c r="RFA19" s="17"/>
      <c r="RFB19" s="17"/>
      <c r="RFC19" s="17"/>
      <c r="RFD19" s="17"/>
      <c r="RFE19" s="17"/>
      <c r="RFF19" s="17"/>
      <c r="RFG19" s="17"/>
      <c r="RFH19" s="17"/>
      <c r="RFI19" s="17"/>
      <c r="RFJ19" s="18"/>
      <c r="RFK19" s="18"/>
      <c r="RFL19" s="18"/>
      <c r="RFM19" s="18"/>
      <c r="RFN19" s="18"/>
      <c r="RFO19" s="18"/>
      <c r="RFP19" s="18"/>
      <c r="RFQ19" s="19"/>
      <c r="RFR19" s="18"/>
      <c r="RFS19" s="18"/>
      <c r="RFT19" s="18"/>
      <c r="RFU19" s="18"/>
      <c r="RFV19" s="18"/>
      <c r="RFW19" s="18"/>
      <c r="RFX19" s="18"/>
      <c r="RFY19" s="17"/>
      <c r="RFZ19" s="17"/>
      <c r="RGA19" s="17"/>
      <c r="RGB19" s="17"/>
      <c r="RGC19" s="17"/>
      <c r="RGD19" s="17"/>
      <c r="RGE19" s="17"/>
      <c r="RGF19" s="17"/>
      <c r="RGG19" s="17"/>
      <c r="RGH19" s="17"/>
      <c r="RGI19" s="17"/>
      <c r="RGJ19" s="17"/>
      <c r="RGK19" s="17"/>
      <c r="RGL19" s="17"/>
      <c r="RGM19" s="17"/>
      <c r="RGN19" s="17"/>
      <c r="RGO19" s="17"/>
      <c r="RGP19" s="17"/>
      <c r="RGQ19" s="17"/>
      <c r="RGR19" s="17"/>
      <c r="RGS19" s="17"/>
      <c r="RGT19" s="17"/>
      <c r="RGU19" s="17"/>
      <c r="RGV19" s="17"/>
      <c r="RGW19" s="17"/>
      <c r="RGX19" s="17"/>
      <c r="RGY19" s="17"/>
      <c r="RGZ19" s="17"/>
      <c r="RHA19" s="17"/>
      <c r="RHB19" s="17"/>
      <c r="RHC19" s="17"/>
      <c r="RHD19" s="17"/>
      <c r="RHE19" s="10"/>
      <c r="RHF19" s="10"/>
      <c r="RHG19" s="10"/>
      <c r="RHH19" s="17"/>
      <c r="RHI19" s="17"/>
      <c r="RHJ19" s="10"/>
      <c r="RHK19" s="17"/>
      <c r="RHL19" s="17"/>
      <c r="RHM19" s="17"/>
      <c r="RHN19" s="17"/>
      <c r="RHO19" s="17"/>
      <c r="RHP19" s="17"/>
      <c r="RHQ19" s="17"/>
      <c r="RHR19" s="17"/>
      <c r="RHS19" s="17"/>
      <c r="RHT19" s="17"/>
      <c r="RHU19" s="17"/>
      <c r="RHV19" s="17"/>
      <c r="RHW19" s="17"/>
      <c r="RHX19" s="18"/>
      <c r="RHY19" s="18"/>
      <c r="RHZ19" s="18"/>
      <c r="RIA19" s="18"/>
      <c r="RIB19" s="18"/>
      <c r="RIC19" s="18"/>
      <c r="RID19" s="18"/>
      <c r="RIE19" s="19"/>
      <c r="RIF19" s="18"/>
      <c r="RIG19" s="18"/>
      <c r="RIH19" s="18"/>
      <c r="RII19" s="18"/>
      <c r="RIJ19" s="18"/>
      <c r="RIK19" s="18"/>
      <c r="RIL19" s="18"/>
      <c r="RIM19" s="17"/>
      <c r="RIN19" s="17"/>
      <c r="RIO19" s="17"/>
      <c r="RIP19" s="17"/>
      <c r="RIQ19" s="17"/>
      <c r="RIR19" s="17"/>
      <c r="RIS19" s="17"/>
      <c r="RIT19" s="17"/>
      <c r="RIU19" s="17"/>
      <c r="RIV19" s="17"/>
      <c r="RIW19" s="17"/>
      <c r="RIX19" s="17"/>
      <c r="RIY19" s="17"/>
      <c r="RIZ19" s="17"/>
      <c r="RJA19" s="17"/>
      <c r="RJB19" s="17"/>
      <c r="RJC19" s="17"/>
      <c r="RJD19" s="17"/>
      <c r="RJE19" s="17"/>
      <c r="RJF19" s="17"/>
      <c r="RJG19" s="17"/>
      <c r="RJH19" s="17"/>
      <c r="RJI19" s="17"/>
      <c r="RJJ19" s="17"/>
      <c r="RJK19" s="17"/>
      <c r="RJL19" s="17"/>
      <c r="RJM19" s="17"/>
      <c r="RJN19" s="17"/>
      <c r="RJO19" s="17"/>
      <c r="RJP19" s="17"/>
      <c r="RJQ19" s="17"/>
      <c r="RJR19" s="17"/>
      <c r="RJS19" s="10"/>
      <c r="RJT19" s="10"/>
      <c r="RJU19" s="10"/>
      <c r="RJV19" s="17"/>
      <c r="RJW19" s="17"/>
      <c r="RJX19" s="10"/>
      <c r="RJY19" s="17"/>
      <c r="RJZ19" s="17"/>
      <c r="RKA19" s="17"/>
      <c r="RKB19" s="17"/>
      <c r="RKC19" s="17"/>
      <c r="RKD19" s="17"/>
      <c r="RKE19" s="17"/>
      <c r="RKF19" s="17"/>
      <c r="RKG19" s="17"/>
      <c r="RKH19" s="17"/>
      <c r="RKI19" s="17"/>
      <c r="RKJ19" s="17"/>
      <c r="RKK19" s="17"/>
      <c r="RKL19" s="18"/>
      <c r="RKM19" s="18"/>
      <c r="RKN19" s="18"/>
      <c r="RKO19" s="18"/>
      <c r="RKP19" s="18"/>
      <c r="RKQ19" s="18"/>
      <c r="RKR19" s="18"/>
      <c r="RKS19" s="19"/>
      <c r="RKT19" s="18"/>
      <c r="RKU19" s="18"/>
      <c r="RKV19" s="18"/>
      <c r="RKW19" s="18"/>
      <c r="RKX19" s="18"/>
      <c r="RKY19" s="18"/>
      <c r="RKZ19" s="18"/>
      <c r="RLA19" s="17"/>
      <c r="RLB19" s="17"/>
      <c r="RLC19" s="17"/>
      <c r="RLD19" s="17"/>
      <c r="RLE19" s="17"/>
      <c r="RLF19" s="17"/>
      <c r="RLG19" s="17"/>
      <c r="RLH19" s="17"/>
      <c r="RLI19" s="17"/>
      <c r="RLJ19" s="17"/>
      <c r="RLK19" s="17"/>
      <c r="RLL19" s="17"/>
      <c r="RLM19" s="17"/>
      <c r="RLN19" s="17"/>
      <c r="RLO19" s="17"/>
      <c r="RLP19" s="17"/>
      <c r="RLQ19" s="17"/>
      <c r="RLR19" s="17"/>
      <c r="RLS19" s="17"/>
      <c r="RLT19" s="17"/>
      <c r="RLU19" s="17"/>
      <c r="RLV19" s="17"/>
      <c r="RLW19" s="17"/>
      <c r="RLX19" s="17"/>
      <c r="RLY19" s="17"/>
      <c r="RLZ19" s="17"/>
      <c r="RMA19" s="17"/>
      <c r="RMB19" s="17"/>
      <c r="RMC19" s="17"/>
      <c r="RMD19" s="17"/>
      <c r="RME19" s="17"/>
      <c r="RMF19" s="17"/>
      <c r="RMG19" s="10"/>
      <c r="RMH19" s="10"/>
      <c r="RMI19" s="10"/>
      <c r="RMJ19" s="17"/>
      <c r="RMK19" s="17"/>
      <c r="RML19" s="10"/>
      <c r="RMM19" s="17"/>
      <c r="RMN19" s="17"/>
      <c r="RMO19" s="17"/>
      <c r="RMP19" s="17"/>
      <c r="RMQ19" s="17"/>
      <c r="RMR19" s="17"/>
      <c r="RMS19" s="17"/>
      <c r="RMT19" s="17"/>
      <c r="RMU19" s="17"/>
      <c r="RMV19" s="17"/>
      <c r="RMW19" s="17"/>
      <c r="RMX19" s="17"/>
      <c r="RMY19" s="17"/>
      <c r="RMZ19" s="18"/>
      <c r="RNA19" s="18"/>
      <c r="RNB19" s="18"/>
      <c r="RNC19" s="18"/>
      <c r="RND19" s="18"/>
      <c r="RNE19" s="18"/>
      <c r="RNF19" s="18"/>
      <c r="RNG19" s="19"/>
      <c r="RNH19" s="18"/>
      <c r="RNI19" s="18"/>
      <c r="RNJ19" s="18"/>
      <c r="RNK19" s="18"/>
      <c r="RNL19" s="18"/>
      <c r="RNM19" s="18"/>
      <c r="RNN19" s="18"/>
      <c r="RNO19" s="17"/>
      <c r="RNP19" s="17"/>
      <c r="RNQ19" s="17"/>
      <c r="RNR19" s="17"/>
      <c r="RNS19" s="17"/>
      <c r="RNT19" s="17"/>
      <c r="RNU19" s="17"/>
      <c r="RNV19" s="17"/>
      <c r="RNW19" s="17"/>
      <c r="RNX19" s="17"/>
      <c r="RNY19" s="17"/>
      <c r="RNZ19" s="17"/>
      <c r="ROA19" s="17"/>
      <c r="ROB19" s="17"/>
      <c r="ROC19" s="17"/>
      <c r="ROD19" s="17"/>
      <c r="ROE19" s="17"/>
      <c r="ROF19" s="17"/>
      <c r="ROG19" s="17"/>
      <c r="ROH19" s="17"/>
      <c r="ROI19" s="17"/>
      <c r="ROJ19" s="17"/>
      <c r="ROK19" s="17"/>
      <c r="ROL19" s="17"/>
      <c r="ROM19" s="17"/>
      <c r="RON19" s="17"/>
      <c r="ROO19" s="17"/>
      <c r="ROP19" s="17"/>
      <c r="ROQ19" s="17"/>
      <c r="ROR19" s="17"/>
      <c r="ROS19" s="17"/>
      <c r="ROT19" s="17"/>
      <c r="ROU19" s="10"/>
      <c r="ROV19" s="10"/>
      <c r="ROW19" s="10"/>
      <c r="ROX19" s="17"/>
      <c r="ROY19" s="17"/>
      <c r="ROZ19" s="10"/>
      <c r="RPA19" s="17"/>
      <c r="RPB19" s="17"/>
      <c r="RPC19" s="17"/>
      <c r="RPD19" s="17"/>
      <c r="RPE19" s="17"/>
      <c r="RPF19" s="17"/>
      <c r="RPG19" s="17"/>
      <c r="RPH19" s="17"/>
      <c r="RPI19" s="17"/>
      <c r="RPJ19" s="17"/>
      <c r="RPK19" s="17"/>
      <c r="RPL19" s="17"/>
      <c r="RPM19" s="17"/>
      <c r="RPN19" s="18"/>
      <c r="RPO19" s="18"/>
      <c r="RPP19" s="18"/>
      <c r="RPQ19" s="18"/>
      <c r="RPR19" s="18"/>
      <c r="RPS19" s="18"/>
      <c r="RPT19" s="18"/>
      <c r="RPU19" s="19"/>
      <c r="RPV19" s="18"/>
      <c r="RPW19" s="18"/>
      <c r="RPX19" s="18"/>
      <c r="RPY19" s="18"/>
      <c r="RPZ19" s="18"/>
      <c r="RQA19" s="18"/>
      <c r="RQB19" s="18"/>
      <c r="RQC19" s="17"/>
      <c r="RQD19" s="17"/>
      <c r="RQE19" s="17"/>
      <c r="RQF19" s="17"/>
      <c r="RQG19" s="17"/>
      <c r="RQH19" s="17"/>
      <c r="RQI19" s="17"/>
      <c r="RQJ19" s="17"/>
      <c r="RQK19" s="17"/>
      <c r="RQL19" s="17"/>
      <c r="RQM19" s="17"/>
      <c r="RQN19" s="17"/>
      <c r="RQO19" s="17"/>
      <c r="RQP19" s="17"/>
      <c r="RQQ19" s="17"/>
      <c r="RQR19" s="17"/>
      <c r="RQS19" s="17"/>
      <c r="RQT19" s="17"/>
      <c r="RQU19" s="17"/>
      <c r="RQV19" s="17"/>
      <c r="RQW19" s="17"/>
      <c r="RQX19" s="17"/>
      <c r="RQY19" s="17"/>
      <c r="RQZ19" s="17"/>
      <c r="RRA19" s="17"/>
      <c r="RRB19" s="17"/>
      <c r="RRC19" s="17"/>
      <c r="RRD19" s="17"/>
      <c r="RRE19" s="17"/>
      <c r="RRF19" s="17"/>
      <c r="RRG19" s="17"/>
      <c r="RRH19" s="17"/>
      <c r="RRI19" s="10"/>
      <c r="RRJ19" s="10"/>
      <c r="RRK19" s="10"/>
      <c r="RRL19" s="17"/>
      <c r="RRM19" s="17"/>
      <c r="RRN19" s="10"/>
      <c r="RRO19" s="17"/>
      <c r="RRP19" s="17"/>
      <c r="RRQ19" s="17"/>
      <c r="RRR19" s="17"/>
      <c r="RRS19" s="17"/>
      <c r="RRT19" s="17"/>
      <c r="RRU19" s="17"/>
      <c r="RRV19" s="17"/>
      <c r="RRW19" s="17"/>
      <c r="RRX19" s="17"/>
      <c r="RRY19" s="17"/>
      <c r="RRZ19" s="17"/>
      <c r="RSA19" s="17"/>
      <c r="RSB19" s="18"/>
      <c r="RSC19" s="18"/>
      <c r="RSD19" s="18"/>
      <c r="RSE19" s="18"/>
      <c r="RSF19" s="18"/>
      <c r="RSG19" s="18"/>
      <c r="RSH19" s="18"/>
      <c r="RSI19" s="19"/>
      <c r="RSJ19" s="18"/>
      <c r="RSK19" s="18"/>
      <c r="RSL19" s="18"/>
      <c r="RSM19" s="18"/>
      <c r="RSN19" s="18"/>
      <c r="RSO19" s="18"/>
      <c r="RSP19" s="18"/>
      <c r="RSQ19" s="17"/>
      <c r="RSR19" s="17"/>
      <c r="RSS19" s="17"/>
      <c r="RST19" s="17"/>
      <c r="RSU19" s="17"/>
      <c r="RSV19" s="17"/>
      <c r="RSW19" s="17"/>
      <c r="RSX19" s="17"/>
      <c r="RSY19" s="17"/>
      <c r="RSZ19" s="17"/>
      <c r="RTA19" s="17"/>
      <c r="RTB19" s="17"/>
      <c r="RTC19" s="17"/>
      <c r="RTD19" s="17"/>
      <c r="RTE19" s="17"/>
      <c r="RTF19" s="17"/>
      <c r="RTG19" s="17"/>
      <c r="RTH19" s="17"/>
      <c r="RTI19" s="17"/>
      <c r="RTJ19" s="17"/>
      <c r="RTK19" s="17"/>
      <c r="RTL19" s="17"/>
      <c r="RTM19" s="17"/>
      <c r="RTN19" s="17"/>
      <c r="RTO19" s="17"/>
      <c r="RTP19" s="17"/>
      <c r="RTQ19" s="17"/>
      <c r="RTR19" s="17"/>
      <c r="RTS19" s="17"/>
      <c r="RTT19" s="17"/>
      <c r="RTU19" s="17"/>
      <c r="RTV19" s="17"/>
      <c r="RTW19" s="10"/>
      <c r="RTX19" s="10"/>
      <c r="RTY19" s="10"/>
      <c r="RTZ19" s="17"/>
      <c r="RUA19" s="17"/>
      <c r="RUB19" s="10"/>
      <c r="RUC19" s="17"/>
      <c r="RUD19" s="17"/>
      <c r="RUE19" s="17"/>
      <c r="RUF19" s="17"/>
      <c r="RUG19" s="17"/>
      <c r="RUH19" s="17"/>
      <c r="RUI19" s="17"/>
      <c r="RUJ19" s="17"/>
      <c r="RUK19" s="17"/>
      <c r="RUL19" s="17"/>
      <c r="RUM19" s="17"/>
      <c r="RUN19" s="17"/>
      <c r="RUO19" s="17"/>
      <c r="RUP19" s="18"/>
      <c r="RUQ19" s="18"/>
      <c r="RUR19" s="18"/>
      <c r="RUS19" s="18"/>
      <c r="RUT19" s="18"/>
      <c r="RUU19" s="18"/>
      <c r="RUV19" s="18"/>
      <c r="RUW19" s="19"/>
      <c r="RUX19" s="18"/>
      <c r="RUY19" s="18"/>
      <c r="RUZ19" s="18"/>
      <c r="RVA19" s="18"/>
      <c r="RVB19" s="18"/>
      <c r="RVC19" s="18"/>
      <c r="RVD19" s="18"/>
      <c r="RVE19" s="17"/>
      <c r="RVF19" s="17"/>
      <c r="RVG19" s="17"/>
      <c r="RVH19" s="17"/>
      <c r="RVI19" s="17"/>
      <c r="RVJ19" s="17"/>
      <c r="RVK19" s="17"/>
      <c r="RVL19" s="17"/>
      <c r="RVM19" s="17"/>
      <c r="RVN19" s="17"/>
      <c r="RVO19" s="17"/>
      <c r="RVP19" s="17"/>
      <c r="RVQ19" s="17"/>
      <c r="RVR19" s="17"/>
      <c r="RVS19" s="17"/>
      <c r="RVT19" s="17"/>
      <c r="RVU19" s="17"/>
      <c r="RVV19" s="17"/>
      <c r="RVW19" s="17"/>
      <c r="RVX19" s="17"/>
      <c r="RVY19" s="17"/>
      <c r="RVZ19" s="17"/>
      <c r="RWA19" s="17"/>
      <c r="RWB19" s="17"/>
      <c r="RWC19" s="17"/>
      <c r="RWD19" s="17"/>
      <c r="RWE19" s="17"/>
      <c r="RWF19" s="17"/>
      <c r="RWG19" s="17"/>
      <c r="RWH19" s="17"/>
      <c r="RWI19" s="17"/>
      <c r="RWJ19" s="17"/>
      <c r="RWK19" s="10"/>
      <c r="RWL19" s="10"/>
      <c r="RWM19" s="10"/>
      <c r="RWN19" s="17"/>
      <c r="RWO19" s="17"/>
      <c r="RWP19" s="10"/>
      <c r="RWQ19" s="17"/>
      <c r="RWR19" s="17"/>
      <c r="RWS19" s="17"/>
      <c r="RWT19" s="17"/>
      <c r="RWU19" s="17"/>
      <c r="RWV19" s="17"/>
      <c r="RWW19" s="17"/>
      <c r="RWX19" s="17"/>
      <c r="RWY19" s="17"/>
      <c r="RWZ19" s="17"/>
      <c r="RXA19" s="17"/>
      <c r="RXB19" s="17"/>
      <c r="RXC19" s="17"/>
      <c r="RXD19" s="18"/>
      <c r="RXE19" s="18"/>
      <c r="RXF19" s="18"/>
      <c r="RXG19" s="18"/>
      <c r="RXH19" s="18"/>
      <c r="RXI19" s="18"/>
      <c r="RXJ19" s="18"/>
      <c r="RXK19" s="19"/>
      <c r="RXL19" s="18"/>
      <c r="RXM19" s="18"/>
      <c r="RXN19" s="18"/>
      <c r="RXO19" s="18"/>
      <c r="RXP19" s="18"/>
      <c r="RXQ19" s="18"/>
      <c r="RXR19" s="18"/>
      <c r="RXS19" s="17"/>
      <c r="RXT19" s="17"/>
      <c r="RXU19" s="17"/>
      <c r="RXV19" s="17"/>
      <c r="RXW19" s="17"/>
      <c r="RXX19" s="17"/>
      <c r="RXY19" s="17"/>
      <c r="RXZ19" s="17"/>
      <c r="RYA19" s="17"/>
      <c r="RYB19" s="17"/>
      <c r="RYC19" s="17"/>
      <c r="RYD19" s="17"/>
      <c r="RYE19" s="17"/>
      <c r="RYF19" s="17"/>
      <c r="RYG19" s="17"/>
      <c r="RYH19" s="17"/>
      <c r="RYI19" s="17"/>
      <c r="RYJ19" s="17"/>
      <c r="RYK19" s="17"/>
      <c r="RYL19" s="17"/>
      <c r="RYM19" s="17"/>
      <c r="RYN19" s="17"/>
      <c r="RYO19" s="17"/>
      <c r="RYP19" s="17"/>
      <c r="RYQ19" s="17"/>
      <c r="RYR19" s="17"/>
      <c r="RYS19" s="17"/>
      <c r="RYT19" s="17"/>
      <c r="RYU19" s="17"/>
      <c r="RYV19" s="17"/>
      <c r="RYW19" s="17"/>
      <c r="RYX19" s="17"/>
      <c r="RYY19" s="10"/>
      <c r="RYZ19" s="10"/>
      <c r="RZA19" s="10"/>
      <c r="RZB19" s="17"/>
      <c r="RZC19" s="17"/>
      <c r="RZD19" s="10"/>
      <c r="RZE19" s="17"/>
      <c r="RZF19" s="17"/>
      <c r="RZG19" s="17"/>
      <c r="RZH19" s="17"/>
      <c r="RZI19" s="17"/>
      <c r="RZJ19" s="17"/>
      <c r="RZK19" s="17"/>
      <c r="RZL19" s="17"/>
      <c r="RZM19" s="17"/>
      <c r="RZN19" s="17"/>
      <c r="RZO19" s="17"/>
      <c r="RZP19" s="17"/>
      <c r="RZQ19" s="17"/>
      <c r="RZR19" s="18"/>
      <c r="RZS19" s="18"/>
      <c r="RZT19" s="18"/>
      <c r="RZU19" s="18"/>
      <c r="RZV19" s="18"/>
      <c r="RZW19" s="18"/>
      <c r="RZX19" s="18"/>
      <c r="RZY19" s="19"/>
      <c r="RZZ19" s="18"/>
      <c r="SAA19" s="18"/>
      <c r="SAB19" s="18"/>
      <c r="SAC19" s="18"/>
      <c r="SAD19" s="18"/>
      <c r="SAE19" s="18"/>
      <c r="SAF19" s="18"/>
      <c r="SAG19" s="17"/>
      <c r="SAH19" s="17"/>
      <c r="SAI19" s="17"/>
      <c r="SAJ19" s="17"/>
      <c r="SAK19" s="17"/>
      <c r="SAL19" s="17"/>
      <c r="SAM19" s="17"/>
      <c r="SAN19" s="17"/>
      <c r="SAO19" s="17"/>
      <c r="SAP19" s="17"/>
      <c r="SAQ19" s="17"/>
      <c r="SAR19" s="17"/>
      <c r="SAS19" s="17"/>
      <c r="SAT19" s="17"/>
      <c r="SAU19" s="17"/>
      <c r="SAV19" s="17"/>
      <c r="SAW19" s="17"/>
      <c r="SAX19" s="17"/>
      <c r="SAY19" s="17"/>
      <c r="SAZ19" s="17"/>
      <c r="SBA19" s="17"/>
      <c r="SBB19" s="17"/>
      <c r="SBC19" s="17"/>
      <c r="SBD19" s="17"/>
      <c r="SBE19" s="17"/>
      <c r="SBF19" s="17"/>
      <c r="SBG19" s="17"/>
      <c r="SBH19" s="17"/>
      <c r="SBI19" s="17"/>
      <c r="SBJ19" s="17"/>
      <c r="SBK19" s="17"/>
      <c r="SBL19" s="17"/>
      <c r="SBM19" s="10"/>
      <c r="SBN19" s="10"/>
      <c r="SBO19" s="10"/>
      <c r="SBP19" s="17"/>
      <c r="SBQ19" s="17"/>
      <c r="SBR19" s="10"/>
      <c r="SBS19" s="17"/>
      <c r="SBT19" s="17"/>
      <c r="SBU19" s="17"/>
      <c r="SBV19" s="17"/>
      <c r="SBW19" s="17"/>
      <c r="SBX19" s="17"/>
      <c r="SBY19" s="17"/>
      <c r="SBZ19" s="17"/>
      <c r="SCA19" s="17"/>
      <c r="SCB19" s="17"/>
      <c r="SCC19" s="17"/>
      <c r="SCD19" s="17"/>
      <c r="SCE19" s="17"/>
      <c r="SCF19" s="18"/>
      <c r="SCG19" s="18"/>
      <c r="SCH19" s="18"/>
      <c r="SCI19" s="18"/>
      <c r="SCJ19" s="18"/>
      <c r="SCK19" s="18"/>
      <c r="SCL19" s="18"/>
      <c r="SCM19" s="19"/>
      <c r="SCN19" s="18"/>
      <c r="SCO19" s="18"/>
      <c r="SCP19" s="18"/>
      <c r="SCQ19" s="18"/>
      <c r="SCR19" s="18"/>
      <c r="SCS19" s="18"/>
      <c r="SCT19" s="18"/>
      <c r="SCU19" s="17"/>
      <c r="SCV19" s="17"/>
      <c r="SCW19" s="17"/>
      <c r="SCX19" s="17"/>
      <c r="SCY19" s="17"/>
      <c r="SCZ19" s="17"/>
      <c r="SDA19" s="17"/>
      <c r="SDB19" s="17"/>
      <c r="SDC19" s="17"/>
      <c r="SDD19" s="17"/>
      <c r="SDE19" s="17"/>
      <c r="SDF19" s="17"/>
      <c r="SDG19" s="17"/>
      <c r="SDH19" s="17"/>
      <c r="SDI19" s="17"/>
      <c r="SDJ19" s="17"/>
      <c r="SDK19" s="17"/>
      <c r="SDL19" s="17"/>
      <c r="SDM19" s="17"/>
      <c r="SDN19" s="17"/>
      <c r="SDO19" s="17"/>
      <c r="SDP19" s="17"/>
      <c r="SDQ19" s="17"/>
      <c r="SDR19" s="17"/>
      <c r="SDS19" s="17"/>
      <c r="SDT19" s="17"/>
      <c r="SDU19" s="17"/>
      <c r="SDV19" s="17"/>
      <c r="SDW19" s="17"/>
      <c r="SDX19" s="17"/>
      <c r="SDY19" s="17"/>
      <c r="SDZ19" s="17"/>
      <c r="SEA19" s="10"/>
      <c r="SEB19" s="10"/>
      <c r="SEC19" s="10"/>
      <c r="SED19" s="17"/>
      <c r="SEE19" s="17"/>
      <c r="SEF19" s="10"/>
      <c r="SEG19" s="17"/>
      <c r="SEH19" s="17"/>
      <c r="SEI19" s="17"/>
      <c r="SEJ19" s="17"/>
      <c r="SEK19" s="17"/>
      <c r="SEL19" s="17"/>
      <c r="SEM19" s="17"/>
      <c r="SEN19" s="17"/>
      <c r="SEO19" s="17"/>
      <c r="SEP19" s="17"/>
      <c r="SEQ19" s="17"/>
      <c r="SER19" s="17"/>
      <c r="SES19" s="17"/>
      <c r="SET19" s="18"/>
      <c r="SEU19" s="18"/>
      <c r="SEV19" s="18"/>
      <c r="SEW19" s="18"/>
      <c r="SEX19" s="18"/>
      <c r="SEY19" s="18"/>
      <c r="SEZ19" s="18"/>
      <c r="SFA19" s="19"/>
      <c r="SFB19" s="18"/>
      <c r="SFC19" s="18"/>
      <c r="SFD19" s="18"/>
      <c r="SFE19" s="18"/>
      <c r="SFF19" s="18"/>
      <c r="SFG19" s="18"/>
      <c r="SFH19" s="18"/>
      <c r="SFI19" s="17"/>
      <c r="SFJ19" s="17"/>
      <c r="SFK19" s="17"/>
      <c r="SFL19" s="17"/>
      <c r="SFM19" s="17"/>
      <c r="SFN19" s="17"/>
      <c r="SFO19" s="17"/>
      <c r="SFP19" s="17"/>
      <c r="SFQ19" s="17"/>
      <c r="SFR19" s="17"/>
      <c r="SFS19" s="17"/>
      <c r="SFT19" s="17"/>
      <c r="SFU19" s="17"/>
      <c r="SFV19" s="17"/>
      <c r="SFW19" s="17"/>
      <c r="SFX19" s="17"/>
      <c r="SFY19" s="17"/>
      <c r="SFZ19" s="17"/>
      <c r="SGA19" s="17"/>
      <c r="SGB19" s="17"/>
      <c r="SGC19" s="17"/>
      <c r="SGD19" s="17"/>
      <c r="SGE19" s="17"/>
      <c r="SGF19" s="17"/>
      <c r="SGG19" s="17"/>
      <c r="SGH19" s="17"/>
      <c r="SGI19" s="17"/>
      <c r="SGJ19" s="17"/>
      <c r="SGK19" s="17"/>
      <c r="SGL19" s="17"/>
      <c r="SGM19" s="17"/>
      <c r="SGN19" s="17"/>
      <c r="SGO19" s="10"/>
      <c r="SGP19" s="10"/>
      <c r="SGQ19" s="10"/>
      <c r="SGR19" s="17"/>
      <c r="SGS19" s="17"/>
      <c r="SGT19" s="10"/>
      <c r="SGU19" s="17"/>
      <c r="SGV19" s="17"/>
      <c r="SGW19" s="17"/>
      <c r="SGX19" s="17"/>
      <c r="SGY19" s="17"/>
      <c r="SGZ19" s="17"/>
      <c r="SHA19" s="17"/>
      <c r="SHB19" s="17"/>
      <c r="SHC19" s="17"/>
      <c r="SHD19" s="17"/>
      <c r="SHE19" s="17"/>
      <c r="SHF19" s="17"/>
      <c r="SHG19" s="17"/>
      <c r="SHH19" s="18"/>
      <c r="SHI19" s="18"/>
      <c r="SHJ19" s="18"/>
      <c r="SHK19" s="18"/>
      <c r="SHL19" s="18"/>
      <c r="SHM19" s="18"/>
      <c r="SHN19" s="18"/>
      <c r="SHO19" s="19"/>
      <c r="SHP19" s="18"/>
      <c r="SHQ19" s="18"/>
      <c r="SHR19" s="18"/>
      <c r="SHS19" s="18"/>
      <c r="SHT19" s="18"/>
      <c r="SHU19" s="18"/>
      <c r="SHV19" s="18"/>
      <c r="SHW19" s="17"/>
      <c r="SHX19" s="17"/>
      <c r="SHY19" s="17"/>
      <c r="SHZ19" s="17"/>
      <c r="SIA19" s="17"/>
      <c r="SIB19" s="17"/>
      <c r="SIC19" s="17"/>
      <c r="SID19" s="17"/>
      <c r="SIE19" s="17"/>
      <c r="SIF19" s="17"/>
      <c r="SIG19" s="17"/>
      <c r="SIH19" s="17"/>
      <c r="SII19" s="17"/>
      <c r="SIJ19" s="17"/>
      <c r="SIK19" s="17"/>
      <c r="SIL19" s="17"/>
      <c r="SIM19" s="17"/>
      <c r="SIN19" s="17"/>
      <c r="SIO19" s="17"/>
      <c r="SIP19" s="17"/>
      <c r="SIQ19" s="17"/>
      <c r="SIR19" s="17"/>
      <c r="SIS19" s="17"/>
      <c r="SIT19" s="17"/>
      <c r="SIU19" s="17"/>
      <c r="SIV19" s="17"/>
      <c r="SIW19" s="17"/>
      <c r="SIX19" s="17"/>
      <c r="SIY19" s="17"/>
      <c r="SIZ19" s="17"/>
      <c r="SJA19" s="17"/>
      <c r="SJB19" s="17"/>
      <c r="SJC19" s="10"/>
      <c r="SJD19" s="10"/>
      <c r="SJE19" s="10"/>
      <c r="SJF19" s="17"/>
      <c r="SJG19" s="17"/>
      <c r="SJH19" s="10"/>
      <c r="SJI19" s="17"/>
      <c r="SJJ19" s="17"/>
      <c r="SJK19" s="17"/>
      <c r="SJL19" s="17"/>
      <c r="SJM19" s="17"/>
      <c r="SJN19" s="17"/>
      <c r="SJO19" s="17"/>
      <c r="SJP19" s="17"/>
      <c r="SJQ19" s="17"/>
      <c r="SJR19" s="17"/>
      <c r="SJS19" s="17"/>
      <c r="SJT19" s="17"/>
      <c r="SJU19" s="17"/>
      <c r="SJV19" s="18"/>
      <c r="SJW19" s="18"/>
      <c r="SJX19" s="18"/>
      <c r="SJY19" s="18"/>
      <c r="SJZ19" s="18"/>
      <c r="SKA19" s="18"/>
      <c r="SKB19" s="18"/>
      <c r="SKC19" s="19"/>
      <c r="SKD19" s="18"/>
      <c r="SKE19" s="18"/>
      <c r="SKF19" s="18"/>
      <c r="SKG19" s="18"/>
      <c r="SKH19" s="18"/>
      <c r="SKI19" s="18"/>
      <c r="SKJ19" s="18"/>
      <c r="SKK19" s="17"/>
      <c r="SKL19" s="17"/>
      <c r="SKM19" s="17"/>
      <c r="SKN19" s="17"/>
      <c r="SKO19" s="17"/>
      <c r="SKP19" s="17"/>
      <c r="SKQ19" s="17"/>
      <c r="SKR19" s="17"/>
      <c r="SKS19" s="17"/>
      <c r="SKT19" s="17"/>
      <c r="SKU19" s="17"/>
      <c r="SKV19" s="17"/>
      <c r="SKW19" s="17"/>
      <c r="SKX19" s="17"/>
      <c r="SKY19" s="17"/>
      <c r="SKZ19" s="17"/>
      <c r="SLA19" s="17"/>
      <c r="SLB19" s="17"/>
      <c r="SLC19" s="17"/>
      <c r="SLD19" s="17"/>
      <c r="SLE19" s="17"/>
      <c r="SLF19" s="17"/>
      <c r="SLG19" s="17"/>
      <c r="SLH19" s="17"/>
      <c r="SLI19" s="17"/>
      <c r="SLJ19" s="17"/>
      <c r="SLK19" s="17"/>
      <c r="SLL19" s="17"/>
      <c r="SLM19" s="17"/>
      <c r="SLN19" s="17"/>
      <c r="SLO19" s="17"/>
      <c r="SLP19" s="17"/>
      <c r="SLQ19" s="10"/>
      <c r="SLR19" s="10"/>
      <c r="SLS19" s="10"/>
      <c r="SLT19" s="17"/>
      <c r="SLU19" s="17"/>
      <c r="SLV19" s="10"/>
      <c r="SLW19" s="17"/>
      <c r="SLX19" s="17"/>
      <c r="SLY19" s="17"/>
      <c r="SLZ19" s="17"/>
      <c r="SMA19" s="17"/>
      <c r="SMB19" s="17"/>
      <c r="SMC19" s="17"/>
      <c r="SMD19" s="17"/>
      <c r="SME19" s="17"/>
      <c r="SMF19" s="17"/>
      <c r="SMG19" s="17"/>
      <c r="SMH19" s="17"/>
      <c r="SMI19" s="17"/>
      <c r="SMJ19" s="18"/>
      <c r="SMK19" s="18"/>
      <c r="SML19" s="18"/>
      <c r="SMM19" s="18"/>
      <c r="SMN19" s="18"/>
      <c r="SMO19" s="18"/>
      <c r="SMP19" s="18"/>
      <c r="SMQ19" s="19"/>
      <c r="SMR19" s="18"/>
      <c r="SMS19" s="18"/>
      <c r="SMT19" s="18"/>
      <c r="SMU19" s="18"/>
      <c r="SMV19" s="18"/>
      <c r="SMW19" s="18"/>
      <c r="SMX19" s="18"/>
      <c r="SMY19" s="17"/>
      <c r="SMZ19" s="17"/>
      <c r="SNA19" s="17"/>
      <c r="SNB19" s="17"/>
      <c r="SNC19" s="17"/>
      <c r="SND19" s="17"/>
      <c r="SNE19" s="17"/>
      <c r="SNF19" s="17"/>
      <c r="SNG19" s="17"/>
      <c r="SNH19" s="17"/>
      <c r="SNI19" s="17"/>
      <c r="SNJ19" s="17"/>
      <c r="SNK19" s="17"/>
      <c r="SNL19" s="17"/>
      <c r="SNM19" s="17"/>
      <c r="SNN19" s="17"/>
      <c r="SNO19" s="17"/>
      <c r="SNP19" s="17"/>
      <c r="SNQ19" s="17"/>
      <c r="SNR19" s="17"/>
      <c r="SNS19" s="17"/>
      <c r="SNT19" s="17"/>
      <c r="SNU19" s="17"/>
      <c r="SNV19" s="17"/>
      <c r="SNW19" s="17"/>
      <c r="SNX19" s="17"/>
      <c r="SNY19" s="17"/>
      <c r="SNZ19" s="17"/>
      <c r="SOA19" s="17"/>
      <c r="SOB19" s="17"/>
      <c r="SOC19" s="17"/>
      <c r="SOD19" s="17"/>
      <c r="SOE19" s="10"/>
      <c r="SOF19" s="10"/>
      <c r="SOG19" s="10"/>
      <c r="SOH19" s="17"/>
      <c r="SOI19" s="17"/>
      <c r="SOJ19" s="10"/>
      <c r="SOK19" s="17"/>
      <c r="SOL19" s="17"/>
      <c r="SOM19" s="17"/>
      <c r="SON19" s="17"/>
      <c r="SOO19" s="17"/>
      <c r="SOP19" s="17"/>
      <c r="SOQ19" s="17"/>
      <c r="SOR19" s="17"/>
      <c r="SOS19" s="17"/>
      <c r="SOT19" s="17"/>
      <c r="SOU19" s="17"/>
      <c r="SOV19" s="17"/>
      <c r="SOW19" s="17"/>
      <c r="SOX19" s="18"/>
      <c r="SOY19" s="18"/>
      <c r="SOZ19" s="18"/>
      <c r="SPA19" s="18"/>
      <c r="SPB19" s="18"/>
      <c r="SPC19" s="18"/>
      <c r="SPD19" s="18"/>
      <c r="SPE19" s="19"/>
      <c r="SPF19" s="18"/>
      <c r="SPG19" s="18"/>
      <c r="SPH19" s="18"/>
      <c r="SPI19" s="18"/>
      <c r="SPJ19" s="18"/>
      <c r="SPK19" s="18"/>
      <c r="SPL19" s="18"/>
      <c r="SPM19" s="17"/>
      <c r="SPN19" s="17"/>
      <c r="SPO19" s="17"/>
      <c r="SPP19" s="17"/>
      <c r="SPQ19" s="17"/>
      <c r="SPR19" s="17"/>
      <c r="SPS19" s="17"/>
      <c r="SPT19" s="17"/>
      <c r="SPU19" s="17"/>
      <c r="SPV19" s="17"/>
      <c r="SPW19" s="17"/>
      <c r="SPX19" s="17"/>
      <c r="SPY19" s="17"/>
      <c r="SPZ19" s="17"/>
      <c r="SQA19" s="17"/>
      <c r="SQB19" s="17"/>
      <c r="SQC19" s="17"/>
      <c r="SQD19" s="17"/>
      <c r="SQE19" s="17"/>
      <c r="SQF19" s="17"/>
      <c r="SQG19" s="17"/>
      <c r="SQH19" s="17"/>
      <c r="SQI19" s="17"/>
      <c r="SQJ19" s="17"/>
      <c r="SQK19" s="17"/>
      <c r="SQL19" s="17"/>
      <c r="SQM19" s="17"/>
      <c r="SQN19" s="17"/>
      <c r="SQO19" s="17"/>
      <c r="SQP19" s="17"/>
      <c r="SQQ19" s="17"/>
      <c r="SQR19" s="17"/>
      <c r="SQS19" s="10"/>
      <c r="SQT19" s="10"/>
      <c r="SQU19" s="10"/>
      <c r="SQV19" s="17"/>
      <c r="SQW19" s="17"/>
      <c r="SQX19" s="10"/>
      <c r="SQY19" s="17"/>
      <c r="SQZ19" s="17"/>
      <c r="SRA19" s="17"/>
      <c r="SRB19" s="17"/>
      <c r="SRC19" s="17"/>
      <c r="SRD19" s="17"/>
      <c r="SRE19" s="17"/>
      <c r="SRF19" s="17"/>
      <c r="SRG19" s="17"/>
      <c r="SRH19" s="17"/>
      <c r="SRI19" s="17"/>
      <c r="SRJ19" s="17"/>
      <c r="SRK19" s="17"/>
      <c r="SRL19" s="18"/>
      <c r="SRM19" s="18"/>
      <c r="SRN19" s="18"/>
      <c r="SRO19" s="18"/>
      <c r="SRP19" s="18"/>
      <c r="SRQ19" s="18"/>
      <c r="SRR19" s="18"/>
      <c r="SRS19" s="19"/>
      <c r="SRT19" s="18"/>
      <c r="SRU19" s="18"/>
      <c r="SRV19" s="18"/>
      <c r="SRW19" s="18"/>
      <c r="SRX19" s="18"/>
      <c r="SRY19" s="18"/>
      <c r="SRZ19" s="18"/>
      <c r="SSA19" s="17"/>
      <c r="SSB19" s="17"/>
      <c r="SSC19" s="17"/>
      <c r="SSD19" s="17"/>
      <c r="SSE19" s="17"/>
      <c r="SSF19" s="17"/>
      <c r="SSG19" s="17"/>
      <c r="SSH19" s="17"/>
      <c r="SSI19" s="17"/>
      <c r="SSJ19" s="17"/>
      <c r="SSK19" s="17"/>
      <c r="SSL19" s="17"/>
      <c r="SSM19" s="17"/>
      <c r="SSN19" s="17"/>
      <c r="SSO19" s="17"/>
      <c r="SSP19" s="17"/>
      <c r="SSQ19" s="17"/>
      <c r="SSR19" s="17"/>
      <c r="SSS19" s="17"/>
      <c r="SST19" s="17"/>
      <c r="SSU19" s="17"/>
      <c r="SSV19" s="17"/>
      <c r="SSW19" s="17"/>
      <c r="SSX19" s="17"/>
      <c r="SSY19" s="17"/>
      <c r="SSZ19" s="17"/>
      <c r="STA19" s="17"/>
      <c r="STB19" s="17"/>
      <c r="STC19" s="17"/>
      <c r="STD19" s="17"/>
      <c r="STE19" s="17"/>
      <c r="STF19" s="17"/>
      <c r="STG19" s="10"/>
      <c r="STH19" s="10"/>
      <c r="STI19" s="10"/>
      <c r="STJ19" s="17"/>
      <c r="STK19" s="17"/>
      <c r="STL19" s="10"/>
      <c r="STM19" s="17"/>
      <c r="STN19" s="17"/>
      <c r="STO19" s="17"/>
      <c r="STP19" s="17"/>
      <c r="STQ19" s="17"/>
      <c r="STR19" s="17"/>
      <c r="STS19" s="17"/>
      <c r="STT19" s="17"/>
      <c r="STU19" s="17"/>
      <c r="STV19" s="17"/>
      <c r="STW19" s="17"/>
      <c r="STX19" s="17"/>
      <c r="STY19" s="17"/>
      <c r="STZ19" s="18"/>
      <c r="SUA19" s="18"/>
      <c r="SUB19" s="18"/>
      <c r="SUC19" s="18"/>
      <c r="SUD19" s="18"/>
      <c r="SUE19" s="18"/>
      <c r="SUF19" s="18"/>
      <c r="SUG19" s="19"/>
      <c r="SUH19" s="18"/>
      <c r="SUI19" s="18"/>
      <c r="SUJ19" s="18"/>
      <c r="SUK19" s="18"/>
      <c r="SUL19" s="18"/>
      <c r="SUM19" s="18"/>
      <c r="SUN19" s="18"/>
      <c r="SUO19" s="17"/>
      <c r="SUP19" s="17"/>
      <c r="SUQ19" s="17"/>
      <c r="SUR19" s="17"/>
      <c r="SUS19" s="17"/>
      <c r="SUT19" s="17"/>
      <c r="SUU19" s="17"/>
      <c r="SUV19" s="17"/>
      <c r="SUW19" s="17"/>
      <c r="SUX19" s="17"/>
      <c r="SUY19" s="17"/>
      <c r="SUZ19" s="17"/>
      <c r="SVA19" s="17"/>
      <c r="SVB19" s="17"/>
      <c r="SVC19" s="17"/>
      <c r="SVD19" s="17"/>
      <c r="SVE19" s="17"/>
      <c r="SVF19" s="17"/>
      <c r="SVG19" s="17"/>
      <c r="SVH19" s="17"/>
      <c r="SVI19" s="17"/>
      <c r="SVJ19" s="17"/>
      <c r="SVK19" s="17"/>
      <c r="SVL19" s="17"/>
      <c r="SVM19" s="17"/>
      <c r="SVN19" s="17"/>
      <c r="SVO19" s="17"/>
      <c r="SVP19" s="17"/>
      <c r="SVQ19" s="17"/>
      <c r="SVR19" s="17"/>
      <c r="SVS19" s="17"/>
      <c r="SVT19" s="17"/>
      <c r="SVU19" s="10"/>
      <c r="SVV19" s="10"/>
      <c r="SVW19" s="10"/>
      <c r="SVX19" s="17"/>
      <c r="SVY19" s="17"/>
      <c r="SVZ19" s="10"/>
      <c r="SWA19" s="17"/>
      <c r="SWB19" s="17"/>
      <c r="SWC19" s="17"/>
      <c r="SWD19" s="17"/>
      <c r="SWE19" s="17"/>
      <c r="SWF19" s="17"/>
      <c r="SWG19" s="17"/>
      <c r="SWH19" s="17"/>
      <c r="SWI19" s="17"/>
      <c r="SWJ19" s="17"/>
      <c r="SWK19" s="17"/>
      <c r="SWL19" s="17"/>
      <c r="SWM19" s="17"/>
      <c r="SWN19" s="18"/>
      <c r="SWO19" s="18"/>
      <c r="SWP19" s="18"/>
      <c r="SWQ19" s="18"/>
      <c r="SWR19" s="18"/>
      <c r="SWS19" s="18"/>
      <c r="SWT19" s="18"/>
      <c r="SWU19" s="19"/>
      <c r="SWV19" s="18"/>
      <c r="SWW19" s="18"/>
      <c r="SWX19" s="18"/>
      <c r="SWY19" s="18"/>
      <c r="SWZ19" s="18"/>
      <c r="SXA19" s="18"/>
      <c r="SXB19" s="18"/>
      <c r="SXC19" s="17"/>
      <c r="SXD19" s="17"/>
      <c r="SXE19" s="17"/>
      <c r="SXF19" s="17"/>
      <c r="SXG19" s="17"/>
      <c r="SXH19" s="17"/>
      <c r="SXI19" s="17"/>
      <c r="SXJ19" s="17"/>
      <c r="SXK19" s="17"/>
      <c r="SXL19" s="17"/>
      <c r="SXM19" s="17"/>
      <c r="SXN19" s="17"/>
      <c r="SXO19" s="17"/>
      <c r="SXP19" s="17"/>
      <c r="SXQ19" s="17"/>
      <c r="SXR19" s="17"/>
      <c r="SXS19" s="17"/>
      <c r="SXT19" s="17"/>
      <c r="SXU19" s="17"/>
      <c r="SXV19" s="17"/>
      <c r="SXW19" s="17"/>
      <c r="SXX19" s="17"/>
      <c r="SXY19" s="17"/>
      <c r="SXZ19" s="17"/>
      <c r="SYA19" s="17"/>
      <c r="SYB19" s="17"/>
      <c r="SYC19" s="17"/>
      <c r="SYD19" s="17"/>
      <c r="SYE19" s="17"/>
      <c r="SYF19" s="17"/>
      <c r="SYG19" s="17"/>
      <c r="SYH19" s="17"/>
      <c r="SYI19" s="10"/>
      <c r="SYJ19" s="10"/>
      <c r="SYK19" s="10"/>
      <c r="SYL19" s="17"/>
      <c r="SYM19" s="17"/>
      <c r="SYN19" s="10"/>
      <c r="SYO19" s="17"/>
      <c r="SYP19" s="17"/>
      <c r="SYQ19" s="17"/>
      <c r="SYR19" s="17"/>
      <c r="SYS19" s="17"/>
      <c r="SYT19" s="17"/>
      <c r="SYU19" s="17"/>
      <c r="SYV19" s="17"/>
      <c r="SYW19" s="17"/>
      <c r="SYX19" s="17"/>
      <c r="SYY19" s="17"/>
      <c r="SYZ19" s="17"/>
      <c r="SZA19" s="17"/>
      <c r="SZB19" s="18"/>
      <c r="SZC19" s="18"/>
      <c r="SZD19" s="18"/>
      <c r="SZE19" s="18"/>
      <c r="SZF19" s="18"/>
      <c r="SZG19" s="18"/>
      <c r="SZH19" s="18"/>
      <c r="SZI19" s="19"/>
      <c r="SZJ19" s="18"/>
      <c r="SZK19" s="18"/>
      <c r="SZL19" s="18"/>
      <c r="SZM19" s="18"/>
      <c r="SZN19" s="18"/>
      <c r="SZO19" s="18"/>
      <c r="SZP19" s="18"/>
      <c r="SZQ19" s="17"/>
      <c r="SZR19" s="17"/>
      <c r="SZS19" s="17"/>
      <c r="SZT19" s="17"/>
      <c r="SZU19" s="17"/>
      <c r="SZV19" s="17"/>
      <c r="SZW19" s="17"/>
      <c r="SZX19" s="17"/>
      <c r="SZY19" s="17"/>
      <c r="SZZ19" s="17"/>
      <c r="TAA19" s="17"/>
      <c r="TAB19" s="17"/>
      <c r="TAC19" s="17"/>
      <c r="TAD19" s="17"/>
      <c r="TAE19" s="17"/>
      <c r="TAF19" s="17"/>
      <c r="TAG19" s="17"/>
      <c r="TAH19" s="17"/>
      <c r="TAI19" s="17"/>
      <c r="TAJ19" s="17"/>
      <c r="TAK19" s="17"/>
      <c r="TAL19" s="17"/>
      <c r="TAM19" s="17"/>
      <c r="TAN19" s="17"/>
      <c r="TAO19" s="17"/>
      <c r="TAP19" s="17"/>
      <c r="TAQ19" s="17"/>
      <c r="TAR19" s="17"/>
      <c r="TAS19" s="17"/>
      <c r="TAT19" s="17"/>
      <c r="TAU19" s="17"/>
      <c r="TAV19" s="17"/>
      <c r="TAW19" s="10"/>
      <c r="TAX19" s="10"/>
      <c r="TAY19" s="10"/>
      <c r="TAZ19" s="17"/>
      <c r="TBA19" s="17"/>
      <c r="TBB19" s="10"/>
      <c r="TBC19" s="17"/>
      <c r="TBD19" s="17"/>
      <c r="TBE19" s="17"/>
      <c r="TBF19" s="17"/>
      <c r="TBG19" s="17"/>
      <c r="TBH19" s="17"/>
      <c r="TBI19" s="17"/>
      <c r="TBJ19" s="17"/>
      <c r="TBK19" s="17"/>
      <c r="TBL19" s="17"/>
      <c r="TBM19" s="17"/>
      <c r="TBN19" s="17"/>
      <c r="TBO19" s="17"/>
      <c r="TBP19" s="18"/>
      <c r="TBQ19" s="18"/>
      <c r="TBR19" s="18"/>
      <c r="TBS19" s="18"/>
      <c r="TBT19" s="18"/>
      <c r="TBU19" s="18"/>
      <c r="TBV19" s="18"/>
      <c r="TBW19" s="19"/>
      <c r="TBX19" s="18"/>
      <c r="TBY19" s="18"/>
      <c r="TBZ19" s="18"/>
      <c r="TCA19" s="18"/>
      <c r="TCB19" s="18"/>
      <c r="TCC19" s="18"/>
      <c r="TCD19" s="18"/>
      <c r="TCE19" s="17"/>
      <c r="TCF19" s="17"/>
      <c r="TCG19" s="17"/>
      <c r="TCH19" s="17"/>
      <c r="TCI19" s="17"/>
      <c r="TCJ19" s="17"/>
      <c r="TCK19" s="17"/>
      <c r="TCL19" s="17"/>
      <c r="TCM19" s="17"/>
      <c r="TCN19" s="17"/>
      <c r="TCO19" s="17"/>
      <c r="TCP19" s="17"/>
      <c r="TCQ19" s="17"/>
      <c r="TCR19" s="17"/>
      <c r="TCS19" s="17"/>
      <c r="TCT19" s="17"/>
      <c r="TCU19" s="17"/>
      <c r="TCV19" s="17"/>
      <c r="TCW19" s="17"/>
      <c r="TCX19" s="17"/>
      <c r="TCY19" s="17"/>
      <c r="TCZ19" s="17"/>
      <c r="TDA19" s="17"/>
      <c r="TDB19" s="17"/>
      <c r="TDC19" s="17"/>
      <c r="TDD19" s="17"/>
      <c r="TDE19" s="17"/>
      <c r="TDF19" s="17"/>
      <c r="TDG19" s="17"/>
      <c r="TDH19" s="17"/>
      <c r="TDI19" s="17"/>
      <c r="TDJ19" s="17"/>
      <c r="TDK19" s="10"/>
      <c r="TDL19" s="10"/>
      <c r="TDM19" s="10"/>
      <c r="TDN19" s="17"/>
      <c r="TDO19" s="17"/>
      <c r="TDP19" s="10"/>
      <c r="TDQ19" s="17"/>
      <c r="TDR19" s="17"/>
      <c r="TDS19" s="17"/>
      <c r="TDT19" s="17"/>
      <c r="TDU19" s="17"/>
      <c r="TDV19" s="17"/>
      <c r="TDW19" s="17"/>
      <c r="TDX19" s="17"/>
      <c r="TDY19" s="17"/>
      <c r="TDZ19" s="17"/>
      <c r="TEA19" s="17"/>
      <c r="TEB19" s="17"/>
      <c r="TEC19" s="17"/>
      <c r="TED19" s="18"/>
      <c r="TEE19" s="18"/>
      <c r="TEF19" s="18"/>
      <c r="TEG19" s="18"/>
      <c r="TEH19" s="18"/>
      <c r="TEI19" s="18"/>
      <c r="TEJ19" s="18"/>
      <c r="TEK19" s="19"/>
      <c r="TEL19" s="18"/>
      <c r="TEM19" s="18"/>
      <c r="TEN19" s="18"/>
      <c r="TEO19" s="18"/>
      <c r="TEP19" s="18"/>
      <c r="TEQ19" s="18"/>
      <c r="TER19" s="18"/>
      <c r="TES19" s="17"/>
      <c r="TET19" s="17"/>
      <c r="TEU19" s="17"/>
      <c r="TEV19" s="17"/>
      <c r="TEW19" s="17"/>
      <c r="TEX19" s="17"/>
      <c r="TEY19" s="17"/>
      <c r="TEZ19" s="17"/>
      <c r="TFA19" s="17"/>
      <c r="TFB19" s="17"/>
      <c r="TFC19" s="17"/>
      <c r="TFD19" s="17"/>
      <c r="TFE19" s="17"/>
      <c r="TFF19" s="17"/>
      <c r="TFG19" s="17"/>
      <c r="TFH19" s="17"/>
      <c r="TFI19" s="17"/>
      <c r="TFJ19" s="17"/>
      <c r="TFK19" s="17"/>
      <c r="TFL19" s="17"/>
      <c r="TFM19" s="17"/>
      <c r="TFN19" s="17"/>
      <c r="TFO19" s="17"/>
      <c r="TFP19" s="17"/>
      <c r="TFQ19" s="17"/>
      <c r="TFR19" s="17"/>
      <c r="TFS19" s="17"/>
      <c r="TFT19" s="17"/>
      <c r="TFU19" s="17"/>
      <c r="TFV19" s="17"/>
      <c r="TFW19" s="17"/>
      <c r="TFX19" s="17"/>
      <c r="TFY19" s="10"/>
      <c r="TFZ19" s="10"/>
      <c r="TGA19" s="10"/>
      <c r="TGB19" s="17"/>
      <c r="TGC19" s="17"/>
      <c r="TGD19" s="10"/>
      <c r="TGE19" s="17"/>
      <c r="TGF19" s="17"/>
      <c r="TGG19" s="17"/>
      <c r="TGH19" s="17"/>
      <c r="TGI19" s="17"/>
      <c r="TGJ19" s="17"/>
      <c r="TGK19" s="17"/>
      <c r="TGL19" s="17"/>
      <c r="TGM19" s="17"/>
      <c r="TGN19" s="17"/>
      <c r="TGO19" s="17"/>
      <c r="TGP19" s="17"/>
      <c r="TGQ19" s="17"/>
      <c r="TGR19" s="18"/>
      <c r="TGS19" s="18"/>
      <c r="TGT19" s="18"/>
      <c r="TGU19" s="18"/>
      <c r="TGV19" s="18"/>
      <c r="TGW19" s="18"/>
      <c r="TGX19" s="18"/>
      <c r="TGY19" s="19"/>
      <c r="TGZ19" s="18"/>
      <c r="THA19" s="18"/>
      <c r="THB19" s="18"/>
      <c r="THC19" s="18"/>
      <c r="THD19" s="18"/>
      <c r="THE19" s="18"/>
      <c r="THF19" s="18"/>
      <c r="THG19" s="17"/>
      <c r="THH19" s="17"/>
      <c r="THI19" s="17"/>
      <c r="THJ19" s="17"/>
      <c r="THK19" s="17"/>
      <c r="THL19" s="17"/>
      <c r="THM19" s="17"/>
      <c r="THN19" s="17"/>
      <c r="THO19" s="17"/>
      <c r="THP19" s="17"/>
      <c r="THQ19" s="17"/>
      <c r="THR19" s="17"/>
      <c r="THS19" s="17"/>
      <c r="THT19" s="17"/>
      <c r="THU19" s="17"/>
      <c r="THV19" s="17"/>
      <c r="THW19" s="17"/>
      <c r="THX19" s="17"/>
      <c r="THY19" s="17"/>
      <c r="THZ19" s="17"/>
      <c r="TIA19" s="17"/>
      <c r="TIB19" s="17"/>
      <c r="TIC19" s="17"/>
      <c r="TID19" s="17"/>
      <c r="TIE19" s="17"/>
      <c r="TIF19" s="17"/>
      <c r="TIG19" s="17"/>
      <c r="TIH19" s="17"/>
      <c r="TII19" s="17"/>
      <c r="TIJ19" s="17"/>
      <c r="TIK19" s="17"/>
      <c r="TIL19" s="17"/>
      <c r="TIM19" s="10"/>
      <c r="TIN19" s="10"/>
      <c r="TIO19" s="10"/>
      <c r="TIP19" s="17"/>
      <c r="TIQ19" s="17"/>
      <c r="TIR19" s="10"/>
      <c r="TIS19" s="17"/>
      <c r="TIT19" s="17"/>
      <c r="TIU19" s="17"/>
      <c r="TIV19" s="17"/>
      <c r="TIW19" s="17"/>
      <c r="TIX19" s="17"/>
      <c r="TIY19" s="17"/>
      <c r="TIZ19" s="17"/>
      <c r="TJA19" s="17"/>
      <c r="TJB19" s="17"/>
      <c r="TJC19" s="17"/>
      <c r="TJD19" s="17"/>
      <c r="TJE19" s="17"/>
      <c r="TJF19" s="18"/>
      <c r="TJG19" s="18"/>
      <c r="TJH19" s="18"/>
      <c r="TJI19" s="18"/>
      <c r="TJJ19" s="18"/>
      <c r="TJK19" s="18"/>
      <c r="TJL19" s="18"/>
      <c r="TJM19" s="19"/>
      <c r="TJN19" s="18"/>
      <c r="TJO19" s="18"/>
      <c r="TJP19" s="18"/>
      <c r="TJQ19" s="18"/>
      <c r="TJR19" s="18"/>
      <c r="TJS19" s="18"/>
      <c r="TJT19" s="18"/>
      <c r="TJU19" s="17"/>
      <c r="TJV19" s="17"/>
      <c r="TJW19" s="17"/>
      <c r="TJX19" s="17"/>
      <c r="TJY19" s="17"/>
      <c r="TJZ19" s="17"/>
      <c r="TKA19" s="17"/>
      <c r="TKB19" s="17"/>
      <c r="TKC19" s="17"/>
      <c r="TKD19" s="17"/>
      <c r="TKE19" s="17"/>
      <c r="TKF19" s="17"/>
      <c r="TKG19" s="17"/>
      <c r="TKH19" s="17"/>
      <c r="TKI19" s="17"/>
      <c r="TKJ19" s="17"/>
      <c r="TKK19" s="17"/>
      <c r="TKL19" s="17"/>
      <c r="TKM19" s="17"/>
      <c r="TKN19" s="17"/>
      <c r="TKO19" s="17"/>
      <c r="TKP19" s="17"/>
      <c r="TKQ19" s="17"/>
      <c r="TKR19" s="17"/>
      <c r="TKS19" s="17"/>
      <c r="TKT19" s="17"/>
      <c r="TKU19" s="17"/>
      <c r="TKV19" s="17"/>
      <c r="TKW19" s="17"/>
      <c r="TKX19" s="17"/>
      <c r="TKY19" s="17"/>
      <c r="TKZ19" s="17"/>
      <c r="TLA19" s="10"/>
      <c r="TLB19" s="10"/>
      <c r="TLC19" s="10"/>
      <c r="TLD19" s="17"/>
      <c r="TLE19" s="17"/>
      <c r="TLF19" s="10"/>
      <c r="TLG19" s="17"/>
      <c r="TLH19" s="17"/>
      <c r="TLI19" s="17"/>
      <c r="TLJ19" s="17"/>
      <c r="TLK19" s="17"/>
      <c r="TLL19" s="17"/>
      <c r="TLM19" s="17"/>
      <c r="TLN19" s="17"/>
      <c r="TLO19" s="17"/>
      <c r="TLP19" s="17"/>
      <c r="TLQ19" s="17"/>
      <c r="TLR19" s="17"/>
      <c r="TLS19" s="17"/>
      <c r="TLT19" s="18"/>
      <c r="TLU19" s="18"/>
      <c r="TLV19" s="18"/>
      <c r="TLW19" s="18"/>
      <c r="TLX19" s="18"/>
      <c r="TLY19" s="18"/>
      <c r="TLZ19" s="18"/>
      <c r="TMA19" s="19"/>
      <c r="TMB19" s="18"/>
      <c r="TMC19" s="18"/>
      <c r="TMD19" s="18"/>
      <c r="TME19" s="18"/>
      <c r="TMF19" s="18"/>
      <c r="TMG19" s="18"/>
      <c r="TMH19" s="18"/>
      <c r="TMI19" s="17"/>
      <c r="TMJ19" s="17"/>
      <c r="TMK19" s="17"/>
      <c r="TML19" s="17"/>
      <c r="TMM19" s="17"/>
      <c r="TMN19" s="17"/>
      <c r="TMO19" s="17"/>
      <c r="TMP19" s="17"/>
      <c r="TMQ19" s="17"/>
      <c r="TMR19" s="17"/>
      <c r="TMS19" s="17"/>
      <c r="TMT19" s="17"/>
      <c r="TMU19" s="17"/>
      <c r="TMV19" s="17"/>
      <c r="TMW19" s="17"/>
      <c r="TMX19" s="17"/>
      <c r="TMY19" s="17"/>
      <c r="TMZ19" s="17"/>
      <c r="TNA19" s="17"/>
      <c r="TNB19" s="17"/>
      <c r="TNC19" s="17"/>
      <c r="TND19" s="17"/>
      <c r="TNE19" s="17"/>
      <c r="TNF19" s="17"/>
      <c r="TNG19" s="17"/>
      <c r="TNH19" s="17"/>
      <c r="TNI19" s="17"/>
      <c r="TNJ19" s="17"/>
      <c r="TNK19" s="17"/>
      <c r="TNL19" s="17"/>
      <c r="TNM19" s="17"/>
      <c r="TNN19" s="17"/>
      <c r="TNO19" s="10"/>
      <c r="TNP19" s="10"/>
      <c r="TNQ19" s="10"/>
      <c r="TNR19" s="17"/>
      <c r="TNS19" s="17"/>
      <c r="TNT19" s="10"/>
      <c r="TNU19" s="17"/>
      <c r="TNV19" s="17"/>
      <c r="TNW19" s="17"/>
      <c r="TNX19" s="17"/>
      <c r="TNY19" s="17"/>
      <c r="TNZ19" s="17"/>
      <c r="TOA19" s="17"/>
      <c r="TOB19" s="17"/>
      <c r="TOC19" s="17"/>
      <c r="TOD19" s="17"/>
      <c r="TOE19" s="17"/>
      <c r="TOF19" s="17"/>
      <c r="TOG19" s="17"/>
      <c r="TOH19" s="18"/>
      <c r="TOI19" s="18"/>
      <c r="TOJ19" s="18"/>
      <c r="TOK19" s="18"/>
      <c r="TOL19" s="18"/>
      <c r="TOM19" s="18"/>
      <c r="TON19" s="18"/>
      <c r="TOO19" s="19"/>
      <c r="TOP19" s="18"/>
      <c r="TOQ19" s="18"/>
      <c r="TOR19" s="18"/>
      <c r="TOS19" s="18"/>
      <c r="TOT19" s="18"/>
      <c r="TOU19" s="18"/>
      <c r="TOV19" s="18"/>
      <c r="TOW19" s="17"/>
      <c r="TOX19" s="17"/>
      <c r="TOY19" s="17"/>
      <c r="TOZ19" s="17"/>
      <c r="TPA19" s="17"/>
      <c r="TPB19" s="17"/>
      <c r="TPC19" s="17"/>
      <c r="TPD19" s="17"/>
      <c r="TPE19" s="17"/>
      <c r="TPF19" s="17"/>
      <c r="TPG19" s="17"/>
      <c r="TPH19" s="17"/>
      <c r="TPI19" s="17"/>
      <c r="TPJ19" s="17"/>
      <c r="TPK19" s="17"/>
      <c r="TPL19" s="17"/>
      <c r="TPM19" s="17"/>
      <c r="TPN19" s="17"/>
      <c r="TPO19" s="17"/>
      <c r="TPP19" s="17"/>
      <c r="TPQ19" s="17"/>
      <c r="TPR19" s="17"/>
      <c r="TPS19" s="17"/>
      <c r="TPT19" s="17"/>
      <c r="TPU19" s="17"/>
      <c r="TPV19" s="17"/>
      <c r="TPW19" s="17"/>
      <c r="TPX19" s="17"/>
      <c r="TPY19" s="17"/>
      <c r="TPZ19" s="17"/>
      <c r="TQA19" s="17"/>
      <c r="TQB19" s="17"/>
      <c r="TQC19" s="10"/>
      <c r="TQD19" s="10"/>
      <c r="TQE19" s="10"/>
      <c r="TQF19" s="17"/>
      <c r="TQG19" s="17"/>
      <c r="TQH19" s="10"/>
      <c r="TQI19" s="17"/>
      <c r="TQJ19" s="17"/>
      <c r="TQK19" s="17"/>
      <c r="TQL19" s="17"/>
      <c r="TQM19" s="17"/>
      <c r="TQN19" s="17"/>
      <c r="TQO19" s="17"/>
      <c r="TQP19" s="17"/>
      <c r="TQQ19" s="17"/>
      <c r="TQR19" s="17"/>
      <c r="TQS19" s="17"/>
      <c r="TQT19" s="17"/>
      <c r="TQU19" s="17"/>
      <c r="TQV19" s="18"/>
      <c r="TQW19" s="18"/>
      <c r="TQX19" s="18"/>
      <c r="TQY19" s="18"/>
      <c r="TQZ19" s="18"/>
      <c r="TRA19" s="18"/>
      <c r="TRB19" s="18"/>
      <c r="TRC19" s="19"/>
      <c r="TRD19" s="18"/>
      <c r="TRE19" s="18"/>
      <c r="TRF19" s="18"/>
      <c r="TRG19" s="18"/>
      <c r="TRH19" s="18"/>
      <c r="TRI19" s="18"/>
      <c r="TRJ19" s="18"/>
      <c r="TRK19" s="17"/>
      <c r="TRL19" s="17"/>
      <c r="TRM19" s="17"/>
      <c r="TRN19" s="17"/>
      <c r="TRO19" s="17"/>
      <c r="TRP19" s="17"/>
      <c r="TRQ19" s="17"/>
      <c r="TRR19" s="17"/>
      <c r="TRS19" s="17"/>
      <c r="TRT19" s="17"/>
      <c r="TRU19" s="17"/>
      <c r="TRV19" s="17"/>
      <c r="TRW19" s="17"/>
      <c r="TRX19" s="17"/>
      <c r="TRY19" s="17"/>
      <c r="TRZ19" s="17"/>
      <c r="TSA19" s="17"/>
      <c r="TSB19" s="17"/>
      <c r="TSC19" s="17"/>
      <c r="TSD19" s="17"/>
      <c r="TSE19" s="17"/>
      <c r="TSF19" s="17"/>
      <c r="TSG19" s="17"/>
      <c r="TSH19" s="17"/>
      <c r="TSI19" s="17"/>
      <c r="TSJ19" s="17"/>
      <c r="TSK19" s="17"/>
      <c r="TSL19" s="17"/>
      <c r="TSM19" s="17"/>
      <c r="TSN19" s="17"/>
      <c r="TSO19" s="17"/>
      <c r="TSP19" s="17"/>
      <c r="TSQ19" s="10"/>
      <c r="TSR19" s="10"/>
      <c r="TSS19" s="10"/>
      <c r="TST19" s="17"/>
      <c r="TSU19" s="17"/>
      <c r="TSV19" s="10"/>
      <c r="TSW19" s="17"/>
      <c r="TSX19" s="17"/>
      <c r="TSY19" s="17"/>
      <c r="TSZ19" s="17"/>
      <c r="TTA19" s="17"/>
      <c r="TTB19" s="17"/>
      <c r="TTC19" s="17"/>
      <c r="TTD19" s="17"/>
      <c r="TTE19" s="17"/>
      <c r="TTF19" s="17"/>
      <c r="TTG19" s="17"/>
      <c r="TTH19" s="17"/>
      <c r="TTI19" s="17"/>
      <c r="TTJ19" s="18"/>
      <c r="TTK19" s="18"/>
      <c r="TTL19" s="18"/>
      <c r="TTM19" s="18"/>
      <c r="TTN19" s="18"/>
      <c r="TTO19" s="18"/>
      <c r="TTP19" s="18"/>
      <c r="TTQ19" s="19"/>
      <c r="TTR19" s="18"/>
      <c r="TTS19" s="18"/>
      <c r="TTT19" s="18"/>
      <c r="TTU19" s="18"/>
      <c r="TTV19" s="18"/>
      <c r="TTW19" s="18"/>
      <c r="TTX19" s="18"/>
      <c r="TTY19" s="17"/>
      <c r="TTZ19" s="17"/>
      <c r="TUA19" s="17"/>
      <c r="TUB19" s="17"/>
      <c r="TUC19" s="17"/>
      <c r="TUD19" s="17"/>
      <c r="TUE19" s="17"/>
      <c r="TUF19" s="17"/>
      <c r="TUG19" s="17"/>
      <c r="TUH19" s="17"/>
      <c r="TUI19" s="17"/>
      <c r="TUJ19" s="17"/>
      <c r="TUK19" s="17"/>
      <c r="TUL19" s="17"/>
      <c r="TUM19" s="17"/>
      <c r="TUN19" s="17"/>
      <c r="TUO19" s="17"/>
      <c r="TUP19" s="17"/>
      <c r="TUQ19" s="17"/>
      <c r="TUR19" s="17"/>
      <c r="TUS19" s="17"/>
      <c r="TUT19" s="17"/>
      <c r="TUU19" s="17"/>
      <c r="TUV19" s="17"/>
      <c r="TUW19" s="17"/>
      <c r="TUX19" s="17"/>
      <c r="TUY19" s="17"/>
      <c r="TUZ19" s="17"/>
      <c r="TVA19" s="17"/>
      <c r="TVB19" s="17"/>
      <c r="TVC19" s="17"/>
      <c r="TVD19" s="17"/>
      <c r="TVE19" s="10"/>
      <c r="TVF19" s="10"/>
      <c r="TVG19" s="10"/>
      <c r="TVH19" s="17"/>
      <c r="TVI19" s="17"/>
      <c r="TVJ19" s="10"/>
      <c r="TVK19" s="17"/>
      <c r="TVL19" s="17"/>
      <c r="TVM19" s="17"/>
      <c r="TVN19" s="17"/>
      <c r="TVO19" s="17"/>
      <c r="TVP19" s="17"/>
      <c r="TVQ19" s="17"/>
      <c r="TVR19" s="17"/>
      <c r="TVS19" s="17"/>
      <c r="TVT19" s="17"/>
      <c r="TVU19" s="17"/>
      <c r="TVV19" s="17"/>
      <c r="TVW19" s="17"/>
      <c r="TVX19" s="18"/>
      <c r="TVY19" s="18"/>
      <c r="TVZ19" s="18"/>
      <c r="TWA19" s="18"/>
      <c r="TWB19" s="18"/>
      <c r="TWC19" s="18"/>
      <c r="TWD19" s="18"/>
      <c r="TWE19" s="19"/>
      <c r="TWF19" s="18"/>
      <c r="TWG19" s="18"/>
      <c r="TWH19" s="18"/>
      <c r="TWI19" s="18"/>
      <c r="TWJ19" s="18"/>
      <c r="TWK19" s="18"/>
      <c r="TWL19" s="18"/>
      <c r="TWM19" s="17"/>
      <c r="TWN19" s="17"/>
      <c r="TWO19" s="17"/>
      <c r="TWP19" s="17"/>
      <c r="TWQ19" s="17"/>
      <c r="TWR19" s="17"/>
      <c r="TWS19" s="17"/>
      <c r="TWT19" s="17"/>
      <c r="TWU19" s="17"/>
      <c r="TWV19" s="17"/>
      <c r="TWW19" s="17"/>
      <c r="TWX19" s="17"/>
      <c r="TWY19" s="17"/>
      <c r="TWZ19" s="17"/>
      <c r="TXA19" s="17"/>
      <c r="TXB19" s="17"/>
      <c r="TXC19" s="17"/>
      <c r="TXD19" s="17"/>
      <c r="TXE19" s="17"/>
      <c r="TXF19" s="17"/>
      <c r="TXG19" s="17"/>
      <c r="TXH19" s="17"/>
      <c r="TXI19" s="17"/>
      <c r="TXJ19" s="17"/>
      <c r="TXK19" s="17"/>
      <c r="TXL19" s="17"/>
      <c r="TXM19" s="17"/>
      <c r="TXN19" s="17"/>
      <c r="TXO19" s="17"/>
      <c r="TXP19" s="17"/>
      <c r="TXQ19" s="17"/>
      <c r="TXR19" s="17"/>
      <c r="TXS19" s="10"/>
      <c r="TXT19" s="10"/>
      <c r="TXU19" s="10"/>
      <c r="TXV19" s="17"/>
      <c r="TXW19" s="17"/>
      <c r="TXX19" s="10"/>
      <c r="TXY19" s="17"/>
      <c r="TXZ19" s="17"/>
      <c r="TYA19" s="17"/>
      <c r="TYB19" s="17"/>
      <c r="TYC19" s="17"/>
      <c r="TYD19" s="17"/>
      <c r="TYE19" s="17"/>
      <c r="TYF19" s="17"/>
      <c r="TYG19" s="17"/>
      <c r="TYH19" s="17"/>
      <c r="TYI19" s="17"/>
      <c r="TYJ19" s="17"/>
      <c r="TYK19" s="17"/>
      <c r="TYL19" s="18"/>
      <c r="TYM19" s="18"/>
      <c r="TYN19" s="18"/>
      <c r="TYO19" s="18"/>
      <c r="TYP19" s="18"/>
      <c r="TYQ19" s="18"/>
      <c r="TYR19" s="18"/>
      <c r="TYS19" s="19"/>
      <c r="TYT19" s="18"/>
      <c r="TYU19" s="18"/>
      <c r="TYV19" s="18"/>
      <c r="TYW19" s="18"/>
      <c r="TYX19" s="18"/>
      <c r="TYY19" s="18"/>
      <c r="TYZ19" s="18"/>
      <c r="TZA19" s="17"/>
      <c r="TZB19" s="17"/>
      <c r="TZC19" s="17"/>
      <c r="TZD19" s="17"/>
      <c r="TZE19" s="17"/>
      <c r="TZF19" s="17"/>
      <c r="TZG19" s="17"/>
      <c r="TZH19" s="17"/>
      <c r="TZI19" s="17"/>
      <c r="TZJ19" s="17"/>
      <c r="TZK19" s="17"/>
      <c r="TZL19" s="17"/>
      <c r="TZM19" s="17"/>
      <c r="TZN19" s="17"/>
      <c r="TZO19" s="17"/>
      <c r="TZP19" s="17"/>
      <c r="TZQ19" s="17"/>
      <c r="TZR19" s="17"/>
      <c r="TZS19" s="17"/>
      <c r="TZT19" s="17"/>
      <c r="TZU19" s="17"/>
      <c r="TZV19" s="17"/>
      <c r="TZW19" s="17"/>
      <c r="TZX19" s="17"/>
      <c r="TZY19" s="17"/>
      <c r="TZZ19" s="17"/>
      <c r="UAA19" s="17"/>
      <c r="UAB19" s="17"/>
      <c r="UAC19" s="17"/>
      <c r="UAD19" s="17"/>
      <c r="UAE19" s="17"/>
      <c r="UAF19" s="17"/>
      <c r="UAG19" s="10"/>
      <c r="UAH19" s="10"/>
      <c r="UAI19" s="10"/>
      <c r="UAJ19" s="17"/>
      <c r="UAK19" s="17"/>
      <c r="UAL19" s="10"/>
      <c r="UAM19" s="17"/>
      <c r="UAN19" s="17"/>
      <c r="UAO19" s="17"/>
      <c r="UAP19" s="17"/>
      <c r="UAQ19" s="17"/>
      <c r="UAR19" s="17"/>
      <c r="UAS19" s="17"/>
      <c r="UAT19" s="17"/>
      <c r="UAU19" s="17"/>
      <c r="UAV19" s="17"/>
      <c r="UAW19" s="17"/>
      <c r="UAX19" s="17"/>
      <c r="UAY19" s="17"/>
      <c r="UAZ19" s="18"/>
      <c r="UBA19" s="18"/>
      <c r="UBB19" s="18"/>
      <c r="UBC19" s="18"/>
      <c r="UBD19" s="18"/>
      <c r="UBE19" s="18"/>
      <c r="UBF19" s="18"/>
      <c r="UBG19" s="19"/>
      <c r="UBH19" s="18"/>
      <c r="UBI19" s="18"/>
      <c r="UBJ19" s="18"/>
      <c r="UBK19" s="18"/>
      <c r="UBL19" s="18"/>
      <c r="UBM19" s="18"/>
      <c r="UBN19" s="18"/>
      <c r="UBO19" s="17"/>
      <c r="UBP19" s="17"/>
      <c r="UBQ19" s="17"/>
      <c r="UBR19" s="17"/>
      <c r="UBS19" s="17"/>
      <c r="UBT19" s="17"/>
      <c r="UBU19" s="17"/>
      <c r="UBV19" s="17"/>
      <c r="UBW19" s="17"/>
      <c r="UBX19" s="17"/>
      <c r="UBY19" s="17"/>
      <c r="UBZ19" s="17"/>
      <c r="UCA19" s="17"/>
      <c r="UCB19" s="17"/>
      <c r="UCC19" s="17"/>
      <c r="UCD19" s="17"/>
      <c r="UCE19" s="17"/>
      <c r="UCF19" s="17"/>
      <c r="UCG19" s="17"/>
      <c r="UCH19" s="17"/>
      <c r="UCI19" s="17"/>
      <c r="UCJ19" s="17"/>
      <c r="UCK19" s="17"/>
      <c r="UCL19" s="17"/>
      <c r="UCM19" s="17"/>
      <c r="UCN19" s="17"/>
      <c r="UCO19" s="17"/>
      <c r="UCP19" s="17"/>
      <c r="UCQ19" s="17"/>
      <c r="UCR19" s="17"/>
      <c r="UCS19" s="17"/>
      <c r="UCT19" s="17"/>
      <c r="UCU19" s="10"/>
      <c r="UCV19" s="10"/>
      <c r="UCW19" s="10"/>
      <c r="UCX19" s="17"/>
      <c r="UCY19" s="17"/>
      <c r="UCZ19" s="10"/>
      <c r="UDA19" s="17"/>
      <c r="UDB19" s="17"/>
      <c r="UDC19" s="17"/>
      <c r="UDD19" s="17"/>
      <c r="UDE19" s="17"/>
      <c r="UDF19" s="17"/>
      <c r="UDG19" s="17"/>
      <c r="UDH19" s="17"/>
      <c r="UDI19" s="17"/>
      <c r="UDJ19" s="17"/>
      <c r="UDK19" s="17"/>
      <c r="UDL19" s="17"/>
      <c r="UDM19" s="17"/>
      <c r="UDN19" s="18"/>
      <c r="UDO19" s="18"/>
      <c r="UDP19" s="18"/>
      <c r="UDQ19" s="18"/>
      <c r="UDR19" s="18"/>
      <c r="UDS19" s="18"/>
      <c r="UDT19" s="18"/>
      <c r="UDU19" s="19"/>
      <c r="UDV19" s="18"/>
      <c r="UDW19" s="18"/>
      <c r="UDX19" s="18"/>
      <c r="UDY19" s="18"/>
      <c r="UDZ19" s="18"/>
      <c r="UEA19" s="18"/>
      <c r="UEB19" s="18"/>
      <c r="UEC19" s="17"/>
      <c r="UED19" s="17"/>
      <c r="UEE19" s="17"/>
      <c r="UEF19" s="17"/>
      <c r="UEG19" s="17"/>
      <c r="UEH19" s="17"/>
      <c r="UEI19" s="17"/>
      <c r="UEJ19" s="17"/>
      <c r="UEK19" s="17"/>
      <c r="UEL19" s="17"/>
      <c r="UEM19" s="17"/>
      <c r="UEN19" s="17"/>
      <c r="UEO19" s="17"/>
      <c r="UEP19" s="17"/>
      <c r="UEQ19" s="17"/>
      <c r="UER19" s="17"/>
      <c r="UES19" s="17"/>
      <c r="UET19" s="17"/>
      <c r="UEU19" s="17"/>
      <c r="UEV19" s="17"/>
      <c r="UEW19" s="17"/>
      <c r="UEX19" s="17"/>
      <c r="UEY19" s="17"/>
      <c r="UEZ19" s="17"/>
      <c r="UFA19" s="17"/>
      <c r="UFB19" s="17"/>
      <c r="UFC19" s="17"/>
      <c r="UFD19" s="17"/>
      <c r="UFE19" s="17"/>
      <c r="UFF19" s="17"/>
      <c r="UFG19" s="17"/>
      <c r="UFH19" s="17"/>
      <c r="UFI19" s="10"/>
      <c r="UFJ19" s="10"/>
      <c r="UFK19" s="10"/>
      <c r="UFL19" s="17"/>
      <c r="UFM19" s="17"/>
      <c r="UFN19" s="10"/>
      <c r="UFO19" s="17"/>
      <c r="UFP19" s="17"/>
      <c r="UFQ19" s="17"/>
      <c r="UFR19" s="17"/>
      <c r="UFS19" s="17"/>
      <c r="UFT19" s="17"/>
      <c r="UFU19" s="17"/>
      <c r="UFV19" s="17"/>
      <c r="UFW19" s="17"/>
      <c r="UFX19" s="17"/>
      <c r="UFY19" s="17"/>
      <c r="UFZ19" s="17"/>
      <c r="UGA19" s="17"/>
      <c r="UGB19" s="18"/>
      <c r="UGC19" s="18"/>
      <c r="UGD19" s="18"/>
      <c r="UGE19" s="18"/>
      <c r="UGF19" s="18"/>
      <c r="UGG19" s="18"/>
      <c r="UGH19" s="18"/>
      <c r="UGI19" s="19"/>
      <c r="UGJ19" s="18"/>
      <c r="UGK19" s="18"/>
      <c r="UGL19" s="18"/>
      <c r="UGM19" s="18"/>
      <c r="UGN19" s="18"/>
      <c r="UGO19" s="18"/>
      <c r="UGP19" s="18"/>
      <c r="UGQ19" s="17"/>
      <c r="UGR19" s="17"/>
      <c r="UGS19" s="17"/>
      <c r="UGT19" s="17"/>
      <c r="UGU19" s="17"/>
      <c r="UGV19" s="17"/>
      <c r="UGW19" s="17"/>
      <c r="UGX19" s="17"/>
      <c r="UGY19" s="17"/>
      <c r="UGZ19" s="17"/>
      <c r="UHA19" s="17"/>
      <c r="UHB19" s="17"/>
      <c r="UHC19" s="17"/>
      <c r="UHD19" s="17"/>
      <c r="UHE19" s="17"/>
      <c r="UHF19" s="17"/>
      <c r="UHG19" s="17"/>
      <c r="UHH19" s="17"/>
      <c r="UHI19" s="17"/>
      <c r="UHJ19" s="17"/>
      <c r="UHK19" s="17"/>
      <c r="UHL19" s="17"/>
      <c r="UHM19" s="17"/>
      <c r="UHN19" s="17"/>
      <c r="UHO19" s="17"/>
      <c r="UHP19" s="17"/>
      <c r="UHQ19" s="17"/>
      <c r="UHR19" s="17"/>
      <c r="UHS19" s="17"/>
      <c r="UHT19" s="17"/>
      <c r="UHU19" s="17"/>
      <c r="UHV19" s="17"/>
      <c r="UHW19" s="10"/>
      <c r="UHX19" s="10"/>
      <c r="UHY19" s="10"/>
      <c r="UHZ19" s="17"/>
      <c r="UIA19" s="17"/>
      <c r="UIB19" s="10"/>
      <c r="UIC19" s="17"/>
      <c r="UID19" s="17"/>
      <c r="UIE19" s="17"/>
      <c r="UIF19" s="17"/>
      <c r="UIG19" s="17"/>
      <c r="UIH19" s="17"/>
      <c r="UII19" s="17"/>
      <c r="UIJ19" s="17"/>
      <c r="UIK19" s="17"/>
      <c r="UIL19" s="17"/>
      <c r="UIM19" s="17"/>
      <c r="UIN19" s="17"/>
      <c r="UIO19" s="17"/>
      <c r="UIP19" s="18"/>
      <c r="UIQ19" s="18"/>
      <c r="UIR19" s="18"/>
      <c r="UIS19" s="18"/>
      <c r="UIT19" s="18"/>
      <c r="UIU19" s="18"/>
      <c r="UIV19" s="18"/>
      <c r="UIW19" s="19"/>
      <c r="UIX19" s="18"/>
      <c r="UIY19" s="18"/>
      <c r="UIZ19" s="18"/>
      <c r="UJA19" s="18"/>
      <c r="UJB19" s="18"/>
      <c r="UJC19" s="18"/>
      <c r="UJD19" s="18"/>
      <c r="UJE19" s="17"/>
      <c r="UJF19" s="17"/>
      <c r="UJG19" s="17"/>
      <c r="UJH19" s="17"/>
      <c r="UJI19" s="17"/>
      <c r="UJJ19" s="17"/>
      <c r="UJK19" s="17"/>
      <c r="UJL19" s="17"/>
      <c r="UJM19" s="17"/>
      <c r="UJN19" s="17"/>
      <c r="UJO19" s="17"/>
      <c r="UJP19" s="17"/>
      <c r="UJQ19" s="17"/>
      <c r="UJR19" s="17"/>
      <c r="UJS19" s="17"/>
      <c r="UJT19" s="17"/>
      <c r="UJU19" s="17"/>
      <c r="UJV19" s="17"/>
      <c r="UJW19" s="17"/>
      <c r="UJX19" s="17"/>
      <c r="UJY19" s="17"/>
      <c r="UJZ19" s="17"/>
      <c r="UKA19" s="17"/>
      <c r="UKB19" s="17"/>
      <c r="UKC19" s="17"/>
      <c r="UKD19" s="17"/>
      <c r="UKE19" s="17"/>
      <c r="UKF19" s="17"/>
      <c r="UKG19" s="17"/>
      <c r="UKH19" s="17"/>
      <c r="UKI19" s="17"/>
      <c r="UKJ19" s="17"/>
      <c r="UKK19" s="10"/>
      <c r="UKL19" s="10"/>
      <c r="UKM19" s="10"/>
      <c r="UKN19" s="17"/>
      <c r="UKO19" s="17"/>
      <c r="UKP19" s="10"/>
      <c r="UKQ19" s="17"/>
      <c r="UKR19" s="17"/>
      <c r="UKS19" s="17"/>
      <c r="UKT19" s="17"/>
      <c r="UKU19" s="17"/>
      <c r="UKV19" s="17"/>
      <c r="UKW19" s="17"/>
      <c r="UKX19" s="17"/>
      <c r="UKY19" s="17"/>
      <c r="UKZ19" s="17"/>
      <c r="ULA19" s="17"/>
      <c r="ULB19" s="17"/>
      <c r="ULC19" s="17"/>
      <c r="ULD19" s="18"/>
      <c r="ULE19" s="18"/>
      <c r="ULF19" s="18"/>
      <c r="ULG19" s="18"/>
      <c r="ULH19" s="18"/>
      <c r="ULI19" s="18"/>
      <c r="ULJ19" s="18"/>
      <c r="ULK19" s="19"/>
      <c r="ULL19" s="18"/>
      <c r="ULM19" s="18"/>
      <c r="ULN19" s="18"/>
      <c r="ULO19" s="18"/>
      <c r="ULP19" s="18"/>
      <c r="ULQ19" s="18"/>
      <c r="ULR19" s="18"/>
      <c r="ULS19" s="17"/>
      <c r="ULT19" s="17"/>
      <c r="ULU19" s="17"/>
      <c r="ULV19" s="17"/>
      <c r="ULW19" s="17"/>
      <c r="ULX19" s="17"/>
      <c r="ULY19" s="17"/>
      <c r="ULZ19" s="17"/>
      <c r="UMA19" s="17"/>
      <c r="UMB19" s="17"/>
      <c r="UMC19" s="17"/>
      <c r="UMD19" s="17"/>
      <c r="UME19" s="17"/>
      <c r="UMF19" s="17"/>
      <c r="UMG19" s="17"/>
      <c r="UMH19" s="17"/>
      <c r="UMI19" s="17"/>
      <c r="UMJ19" s="17"/>
      <c r="UMK19" s="17"/>
      <c r="UML19" s="17"/>
      <c r="UMM19" s="17"/>
      <c r="UMN19" s="17"/>
      <c r="UMO19" s="17"/>
      <c r="UMP19" s="17"/>
      <c r="UMQ19" s="17"/>
      <c r="UMR19" s="17"/>
      <c r="UMS19" s="17"/>
      <c r="UMT19" s="17"/>
      <c r="UMU19" s="17"/>
      <c r="UMV19" s="17"/>
      <c r="UMW19" s="17"/>
      <c r="UMX19" s="17"/>
      <c r="UMY19" s="10"/>
      <c r="UMZ19" s="10"/>
      <c r="UNA19" s="10"/>
      <c r="UNB19" s="17"/>
      <c r="UNC19" s="17"/>
      <c r="UND19" s="10"/>
      <c r="UNE19" s="17"/>
      <c r="UNF19" s="17"/>
      <c r="UNG19" s="17"/>
      <c r="UNH19" s="17"/>
      <c r="UNI19" s="17"/>
      <c r="UNJ19" s="17"/>
      <c r="UNK19" s="17"/>
      <c r="UNL19" s="17"/>
      <c r="UNM19" s="17"/>
      <c r="UNN19" s="17"/>
      <c r="UNO19" s="17"/>
      <c r="UNP19" s="17"/>
      <c r="UNQ19" s="17"/>
      <c r="UNR19" s="18"/>
      <c r="UNS19" s="18"/>
      <c r="UNT19" s="18"/>
      <c r="UNU19" s="18"/>
      <c r="UNV19" s="18"/>
      <c r="UNW19" s="18"/>
      <c r="UNX19" s="18"/>
      <c r="UNY19" s="19"/>
      <c r="UNZ19" s="18"/>
      <c r="UOA19" s="18"/>
      <c r="UOB19" s="18"/>
      <c r="UOC19" s="18"/>
      <c r="UOD19" s="18"/>
      <c r="UOE19" s="18"/>
      <c r="UOF19" s="18"/>
      <c r="UOG19" s="17"/>
      <c r="UOH19" s="17"/>
      <c r="UOI19" s="17"/>
      <c r="UOJ19" s="17"/>
      <c r="UOK19" s="17"/>
      <c r="UOL19" s="17"/>
      <c r="UOM19" s="17"/>
      <c r="UON19" s="17"/>
      <c r="UOO19" s="17"/>
      <c r="UOP19" s="17"/>
      <c r="UOQ19" s="17"/>
      <c r="UOR19" s="17"/>
      <c r="UOS19" s="17"/>
      <c r="UOT19" s="17"/>
      <c r="UOU19" s="17"/>
      <c r="UOV19" s="17"/>
      <c r="UOW19" s="17"/>
      <c r="UOX19" s="17"/>
      <c r="UOY19" s="17"/>
      <c r="UOZ19" s="17"/>
      <c r="UPA19" s="17"/>
      <c r="UPB19" s="17"/>
      <c r="UPC19" s="17"/>
      <c r="UPD19" s="17"/>
      <c r="UPE19" s="17"/>
      <c r="UPF19" s="17"/>
      <c r="UPG19" s="17"/>
      <c r="UPH19" s="17"/>
      <c r="UPI19" s="17"/>
      <c r="UPJ19" s="17"/>
      <c r="UPK19" s="17"/>
      <c r="UPL19" s="17"/>
      <c r="UPM19" s="10"/>
      <c r="UPN19" s="10"/>
      <c r="UPO19" s="10"/>
      <c r="UPP19" s="17"/>
      <c r="UPQ19" s="17"/>
      <c r="UPR19" s="10"/>
      <c r="UPS19" s="17"/>
      <c r="UPT19" s="17"/>
      <c r="UPU19" s="17"/>
      <c r="UPV19" s="17"/>
      <c r="UPW19" s="17"/>
      <c r="UPX19" s="17"/>
      <c r="UPY19" s="17"/>
      <c r="UPZ19" s="17"/>
      <c r="UQA19" s="17"/>
      <c r="UQB19" s="17"/>
      <c r="UQC19" s="17"/>
      <c r="UQD19" s="17"/>
      <c r="UQE19" s="17"/>
      <c r="UQF19" s="18"/>
      <c r="UQG19" s="18"/>
      <c r="UQH19" s="18"/>
      <c r="UQI19" s="18"/>
      <c r="UQJ19" s="18"/>
      <c r="UQK19" s="18"/>
      <c r="UQL19" s="18"/>
      <c r="UQM19" s="19"/>
      <c r="UQN19" s="18"/>
      <c r="UQO19" s="18"/>
      <c r="UQP19" s="18"/>
      <c r="UQQ19" s="18"/>
      <c r="UQR19" s="18"/>
      <c r="UQS19" s="18"/>
      <c r="UQT19" s="18"/>
      <c r="UQU19" s="17"/>
      <c r="UQV19" s="17"/>
      <c r="UQW19" s="17"/>
      <c r="UQX19" s="17"/>
      <c r="UQY19" s="17"/>
      <c r="UQZ19" s="17"/>
      <c r="URA19" s="17"/>
      <c r="URB19" s="17"/>
      <c r="URC19" s="17"/>
      <c r="URD19" s="17"/>
      <c r="URE19" s="17"/>
      <c r="URF19" s="17"/>
      <c r="URG19" s="17"/>
      <c r="URH19" s="17"/>
      <c r="URI19" s="17"/>
      <c r="URJ19" s="17"/>
      <c r="URK19" s="17"/>
      <c r="URL19" s="17"/>
      <c r="URM19" s="17"/>
      <c r="URN19" s="17"/>
      <c r="URO19" s="17"/>
      <c r="URP19" s="17"/>
      <c r="URQ19" s="17"/>
      <c r="URR19" s="17"/>
      <c r="URS19" s="17"/>
      <c r="URT19" s="17"/>
      <c r="URU19" s="17"/>
      <c r="URV19" s="17"/>
      <c r="URW19" s="17"/>
      <c r="URX19" s="17"/>
      <c r="URY19" s="17"/>
      <c r="URZ19" s="17"/>
      <c r="USA19" s="10"/>
      <c r="USB19" s="10"/>
      <c r="USC19" s="10"/>
      <c r="USD19" s="17"/>
      <c r="USE19" s="17"/>
      <c r="USF19" s="10"/>
      <c r="USG19" s="17"/>
      <c r="USH19" s="17"/>
      <c r="USI19" s="17"/>
      <c r="USJ19" s="17"/>
      <c r="USK19" s="17"/>
      <c r="USL19" s="17"/>
      <c r="USM19" s="17"/>
      <c r="USN19" s="17"/>
      <c r="USO19" s="17"/>
      <c r="USP19" s="17"/>
      <c r="USQ19" s="17"/>
      <c r="USR19" s="17"/>
      <c r="USS19" s="17"/>
      <c r="UST19" s="18"/>
      <c r="USU19" s="18"/>
      <c r="USV19" s="18"/>
      <c r="USW19" s="18"/>
      <c r="USX19" s="18"/>
      <c r="USY19" s="18"/>
      <c r="USZ19" s="18"/>
      <c r="UTA19" s="19"/>
      <c r="UTB19" s="18"/>
      <c r="UTC19" s="18"/>
      <c r="UTD19" s="18"/>
      <c r="UTE19" s="18"/>
      <c r="UTF19" s="18"/>
      <c r="UTG19" s="18"/>
      <c r="UTH19" s="18"/>
      <c r="UTI19" s="17"/>
      <c r="UTJ19" s="17"/>
      <c r="UTK19" s="17"/>
      <c r="UTL19" s="17"/>
      <c r="UTM19" s="17"/>
      <c r="UTN19" s="17"/>
      <c r="UTO19" s="17"/>
      <c r="UTP19" s="17"/>
      <c r="UTQ19" s="17"/>
      <c r="UTR19" s="17"/>
      <c r="UTS19" s="17"/>
      <c r="UTT19" s="17"/>
      <c r="UTU19" s="17"/>
      <c r="UTV19" s="17"/>
      <c r="UTW19" s="17"/>
      <c r="UTX19" s="17"/>
      <c r="UTY19" s="17"/>
      <c r="UTZ19" s="17"/>
      <c r="UUA19" s="17"/>
      <c r="UUB19" s="17"/>
      <c r="UUC19" s="17"/>
      <c r="UUD19" s="17"/>
      <c r="UUE19" s="17"/>
      <c r="UUF19" s="17"/>
      <c r="UUG19" s="17"/>
      <c r="UUH19" s="17"/>
      <c r="UUI19" s="17"/>
      <c r="UUJ19" s="17"/>
      <c r="UUK19" s="17"/>
      <c r="UUL19" s="17"/>
      <c r="UUM19" s="17"/>
      <c r="UUN19" s="17"/>
      <c r="UUO19" s="10"/>
      <c r="UUP19" s="10"/>
      <c r="UUQ19" s="10"/>
      <c r="UUR19" s="17"/>
      <c r="UUS19" s="17"/>
      <c r="UUT19" s="10"/>
      <c r="UUU19" s="17"/>
      <c r="UUV19" s="17"/>
      <c r="UUW19" s="17"/>
      <c r="UUX19" s="17"/>
      <c r="UUY19" s="17"/>
      <c r="UUZ19" s="17"/>
      <c r="UVA19" s="17"/>
      <c r="UVB19" s="17"/>
      <c r="UVC19" s="17"/>
      <c r="UVD19" s="17"/>
      <c r="UVE19" s="17"/>
      <c r="UVF19" s="17"/>
      <c r="UVG19" s="17"/>
      <c r="UVH19" s="18"/>
      <c r="UVI19" s="18"/>
      <c r="UVJ19" s="18"/>
      <c r="UVK19" s="18"/>
      <c r="UVL19" s="18"/>
      <c r="UVM19" s="18"/>
      <c r="UVN19" s="18"/>
      <c r="UVO19" s="19"/>
      <c r="UVP19" s="18"/>
      <c r="UVQ19" s="18"/>
      <c r="UVR19" s="18"/>
      <c r="UVS19" s="18"/>
      <c r="UVT19" s="18"/>
      <c r="UVU19" s="18"/>
      <c r="UVV19" s="18"/>
      <c r="UVW19" s="17"/>
      <c r="UVX19" s="17"/>
      <c r="UVY19" s="17"/>
      <c r="UVZ19" s="17"/>
      <c r="UWA19" s="17"/>
      <c r="UWB19" s="17"/>
      <c r="UWC19" s="17"/>
      <c r="UWD19" s="17"/>
      <c r="UWE19" s="17"/>
      <c r="UWF19" s="17"/>
      <c r="UWG19" s="17"/>
      <c r="UWH19" s="17"/>
      <c r="UWI19" s="17"/>
      <c r="UWJ19" s="17"/>
      <c r="UWK19" s="17"/>
      <c r="UWL19" s="17"/>
      <c r="UWM19" s="17"/>
      <c r="UWN19" s="17"/>
      <c r="UWO19" s="17"/>
      <c r="UWP19" s="17"/>
      <c r="UWQ19" s="17"/>
      <c r="UWR19" s="17"/>
      <c r="UWS19" s="17"/>
      <c r="UWT19" s="17"/>
      <c r="UWU19" s="17"/>
      <c r="UWV19" s="17"/>
      <c r="UWW19" s="17"/>
      <c r="UWX19" s="17"/>
      <c r="UWY19" s="17"/>
      <c r="UWZ19" s="17"/>
      <c r="UXA19" s="17"/>
      <c r="UXB19" s="17"/>
      <c r="UXC19" s="10"/>
      <c r="UXD19" s="10"/>
      <c r="UXE19" s="10"/>
      <c r="UXF19" s="17"/>
      <c r="UXG19" s="17"/>
      <c r="UXH19" s="10"/>
      <c r="UXI19" s="17"/>
      <c r="UXJ19" s="17"/>
      <c r="UXK19" s="17"/>
      <c r="UXL19" s="17"/>
      <c r="UXM19" s="17"/>
      <c r="UXN19" s="17"/>
      <c r="UXO19" s="17"/>
      <c r="UXP19" s="17"/>
      <c r="UXQ19" s="17"/>
      <c r="UXR19" s="17"/>
      <c r="UXS19" s="17"/>
      <c r="UXT19" s="17"/>
      <c r="UXU19" s="17"/>
      <c r="UXV19" s="18"/>
      <c r="UXW19" s="18"/>
      <c r="UXX19" s="18"/>
      <c r="UXY19" s="18"/>
      <c r="UXZ19" s="18"/>
      <c r="UYA19" s="18"/>
      <c r="UYB19" s="18"/>
      <c r="UYC19" s="19"/>
      <c r="UYD19" s="18"/>
      <c r="UYE19" s="18"/>
      <c r="UYF19" s="18"/>
      <c r="UYG19" s="18"/>
      <c r="UYH19" s="18"/>
      <c r="UYI19" s="18"/>
      <c r="UYJ19" s="18"/>
      <c r="UYK19" s="17"/>
      <c r="UYL19" s="17"/>
      <c r="UYM19" s="17"/>
      <c r="UYN19" s="17"/>
      <c r="UYO19" s="17"/>
      <c r="UYP19" s="17"/>
      <c r="UYQ19" s="17"/>
      <c r="UYR19" s="17"/>
      <c r="UYS19" s="17"/>
      <c r="UYT19" s="17"/>
      <c r="UYU19" s="17"/>
      <c r="UYV19" s="17"/>
      <c r="UYW19" s="17"/>
      <c r="UYX19" s="17"/>
      <c r="UYY19" s="17"/>
      <c r="UYZ19" s="17"/>
      <c r="UZA19" s="17"/>
      <c r="UZB19" s="17"/>
      <c r="UZC19" s="17"/>
      <c r="UZD19" s="17"/>
      <c r="UZE19" s="17"/>
      <c r="UZF19" s="17"/>
      <c r="UZG19" s="17"/>
      <c r="UZH19" s="17"/>
      <c r="UZI19" s="17"/>
      <c r="UZJ19" s="17"/>
      <c r="UZK19" s="17"/>
      <c r="UZL19" s="17"/>
      <c r="UZM19" s="17"/>
      <c r="UZN19" s="17"/>
      <c r="UZO19" s="17"/>
      <c r="UZP19" s="17"/>
      <c r="UZQ19" s="10"/>
      <c r="UZR19" s="10"/>
      <c r="UZS19" s="10"/>
      <c r="UZT19" s="17"/>
      <c r="UZU19" s="17"/>
      <c r="UZV19" s="10"/>
      <c r="UZW19" s="17"/>
      <c r="UZX19" s="17"/>
      <c r="UZY19" s="17"/>
      <c r="UZZ19" s="17"/>
      <c r="VAA19" s="17"/>
      <c r="VAB19" s="17"/>
      <c r="VAC19" s="17"/>
      <c r="VAD19" s="17"/>
      <c r="VAE19" s="17"/>
      <c r="VAF19" s="17"/>
      <c r="VAG19" s="17"/>
      <c r="VAH19" s="17"/>
      <c r="VAI19" s="17"/>
      <c r="VAJ19" s="18"/>
      <c r="VAK19" s="18"/>
      <c r="VAL19" s="18"/>
      <c r="VAM19" s="18"/>
      <c r="VAN19" s="18"/>
      <c r="VAO19" s="18"/>
      <c r="VAP19" s="18"/>
      <c r="VAQ19" s="19"/>
      <c r="VAR19" s="18"/>
      <c r="VAS19" s="18"/>
      <c r="VAT19" s="18"/>
      <c r="VAU19" s="18"/>
      <c r="VAV19" s="18"/>
      <c r="VAW19" s="18"/>
      <c r="VAX19" s="18"/>
      <c r="VAY19" s="17"/>
      <c r="VAZ19" s="17"/>
      <c r="VBA19" s="17"/>
      <c r="VBB19" s="17"/>
      <c r="VBC19" s="17"/>
      <c r="VBD19" s="17"/>
      <c r="VBE19" s="17"/>
      <c r="VBF19" s="17"/>
      <c r="VBG19" s="17"/>
      <c r="VBH19" s="17"/>
      <c r="VBI19" s="17"/>
      <c r="VBJ19" s="17"/>
      <c r="VBK19" s="17"/>
      <c r="VBL19" s="17"/>
      <c r="VBM19" s="17"/>
      <c r="VBN19" s="17"/>
      <c r="VBO19" s="17"/>
      <c r="VBP19" s="17"/>
      <c r="VBQ19" s="17"/>
      <c r="VBR19" s="17"/>
      <c r="VBS19" s="17"/>
      <c r="VBT19" s="17"/>
      <c r="VBU19" s="17"/>
      <c r="VBV19" s="17"/>
      <c r="VBW19" s="17"/>
      <c r="VBX19" s="17"/>
      <c r="VBY19" s="17"/>
      <c r="VBZ19" s="17"/>
      <c r="VCA19" s="17"/>
      <c r="VCB19" s="17"/>
      <c r="VCC19" s="17"/>
      <c r="VCD19" s="17"/>
      <c r="VCE19" s="10"/>
      <c r="VCF19" s="10"/>
      <c r="VCG19" s="10"/>
      <c r="VCH19" s="17"/>
      <c r="VCI19" s="17"/>
      <c r="VCJ19" s="10"/>
      <c r="VCK19" s="17"/>
      <c r="VCL19" s="17"/>
      <c r="VCM19" s="17"/>
      <c r="VCN19" s="17"/>
      <c r="VCO19" s="17"/>
      <c r="VCP19" s="17"/>
      <c r="VCQ19" s="17"/>
      <c r="VCR19" s="17"/>
      <c r="VCS19" s="17"/>
      <c r="VCT19" s="17"/>
      <c r="VCU19" s="17"/>
      <c r="VCV19" s="17"/>
      <c r="VCW19" s="17"/>
      <c r="VCX19" s="18"/>
      <c r="VCY19" s="18"/>
      <c r="VCZ19" s="18"/>
      <c r="VDA19" s="18"/>
      <c r="VDB19" s="18"/>
      <c r="VDC19" s="18"/>
      <c r="VDD19" s="18"/>
      <c r="VDE19" s="19"/>
      <c r="VDF19" s="18"/>
      <c r="VDG19" s="18"/>
      <c r="VDH19" s="18"/>
      <c r="VDI19" s="18"/>
      <c r="VDJ19" s="18"/>
      <c r="VDK19" s="18"/>
      <c r="VDL19" s="18"/>
      <c r="VDM19" s="17"/>
      <c r="VDN19" s="17"/>
      <c r="VDO19" s="17"/>
      <c r="VDP19" s="17"/>
      <c r="VDQ19" s="17"/>
      <c r="VDR19" s="17"/>
      <c r="VDS19" s="17"/>
      <c r="VDT19" s="17"/>
      <c r="VDU19" s="17"/>
      <c r="VDV19" s="17"/>
      <c r="VDW19" s="17"/>
      <c r="VDX19" s="17"/>
      <c r="VDY19" s="17"/>
      <c r="VDZ19" s="17"/>
      <c r="VEA19" s="17"/>
      <c r="VEB19" s="17"/>
      <c r="VEC19" s="17"/>
      <c r="VED19" s="17"/>
      <c r="VEE19" s="17"/>
      <c r="VEF19" s="17"/>
      <c r="VEG19" s="17"/>
      <c r="VEH19" s="17"/>
      <c r="VEI19" s="17"/>
      <c r="VEJ19" s="17"/>
      <c r="VEK19" s="17"/>
      <c r="VEL19" s="17"/>
      <c r="VEM19" s="17"/>
      <c r="VEN19" s="17"/>
      <c r="VEO19" s="17"/>
      <c r="VEP19" s="17"/>
      <c r="VEQ19" s="17"/>
      <c r="VER19" s="17"/>
      <c r="VES19" s="10"/>
      <c r="VET19" s="10"/>
      <c r="VEU19" s="10"/>
      <c r="VEV19" s="17"/>
      <c r="VEW19" s="17"/>
      <c r="VEX19" s="10"/>
      <c r="VEY19" s="17"/>
      <c r="VEZ19" s="17"/>
      <c r="VFA19" s="17"/>
      <c r="VFB19" s="17"/>
      <c r="VFC19" s="17"/>
      <c r="VFD19" s="17"/>
      <c r="VFE19" s="17"/>
      <c r="VFF19" s="17"/>
      <c r="VFG19" s="17"/>
      <c r="VFH19" s="17"/>
      <c r="VFI19" s="17"/>
      <c r="VFJ19" s="17"/>
      <c r="VFK19" s="17"/>
      <c r="VFL19" s="18"/>
      <c r="VFM19" s="18"/>
      <c r="VFN19" s="18"/>
      <c r="VFO19" s="18"/>
      <c r="VFP19" s="18"/>
      <c r="VFQ19" s="18"/>
      <c r="VFR19" s="18"/>
      <c r="VFS19" s="19"/>
      <c r="VFT19" s="18"/>
      <c r="VFU19" s="18"/>
      <c r="VFV19" s="18"/>
      <c r="VFW19" s="18"/>
      <c r="VFX19" s="18"/>
      <c r="VFY19" s="18"/>
      <c r="VFZ19" s="18"/>
      <c r="VGA19" s="17"/>
      <c r="VGB19" s="17"/>
      <c r="VGC19" s="17"/>
      <c r="VGD19" s="17"/>
      <c r="VGE19" s="17"/>
      <c r="VGF19" s="17"/>
      <c r="VGG19" s="17"/>
      <c r="VGH19" s="17"/>
      <c r="VGI19" s="17"/>
      <c r="VGJ19" s="17"/>
      <c r="VGK19" s="17"/>
      <c r="VGL19" s="17"/>
      <c r="VGM19" s="17"/>
      <c r="VGN19" s="17"/>
      <c r="VGO19" s="17"/>
      <c r="VGP19" s="17"/>
      <c r="VGQ19" s="17"/>
      <c r="VGR19" s="17"/>
      <c r="VGS19" s="17"/>
      <c r="VGT19" s="17"/>
      <c r="VGU19" s="17"/>
      <c r="VGV19" s="17"/>
      <c r="VGW19" s="17"/>
      <c r="VGX19" s="17"/>
      <c r="VGY19" s="17"/>
      <c r="VGZ19" s="17"/>
      <c r="VHA19" s="17"/>
      <c r="VHB19" s="17"/>
      <c r="VHC19" s="17"/>
      <c r="VHD19" s="17"/>
      <c r="VHE19" s="17"/>
      <c r="VHF19" s="17"/>
      <c r="VHG19" s="10"/>
      <c r="VHH19" s="10"/>
      <c r="VHI19" s="10"/>
      <c r="VHJ19" s="17"/>
      <c r="VHK19" s="17"/>
      <c r="VHL19" s="10"/>
      <c r="VHM19" s="17"/>
      <c r="VHN19" s="17"/>
      <c r="VHO19" s="17"/>
      <c r="VHP19" s="17"/>
      <c r="VHQ19" s="17"/>
      <c r="VHR19" s="17"/>
      <c r="VHS19" s="17"/>
      <c r="VHT19" s="17"/>
      <c r="VHU19" s="17"/>
      <c r="VHV19" s="17"/>
      <c r="VHW19" s="17"/>
      <c r="VHX19" s="17"/>
      <c r="VHY19" s="17"/>
      <c r="VHZ19" s="18"/>
      <c r="VIA19" s="18"/>
      <c r="VIB19" s="18"/>
      <c r="VIC19" s="18"/>
      <c r="VID19" s="18"/>
      <c r="VIE19" s="18"/>
      <c r="VIF19" s="18"/>
      <c r="VIG19" s="19"/>
      <c r="VIH19" s="18"/>
      <c r="VII19" s="18"/>
      <c r="VIJ19" s="18"/>
      <c r="VIK19" s="18"/>
      <c r="VIL19" s="18"/>
      <c r="VIM19" s="18"/>
      <c r="VIN19" s="18"/>
      <c r="VIO19" s="17"/>
      <c r="VIP19" s="17"/>
      <c r="VIQ19" s="17"/>
      <c r="VIR19" s="17"/>
      <c r="VIS19" s="17"/>
      <c r="VIT19" s="17"/>
      <c r="VIU19" s="17"/>
      <c r="VIV19" s="17"/>
      <c r="VIW19" s="17"/>
      <c r="VIX19" s="17"/>
      <c r="VIY19" s="17"/>
      <c r="VIZ19" s="17"/>
      <c r="VJA19" s="17"/>
      <c r="VJB19" s="17"/>
      <c r="VJC19" s="17"/>
      <c r="VJD19" s="17"/>
      <c r="VJE19" s="17"/>
      <c r="VJF19" s="17"/>
      <c r="VJG19" s="17"/>
      <c r="VJH19" s="17"/>
      <c r="VJI19" s="17"/>
      <c r="VJJ19" s="17"/>
      <c r="VJK19" s="17"/>
      <c r="VJL19" s="17"/>
      <c r="VJM19" s="17"/>
      <c r="VJN19" s="17"/>
      <c r="VJO19" s="17"/>
      <c r="VJP19" s="17"/>
      <c r="VJQ19" s="17"/>
      <c r="VJR19" s="17"/>
      <c r="VJS19" s="17"/>
      <c r="VJT19" s="17"/>
      <c r="VJU19" s="10"/>
      <c r="VJV19" s="10"/>
      <c r="VJW19" s="10"/>
      <c r="VJX19" s="17"/>
      <c r="VJY19" s="17"/>
      <c r="VJZ19" s="10"/>
      <c r="VKA19" s="17"/>
      <c r="VKB19" s="17"/>
      <c r="VKC19" s="17"/>
      <c r="VKD19" s="17"/>
      <c r="VKE19" s="17"/>
      <c r="VKF19" s="17"/>
      <c r="VKG19" s="17"/>
      <c r="VKH19" s="17"/>
      <c r="VKI19" s="17"/>
      <c r="VKJ19" s="17"/>
      <c r="VKK19" s="17"/>
      <c r="VKL19" s="17"/>
      <c r="VKM19" s="17"/>
      <c r="VKN19" s="18"/>
      <c r="VKO19" s="18"/>
      <c r="VKP19" s="18"/>
      <c r="VKQ19" s="18"/>
      <c r="VKR19" s="18"/>
      <c r="VKS19" s="18"/>
      <c r="VKT19" s="18"/>
      <c r="VKU19" s="19"/>
      <c r="VKV19" s="18"/>
      <c r="VKW19" s="18"/>
      <c r="VKX19" s="18"/>
      <c r="VKY19" s="18"/>
      <c r="VKZ19" s="18"/>
      <c r="VLA19" s="18"/>
      <c r="VLB19" s="18"/>
      <c r="VLC19" s="17"/>
      <c r="VLD19" s="17"/>
      <c r="VLE19" s="17"/>
      <c r="VLF19" s="17"/>
      <c r="VLG19" s="17"/>
      <c r="VLH19" s="17"/>
      <c r="VLI19" s="17"/>
      <c r="VLJ19" s="17"/>
      <c r="VLK19" s="17"/>
      <c r="VLL19" s="17"/>
      <c r="VLM19" s="17"/>
      <c r="VLN19" s="17"/>
      <c r="VLO19" s="17"/>
      <c r="VLP19" s="17"/>
      <c r="VLQ19" s="17"/>
      <c r="VLR19" s="17"/>
      <c r="VLS19" s="17"/>
      <c r="VLT19" s="17"/>
      <c r="VLU19" s="17"/>
      <c r="VLV19" s="17"/>
      <c r="VLW19" s="17"/>
      <c r="VLX19" s="17"/>
      <c r="VLY19" s="17"/>
      <c r="VLZ19" s="17"/>
      <c r="VMA19" s="17"/>
      <c r="VMB19" s="17"/>
      <c r="VMC19" s="17"/>
      <c r="VMD19" s="17"/>
      <c r="VME19" s="17"/>
      <c r="VMF19" s="17"/>
      <c r="VMG19" s="17"/>
      <c r="VMH19" s="17"/>
      <c r="VMI19" s="10"/>
      <c r="VMJ19" s="10"/>
      <c r="VMK19" s="10"/>
      <c r="VML19" s="17"/>
      <c r="VMM19" s="17"/>
      <c r="VMN19" s="10"/>
      <c r="VMO19" s="17"/>
      <c r="VMP19" s="17"/>
      <c r="VMQ19" s="17"/>
      <c r="VMR19" s="17"/>
      <c r="VMS19" s="17"/>
      <c r="VMT19" s="17"/>
      <c r="VMU19" s="17"/>
      <c r="VMV19" s="17"/>
      <c r="VMW19" s="17"/>
      <c r="VMX19" s="17"/>
      <c r="VMY19" s="17"/>
      <c r="VMZ19" s="17"/>
      <c r="VNA19" s="17"/>
      <c r="VNB19" s="18"/>
      <c r="VNC19" s="18"/>
      <c r="VND19" s="18"/>
      <c r="VNE19" s="18"/>
      <c r="VNF19" s="18"/>
      <c r="VNG19" s="18"/>
      <c r="VNH19" s="18"/>
      <c r="VNI19" s="19"/>
      <c r="VNJ19" s="18"/>
      <c r="VNK19" s="18"/>
      <c r="VNL19" s="18"/>
      <c r="VNM19" s="18"/>
      <c r="VNN19" s="18"/>
      <c r="VNO19" s="18"/>
      <c r="VNP19" s="18"/>
      <c r="VNQ19" s="17"/>
      <c r="VNR19" s="17"/>
      <c r="VNS19" s="17"/>
      <c r="VNT19" s="17"/>
      <c r="VNU19" s="17"/>
      <c r="VNV19" s="17"/>
      <c r="VNW19" s="17"/>
      <c r="VNX19" s="17"/>
      <c r="VNY19" s="17"/>
      <c r="VNZ19" s="17"/>
      <c r="VOA19" s="17"/>
      <c r="VOB19" s="17"/>
      <c r="VOC19" s="17"/>
      <c r="VOD19" s="17"/>
      <c r="VOE19" s="17"/>
      <c r="VOF19" s="17"/>
      <c r="VOG19" s="17"/>
      <c r="VOH19" s="17"/>
      <c r="VOI19" s="17"/>
      <c r="VOJ19" s="17"/>
      <c r="VOK19" s="17"/>
      <c r="VOL19" s="17"/>
      <c r="VOM19" s="17"/>
      <c r="VON19" s="17"/>
      <c r="VOO19" s="17"/>
      <c r="VOP19" s="17"/>
      <c r="VOQ19" s="17"/>
      <c r="VOR19" s="17"/>
      <c r="VOS19" s="17"/>
      <c r="VOT19" s="17"/>
      <c r="VOU19" s="17"/>
      <c r="VOV19" s="17"/>
      <c r="VOW19" s="10"/>
      <c r="VOX19" s="10"/>
      <c r="VOY19" s="10"/>
      <c r="VOZ19" s="17"/>
      <c r="VPA19" s="17"/>
      <c r="VPB19" s="10"/>
      <c r="VPC19" s="17"/>
      <c r="VPD19" s="17"/>
      <c r="VPE19" s="17"/>
      <c r="VPF19" s="17"/>
      <c r="VPG19" s="17"/>
      <c r="VPH19" s="17"/>
      <c r="VPI19" s="17"/>
      <c r="VPJ19" s="17"/>
      <c r="VPK19" s="17"/>
      <c r="VPL19" s="17"/>
      <c r="VPM19" s="17"/>
      <c r="VPN19" s="17"/>
      <c r="VPO19" s="17"/>
      <c r="VPP19" s="18"/>
      <c r="VPQ19" s="18"/>
      <c r="VPR19" s="18"/>
      <c r="VPS19" s="18"/>
      <c r="VPT19" s="18"/>
      <c r="VPU19" s="18"/>
      <c r="VPV19" s="18"/>
      <c r="VPW19" s="19"/>
      <c r="VPX19" s="18"/>
      <c r="VPY19" s="18"/>
      <c r="VPZ19" s="18"/>
      <c r="VQA19" s="18"/>
      <c r="VQB19" s="18"/>
      <c r="VQC19" s="18"/>
      <c r="VQD19" s="18"/>
      <c r="VQE19" s="17"/>
      <c r="VQF19" s="17"/>
      <c r="VQG19" s="17"/>
      <c r="VQH19" s="17"/>
      <c r="VQI19" s="17"/>
      <c r="VQJ19" s="17"/>
      <c r="VQK19" s="17"/>
      <c r="VQL19" s="17"/>
      <c r="VQM19" s="17"/>
      <c r="VQN19" s="17"/>
      <c r="VQO19" s="17"/>
      <c r="VQP19" s="17"/>
      <c r="VQQ19" s="17"/>
      <c r="VQR19" s="17"/>
      <c r="VQS19" s="17"/>
      <c r="VQT19" s="17"/>
      <c r="VQU19" s="17"/>
      <c r="VQV19" s="17"/>
      <c r="VQW19" s="17"/>
      <c r="VQX19" s="17"/>
      <c r="VQY19" s="17"/>
      <c r="VQZ19" s="17"/>
      <c r="VRA19" s="17"/>
      <c r="VRB19" s="17"/>
      <c r="VRC19" s="17"/>
      <c r="VRD19" s="17"/>
      <c r="VRE19" s="17"/>
      <c r="VRF19" s="17"/>
      <c r="VRG19" s="17"/>
      <c r="VRH19" s="17"/>
      <c r="VRI19" s="17"/>
      <c r="VRJ19" s="17"/>
      <c r="VRK19" s="10"/>
      <c r="VRL19" s="10"/>
      <c r="VRM19" s="10"/>
      <c r="VRN19" s="17"/>
      <c r="VRO19" s="17"/>
      <c r="VRP19" s="10"/>
      <c r="VRQ19" s="17"/>
      <c r="VRR19" s="17"/>
      <c r="VRS19" s="17"/>
      <c r="VRT19" s="17"/>
      <c r="VRU19" s="17"/>
      <c r="VRV19" s="17"/>
      <c r="VRW19" s="17"/>
      <c r="VRX19" s="17"/>
      <c r="VRY19" s="17"/>
      <c r="VRZ19" s="17"/>
      <c r="VSA19" s="17"/>
      <c r="VSB19" s="17"/>
      <c r="VSC19" s="17"/>
      <c r="VSD19" s="18"/>
      <c r="VSE19" s="18"/>
      <c r="VSF19" s="18"/>
      <c r="VSG19" s="18"/>
      <c r="VSH19" s="18"/>
      <c r="VSI19" s="18"/>
      <c r="VSJ19" s="18"/>
      <c r="VSK19" s="19"/>
      <c r="VSL19" s="18"/>
      <c r="VSM19" s="18"/>
      <c r="VSN19" s="18"/>
      <c r="VSO19" s="18"/>
      <c r="VSP19" s="18"/>
      <c r="VSQ19" s="18"/>
      <c r="VSR19" s="18"/>
      <c r="VSS19" s="17"/>
      <c r="VST19" s="17"/>
      <c r="VSU19" s="17"/>
      <c r="VSV19" s="17"/>
      <c r="VSW19" s="17"/>
      <c r="VSX19" s="17"/>
      <c r="VSY19" s="17"/>
      <c r="VSZ19" s="17"/>
      <c r="VTA19" s="17"/>
      <c r="VTB19" s="17"/>
      <c r="VTC19" s="17"/>
      <c r="VTD19" s="17"/>
      <c r="VTE19" s="17"/>
      <c r="VTF19" s="17"/>
      <c r="VTG19" s="17"/>
      <c r="VTH19" s="17"/>
      <c r="VTI19" s="17"/>
      <c r="VTJ19" s="17"/>
      <c r="VTK19" s="17"/>
      <c r="VTL19" s="17"/>
      <c r="VTM19" s="17"/>
      <c r="VTN19" s="17"/>
      <c r="VTO19" s="17"/>
      <c r="VTP19" s="17"/>
      <c r="VTQ19" s="17"/>
      <c r="VTR19" s="17"/>
      <c r="VTS19" s="17"/>
      <c r="VTT19" s="17"/>
      <c r="VTU19" s="17"/>
      <c r="VTV19" s="17"/>
      <c r="VTW19" s="17"/>
      <c r="VTX19" s="17"/>
      <c r="VTY19" s="10"/>
      <c r="VTZ19" s="10"/>
      <c r="VUA19" s="10"/>
      <c r="VUB19" s="17"/>
      <c r="VUC19" s="17"/>
      <c r="VUD19" s="10"/>
      <c r="VUE19" s="17"/>
      <c r="VUF19" s="17"/>
      <c r="VUG19" s="17"/>
      <c r="VUH19" s="17"/>
      <c r="VUI19" s="17"/>
      <c r="VUJ19" s="17"/>
      <c r="VUK19" s="17"/>
      <c r="VUL19" s="17"/>
      <c r="VUM19" s="17"/>
      <c r="VUN19" s="17"/>
      <c r="VUO19" s="17"/>
      <c r="VUP19" s="17"/>
      <c r="VUQ19" s="17"/>
      <c r="VUR19" s="18"/>
      <c r="VUS19" s="18"/>
      <c r="VUT19" s="18"/>
      <c r="VUU19" s="18"/>
      <c r="VUV19" s="18"/>
      <c r="VUW19" s="18"/>
      <c r="VUX19" s="18"/>
      <c r="VUY19" s="19"/>
      <c r="VUZ19" s="18"/>
      <c r="VVA19" s="18"/>
      <c r="VVB19" s="18"/>
      <c r="VVC19" s="18"/>
      <c r="VVD19" s="18"/>
      <c r="VVE19" s="18"/>
      <c r="VVF19" s="18"/>
      <c r="VVG19" s="17"/>
      <c r="VVH19" s="17"/>
      <c r="VVI19" s="17"/>
      <c r="VVJ19" s="17"/>
      <c r="VVK19" s="17"/>
      <c r="VVL19" s="17"/>
      <c r="VVM19" s="17"/>
      <c r="VVN19" s="17"/>
      <c r="VVO19" s="17"/>
      <c r="VVP19" s="17"/>
      <c r="VVQ19" s="17"/>
      <c r="VVR19" s="17"/>
      <c r="VVS19" s="17"/>
      <c r="VVT19" s="17"/>
      <c r="VVU19" s="17"/>
      <c r="VVV19" s="17"/>
      <c r="VVW19" s="17"/>
      <c r="VVX19" s="17"/>
      <c r="VVY19" s="17"/>
      <c r="VVZ19" s="17"/>
      <c r="VWA19" s="17"/>
      <c r="VWB19" s="17"/>
      <c r="VWC19" s="17"/>
      <c r="VWD19" s="17"/>
      <c r="VWE19" s="17"/>
      <c r="VWF19" s="17"/>
      <c r="VWG19" s="17"/>
      <c r="VWH19" s="17"/>
      <c r="VWI19" s="17"/>
      <c r="VWJ19" s="17"/>
      <c r="VWK19" s="17"/>
      <c r="VWL19" s="17"/>
      <c r="VWM19" s="10"/>
      <c r="VWN19" s="10"/>
      <c r="VWO19" s="10"/>
      <c r="VWP19" s="17"/>
      <c r="VWQ19" s="17"/>
      <c r="VWR19" s="10"/>
      <c r="VWS19" s="17"/>
      <c r="VWT19" s="17"/>
      <c r="VWU19" s="17"/>
      <c r="VWV19" s="17"/>
      <c r="VWW19" s="17"/>
      <c r="VWX19" s="17"/>
      <c r="VWY19" s="17"/>
      <c r="VWZ19" s="17"/>
      <c r="VXA19" s="17"/>
      <c r="VXB19" s="17"/>
      <c r="VXC19" s="17"/>
      <c r="VXD19" s="17"/>
      <c r="VXE19" s="17"/>
      <c r="VXF19" s="18"/>
      <c r="VXG19" s="18"/>
      <c r="VXH19" s="18"/>
      <c r="VXI19" s="18"/>
      <c r="VXJ19" s="18"/>
      <c r="VXK19" s="18"/>
      <c r="VXL19" s="18"/>
      <c r="VXM19" s="19"/>
      <c r="VXN19" s="18"/>
      <c r="VXO19" s="18"/>
      <c r="VXP19" s="18"/>
      <c r="VXQ19" s="18"/>
      <c r="VXR19" s="18"/>
      <c r="VXS19" s="18"/>
      <c r="VXT19" s="18"/>
      <c r="VXU19" s="17"/>
      <c r="VXV19" s="17"/>
      <c r="VXW19" s="17"/>
      <c r="VXX19" s="17"/>
      <c r="VXY19" s="17"/>
      <c r="VXZ19" s="17"/>
      <c r="VYA19" s="17"/>
      <c r="VYB19" s="17"/>
      <c r="VYC19" s="17"/>
      <c r="VYD19" s="17"/>
      <c r="VYE19" s="17"/>
      <c r="VYF19" s="17"/>
      <c r="VYG19" s="17"/>
      <c r="VYH19" s="17"/>
      <c r="VYI19" s="17"/>
      <c r="VYJ19" s="17"/>
      <c r="VYK19" s="17"/>
      <c r="VYL19" s="17"/>
      <c r="VYM19" s="17"/>
      <c r="VYN19" s="17"/>
      <c r="VYO19" s="17"/>
      <c r="VYP19" s="17"/>
      <c r="VYQ19" s="17"/>
      <c r="VYR19" s="17"/>
      <c r="VYS19" s="17"/>
      <c r="VYT19" s="17"/>
      <c r="VYU19" s="17"/>
      <c r="VYV19" s="17"/>
      <c r="VYW19" s="17"/>
      <c r="VYX19" s="17"/>
      <c r="VYY19" s="17"/>
      <c r="VYZ19" s="17"/>
      <c r="VZA19" s="10"/>
      <c r="VZB19" s="10"/>
      <c r="VZC19" s="10"/>
      <c r="VZD19" s="17"/>
      <c r="VZE19" s="17"/>
      <c r="VZF19" s="10"/>
      <c r="VZG19" s="17"/>
      <c r="VZH19" s="17"/>
      <c r="VZI19" s="17"/>
      <c r="VZJ19" s="17"/>
      <c r="VZK19" s="17"/>
      <c r="VZL19" s="17"/>
      <c r="VZM19" s="17"/>
      <c r="VZN19" s="17"/>
      <c r="VZO19" s="17"/>
      <c r="VZP19" s="17"/>
      <c r="VZQ19" s="17"/>
      <c r="VZR19" s="17"/>
      <c r="VZS19" s="17"/>
      <c r="VZT19" s="18"/>
      <c r="VZU19" s="18"/>
      <c r="VZV19" s="18"/>
      <c r="VZW19" s="18"/>
      <c r="VZX19" s="18"/>
      <c r="VZY19" s="18"/>
      <c r="VZZ19" s="18"/>
      <c r="WAA19" s="19"/>
      <c r="WAB19" s="18"/>
      <c r="WAC19" s="18"/>
      <c r="WAD19" s="18"/>
      <c r="WAE19" s="18"/>
      <c r="WAF19" s="18"/>
      <c r="WAG19" s="18"/>
      <c r="WAH19" s="18"/>
      <c r="WAI19" s="17"/>
      <c r="WAJ19" s="17"/>
      <c r="WAK19" s="17"/>
      <c r="WAL19" s="17"/>
      <c r="WAM19" s="17"/>
      <c r="WAN19" s="17"/>
      <c r="WAO19" s="17"/>
      <c r="WAP19" s="17"/>
      <c r="WAQ19" s="17"/>
      <c r="WAR19" s="17"/>
      <c r="WAS19" s="17"/>
      <c r="WAT19" s="17"/>
      <c r="WAU19" s="17"/>
      <c r="WAV19" s="17"/>
      <c r="WAW19" s="17"/>
      <c r="WAX19" s="17"/>
      <c r="WAY19" s="17"/>
      <c r="WAZ19" s="17"/>
      <c r="WBA19" s="17"/>
      <c r="WBB19" s="17"/>
      <c r="WBC19" s="17"/>
      <c r="WBD19" s="17"/>
      <c r="WBE19" s="17"/>
      <c r="WBF19" s="17"/>
      <c r="WBG19" s="17"/>
      <c r="WBH19" s="17"/>
      <c r="WBI19" s="17"/>
      <c r="WBJ19" s="17"/>
      <c r="WBK19" s="17"/>
      <c r="WBL19" s="17"/>
      <c r="WBM19" s="17"/>
      <c r="WBN19" s="17"/>
      <c r="WBO19" s="10"/>
      <c r="WBP19" s="10"/>
      <c r="WBQ19" s="10"/>
      <c r="WBR19" s="17"/>
      <c r="WBS19" s="17"/>
      <c r="WBT19" s="10"/>
      <c r="WBU19" s="17"/>
      <c r="WBV19" s="17"/>
      <c r="WBW19" s="17"/>
      <c r="WBX19" s="17"/>
      <c r="WBY19" s="17"/>
      <c r="WBZ19" s="17"/>
      <c r="WCA19" s="17"/>
      <c r="WCB19" s="17"/>
      <c r="WCC19" s="17"/>
      <c r="WCD19" s="17"/>
      <c r="WCE19" s="17"/>
      <c r="WCF19" s="17"/>
      <c r="WCG19" s="17"/>
      <c r="WCH19" s="18"/>
      <c r="WCI19" s="18"/>
      <c r="WCJ19" s="18"/>
      <c r="WCK19" s="18"/>
      <c r="WCL19" s="18"/>
      <c r="WCM19" s="18"/>
      <c r="WCN19" s="18"/>
      <c r="WCO19" s="19"/>
      <c r="WCP19" s="18"/>
      <c r="WCQ19" s="18"/>
      <c r="WCR19" s="18"/>
      <c r="WCS19" s="18"/>
      <c r="WCT19" s="18"/>
      <c r="WCU19" s="18"/>
      <c r="WCV19" s="18"/>
      <c r="WCW19" s="17"/>
      <c r="WCX19" s="17"/>
      <c r="WCY19" s="17"/>
      <c r="WCZ19" s="17"/>
      <c r="WDA19" s="17"/>
      <c r="WDB19" s="17"/>
      <c r="WDC19" s="17"/>
      <c r="WDD19" s="17"/>
      <c r="WDE19" s="17"/>
      <c r="WDF19" s="17"/>
      <c r="WDG19" s="17"/>
      <c r="WDH19" s="17"/>
      <c r="WDI19" s="17"/>
      <c r="WDJ19" s="17"/>
      <c r="WDK19" s="17"/>
      <c r="WDL19" s="17"/>
      <c r="WDM19" s="17"/>
      <c r="WDN19" s="17"/>
      <c r="WDO19" s="17"/>
      <c r="WDP19" s="17"/>
      <c r="WDQ19" s="17"/>
      <c r="WDR19" s="17"/>
      <c r="WDS19" s="17"/>
      <c r="WDT19" s="17"/>
      <c r="WDU19" s="17"/>
      <c r="WDV19" s="17"/>
      <c r="WDW19" s="17"/>
      <c r="WDX19" s="17"/>
      <c r="WDY19" s="17"/>
      <c r="WDZ19" s="17"/>
      <c r="WEA19" s="17"/>
      <c r="WEB19" s="17"/>
      <c r="WEC19" s="10"/>
      <c r="WED19" s="10"/>
      <c r="WEE19" s="10"/>
      <c r="WEF19" s="17"/>
      <c r="WEG19" s="17"/>
      <c r="WEH19" s="10"/>
      <c r="WEI19" s="17"/>
      <c r="WEJ19" s="17"/>
      <c r="WEK19" s="17"/>
      <c r="WEL19" s="17"/>
      <c r="WEM19" s="17"/>
      <c r="WEN19" s="17"/>
      <c r="WEO19" s="17"/>
      <c r="WEP19" s="17"/>
      <c r="WEQ19" s="17"/>
      <c r="WER19" s="17"/>
      <c r="WES19" s="17"/>
      <c r="WET19" s="17"/>
      <c r="WEU19" s="17"/>
      <c r="WEV19" s="18"/>
      <c r="WEW19" s="18"/>
      <c r="WEX19" s="18"/>
      <c r="WEY19" s="18"/>
      <c r="WEZ19" s="18"/>
      <c r="WFA19" s="18"/>
      <c r="WFB19" s="18"/>
      <c r="WFC19" s="19"/>
      <c r="WFD19" s="18"/>
      <c r="WFE19" s="18"/>
      <c r="WFF19" s="18"/>
      <c r="WFG19" s="18"/>
      <c r="WFH19" s="18"/>
      <c r="WFI19" s="18"/>
      <c r="WFJ19" s="18"/>
      <c r="WFK19" s="17"/>
      <c r="WFL19" s="17"/>
      <c r="WFM19" s="17"/>
      <c r="WFN19" s="17"/>
      <c r="WFO19" s="17"/>
      <c r="WFP19" s="17"/>
      <c r="WFQ19" s="17"/>
      <c r="WFR19" s="17"/>
      <c r="WFS19" s="17"/>
      <c r="WFT19" s="17"/>
      <c r="WFU19" s="17"/>
      <c r="WFV19" s="17"/>
      <c r="WFW19" s="17"/>
      <c r="WFX19" s="17"/>
      <c r="WFY19" s="17"/>
      <c r="WFZ19" s="17"/>
      <c r="WGA19" s="17"/>
      <c r="WGB19" s="17"/>
      <c r="WGC19" s="17"/>
      <c r="WGD19" s="17"/>
      <c r="WGE19" s="17"/>
      <c r="WGF19" s="17"/>
      <c r="WGG19" s="17"/>
      <c r="WGH19" s="17"/>
      <c r="WGI19" s="17"/>
      <c r="WGJ19" s="17"/>
      <c r="WGK19" s="17"/>
      <c r="WGL19" s="17"/>
      <c r="WGM19" s="17"/>
      <c r="WGN19" s="17"/>
      <c r="WGO19" s="17"/>
      <c r="WGP19" s="17"/>
      <c r="WGQ19" s="10"/>
      <c r="WGR19" s="10"/>
      <c r="WGS19" s="10"/>
      <c r="WGT19" s="17"/>
      <c r="WGU19" s="17"/>
      <c r="WGV19" s="10"/>
      <c r="WGW19" s="17"/>
      <c r="WGX19" s="17"/>
      <c r="WGY19" s="17"/>
      <c r="WGZ19" s="17"/>
      <c r="WHA19" s="17"/>
      <c r="WHB19" s="17"/>
      <c r="WHC19" s="17"/>
      <c r="WHD19" s="17"/>
      <c r="WHE19" s="17"/>
      <c r="WHF19" s="17"/>
      <c r="WHG19" s="17"/>
      <c r="WHH19" s="17"/>
      <c r="WHI19" s="17"/>
      <c r="WHJ19" s="18"/>
      <c r="WHK19" s="18"/>
      <c r="WHL19" s="18"/>
      <c r="WHM19" s="18"/>
      <c r="WHN19" s="18"/>
      <c r="WHO19" s="18"/>
      <c r="WHP19" s="18"/>
      <c r="WHQ19" s="19"/>
      <c r="WHR19" s="18"/>
      <c r="WHS19" s="18"/>
      <c r="WHT19" s="18"/>
      <c r="WHU19" s="18"/>
      <c r="WHV19" s="18"/>
      <c r="WHW19" s="18"/>
      <c r="WHX19" s="18"/>
      <c r="WHY19" s="17"/>
      <c r="WHZ19" s="17"/>
      <c r="WIA19" s="17"/>
      <c r="WIB19" s="17"/>
      <c r="WIC19" s="17"/>
      <c r="WID19" s="17"/>
      <c r="WIE19" s="17"/>
      <c r="WIF19" s="17"/>
      <c r="WIG19" s="17"/>
      <c r="WIH19" s="17"/>
      <c r="WII19" s="17"/>
      <c r="WIJ19" s="17"/>
      <c r="WIK19" s="17"/>
      <c r="WIL19" s="17"/>
      <c r="WIM19" s="17"/>
      <c r="WIN19" s="17"/>
      <c r="WIO19" s="17"/>
      <c r="WIP19" s="17"/>
      <c r="WIQ19" s="17"/>
      <c r="WIR19" s="17"/>
      <c r="WIS19" s="17"/>
      <c r="WIT19" s="17"/>
      <c r="WIU19" s="17"/>
      <c r="WIV19" s="17"/>
      <c r="WIW19" s="17"/>
      <c r="WIX19" s="17"/>
      <c r="WIY19" s="17"/>
      <c r="WIZ19" s="17"/>
      <c r="WJA19" s="17"/>
      <c r="WJB19" s="17"/>
      <c r="WJC19" s="17"/>
      <c r="WJD19" s="17"/>
      <c r="WJE19" s="10"/>
      <c r="WJF19" s="10"/>
      <c r="WJG19" s="10"/>
      <c r="WJH19" s="17"/>
      <c r="WJI19" s="17"/>
      <c r="WJJ19" s="10"/>
      <c r="WJK19" s="17"/>
      <c r="WJL19" s="17"/>
      <c r="WJM19" s="17"/>
      <c r="WJN19" s="17"/>
      <c r="WJO19" s="17"/>
      <c r="WJP19" s="17"/>
      <c r="WJQ19" s="17"/>
      <c r="WJR19" s="17"/>
      <c r="WJS19" s="17"/>
      <c r="WJT19" s="17"/>
      <c r="WJU19" s="17"/>
      <c r="WJV19" s="17"/>
      <c r="WJW19" s="17"/>
      <c r="WJX19" s="18"/>
      <c r="WJY19" s="18"/>
      <c r="WJZ19" s="18"/>
      <c r="WKA19" s="18"/>
      <c r="WKB19" s="18"/>
      <c r="WKC19" s="18"/>
      <c r="WKD19" s="18"/>
      <c r="WKE19" s="19"/>
      <c r="WKF19" s="18"/>
      <c r="WKG19" s="18"/>
      <c r="WKH19" s="18"/>
      <c r="WKI19" s="18"/>
      <c r="WKJ19" s="18"/>
      <c r="WKK19" s="18"/>
      <c r="WKL19" s="18"/>
      <c r="WKM19" s="17"/>
      <c r="WKN19" s="17"/>
      <c r="WKO19" s="17"/>
      <c r="WKP19" s="17"/>
      <c r="WKQ19" s="17"/>
      <c r="WKR19" s="17"/>
      <c r="WKS19" s="17"/>
      <c r="WKT19" s="17"/>
      <c r="WKU19" s="17"/>
      <c r="WKV19" s="17"/>
      <c r="WKW19" s="17"/>
      <c r="WKX19" s="17"/>
      <c r="WKY19" s="17"/>
      <c r="WKZ19" s="17"/>
      <c r="WLA19" s="17"/>
      <c r="WLB19" s="17"/>
      <c r="WLC19" s="17"/>
      <c r="WLD19" s="17"/>
      <c r="WLE19" s="17"/>
      <c r="WLF19" s="17"/>
      <c r="WLG19" s="17"/>
      <c r="WLH19" s="17"/>
      <c r="WLI19" s="17"/>
      <c r="WLJ19" s="17"/>
      <c r="WLK19" s="17"/>
      <c r="WLL19" s="17"/>
      <c r="WLM19" s="17"/>
      <c r="WLN19" s="17"/>
      <c r="WLO19" s="17"/>
      <c r="WLP19" s="17"/>
      <c r="WLQ19" s="17"/>
      <c r="WLR19" s="17"/>
      <c r="WLS19" s="10"/>
      <c r="WLT19" s="10"/>
      <c r="WLU19" s="10"/>
      <c r="WLV19" s="17"/>
      <c r="WLW19" s="17"/>
      <c r="WLX19" s="10"/>
      <c r="WLY19" s="17"/>
      <c r="WLZ19" s="17"/>
      <c r="WMA19" s="17"/>
      <c r="WMB19" s="17"/>
      <c r="WMC19" s="17"/>
      <c r="WMD19" s="17"/>
      <c r="WME19" s="17"/>
      <c r="WMF19" s="17"/>
      <c r="WMG19" s="17"/>
      <c r="WMH19" s="17"/>
      <c r="WMI19" s="17"/>
      <c r="WMJ19" s="17"/>
      <c r="WMK19" s="17"/>
      <c r="WML19" s="18"/>
      <c r="WMM19" s="18"/>
      <c r="WMN19" s="18"/>
      <c r="WMO19" s="18"/>
      <c r="WMP19" s="18"/>
      <c r="WMQ19" s="18"/>
      <c r="WMR19" s="18"/>
      <c r="WMS19" s="19"/>
      <c r="WMT19" s="18"/>
      <c r="WMU19" s="18"/>
      <c r="WMV19" s="18"/>
      <c r="WMW19" s="18"/>
      <c r="WMX19" s="18"/>
      <c r="WMY19" s="18"/>
      <c r="WMZ19" s="18"/>
      <c r="WNA19" s="17"/>
      <c r="WNB19" s="17"/>
      <c r="WNC19" s="17"/>
      <c r="WND19" s="17"/>
      <c r="WNE19" s="17"/>
      <c r="WNF19" s="17"/>
      <c r="WNG19" s="17"/>
      <c r="WNH19" s="17"/>
      <c r="WNI19" s="17"/>
      <c r="WNJ19" s="17"/>
      <c r="WNK19" s="17"/>
      <c r="WNL19" s="17"/>
      <c r="WNM19" s="17"/>
      <c r="WNN19" s="17"/>
      <c r="WNO19" s="17"/>
      <c r="WNP19" s="17"/>
      <c r="WNQ19" s="17"/>
      <c r="WNR19" s="17"/>
      <c r="WNS19" s="17"/>
      <c r="WNT19" s="17"/>
      <c r="WNU19" s="17"/>
      <c r="WNV19" s="17"/>
      <c r="WNW19" s="17"/>
      <c r="WNX19" s="17"/>
      <c r="WNY19" s="17"/>
      <c r="WNZ19" s="17"/>
      <c r="WOA19" s="17"/>
      <c r="WOB19" s="17"/>
      <c r="WOC19" s="17"/>
      <c r="WOD19" s="17"/>
      <c r="WOE19" s="17"/>
      <c r="WOF19" s="17"/>
      <c r="WOG19" s="10"/>
      <c r="WOH19" s="10"/>
      <c r="WOI19" s="10"/>
      <c r="WOJ19" s="17"/>
      <c r="WOK19" s="17"/>
      <c r="WOL19" s="10"/>
      <c r="WOM19" s="17"/>
      <c r="WON19" s="17"/>
      <c r="WOO19" s="17"/>
      <c r="WOP19" s="17"/>
      <c r="WOQ19" s="17"/>
      <c r="WOR19" s="17"/>
      <c r="WOS19" s="17"/>
      <c r="WOT19" s="17"/>
      <c r="WOU19" s="17"/>
      <c r="WOV19" s="17"/>
      <c r="WOW19" s="17"/>
      <c r="WOX19" s="17"/>
      <c r="WOY19" s="17"/>
      <c r="WOZ19" s="18"/>
      <c r="WPA19" s="18"/>
      <c r="WPB19" s="18"/>
      <c r="WPC19" s="18"/>
      <c r="WPD19" s="18"/>
      <c r="WPE19" s="18"/>
      <c r="WPF19" s="18"/>
      <c r="WPG19" s="19"/>
      <c r="WPH19" s="18"/>
      <c r="WPI19" s="18"/>
      <c r="WPJ19" s="18"/>
      <c r="WPK19" s="18"/>
      <c r="WPL19" s="18"/>
      <c r="WPM19" s="18"/>
      <c r="WPN19" s="18"/>
      <c r="WPO19" s="17"/>
      <c r="WPP19" s="17"/>
      <c r="WPQ19" s="17"/>
      <c r="WPR19" s="17"/>
      <c r="WPS19" s="17"/>
      <c r="WPT19" s="17"/>
      <c r="WPU19" s="17"/>
      <c r="WPV19" s="17"/>
      <c r="WPW19" s="17"/>
      <c r="WPX19" s="17"/>
      <c r="WPY19" s="17"/>
      <c r="WPZ19" s="17"/>
      <c r="WQA19" s="17"/>
      <c r="WQB19" s="17"/>
      <c r="WQC19" s="17"/>
      <c r="WQD19" s="17"/>
      <c r="WQE19" s="17"/>
      <c r="WQF19" s="17"/>
      <c r="WQG19" s="17"/>
      <c r="WQH19" s="17"/>
      <c r="WQI19" s="17"/>
      <c r="WQJ19" s="17"/>
      <c r="WQK19" s="17"/>
      <c r="WQL19" s="17"/>
      <c r="WQM19" s="17"/>
      <c r="WQN19" s="17"/>
      <c r="WQO19" s="17"/>
      <c r="WQP19" s="17"/>
      <c r="WQQ19" s="17"/>
      <c r="WQR19" s="17"/>
      <c r="WQS19" s="17"/>
      <c r="WQT19" s="17"/>
      <c r="WQU19" s="10"/>
      <c r="WQV19" s="10"/>
      <c r="WQW19" s="10"/>
      <c r="WQX19" s="17"/>
      <c r="WQY19" s="17"/>
      <c r="WQZ19" s="10"/>
      <c r="WRA19" s="17"/>
      <c r="WRB19" s="17"/>
      <c r="WRC19" s="17"/>
      <c r="WRD19" s="17"/>
      <c r="WRE19" s="17"/>
      <c r="WRF19" s="17"/>
      <c r="WRG19" s="17"/>
      <c r="WRH19" s="17"/>
      <c r="WRI19" s="17"/>
      <c r="WRJ19" s="17"/>
      <c r="WRK19" s="17"/>
      <c r="WRL19" s="17"/>
      <c r="WRM19" s="17"/>
      <c r="WRN19" s="18"/>
      <c r="WRO19" s="18"/>
      <c r="WRP19" s="18"/>
      <c r="WRQ19" s="18"/>
      <c r="WRR19" s="18"/>
      <c r="WRS19" s="18"/>
      <c r="WRT19" s="18"/>
      <c r="WRU19" s="19"/>
      <c r="WRV19" s="18"/>
      <c r="WRW19" s="18"/>
      <c r="WRX19" s="18"/>
      <c r="WRY19" s="18"/>
      <c r="WRZ19" s="18"/>
      <c r="WSA19" s="18"/>
      <c r="WSB19" s="18"/>
      <c r="WSC19" s="17"/>
      <c r="WSD19" s="17"/>
      <c r="WSE19" s="17"/>
      <c r="WSF19" s="17"/>
      <c r="WSG19" s="17"/>
      <c r="WSH19" s="17"/>
      <c r="WSI19" s="17"/>
      <c r="WSJ19" s="17"/>
      <c r="WSK19" s="17"/>
      <c r="WSL19" s="17"/>
      <c r="WSM19" s="17"/>
      <c r="WSN19" s="17"/>
      <c r="WSO19" s="17"/>
      <c r="WSP19" s="17"/>
      <c r="WSQ19" s="17"/>
      <c r="WSR19" s="17"/>
      <c r="WSS19" s="17"/>
      <c r="WST19" s="17"/>
      <c r="WSU19" s="17"/>
      <c r="WSV19" s="17"/>
      <c r="WSW19" s="17"/>
      <c r="WSX19" s="17"/>
      <c r="WSY19" s="17"/>
      <c r="WSZ19" s="17"/>
      <c r="WTA19" s="17"/>
      <c r="WTB19" s="17"/>
      <c r="WTC19" s="17"/>
      <c r="WTD19" s="17"/>
      <c r="WTE19" s="17"/>
      <c r="WTF19" s="17"/>
      <c r="WTG19" s="17"/>
      <c r="WTH19" s="17"/>
      <c r="WTI19" s="10"/>
      <c r="WTJ19" s="10"/>
      <c r="WTK19" s="10"/>
      <c r="WTL19" s="17"/>
      <c r="WTM19" s="17"/>
      <c r="WTN19" s="10"/>
      <c r="WTO19" s="17"/>
      <c r="WTP19" s="17"/>
      <c r="WTQ19" s="17"/>
      <c r="WTR19" s="17"/>
      <c r="WTS19" s="17"/>
      <c r="WTT19" s="17"/>
      <c r="WTU19" s="17"/>
      <c r="WTV19" s="17"/>
      <c r="WTW19" s="17"/>
      <c r="WTX19" s="17"/>
      <c r="WTY19" s="17"/>
      <c r="WTZ19" s="17"/>
      <c r="WUA19" s="17"/>
      <c r="WUB19" s="18"/>
      <c r="WUC19" s="18"/>
      <c r="WUD19" s="18"/>
      <c r="WUE19" s="18"/>
      <c r="WUF19" s="18"/>
      <c r="WUG19" s="18"/>
      <c r="WUH19" s="18"/>
      <c r="WUI19" s="19"/>
      <c r="WUJ19" s="18"/>
      <c r="WUK19" s="18"/>
      <c r="WUL19" s="18"/>
      <c r="WUM19" s="18"/>
      <c r="WUN19" s="18"/>
      <c r="WUO19" s="18"/>
      <c r="WUP19" s="18"/>
      <c r="WUQ19" s="17"/>
      <c r="WUR19" s="17"/>
      <c r="WUS19" s="17"/>
      <c r="WUT19" s="17"/>
      <c r="WUU19" s="17"/>
      <c r="WUV19" s="17"/>
      <c r="WUW19" s="17"/>
      <c r="WUX19" s="17"/>
      <c r="WUY19" s="17"/>
      <c r="WUZ19" s="17"/>
      <c r="WVA19" s="17"/>
      <c r="WVB19" s="17"/>
      <c r="WVC19" s="17"/>
      <c r="WVD19" s="17"/>
      <c r="WVE19" s="17"/>
      <c r="WVF19" s="17"/>
      <c r="WVG19" s="17"/>
      <c r="WVH19" s="17"/>
      <c r="WVI19" s="17"/>
      <c r="WVJ19" s="17"/>
      <c r="WVK19" s="17"/>
      <c r="WVL19" s="17"/>
      <c r="WVM19" s="17"/>
      <c r="WVN19" s="17"/>
      <c r="WVO19" s="17"/>
      <c r="WVP19" s="17"/>
      <c r="WVQ19" s="17"/>
      <c r="WVR19" s="17"/>
      <c r="WVS19" s="17"/>
      <c r="WVT19" s="17"/>
      <c r="WVU19" s="17"/>
      <c r="WVV19" s="17"/>
      <c r="WVW19" s="10"/>
      <c r="WVX19" s="10"/>
      <c r="WVY19" s="10"/>
      <c r="WVZ19" s="17"/>
      <c r="WWA19" s="17"/>
      <c r="WWB19" s="10"/>
      <c r="WWC19" s="17"/>
      <c r="WWD19" s="17"/>
      <c r="WWE19" s="17"/>
      <c r="WWF19" s="17"/>
      <c r="WWG19" s="17"/>
      <c r="WWH19" s="17"/>
      <c r="WWI19" s="17"/>
      <c r="WWJ19" s="17"/>
      <c r="WWK19" s="17"/>
      <c r="WWL19" s="17"/>
      <c r="WWM19" s="17"/>
      <c r="WWN19" s="17"/>
      <c r="WWO19" s="17"/>
      <c r="WWP19" s="18"/>
      <c r="WWQ19" s="18"/>
      <c r="WWR19" s="18"/>
      <c r="WWS19" s="18"/>
      <c r="WWT19" s="18"/>
      <c r="WWU19" s="18"/>
      <c r="WWV19" s="18"/>
      <c r="WWW19" s="19"/>
      <c r="WWX19" s="18"/>
      <c r="WWY19" s="18"/>
      <c r="WWZ19" s="18"/>
      <c r="WXA19" s="18"/>
      <c r="WXB19" s="18"/>
      <c r="WXC19" s="18"/>
      <c r="WXD19" s="18"/>
      <c r="WXE19" s="17"/>
      <c r="WXF19" s="17"/>
      <c r="WXG19" s="17"/>
      <c r="WXH19" s="17"/>
      <c r="WXI19" s="17"/>
      <c r="WXJ19" s="17"/>
      <c r="WXK19" s="17"/>
      <c r="WXL19" s="17"/>
      <c r="WXM19" s="17"/>
      <c r="WXN19" s="17"/>
      <c r="WXO19" s="17"/>
      <c r="WXP19" s="17"/>
      <c r="WXQ19" s="17"/>
      <c r="WXR19" s="17"/>
      <c r="WXS19" s="17"/>
      <c r="WXT19" s="17"/>
      <c r="WXU19" s="17"/>
      <c r="WXV19" s="17"/>
      <c r="WXW19" s="17"/>
      <c r="WXX19" s="17"/>
      <c r="WXY19" s="17"/>
      <c r="WXZ19" s="17"/>
      <c r="WYA19" s="17"/>
      <c r="WYB19" s="17"/>
      <c r="WYC19" s="17"/>
      <c r="WYD19" s="17"/>
      <c r="WYE19" s="17"/>
      <c r="WYF19" s="17"/>
      <c r="WYG19" s="17"/>
      <c r="WYH19" s="17"/>
      <c r="WYI19" s="17"/>
      <c r="WYJ19" s="17"/>
      <c r="WYK19" s="10"/>
      <c r="WYL19" s="10"/>
      <c r="WYM19" s="10"/>
      <c r="WYN19" s="17"/>
      <c r="WYO19" s="17"/>
      <c r="WYP19" s="10"/>
      <c r="WYQ19" s="17"/>
      <c r="WYR19" s="17"/>
      <c r="WYS19" s="17"/>
      <c r="WYT19" s="17"/>
      <c r="WYU19" s="17"/>
      <c r="WYV19" s="17"/>
      <c r="WYW19" s="17"/>
      <c r="WYX19" s="17"/>
      <c r="WYY19" s="17"/>
      <c r="WYZ19" s="17"/>
      <c r="WZA19" s="17"/>
      <c r="WZB19" s="17"/>
      <c r="WZC19" s="17"/>
      <c r="WZD19" s="18"/>
      <c r="WZE19" s="18"/>
      <c r="WZF19" s="18"/>
      <c r="WZG19" s="18"/>
      <c r="WZH19" s="18"/>
      <c r="WZI19" s="18"/>
      <c r="WZJ19" s="18"/>
      <c r="WZK19" s="19"/>
      <c r="WZL19" s="18"/>
      <c r="WZM19" s="18"/>
      <c r="WZN19" s="18"/>
      <c r="WZO19" s="18"/>
      <c r="WZP19" s="18"/>
      <c r="WZQ19" s="18"/>
      <c r="WZR19" s="18"/>
      <c r="WZS19" s="17"/>
      <c r="WZT19" s="17"/>
      <c r="WZU19" s="17"/>
      <c r="WZV19" s="17"/>
      <c r="WZW19" s="17"/>
      <c r="WZX19" s="17"/>
      <c r="WZY19" s="17"/>
      <c r="WZZ19" s="17"/>
      <c r="XAA19" s="17"/>
      <c r="XAB19" s="17"/>
      <c r="XAC19" s="17"/>
      <c r="XAD19" s="17"/>
      <c r="XAE19" s="17"/>
      <c r="XAF19" s="17"/>
      <c r="XAG19" s="17"/>
      <c r="XAH19" s="17"/>
      <c r="XAI19" s="17"/>
      <c r="XAJ19" s="17"/>
      <c r="XAK19" s="17"/>
      <c r="XAL19" s="17"/>
      <c r="XAM19" s="17"/>
      <c r="XAN19" s="17"/>
      <c r="XAO19" s="17"/>
      <c r="XAP19" s="17"/>
      <c r="XAQ19" s="17"/>
      <c r="XAR19" s="17"/>
      <c r="XAS19" s="17"/>
      <c r="XAT19" s="17"/>
      <c r="XAU19" s="17"/>
      <c r="XAV19" s="17"/>
      <c r="XAW19" s="17"/>
      <c r="XAX19" s="17"/>
      <c r="XAY19" s="10"/>
      <c r="XAZ19" s="10"/>
      <c r="XBA19" s="10"/>
      <c r="XBB19" s="17"/>
      <c r="XBC19" s="17"/>
      <c r="XBD19" s="10"/>
      <c r="XBE19" s="17"/>
      <c r="XBF19" s="17"/>
      <c r="XBG19" s="17"/>
      <c r="XBH19" s="17"/>
      <c r="XBI19" s="17"/>
      <c r="XBJ19" s="17"/>
      <c r="XBK19" s="17"/>
      <c r="XBL19" s="17"/>
      <c r="XBM19" s="17"/>
      <c r="XBN19" s="17"/>
      <c r="XBO19" s="17"/>
      <c r="XBP19" s="17"/>
      <c r="XBQ19" s="17"/>
      <c r="XBR19" s="18"/>
      <c r="XBS19" s="18"/>
      <c r="XBT19" s="18"/>
      <c r="XBU19" s="18"/>
      <c r="XBV19" s="18"/>
      <c r="XBW19" s="18"/>
      <c r="XBX19" s="18"/>
      <c r="XBY19" s="19"/>
      <c r="XBZ19" s="18"/>
      <c r="XCA19" s="18"/>
      <c r="XCB19" s="18"/>
      <c r="XCC19" s="18"/>
      <c r="XCD19" s="18"/>
      <c r="XCE19" s="18"/>
      <c r="XCF19" s="18"/>
      <c r="XCG19" s="17"/>
      <c r="XCH19" s="17"/>
      <c r="XCI19" s="17"/>
      <c r="XCJ19" s="17"/>
      <c r="XCK19" s="17"/>
      <c r="XCL19" s="17"/>
      <c r="XCM19" s="17"/>
      <c r="XCN19" s="17"/>
      <c r="XCO19" s="17"/>
      <c r="XCP19" s="17"/>
      <c r="XCQ19" s="17"/>
      <c r="XCR19" s="17"/>
      <c r="XCS19" s="17"/>
      <c r="XCT19" s="17"/>
      <c r="XCU19" s="17"/>
      <c r="XCV19" s="17"/>
      <c r="XCW19" s="17"/>
      <c r="XCX19" s="17"/>
      <c r="XCY19" s="17"/>
      <c r="XCZ19" s="17"/>
      <c r="XDA19" s="17"/>
      <c r="XDB19" s="17"/>
      <c r="XDC19" s="17"/>
      <c r="XDD19" s="17"/>
      <c r="XDE19" s="17"/>
      <c r="XDF19" s="17"/>
      <c r="XDG19" s="17"/>
      <c r="XDH19" s="17"/>
      <c r="XDI19" s="17"/>
      <c r="XDJ19" s="17"/>
      <c r="XDK19" s="17"/>
      <c r="XDL19" s="17"/>
      <c r="XDM19" s="10"/>
      <c r="XDN19" s="10"/>
      <c r="XDO19" s="10"/>
      <c r="XDP19" s="17"/>
      <c r="XDQ19" s="17"/>
      <c r="XDR19" s="10"/>
      <c r="XDS19" s="17"/>
      <c r="XDT19" s="17"/>
      <c r="XDU19" s="17"/>
      <c r="XDV19" s="17"/>
      <c r="XDW19" s="17"/>
      <c r="XDX19" s="17"/>
      <c r="XDY19" s="17"/>
      <c r="XDZ19" s="17"/>
      <c r="XEA19" s="17"/>
      <c r="XEB19" s="17"/>
    </row>
    <row r="20" spans="1:16356" s="6" customFormat="1" x14ac:dyDescent="0.2">
      <c r="A20" s="125"/>
      <c r="B20" s="125" t="s">
        <v>224</v>
      </c>
      <c r="C20" s="115">
        <v>1000</v>
      </c>
      <c r="D20" s="125">
        <v>0.35</v>
      </c>
      <c r="E20" s="115">
        <v>1000</v>
      </c>
      <c r="F20" s="124" t="e">
        <f t="shared" si="0"/>
        <v>#REF!</v>
      </c>
      <c r="G20" s="115" t="e">
        <f>+COUNTIFS(#REF!,$B20,#REF!,G$3)</f>
        <v>#REF!</v>
      </c>
      <c r="H20" s="115" t="e">
        <f>+COUNTIFS(#REF!,$B20,#REF!,H$3)</f>
        <v>#REF!</v>
      </c>
      <c r="I20" s="115" t="e">
        <f>+COUNTIFS(#REF!,$B20,#REF!,I$3)</f>
        <v>#REF!</v>
      </c>
      <c r="J20" s="115" t="e">
        <f>+COUNTIFS(#REF!,$B20,#REF!,J$3)</f>
        <v>#REF!</v>
      </c>
      <c r="K20" s="115" t="e">
        <f>+COUNTIFS(#REF!,$B20,#REF!,K$3)</f>
        <v>#REF!</v>
      </c>
      <c r="L20" s="115" t="e">
        <f>+COUNTIFS(#REF!,$B20,#REF!,L$3)</f>
        <v>#REF!</v>
      </c>
      <c r="M20" s="115" t="e">
        <f>+COUNTIFS(#REF!,$B20,#REF!,M$3)</f>
        <v>#REF!</v>
      </c>
      <c r="N20" s="115" t="e">
        <f>+COUNTIFS(#REF!,$B20,#REF!,N$3)</f>
        <v>#REF!</v>
      </c>
      <c r="O20" s="115" t="e">
        <f>+COUNTIFS(#REF!,$B20,#REF!,O$3)</f>
        <v>#REF!</v>
      </c>
      <c r="P20" s="115" t="e">
        <f>+COUNTIFS(#REF!,$B20,#REF!,P$3)</f>
        <v>#REF!</v>
      </c>
      <c r="Q20" s="115" t="e">
        <f>+COUNTIFS(#REF!,$B20,#REF!,Q$3)</f>
        <v>#REF!</v>
      </c>
      <c r="R20" s="115" t="e">
        <f>+COUNTIFS(#REF!,$B20,#REF!,R$3)</f>
        <v>#REF!</v>
      </c>
      <c r="S20" s="115" t="e">
        <f>+COUNTIFS(#REF!,$B20,#REF!,S$3)</f>
        <v>#REF!</v>
      </c>
      <c r="T20" s="115" t="e">
        <f>+COUNTIFS(#REF!,$B20,#REF!,T$3)</f>
        <v>#REF!</v>
      </c>
      <c r="U20" s="115" t="e">
        <f>+COUNTIFS(#REF!,$B20,#REF!,U$3)</f>
        <v>#REF!</v>
      </c>
      <c r="V20" s="115" t="e">
        <f>+COUNTIFS(#REF!,$B20,#REF!,V$3)</f>
        <v>#REF!</v>
      </c>
      <c r="W20" s="115" t="e">
        <f>+COUNTIFS(#REF!,$B20,#REF!,W$3)</f>
        <v>#REF!</v>
      </c>
      <c r="X20" s="115" t="e">
        <f>+COUNTIFS(#REF!,$B20,#REF!,X$3)</f>
        <v>#REF!</v>
      </c>
      <c r="Y20" s="115" t="e">
        <f>+COUNTIFS(#REF!,$B20,#REF!,Y$3)</f>
        <v>#REF!</v>
      </c>
      <c r="Z20" s="115" t="e">
        <f>+COUNTIFS(#REF!,$B20,#REF!,Z$3)</f>
        <v>#REF!</v>
      </c>
      <c r="AA20" s="115" t="e">
        <f>+COUNTIFS(#REF!,$B20,#REF!,AA$3)</f>
        <v>#REF!</v>
      </c>
      <c r="AB20" s="115" t="e">
        <f>+COUNTIFS(#REF!,$B20,#REF!,AB$3)</f>
        <v>#REF!</v>
      </c>
      <c r="AC20" s="115" t="e">
        <f>+COUNTIFS(#REF!,$B20,#REF!,AC$3)</f>
        <v>#REF!</v>
      </c>
      <c r="AD20" s="115" t="e">
        <f>+COUNTIFS(#REF!,$B20,#REF!,AD$3)</f>
        <v>#REF!</v>
      </c>
      <c r="AE20" s="115" t="e">
        <f>+COUNTIFS(#REF!,$B20,#REF!,AE$3)</f>
        <v>#REF!</v>
      </c>
      <c r="AF20" s="115" t="e">
        <f>+COUNTIFS(#REF!,$B20,#REF!,AF$3)</f>
        <v>#REF!</v>
      </c>
      <c r="AG20" s="115" t="e">
        <f>+COUNTIFS(#REF!,$B20,#REF!,AG$3)</f>
        <v>#REF!</v>
      </c>
      <c r="AH20" s="115" t="e">
        <f>+COUNTIFS(#REF!,$B20,#REF!,AH$3)</f>
        <v>#REF!</v>
      </c>
      <c r="AI20" s="115" t="e">
        <f>+COUNTIFS(#REF!,$B20,#REF!,AI$3)</f>
        <v>#REF!</v>
      </c>
      <c r="AJ20" s="115" t="e">
        <f>+COUNTIFS(#REF!,$B20,#REF!,AJ$3)</f>
        <v>#REF!</v>
      </c>
      <c r="AK20" s="115" t="e">
        <f>+COUNTIFS(#REF!,$B20,#REF!,AK$3)</f>
        <v>#REF!</v>
      </c>
      <c r="KN20" s="6" t="s">
        <v>261</v>
      </c>
      <c r="KO20" s="6">
        <v>4200</v>
      </c>
    </row>
    <row r="21" spans="1:16356" s="6" customFormat="1" x14ac:dyDescent="0.2">
      <c r="A21" s="125"/>
      <c r="B21" s="125" t="s">
        <v>49</v>
      </c>
      <c r="C21" s="115">
        <v>1000</v>
      </c>
      <c r="D21" s="125">
        <v>0.01</v>
      </c>
      <c r="E21" s="115">
        <v>1165</v>
      </c>
      <c r="F21" s="124" t="e">
        <f t="shared" si="0"/>
        <v>#REF!</v>
      </c>
      <c r="G21" s="115" t="e">
        <f>+COUNTIFS(#REF!,$B21,#REF!,G$3)</f>
        <v>#REF!</v>
      </c>
      <c r="H21" s="115" t="e">
        <f>+COUNTIFS(#REF!,$B21,#REF!,H$3)</f>
        <v>#REF!</v>
      </c>
      <c r="I21" s="115" t="e">
        <f>+COUNTIFS(#REF!,$B21,#REF!,I$3)</f>
        <v>#REF!</v>
      </c>
      <c r="J21" s="115" t="e">
        <f>+COUNTIFS(#REF!,$B21,#REF!,J$3)</f>
        <v>#REF!</v>
      </c>
      <c r="K21" s="115" t="e">
        <f>+COUNTIFS(#REF!,$B21,#REF!,K$3)</f>
        <v>#REF!</v>
      </c>
      <c r="L21" s="115" t="e">
        <f>+COUNTIFS(#REF!,$B21,#REF!,L$3)</f>
        <v>#REF!</v>
      </c>
      <c r="M21" s="115" t="e">
        <f>+COUNTIFS(#REF!,$B21,#REF!,M$3)</f>
        <v>#REF!</v>
      </c>
      <c r="N21" s="115" t="e">
        <f>+COUNTIFS(#REF!,$B21,#REF!,N$3)</f>
        <v>#REF!</v>
      </c>
      <c r="O21" s="115" t="e">
        <f>+COUNTIFS(#REF!,$B21,#REF!,O$3)</f>
        <v>#REF!</v>
      </c>
      <c r="P21" s="115" t="e">
        <f>+COUNTIFS(#REF!,$B21,#REF!,P$3)</f>
        <v>#REF!</v>
      </c>
      <c r="Q21" s="115" t="e">
        <f>+COUNTIFS(#REF!,$B21,#REF!,Q$3)</f>
        <v>#REF!</v>
      </c>
      <c r="R21" s="115" t="e">
        <f>+COUNTIFS(#REF!,$B21,#REF!,R$3)</f>
        <v>#REF!</v>
      </c>
      <c r="S21" s="115" t="e">
        <f>+COUNTIFS(#REF!,$B21,#REF!,S$3)</f>
        <v>#REF!</v>
      </c>
      <c r="T21" s="115" t="e">
        <f>+COUNTIFS(#REF!,$B21,#REF!,T$3)</f>
        <v>#REF!</v>
      </c>
      <c r="U21" s="115" t="e">
        <f>+COUNTIFS(#REF!,$B21,#REF!,U$3)</f>
        <v>#REF!</v>
      </c>
      <c r="V21" s="115" t="e">
        <f>+COUNTIFS(#REF!,$B21,#REF!,V$3)</f>
        <v>#REF!</v>
      </c>
      <c r="W21" s="115" t="e">
        <f>+COUNTIFS(#REF!,$B21,#REF!,W$3)</f>
        <v>#REF!</v>
      </c>
      <c r="X21" s="115" t="e">
        <f>+COUNTIFS(#REF!,$B21,#REF!,X$3)</f>
        <v>#REF!</v>
      </c>
      <c r="Y21" s="115" t="e">
        <f>+COUNTIFS(#REF!,$B21,#REF!,Y$3)</f>
        <v>#REF!</v>
      </c>
      <c r="Z21" s="115" t="e">
        <f>+COUNTIFS(#REF!,$B21,#REF!,Z$3)</f>
        <v>#REF!</v>
      </c>
      <c r="AA21" s="115" t="e">
        <f>+COUNTIFS(#REF!,$B21,#REF!,AA$3)</f>
        <v>#REF!</v>
      </c>
      <c r="AB21" s="115" t="e">
        <f>+COUNTIFS(#REF!,$B21,#REF!,AB$3)</f>
        <v>#REF!</v>
      </c>
      <c r="AC21" s="115" t="e">
        <f>+COUNTIFS(#REF!,$B21,#REF!,AC$3)</f>
        <v>#REF!</v>
      </c>
      <c r="AD21" s="115" t="e">
        <f>+COUNTIFS(#REF!,$B21,#REF!,AD$3)</f>
        <v>#REF!</v>
      </c>
      <c r="AE21" s="115" t="e">
        <f>+COUNTIFS(#REF!,$B21,#REF!,AE$3)</f>
        <v>#REF!</v>
      </c>
      <c r="AF21" s="115" t="e">
        <f>+COUNTIFS(#REF!,$B21,#REF!,AF$3)</f>
        <v>#REF!</v>
      </c>
      <c r="AG21" s="115" t="e">
        <f>+COUNTIFS(#REF!,$B21,#REF!,AG$3)</f>
        <v>#REF!</v>
      </c>
      <c r="AH21" s="115" t="e">
        <f>+COUNTIFS(#REF!,$B21,#REF!,AH$3)</f>
        <v>#REF!</v>
      </c>
      <c r="AI21" s="115" t="e">
        <f>+COUNTIFS(#REF!,$B21,#REF!,AI$3)</f>
        <v>#REF!</v>
      </c>
      <c r="AJ21" s="115" t="e">
        <f>+COUNTIFS(#REF!,$B21,#REF!,AJ$3)</f>
        <v>#REF!</v>
      </c>
      <c r="AK21" s="115" t="e">
        <f>+COUNTIFS(#REF!,$B21,#REF!,AK$3)</f>
        <v>#REF!</v>
      </c>
      <c r="KN21" s="6" t="s">
        <v>262</v>
      </c>
      <c r="KO21" s="6">
        <v>2000</v>
      </c>
    </row>
    <row r="22" spans="1:16356" s="6" customFormat="1" x14ac:dyDescent="0.2">
      <c r="A22" s="125"/>
      <c r="B22" s="125" t="s">
        <v>47</v>
      </c>
      <c r="C22" s="115">
        <v>10000</v>
      </c>
      <c r="D22" s="125">
        <v>1.29</v>
      </c>
      <c r="E22" s="115">
        <v>3451508</v>
      </c>
      <c r="F22" s="124" t="e">
        <f t="shared" si="0"/>
        <v>#REF!</v>
      </c>
      <c r="G22" s="115" t="e">
        <f>+COUNTIFS(#REF!,$B22,#REF!,G$3)</f>
        <v>#REF!</v>
      </c>
      <c r="H22" s="115" t="e">
        <f>+COUNTIFS(#REF!,$B22,#REF!,H$3)</f>
        <v>#REF!</v>
      </c>
      <c r="I22" s="115" t="e">
        <f>+COUNTIFS(#REF!,$B22,#REF!,I$3)</f>
        <v>#REF!</v>
      </c>
      <c r="J22" s="115" t="e">
        <f>+COUNTIFS(#REF!,$B22,#REF!,J$3)</f>
        <v>#REF!</v>
      </c>
      <c r="K22" s="115" t="e">
        <f>+COUNTIFS(#REF!,$B22,#REF!,K$3)</f>
        <v>#REF!</v>
      </c>
      <c r="L22" s="115" t="e">
        <f>+COUNTIFS(#REF!,$B22,#REF!,L$3)</f>
        <v>#REF!</v>
      </c>
      <c r="M22" s="115" t="e">
        <f>+COUNTIFS(#REF!,$B22,#REF!,M$3)</f>
        <v>#REF!</v>
      </c>
      <c r="N22" s="115" t="e">
        <f>+COUNTIFS(#REF!,$B22,#REF!,N$3)</f>
        <v>#REF!</v>
      </c>
      <c r="O22" s="115" t="e">
        <f>+COUNTIFS(#REF!,$B22,#REF!,O$3)</f>
        <v>#REF!</v>
      </c>
      <c r="P22" s="115" t="e">
        <f>+COUNTIFS(#REF!,$B22,#REF!,P$3)</f>
        <v>#REF!</v>
      </c>
      <c r="Q22" s="115" t="e">
        <f>+COUNTIFS(#REF!,$B22,#REF!,Q$3)</f>
        <v>#REF!</v>
      </c>
      <c r="R22" s="115" t="e">
        <f>+COUNTIFS(#REF!,$B22,#REF!,R$3)</f>
        <v>#REF!</v>
      </c>
      <c r="S22" s="115" t="e">
        <f>+COUNTIFS(#REF!,$B22,#REF!,S$3)</f>
        <v>#REF!</v>
      </c>
      <c r="T22" s="115" t="e">
        <f>+COUNTIFS(#REF!,$B22,#REF!,T$3)</f>
        <v>#REF!</v>
      </c>
      <c r="U22" s="115" t="e">
        <f>+COUNTIFS(#REF!,$B22,#REF!,U$3)</f>
        <v>#REF!</v>
      </c>
      <c r="V22" s="115" t="e">
        <f>+COUNTIFS(#REF!,$B22,#REF!,V$3)</f>
        <v>#REF!</v>
      </c>
      <c r="W22" s="115" t="e">
        <f>+COUNTIFS(#REF!,$B22,#REF!,W$3)</f>
        <v>#REF!</v>
      </c>
      <c r="X22" s="115" t="e">
        <f>+COUNTIFS(#REF!,$B22,#REF!,X$3)</f>
        <v>#REF!</v>
      </c>
      <c r="Y22" s="115" t="e">
        <f>+COUNTIFS(#REF!,$B22,#REF!,Y$3)</f>
        <v>#REF!</v>
      </c>
      <c r="Z22" s="115" t="e">
        <f>+COUNTIFS(#REF!,$B22,#REF!,Z$3)</f>
        <v>#REF!</v>
      </c>
      <c r="AA22" s="115" t="e">
        <f>+COUNTIFS(#REF!,$B22,#REF!,AA$3)</f>
        <v>#REF!</v>
      </c>
      <c r="AB22" s="115" t="e">
        <f>+COUNTIFS(#REF!,$B22,#REF!,AB$3)</f>
        <v>#REF!</v>
      </c>
      <c r="AC22" s="115" t="e">
        <f>+COUNTIFS(#REF!,$B22,#REF!,AC$3)</f>
        <v>#REF!</v>
      </c>
      <c r="AD22" s="115" t="e">
        <f>+COUNTIFS(#REF!,$B22,#REF!,AD$3)</f>
        <v>#REF!</v>
      </c>
      <c r="AE22" s="115" t="e">
        <f>+COUNTIFS(#REF!,$B22,#REF!,AE$3)</f>
        <v>#REF!</v>
      </c>
      <c r="AF22" s="115" t="e">
        <f>+COUNTIFS(#REF!,$B22,#REF!,AF$3)</f>
        <v>#REF!</v>
      </c>
      <c r="AG22" s="115" t="e">
        <f>+COUNTIFS(#REF!,$B22,#REF!,AG$3)</f>
        <v>#REF!</v>
      </c>
      <c r="AH22" s="115" t="e">
        <f>+COUNTIFS(#REF!,$B22,#REF!,AH$3)</f>
        <v>#REF!</v>
      </c>
      <c r="AI22" s="115" t="e">
        <f>+COUNTIFS(#REF!,$B22,#REF!,AI$3)</f>
        <v>#REF!</v>
      </c>
      <c r="AJ22" s="115" t="e">
        <f>+COUNTIFS(#REF!,$B22,#REF!,AJ$3)</f>
        <v>#REF!</v>
      </c>
      <c r="AK22" s="115" t="e">
        <f>+COUNTIFS(#REF!,$B22,#REF!,AK$3)</f>
        <v>#REF!</v>
      </c>
      <c r="KN22" s="6" t="s">
        <v>263</v>
      </c>
      <c r="KO22" s="6">
        <v>1000</v>
      </c>
    </row>
    <row r="23" spans="1:16356" s="6" customFormat="1" x14ac:dyDescent="0.2">
      <c r="A23" s="125"/>
      <c r="B23" s="125" t="s">
        <v>38</v>
      </c>
      <c r="C23" s="115">
        <v>10000</v>
      </c>
      <c r="D23" s="125">
        <v>1.22</v>
      </c>
      <c r="E23" s="115">
        <v>14800</v>
      </c>
      <c r="F23" s="124" t="e">
        <f t="shared" si="0"/>
        <v>#REF!</v>
      </c>
      <c r="G23" s="115" t="e">
        <f>+COUNTIFS(#REF!,$B23,#REF!,G$3)</f>
        <v>#REF!</v>
      </c>
      <c r="H23" s="115" t="e">
        <f>+COUNTIFS(#REF!,$B23,#REF!,H$3)</f>
        <v>#REF!</v>
      </c>
      <c r="I23" s="115" t="e">
        <f>+COUNTIFS(#REF!,$B23,#REF!,I$3)</f>
        <v>#REF!</v>
      </c>
      <c r="J23" s="115" t="e">
        <f>+COUNTIFS(#REF!,$B23,#REF!,J$3)</f>
        <v>#REF!</v>
      </c>
      <c r="K23" s="115" t="e">
        <f>+COUNTIFS(#REF!,$B23,#REF!,K$3)</f>
        <v>#REF!</v>
      </c>
      <c r="L23" s="115" t="e">
        <f>+COUNTIFS(#REF!,$B23,#REF!,L$3)</f>
        <v>#REF!</v>
      </c>
      <c r="M23" s="115" t="e">
        <f>+COUNTIFS(#REF!,$B23,#REF!,M$3)</f>
        <v>#REF!</v>
      </c>
      <c r="N23" s="115" t="e">
        <f>+COUNTIFS(#REF!,$B23,#REF!,N$3)</f>
        <v>#REF!</v>
      </c>
      <c r="O23" s="115" t="e">
        <f>+COUNTIFS(#REF!,$B23,#REF!,O$3)</f>
        <v>#REF!</v>
      </c>
      <c r="P23" s="115" t="e">
        <f>+COUNTIFS(#REF!,$B23,#REF!,P$3)</f>
        <v>#REF!</v>
      </c>
      <c r="Q23" s="115" t="e">
        <f>+COUNTIFS(#REF!,$B23,#REF!,Q$3)</f>
        <v>#REF!</v>
      </c>
      <c r="R23" s="115" t="e">
        <f>+COUNTIFS(#REF!,$B23,#REF!,R$3)</f>
        <v>#REF!</v>
      </c>
      <c r="S23" s="115" t="e">
        <f>+COUNTIFS(#REF!,$B23,#REF!,S$3)</f>
        <v>#REF!</v>
      </c>
      <c r="T23" s="115" t="e">
        <f>+COUNTIFS(#REF!,$B23,#REF!,T$3)</f>
        <v>#REF!</v>
      </c>
      <c r="U23" s="115" t="e">
        <f>+COUNTIFS(#REF!,$B23,#REF!,U$3)</f>
        <v>#REF!</v>
      </c>
      <c r="V23" s="115" t="e">
        <f>+COUNTIFS(#REF!,$B23,#REF!,V$3)</f>
        <v>#REF!</v>
      </c>
      <c r="W23" s="115" t="e">
        <f>+COUNTIFS(#REF!,$B23,#REF!,W$3)</f>
        <v>#REF!</v>
      </c>
      <c r="X23" s="115" t="e">
        <f>+COUNTIFS(#REF!,$B23,#REF!,X$3)</f>
        <v>#REF!</v>
      </c>
      <c r="Y23" s="115" t="e">
        <f>+COUNTIFS(#REF!,$B23,#REF!,Y$3)</f>
        <v>#REF!</v>
      </c>
      <c r="Z23" s="115" t="e">
        <f>+COUNTIFS(#REF!,$B23,#REF!,Z$3)</f>
        <v>#REF!</v>
      </c>
      <c r="AA23" s="115" t="e">
        <f>+COUNTIFS(#REF!,$B23,#REF!,AA$3)</f>
        <v>#REF!</v>
      </c>
      <c r="AB23" s="115" t="e">
        <f>+COUNTIFS(#REF!,$B23,#REF!,AB$3)</f>
        <v>#REF!</v>
      </c>
      <c r="AC23" s="115" t="e">
        <f>+COUNTIFS(#REF!,$B23,#REF!,AC$3)</f>
        <v>#REF!</v>
      </c>
      <c r="AD23" s="115" t="e">
        <f>+COUNTIFS(#REF!,$B23,#REF!,AD$3)</f>
        <v>#REF!</v>
      </c>
      <c r="AE23" s="115" t="e">
        <f>+COUNTIFS(#REF!,$B23,#REF!,AE$3)</f>
        <v>#REF!</v>
      </c>
      <c r="AF23" s="115" t="e">
        <f>+COUNTIFS(#REF!,$B23,#REF!,AF$3)</f>
        <v>#REF!</v>
      </c>
      <c r="AG23" s="115" t="e">
        <f>+COUNTIFS(#REF!,$B23,#REF!,AG$3)</f>
        <v>#REF!</v>
      </c>
      <c r="AH23" s="115" t="e">
        <f>+COUNTIFS(#REF!,$B23,#REF!,AH$3)</f>
        <v>#REF!</v>
      </c>
      <c r="AI23" s="115" t="e">
        <f>+COUNTIFS(#REF!,$B23,#REF!,AI$3)</f>
        <v>#REF!</v>
      </c>
      <c r="AJ23" s="115" t="e">
        <f>+COUNTIFS(#REF!,$B23,#REF!,AJ$3)</f>
        <v>#REF!</v>
      </c>
      <c r="AK23" s="115" t="e">
        <f>+COUNTIFS(#REF!,$B23,#REF!,AK$3)</f>
        <v>#REF!</v>
      </c>
      <c r="KO23" s="6">
        <f>SUM(KO15:KO22)</f>
        <v>20000</v>
      </c>
    </row>
    <row r="24" spans="1:16356" s="6" customFormat="1" x14ac:dyDescent="0.2">
      <c r="A24" s="125"/>
      <c r="B24" s="125" t="s">
        <v>90</v>
      </c>
      <c r="C24" s="115">
        <v>10000</v>
      </c>
      <c r="D24" s="125">
        <v>1.3</v>
      </c>
      <c r="E24" s="115">
        <v>1017957</v>
      </c>
      <c r="F24" s="124" t="e">
        <f t="shared" si="0"/>
        <v>#REF!</v>
      </c>
      <c r="G24" s="115" t="e">
        <f>+COUNTIFS(#REF!,$B24,#REF!,G$3)</f>
        <v>#REF!</v>
      </c>
      <c r="H24" s="115" t="e">
        <f>+COUNTIFS(#REF!,$B24,#REF!,H$3)</f>
        <v>#REF!</v>
      </c>
      <c r="I24" s="115" t="e">
        <f>+COUNTIFS(#REF!,$B24,#REF!,I$3)</f>
        <v>#REF!</v>
      </c>
      <c r="J24" s="115" t="e">
        <f>+COUNTIFS(#REF!,$B24,#REF!,J$3)</f>
        <v>#REF!</v>
      </c>
      <c r="K24" s="115" t="e">
        <f>+COUNTIFS(#REF!,$B24,#REF!,K$3)</f>
        <v>#REF!</v>
      </c>
      <c r="L24" s="115" t="e">
        <f>+COUNTIFS(#REF!,$B24,#REF!,L$3)</f>
        <v>#REF!</v>
      </c>
      <c r="M24" s="115" t="e">
        <f>+COUNTIFS(#REF!,$B24,#REF!,M$3)</f>
        <v>#REF!</v>
      </c>
      <c r="N24" s="115" t="e">
        <f>+COUNTIFS(#REF!,$B24,#REF!,N$3)</f>
        <v>#REF!</v>
      </c>
      <c r="O24" s="115" t="e">
        <f>+COUNTIFS(#REF!,$B24,#REF!,O$3)</f>
        <v>#REF!</v>
      </c>
      <c r="P24" s="115" t="e">
        <f>+COUNTIFS(#REF!,$B24,#REF!,P$3)</f>
        <v>#REF!</v>
      </c>
      <c r="Q24" s="115" t="e">
        <f>+COUNTIFS(#REF!,$B24,#REF!,Q$3)</f>
        <v>#REF!</v>
      </c>
      <c r="R24" s="115" t="e">
        <f>+COUNTIFS(#REF!,$B24,#REF!,R$3)</f>
        <v>#REF!</v>
      </c>
      <c r="S24" s="115" t="e">
        <f>+COUNTIFS(#REF!,$B24,#REF!,S$3)</f>
        <v>#REF!</v>
      </c>
      <c r="T24" s="115" t="e">
        <f>+COUNTIFS(#REF!,$B24,#REF!,T$3)</f>
        <v>#REF!</v>
      </c>
      <c r="U24" s="115" t="e">
        <f>+COUNTIFS(#REF!,$B24,#REF!,U$3)</f>
        <v>#REF!</v>
      </c>
      <c r="V24" s="115" t="e">
        <f>+COUNTIFS(#REF!,$B24,#REF!,V$3)</f>
        <v>#REF!</v>
      </c>
      <c r="W24" s="115" t="e">
        <f>+COUNTIFS(#REF!,$B24,#REF!,W$3)</f>
        <v>#REF!</v>
      </c>
      <c r="X24" s="115" t="e">
        <f>+COUNTIFS(#REF!,$B24,#REF!,X$3)</f>
        <v>#REF!</v>
      </c>
      <c r="Y24" s="115" t="e">
        <f>+COUNTIFS(#REF!,$B24,#REF!,Y$3)</f>
        <v>#REF!</v>
      </c>
      <c r="Z24" s="115" t="e">
        <f>+COUNTIFS(#REF!,$B24,#REF!,Z$3)</f>
        <v>#REF!</v>
      </c>
      <c r="AA24" s="115" t="e">
        <f>+COUNTIFS(#REF!,$B24,#REF!,AA$3)</f>
        <v>#REF!</v>
      </c>
      <c r="AB24" s="115" t="e">
        <f>+COUNTIFS(#REF!,$B24,#REF!,AB$3)</f>
        <v>#REF!</v>
      </c>
      <c r="AC24" s="115" t="e">
        <f>+COUNTIFS(#REF!,$B24,#REF!,AC$3)</f>
        <v>#REF!</v>
      </c>
      <c r="AD24" s="115" t="e">
        <f>+COUNTIFS(#REF!,$B24,#REF!,AD$3)</f>
        <v>#REF!</v>
      </c>
      <c r="AE24" s="115" t="e">
        <f>+COUNTIFS(#REF!,$B24,#REF!,AE$3)</f>
        <v>#REF!</v>
      </c>
      <c r="AF24" s="115" t="e">
        <f>+COUNTIFS(#REF!,$B24,#REF!,AF$3)</f>
        <v>#REF!</v>
      </c>
      <c r="AG24" s="115" t="e">
        <f>+COUNTIFS(#REF!,$B24,#REF!,AG$3)</f>
        <v>#REF!</v>
      </c>
      <c r="AH24" s="115" t="e">
        <f>+COUNTIFS(#REF!,$B24,#REF!,AH$3)</f>
        <v>#REF!</v>
      </c>
      <c r="AI24" s="115" t="e">
        <f>+COUNTIFS(#REF!,$B24,#REF!,AI$3)</f>
        <v>#REF!</v>
      </c>
      <c r="AJ24" s="115" t="e">
        <f>+COUNTIFS(#REF!,$B24,#REF!,AJ$3)</f>
        <v>#REF!</v>
      </c>
      <c r="AK24" s="115" t="e">
        <f>+COUNTIFS(#REF!,$B24,#REF!,AK$3)</f>
        <v>#REF!</v>
      </c>
    </row>
    <row r="25" spans="1:16356" s="6" customFormat="1" x14ac:dyDescent="0.2">
      <c r="A25" s="125"/>
      <c r="B25" s="125" t="s">
        <v>239</v>
      </c>
      <c r="C25" s="115">
        <v>10000</v>
      </c>
      <c r="D25" s="125">
        <v>1.1299999999999999</v>
      </c>
      <c r="E25" s="115">
        <v>880000</v>
      </c>
      <c r="F25" s="124" t="e">
        <f t="shared" si="0"/>
        <v>#REF!</v>
      </c>
      <c r="G25" s="115" t="e">
        <f>+COUNTIFS(#REF!,$B25,#REF!,G$3)</f>
        <v>#REF!</v>
      </c>
      <c r="H25" s="115" t="e">
        <f>+COUNTIFS(#REF!,$B25,#REF!,H$3)</f>
        <v>#REF!</v>
      </c>
      <c r="I25" s="115" t="e">
        <f>+COUNTIFS(#REF!,$B25,#REF!,I$3)</f>
        <v>#REF!</v>
      </c>
      <c r="J25" s="115" t="e">
        <f>+COUNTIFS(#REF!,$B25,#REF!,J$3)</f>
        <v>#REF!</v>
      </c>
      <c r="K25" s="115" t="e">
        <f>+COUNTIFS(#REF!,$B25,#REF!,K$3)</f>
        <v>#REF!</v>
      </c>
      <c r="L25" s="115" t="e">
        <f>+COUNTIFS(#REF!,$B25,#REF!,L$3)</f>
        <v>#REF!</v>
      </c>
      <c r="M25" s="115" t="e">
        <f>+COUNTIFS(#REF!,$B25,#REF!,M$3)</f>
        <v>#REF!</v>
      </c>
      <c r="N25" s="115" t="e">
        <f>+COUNTIFS(#REF!,$B25,#REF!,N$3)</f>
        <v>#REF!</v>
      </c>
      <c r="O25" s="115" t="e">
        <f>+COUNTIFS(#REF!,$B25,#REF!,O$3)</f>
        <v>#REF!</v>
      </c>
      <c r="P25" s="115" t="e">
        <f>+COUNTIFS(#REF!,$B25,#REF!,P$3)</f>
        <v>#REF!</v>
      </c>
      <c r="Q25" s="115" t="e">
        <f>+COUNTIFS(#REF!,$B25,#REF!,Q$3)</f>
        <v>#REF!</v>
      </c>
      <c r="R25" s="115" t="e">
        <f>+COUNTIFS(#REF!,$B25,#REF!,R$3)</f>
        <v>#REF!</v>
      </c>
      <c r="S25" s="115" t="e">
        <f>+COUNTIFS(#REF!,$B25,#REF!,S$3)</f>
        <v>#REF!</v>
      </c>
      <c r="T25" s="115" t="e">
        <f>+COUNTIFS(#REF!,$B25,#REF!,T$3)</f>
        <v>#REF!</v>
      </c>
      <c r="U25" s="115" t="e">
        <f>+COUNTIFS(#REF!,$B25,#REF!,U$3)</f>
        <v>#REF!</v>
      </c>
      <c r="V25" s="115" t="e">
        <f>+COUNTIFS(#REF!,$B25,#REF!,V$3)</f>
        <v>#REF!</v>
      </c>
      <c r="W25" s="115" t="e">
        <f>+COUNTIFS(#REF!,$B25,#REF!,W$3)</f>
        <v>#REF!</v>
      </c>
      <c r="X25" s="115" t="e">
        <f>+COUNTIFS(#REF!,$B25,#REF!,X$3)</f>
        <v>#REF!</v>
      </c>
      <c r="Y25" s="115" t="e">
        <f>+COUNTIFS(#REF!,$B25,#REF!,Y$3)</f>
        <v>#REF!</v>
      </c>
      <c r="Z25" s="115" t="e">
        <f>+COUNTIFS(#REF!,$B25,#REF!,Z$3)</f>
        <v>#REF!</v>
      </c>
      <c r="AA25" s="115" t="e">
        <f>+COUNTIFS(#REF!,$B25,#REF!,AA$3)</f>
        <v>#REF!</v>
      </c>
      <c r="AB25" s="115" t="e">
        <f>+COUNTIFS(#REF!,$B25,#REF!,AB$3)</f>
        <v>#REF!</v>
      </c>
      <c r="AC25" s="115" t="e">
        <f>+COUNTIFS(#REF!,$B25,#REF!,AC$3)</f>
        <v>#REF!</v>
      </c>
      <c r="AD25" s="115" t="e">
        <f>+COUNTIFS(#REF!,$B25,#REF!,AD$3)</f>
        <v>#REF!</v>
      </c>
      <c r="AE25" s="115" t="e">
        <f>+COUNTIFS(#REF!,$B25,#REF!,AE$3)</f>
        <v>#REF!</v>
      </c>
      <c r="AF25" s="115" t="e">
        <f>+COUNTIFS(#REF!,$B25,#REF!,AF$3)</f>
        <v>#REF!</v>
      </c>
      <c r="AG25" s="115" t="e">
        <f>+COUNTIFS(#REF!,$B25,#REF!,AG$3)</f>
        <v>#REF!</v>
      </c>
      <c r="AH25" s="115" t="e">
        <f>+COUNTIFS(#REF!,$B25,#REF!,AH$3)</f>
        <v>#REF!</v>
      </c>
      <c r="AI25" s="115" t="e">
        <f>+COUNTIFS(#REF!,$B25,#REF!,AI$3)</f>
        <v>#REF!</v>
      </c>
      <c r="AJ25" s="115" t="e">
        <f>+COUNTIFS(#REF!,$B25,#REF!,AJ$3)</f>
        <v>#REF!</v>
      </c>
      <c r="AK25" s="115" t="e">
        <f>+COUNTIFS(#REF!,$B25,#REF!,AK$3)</f>
        <v>#REF!</v>
      </c>
    </row>
    <row r="26" spans="1:16356" s="6" customFormat="1" x14ac:dyDescent="0.2">
      <c r="A26" s="125"/>
      <c r="B26" s="125" t="s">
        <v>229</v>
      </c>
      <c r="C26" s="115">
        <v>10000</v>
      </c>
      <c r="D26" s="125">
        <v>0.4</v>
      </c>
      <c r="E26" s="115">
        <v>19000</v>
      </c>
      <c r="F26" s="124" t="e">
        <f t="shared" si="0"/>
        <v>#REF!</v>
      </c>
      <c r="G26" s="115" t="e">
        <f>+COUNTIFS(#REF!,$B26,#REF!,G$3)</f>
        <v>#REF!</v>
      </c>
      <c r="H26" s="115" t="e">
        <f>+COUNTIFS(#REF!,$B26,#REF!,H$3)</f>
        <v>#REF!</v>
      </c>
      <c r="I26" s="115" t="e">
        <f>+COUNTIFS(#REF!,$B26,#REF!,I$3)</f>
        <v>#REF!</v>
      </c>
      <c r="J26" s="115" t="e">
        <f>+COUNTIFS(#REF!,$B26,#REF!,J$3)</f>
        <v>#REF!</v>
      </c>
      <c r="K26" s="115" t="e">
        <f>+COUNTIFS(#REF!,$B26,#REF!,K$3)</f>
        <v>#REF!</v>
      </c>
      <c r="L26" s="115" t="e">
        <f>+COUNTIFS(#REF!,$B26,#REF!,L$3)</f>
        <v>#REF!</v>
      </c>
      <c r="M26" s="115" t="e">
        <f>+COUNTIFS(#REF!,$B26,#REF!,M$3)</f>
        <v>#REF!</v>
      </c>
      <c r="N26" s="115" t="e">
        <f>+COUNTIFS(#REF!,$B26,#REF!,N$3)</f>
        <v>#REF!</v>
      </c>
      <c r="O26" s="115" t="e">
        <f>+COUNTIFS(#REF!,$B26,#REF!,O$3)</f>
        <v>#REF!</v>
      </c>
      <c r="P26" s="115" t="e">
        <f>+COUNTIFS(#REF!,$B26,#REF!,P$3)</f>
        <v>#REF!</v>
      </c>
      <c r="Q26" s="115" t="e">
        <f>+COUNTIFS(#REF!,$B26,#REF!,Q$3)</f>
        <v>#REF!</v>
      </c>
      <c r="R26" s="115" t="e">
        <f>+COUNTIFS(#REF!,$B26,#REF!,R$3)</f>
        <v>#REF!</v>
      </c>
      <c r="S26" s="115" t="e">
        <f>+COUNTIFS(#REF!,$B26,#REF!,S$3)</f>
        <v>#REF!</v>
      </c>
      <c r="T26" s="115" t="e">
        <f>+COUNTIFS(#REF!,$B26,#REF!,T$3)</f>
        <v>#REF!</v>
      </c>
      <c r="U26" s="115" t="e">
        <f>+COUNTIFS(#REF!,$B26,#REF!,U$3)</f>
        <v>#REF!</v>
      </c>
      <c r="V26" s="115" t="e">
        <f>+COUNTIFS(#REF!,$B26,#REF!,V$3)</f>
        <v>#REF!</v>
      </c>
      <c r="W26" s="115" t="e">
        <f>+COUNTIFS(#REF!,$B26,#REF!,W$3)</f>
        <v>#REF!</v>
      </c>
      <c r="X26" s="115" t="e">
        <f>+COUNTIFS(#REF!,$B26,#REF!,X$3)</f>
        <v>#REF!</v>
      </c>
      <c r="Y26" s="115" t="e">
        <f>+COUNTIFS(#REF!,$B26,#REF!,Y$3)</f>
        <v>#REF!</v>
      </c>
      <c r="Z26" s="115" t="e">
        <f>+COUNTIFS(#REF!,$B26,#REF!,Z$3)</f>
        <v>#REF!</v>
      </c>
      <c r="AA26" s="115" t="e">
        <f>+COUNTIFS(#REF!,$B26,#REF!,AA$3)</f>
        <v>#REF!</v>
      </c>
      <c r="AB26" s="115" t="e">
        <f>+COUNTIFS(#REF!,$B26,#REF!,AB$3)</f>
        <v>#REF!</v>
      </c>
      <c r="AC26" s="115" t="e">
        <f>+COUNTIFS(#REF!,$B26,#REF!,AC$3)</f>
        <v>#REF!</v>
      </c>
      <c r="AD26" s="115" t="e">
        <f>+COUNTIFS(#REF!,$B26,#REF!,AD$3)</f>
        <v>#REF!</v>
      </c>
      <c r="AE26" s="115" t="e">
        <f>+COUNTIFS(#REF!,$B26,#REF!,AE$3)</f>
        <v>#REF!</v>
      </c>
      <c r="AF26" s="115" t="e">
        <f>+COUNTIFS(#REF!,$B26,#REF!,AF$3)</f>
        <v>#REF!</v>
      </c>
      <c r="AG26" s="115" t="e">
        <f>+COUNTIFS(#REF!,$B26,#REF!,AG$3)</f>
        <v>#REF!</v>
      </c>
      <c r="AH26" s="115" t="e">
        <f>+COUNTIFS(#REF!,$B26,#REF!,AH$3)</f>
        <v>#REF!</v>
      </c>
      <c r="AI26" s="115" t="e">
        <f>+COUNTIFS(#REF!,$B26,#REF!,AI$3)</f>
        <v>#REF!</v>
      </c>
      <c r="AJ26" s="115" t="e">
        <f>+COUNTIFS(#REF!,$B26,#REF!,AJ$3)</f>
        <v>#REF!</v>
      </c>
      <c r="AK26" s="115" t="e">
        <f>+COUNTIFS(#REF!,$B26,#REF!,AK$3)</f>
        <v>#REF!</v>
      </c>
    </row>
    <row r="27" spans="1:16356" s="6" customFormat="1" x14ac:dyDescent="0.2">
      <c r="A27" s="125"/>
      <c r="B27" s="125" t="s">
        <v>236</v>
      </c>
      <c r="C27" s="115">
        <v>1000</v>
      </c>
      <c r="D27" s="125">
        <v>0.35</v>
      </c>
      <c r="E27" s="115">
        <v>7868</v>
      </c>
      <c r="F27" s="124" t="e">
        <f t="shared" si="0"/>
        <v>#REF!</v>
      </c>
      <c r="G27" s="115" t="e">
        <f>+COUNTIFS(#REF!,$B27,#REF!,G$3)</f>
        <v>#REF!</v>
      </c>
      <c r="H27" s="115" t="e">
        <f>+COUNTIFS(#REF!,$B27,#REF!,H$3)</f>
        <v>#REF!</v>
      </c>
      <c r="I27" s="115" t="e">
        <f>+COUNTIFS(#REF!,$B27,#REF!,I$3)</f>
        <v>#REF!</v>
      </c>
      <c r="J27" s="115" t="e">
        <f>+COUNTIFS(#REF!,$B27,#REF!,J$3)</f>
        <v>#REF!</v>
      </c>
      <c r="K27" s="115" t="e">
        <f>+COUNTIFS(#REF!,$B27,#REF!,K$3)</f>
        <v>#REF!</v>
      </c>
      <c r="L27" s="115" t="e">
        <f>+COUNTIFS(#REF!,$B27,#REF!,L$3)</f>
        <v>#REF!</v>
      </c>
      <c r="M27" s="115" t="e">
        <f>+COUNTIFS(#REF!,$B27,#REF!,M$3)</f>
        <v>#REF!</v>
      </c>
      <c r="N27" s="115" t="e">
        <f>+COUNTIFS(#REF!,$B27,#REF!,N$3)</f>
        <v>#REF!</v>
      </c>
      <c r="O27" s="115" t="e">
        <f>+COUNTIFS(#REF!,$B27,#REF!,O$3)</f>
        <v>#REF!</v>
      </c>
      <c r="P27" s="115" t="e">
        <f>+COUNTIFS(#REF!,$B27,#REF!,P$3)</f>
        <v>#REF!</v>
      </c>
      <c r="Q27" s="115" t="e">
        <f>+COUNTIFS(#REF!,$B27,#REF!,Q$3)</f>
        <v>#REF!</v>
      </c>
      <c r="R27" s="115" t="e">
        <f>+COUNTIFS(#REF!,$B27,#REF!,R$3)</f>
        <v>#REF!</v>
      </c>
      <c r="S27" s="115" t="e">
        <f>+COUNTIFS(#REF!,$B27,#REF!,S$3)</f>
        <v>#REF!</v>
      </c>
      <c r="T27" s="115" t="e">
        <f>+COUNTIFS(#REF!,$B27,#REF!,T$3)</f>
        <v>#REF!</v>
      </c>
      <c r="U27" s="115" t="e">
        <f>+COUNTIFS(#REF!,$B27,#REF!,U$3)</f>
        <v>#REF!</v>
      </c>
      <c r="V27" s="115" t="e">
        <f>+COUNTIFS(#REF!,$B27,#REF!,V$3)</f>
        <v>#REF!</v>
      </c>
      <c r="W27" s="115" t="e">
        <f>+COUNTIFS(#REF!,$B27,#REF!,W$3)</f>
        <v>#REF!</v>
      </c>
      <c r="X27" s="115" t="e">
        <f>+COUNTIFS(#REF!,$B27,#REF!,X$3)</f>
        <v>#REF!</v>
      </c>
      <c r="Y27" s="115" t="e">
        <f>+COUNTIFS(#REF!,$B27,#REF!,Y$3)</f>
        <v>#REF!</v>
      </c>
      <c r="Z27" s="115" t="e">
        <f>+COUNTIFS(#REF!,$B27,#REF!,Z$3)</f>
        <v>#REF!</v>
      </c>
      <c r="AA27" s="115" t="e">
        <f>+COUNTIFS(#REF!,$B27,#REF!,AA$3)</f>
        <v>#REF!</v>
      </c>
      <c r="AB27" s="115" t="e">
        <f>+COUNTIFS(#REF!,$B27,#REF!,AB$3)</f>
        <v>#REF!</v>
      </c>
      <c r="AC27" s="115" t="e">
        <f>+COUNTIFS(#REF!,$B27,#REF!,AC$3)</f>
        <v>#REF!</v>
      </c>
      <c r="AD27" s="115" t="e">
        <f>+COUNTIFS(#REF!,$B27,#REF!,AD$3)</f>
        <v>#REF!</v>
      </c>
      <c r="AE27" s="115" t="e">
        <f>+COUNTIFS(#REF!,$B27,#REF!,AE$3)</f>
        <v>#REF!</v>
      </c>
      <c r="AF27" s="115" t="e">
        <f>+COUNTIFS(#REF!,$B27,#REF!,AF$3)</f>
        <v>#REF!</v>
      </c>
      <c r="AG27" s="115" t="e">
        <f>+COUNTIFS(#REF!,$B27,#REF!,AG$3)</f>
        <v>#REF!</v>
      </c>
      <c r="AH27" s="115" t="e">
        <f>+COUNTIFS(#REF!,$B27,#REF!,AH$3)</f>
        <v>#REF!</v>
      </c>
      <c r="AI27" s="115" t="e">
        <f>+COUNTIFS(#REF!,$B27,#REF!,AI$3)</f>
        <v>#REF!</v>
      </c>
      <c r="AJ27" s="115" t="e">
        <f>+COUNTIFS(#REF!,$B27,#REF!,AJ$3)</f>
        <v>#REF!</v>
      </c>
      <c r="AK27" s="115" t="e">
        <f>+COUNTIFS(#REF!,$B27,#REF!,AK$3)</f>
        <v>#REF!</v>
      </c>
    </row>
    <row r="28" spans="1:16356" s="6" customFormat="1" x14ac:dyDescent="0.2">
      <c r="A28" s="125"/>
      <c r="B28" s="125" t="s">
        <v>99</v>
      </c>
      <c r="C28" s="115">
        <v>1000</v>
      </c>
      <c r="D28" s="125">
        <v>0.25</v>
      </c>
      <c r="E28" s="115">
        <v>910</v>
      </c>
      <c r="F28" s="124" t="e">
        <f t="shared" si="0"/>
        <v>#REF!</v>
      </c>
      <c r="G28" s="115" t="e">
        <f>+COUNTIFS(#REF!,$B28,#REF!,G$3)</f>
        <v>#REF!</v>
      </c>
      <c r="H28" s="115" t="e">
        <f>+COUNTIFS(#REF!,$B28,#REF!,H$3)</f>
        <v>#REF!</v>
      </c>
      <c r="I28" s="115" t="e">
        <f>+COUNTIFS(#REF!,$B28,#REF!,I$3)</f>
        <v>#REF!</v>
      </c>
      <c r="J28" s="115" t="e">
        <f>+COUNTIFS(#REF!,$B28,#REF!,J$3)</f>
        <v>#REF!</v>
      </c>
      <c r="K28" s="115" t="e">
        <f>+COUNTIFS(#REF!,$B28,#REF!,K$3)</f>
        <v>#REF!</v>
      </c>
      <c r="L28" s="115" t="e">
        <f>+COUNTIFS(#REF!,$B28,#REF!,L$3)</f>
        <v>#REF!</v>
      </c>
      <c r="M28" s="115" t="e">
        <f>+COUNTIFS(#REF!,$B28,#REF!,M$3)</f>
        <v>#REF!</v>
      </c>
      <c r="N28" s="115" t="e">
        <f>+COUNTIFS(#REF!,$B28,#REF!,N$3)</f>
        <v>#REF!</v>
      </c>
      <c r="O28" s="115" t="e">
        <f>+COUNTIFS(#REF!,$B28,#REF!,O$3)</f>
        <v>#REF!</v>
      </c>
      <c r="P28" s="115" t="e">
        <f>+COUNTIFS(#REF!,$B28,#REF!,P$3)</f>
        <v>#REF!</v>
      </c>
      <c r="Q28" s="115" t="e">
        <f>+COUNTIFS(#REF!,$B28,#REF!,Q$3)</f>
        <v>#REF!</v>
      </c>
      <c r="R28" s="115" t="e">
        <f>+COUNTIFS(#REF!,$B28,#REF!,R$3)</f>
        <v>#REF!</v>
      </c>
      <c r="S28" s="115" t="e">
        <f>+COUNTIFS(#REF!,$B28,#REF!,S$3)</f>
        <v>#REF!</v>
      </c>
      <c r="T28" s="115" t="e">
        <f>+COUNTIFS(#REF!,$B28,#REF!,T$3)</f>
        <v>#REF!</v>
      </c>
      <c r="U28" s="115" t="e">
        <f>+COUNTIFS(#REF!,$B28,#REF!,U$3)</f>
        <v>#REF!</v>
      </c>
      <c r="V28" s="115" t="e">
        <f>+COUNTIFS(#REF!,$B28,#REF!,V$3)</f>
        <v>#REF!</v>
      </c>
      <c r="W28" s="115" t="e">
        <f>+COUNTIFS(#REF!,$B28,#REF!,W$3)</f>
        <v>#REF!</v>
      </c>
      <c r="X28" s="115" t="e">
        <f>+COUNTIFS(#REF!,$B28,#REF!,X$3)</f>
        <v>#REF!</v>
      </c>
      <c r="Y28" s="115" t="e">
        <f>+COUNTIFS(#REF!,$B28,#REF!,Y$3)</f>
        <v>#REF!</v>
      </c>
      <c r="Z28" s="115" t="e">
        <f>+COUNTIFS(#REF!,$B28,#REF!,Z$3)</f>
        <v>#REF!</v>
      </c>
      <c r="AA28" s="115" t="e">
        <f>+COUNTIFS(#REF!,$B28,#REF!,AA$3)</f>
        <v>#REF!</v>
      </c>
      <c r="AB28" s="115" t="e">
        <f>+COUNTIFS(#REF!,$B28,#REF!,AB$3)</f>
        <v>#REF!</v>
      </c>
      <c r="AC28" s="115" t="e">
        <f>+COUNTIFS(#REF!,$B28,#REF!,AC$3)</f>
        <v>#REF!</v>
      </c>
      <c r="AD28" s="115" t="e">
        <f>+COUNTIFS(#REF!,$B28,#REF!,AD$3)</f>
        <v>#REF!</v>
      </c>
      <c r="AE28" s="115" t="e">
        <f>+COUNTIFS(#REF!,$B28,#REF!,AE$3)</f>
        <v>#REF!</v>
      </c>
      <c r="AF28" s="115" t="e">
        <f>+COUNTIFS(#REF!,$B28,#REF!,AF$3)</f>
        <v>#REF!</v>
      </c>
      <c r="AG28" s="115" t="e">
        <f>+COUNTIFS(#REF!,$B28,#REF!,AG$3)</f>
        <v>#REF!</v>
      </c>
      <c r="AH28" s="115" t="e">
        <f>+COUNTIFS(#REF!,$B28,#REF!,AH$3)</f>
        <v>#REF!</v>
      </c>
      <c r="AI28" s="115" t="e">
        <f>+COUNTIFS(#REF!,$B28,#REF!,AI$3)</f>
        <v>#REF!</v>
      </c>
      <c r="AJ28" s="115" t="e">
        <f>+COUNTIFS(#REF!,$B28,#REF!,AJ$3)</f>
        <v>#REF!</v>
      </c>
      <c r="AK28" s="115" t="e">
        <f>+COUNTIFS(#REF!,$B28,#REF!,AK$3)</f>
        <v>#REF!</v>
      </c>
    </row>
    <row r="29" spans="1:16356" s="6" customFormat="1" x14ac:dyDescent="0.2">
      <c r="A29" s="121">
        <v>4</v>
      </c>
      <c r="B29" s="121" t="s">
        <v>264</v>
      </c>
      <c r="C29" s="122"/>
      <c r="D29" s="121"/>
      <c r="E29" s="122"/>
      <c r="F29" s="124" t="e">
        <f t="shared" si="0"/>
        <v>#REF!</v>
      </c>
      <c r="G29" s="122" t="e">
        <f>+SUM(G30:G33)</f>
        <v>#REF!</v>
      </c>
      <c r="H29" s="122" t="e">
        <f t="shared" ref="H29:AK29" si="3">+SUM(H30:H33)</f>
        <v>#REF!</v>
      </c>
      <c r="I29" s="122" t="e">
        <f t="shared" si="3"/>
        <v>#REF!</v>
      </c>
      <c r="J29" s="122" t="e">
        <f t="shared" si="3"/>
        <v>#REF!</v>
      </c>
      <c r="K29" s="122" t="e">
        <f t="shared" si="3"/>
        <v>#REF!</v>
      </c>
      <c r="L29" s="122" t="e">
        <f t="shared" si="3"/>
        <v>#REF!</v>
      </c>
      <c r="M29" s="122" t="e">
        <f t="shared" si="3"/>
        <v>#REF!</v>
      </c>
      <c r="N29" s="122" t="e">
        <f t="shared" si="3"/>
        <v>#REF!</v>
      </c>
      <c r="O29" s="122" t="e">
        <f t="shared" si="3"/>
        <v>#REF!</v>
      </c>
      <c r="P29" s="122" t="e">
        <f t="shared" si="3"/>
        <v>#REF!</v>
      </c>
      <c r="Q29" s="122" t="e">
        <f t="shared" si="3"/>
        <v>#REF!</v>
      </c>
      <c r="R29" s="122" t="e">
        <f t="shared" si="3"/>
        <v>#REF!</v>
      </c>
      <c r="S29" s="122" t="e">
        <f t="shared" si="3"/>
        <v>#REF!</v>
      </c>
      <c r="T29" s="122" t="e">
        <f t="shared" si="3"/>
        <v>#REF!</v>
      </c>
      <c r="U29" s="122" t="e">
        <f t="shared" si="3"/>
        <v>#REF!</v>
      </c>
      <c r="V29" s="122" t="e">
        <f t="shared" si="3"/>
        <v>#REF!</v>
      </c>
      <c r="W29" s="122" t="e">
        <f t="shared" si="3"/>
        <v>#REF!</v>
      </c>
      <c r="X29" s="122" t="e">
        <f t="shared" si="3"/>
        <v>#REF!</v>
      </c>
      <c r="Y29" s="122" t="e">
        <f t="shared" si="3"/>
        <v>#REF!</v>
      </c>
      <c r="Z29" s="122" t="e">
        <f t="shared" si="3"/>
        <v>#REF!</v>
      </c>
      <c r="AA29" s="122" t="e">
        <f t="shared" si="3"/>
        <v>#REF!</v>
      </c>
      <c r="AB29" s="122" t="e">
        <f t="shared" si="3"/>
        <v>#REF!</v>
      </c>
      <c r="AC29" s="122" t="e">
        <f t="shared" si="3"/>
        <v>#REF!</v>
      </c>
      <c r="AD29" s="122" t="e">
        <f t="shared" si="3"/>
        <v>#REF!</v>
      </c>
      <c r="AE29" s="122" t="e">
        <f t="shared" si="3"/>
        <v>#REF!</v>
      </c>
      <c r="AF29" s="122" t="e">
        <f t="shared" si="3"/>
        <v>#REF!</v>
      </c>
      <c r="AG29" s="122" t="e">
        <f t="shared" si="3"/>
        <v>#REF!</v>
      </c>
      <c r="AH29" s="122" t="e">
        <f t="shared" si="3"/>
        <v>#REF!</v>
      </c>
      <c r="AI29" s="122" t="e">
        <f t="shared" si="3"/>
        <v>#REF!</v>
      </c>
      <c r="AJ29" s="122" t="e">
        <f t="shared" si="3"/>
        <v>#REF!</v>
      </c>
      <c r="AK29" s="122" t="e">
        <f t="shared" si="3"/>
        <v>#REF!</v>
      </c>
      <c r="AL29" s="10"/>
      <c r="AM29" s="10"/>
      <c r="AN29" s="10"/>
      <c r="AO29" s="10"/>
      <c r="AP29" s="17"/>
      <c r="AQ29" s="17"/>
      <c r="AR29" s="10"/>
      <c r="AS29" s="17"/>
      <c r="AT29" s="17"/>
      <c r="AU29" s="17"/>
      <c r="AV29" s="17"/>
      <c r="AW29" s="17"/>
      <c r="AX29" s="17"/>
      <c r="AY29" s="17"/>
      <c r="AZ29" s="17"/>
      <c r="BA29" s="17"/>
      <c r="BB29" s="17"/>
      <c r="BC29" s="17"/>
      <c r="BD29" s="17"/>
      <c r="BE29" s="17"/>
      <c r="BF29" s="18"/>
      <c r="BG29" s="18"/>
      <c r="BH29" s="18"/>
      <c r="BI29" s="18"/>
      <c r="BJ29" s="18"/>
      <c r="BK29" s="18"/>
      <c r="BL29" s="18"/>
      <c r="BM29" s="19"/>
      <c r="BN29" s="18"/>
      <c r="BO29" s="18"/>
      <c r="BP29" s="18"/>
      <c r="BQ29" s="18"/>
      <c r="BR29" s="18"/>
      <c r="BS29" s="18"/>
      <c r="BT29" s="18"/>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0"/>
      <c r="DB29" s="10"/>
      <c r="DC29" s="10"/>
      <c r="DD29" s="17"/>
      <c r="DE29" s="17"/>
      <c r="DF29" s="10"/>
      <c r="DG29" s="17"/>
      <c r="DH29" s="17"/>
      <c r="DI29" s="17"/>
      <c r="DJ29" s="17"/>
      <c r="DK29" s="17"/>
      <c r="DL29" s="17"/>
      <c r="DM29" s="17"/>
      <c r="DN29" s="17"/>
      <c r="DO29" s="17"/>
      <c r="DP29" s="17"/>
      <c r="DQ29" s="17"/>
      <c r="DR29" s="17"/>
      <c r="DS29" s="17"/>
      <c r="DT29" s="18"/>
      <c r="DU29" s="18"/>
      <c r="DV29" s="18"/>
      <c r="DW29" s="18"/>
      <c r="DX29" s="18"/>
      <c r="DY29" s="18"/>
      <c r="DZ29" s="18"/>
      <c r="EA29" s="19"/>
      <c r="EB29" s="18"/>
      <c r="EC29" s="18"/>
      <c r="ED29" s="18"/>
      <c r="EE29" s="18"/>
      <c r="EF29" s="18"/>
      <c r="EG29" s="18"/>
      <c r="EH29" s="18"/>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0"/>
      <c r="FP29" s="10"/>
      <c r="FQ29" s="10"/>
      <c r="FR29" s="17"/>
      <c r="FS29" s="17"/>
      <c r="FT29" s="10"/>
      <c r="FU29" s="17"/>
      <c r="FV29" s="17"/>
      <c r="FW29" s="17"/>
      <c r="FX29" s="17"/>
      <c r="FY29" s="17"/>
      <c r="FZ29" s="17"/>
      <c r="GA29" s="17"/>
      <c r="GB29" s="17"/>
      <c r="GC29" s="17"/>
      <c r="GD29" s="17"/>
      <c r="GE29" s="17"/>
      <c r="GF29" s="17"/>
      <c r="GG29" s="17"/>
      <c r="GH29" s="18"/>
      <c r="GI29" s="18"/>
      <c r="GJ29" s="18"/>
      <c r="GK29" s="18"/>
      <c r="GL29" s="18"/>
      <c r="GM29" s="18"/>
      <c r="GN29" s="18"/>
      <c r="GO29" s="19"/>
      <c r="GP29" s="18"/>
      <c r="GQ29" s="18"/>
      <c r="GR29" s="18"/>
      <c r="GS29" s="18"/>
      <c r="GT29" s="18"/>
      <c r="GU29" s="18"/>
      <c r="GV29" s="18"/>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0"/>
      <c r="ID29" s="10"/>
      <c r="IE29" s="10"/>
      <c r="IF29" s="17"/>
      <c r="IG29" s="17"/>
      <c r="IH29" s="10"/>
      <c r="II29" s="17"/>
      <c r="IJ29" s="17"/>
      <c r="IK29" s="17"/>
      <c r="IL29" s="17"/>
      <c r="IM29" s="17"/>
      <c r="IN29" s="17"/>
      <c r="IO29" s="17"/>
      <c r="IP29" s="17"/>
      <c r="IQ29" s="17"/>
      <c r="IR29" s="17"/>
      <c r="IS29" s="17"/>
      <c r="IT29" s="17"/>
      <c r="IU29" s="17"/>
      <c r="IV29" s="18"/>
      <c r="IW29" s="18"/>
      <c r="IX29" s="18"/>
      <c r="IY29" s="18"/>
      <c r="IZ29" s="18"/>
      <c r="JA29" s="18"/>
      <c r="JB29" s="18"/>
      <c r="JC29" s="19"/>
      <c r="JD29" s="18"/>
      <c r="JE29" s="18"/>
      <c r="JF29" s="18"/>
      <c r="JG29" s="18"/>
      <c r="JH29" s="18"/>
      <c r="JI29" s="18"/>
      <c r="JJ29" s="18"/>
      <c r="JK29" s="17"/>
      <c r="JL29" s="17"/>
      <c r="JM29" s="17"/>
      <c r="JN29" s="17"/>
      <c r="JO29" s="17"/>
      <c r="JP29" s="17"/>
      <c r="JQ29" s="17"/>
      <c r="JR29" s="17"/>
      <c r="JS29" s="17"/>
      <c r="JT29" s="17"/>
      <c r="JU29" s="17"/>
      <c r="JV29" s="17"/>
      <c r="JW29" s="17"/>
      <c r="JX29" s="17"/>
      <c r="JY29" s="17"/>
      <c r="JZ29" s="17"/>
      <c r="KA29" s="17"/>
      <c r="KB29" s="17"/>
      <c r="KC29" s="17"/>
      <c r="KD29" s="17"/>
      <c r="KE29" s="17"/>
      <c r="KF29" s="17"/>
      <c r="KG29" s="17"/>
      <c r="KH29" s="17"/>
      <c r="KI29" s="17"/>
      <c r="KJ29" s="17"/>
      <c r="KK29" s="17"/>
      <c r="KL29" s="17"/>
      <c r="KM29" s="17"/>
      <c r="KN29" s="17"/>
      <c r="KO29" s="17"/>
      <c r="KP29" s="17"/>
      <c r="KQ29" s="10"/>
      <c r="KR29" s="10"/>
      <c r="KS29" s="10"/>
      <c r="KT29" s="17"/>
      <c r="KU29" s="17"/>
      <c r="KV29" s="10"/>
      <c r="KW29" s="17"/>
      <c r="KX29" s="17"/>
      <c r="KY29" s="17"/>
      <c r="KZ29" s="17"/>
      <c r="LA29" s="17"/>
      <c r="LB29" s="17"/>
      <c r="LC29" s="17"/>
      <c r="LD29" s="17"/>
      <c r="LE29" s="17"/>
      <c r="LF29" s="17"/>
      <c r="LG29" s="17"/>
      <c r="LH29" s="17"/>
      <c r="LI29" s="17"/>
      <c r="LJ29" s="18"/>
      <c r="LK29" s="18"/>
      <c r="LL29" s="18"/>
      <c r="LM29" s="18"/>
      <c r="LN29" s="18"/>
      <c r="LO29" s="18"/>
      <c r="LP29" s="18"/>
      <c r="LQ29" s="19"/>
      <c r="LR29" s="18"/>
      <c r="LS29" s="18"/>
      <c r="LT29" s="18"/>
      <c r="LU29" s="18"/>
      <c r="LV29" s="18"/>
      <c r="LW29" s="18"/>
      <c r="LX29" s="18"/>
      <c r="LY29" s="17"/>
      <c r="LZ29" s="17"/>
      <c r="MA29" s="17"/>
      <c r="MB29" s="17"/>
      <c r="MC29" s="17"/>
      <c r="MD29" s="17"/>
      <c r="ME29" s="17"/>
      <c r="MF29" s="17"/>
      <c r="MG29" s="17"/>
      <c r="MH29" s="17"/>
      <c r="MI29" s="17"/>
      <c r="MJ29" s="17"/>
      <c r="MK29" s="17"/>
      <c r="ML29" s="17"/>
      <c r="MM29" s="17"/>
      <c r="MN29" s="17"/>
      <c r="MO29" s="17"/>
      <c r="MP29" s="17"/>
      <c r="MQ29" s="17"/>
      <c r="MR29" s="17"/>
      <c r="MS29" s="17"/>
      <c r="MT29" s="17"/>
      <c r="MU29" s="17"/>
      <c r="MV29" s="17"/>
      <c r="MW29" s="17"/>
      <c r="MX29" s="17"/>
      <c r="MY29" s="17"/>
      <c r="MZ29" s="17"/>
      <c r="NA29" s="17"/>
      <c r="NB29" s="17"/>
      <c r="NC29" s="17"/>
      <c r="ND29" s="17"/>
      <c r="NE29" s="10"/>
      <c r="NF29" s="10"/>
      <c r="NG29" s="10"/>
      <c r="NH29" s="17"/>
      <c r="NI29" s="17"/>
      <c r="NJ29" s="10"/>
      <c r="NK29" s="17"/>
      <c r="NL29" s="17"/>
      <c r="NM29" s="17"/>
      <c r="NN29" s="17"/>
      <c r="NO29" s="17"/>
      <c r="NP29" s="17"/>
      <c r="NQ29" s="17"/>
      <c r="NR29" s="17"/>
      <c r="NS29" s="17"/>
      <c r="NT29" s="17"/>
      <c r="NU29" s="17"/>
      <c r="NV29" s="17"/>
      <c r="NW29" s="17"/>
      <c r="NX29" s="18"/>
      <c r="NY29" s="18"/>
      <c r="NZ29" s="18"/>
      <c r="OA29" s="18"/>
      <c r="OB29" s="18"/>
      <c r="OC29" s="18"/>
      <c r="OD29" s="18"/>
      <c r="OE29" s="19"/>
      <c r="OF29" s="18"/>
      <c r="OG29" s="18"/>
      <c r="OH29" s="18"/>
      <c r="OI29" s="18"/>
      <c r="OJ29" s="18"/>
      <c r="OK29" s="18"/>
      <c r="OL29" s="18"/>
      <c r="OM29" s="17"/>
      <c r="ON29" s="17"/>
      <c r="OO29" s="17"/>
      <c r="OP29" s="17"/>
      <c r="OQ29" s="17"/>
      <c r="OR29" s="17"/>
      <c r="OS29" s="17"/>
      <c r="OT29" s="17"/>
      <c r="OU29" s="17"/>
      <c r="OV29" s="17"/>
      <c r="OW29" s="17"/>
      <c r="OX29" s="17"/>
      <c r="OY29" s="17"/>
      <c r="OZ29" s="17"/>
      <c r="PA29" s="17"/>
      <c r="PB29" s="17"/>
      <c r="PC29" s="17"/>
      <c r="PD29" s="17"/>
      <c r="PE29" s="17"/>
      <c r="PF29" s="17"/>
      <c r="PG29" s="17"/>
      <c r="PH29" s="17"/>
      <c r="PI29" s="17"/>
      <c r="PJ29" s="17"/>
      <c r="PK29" s="17"/>
      <c r="PL29" s="17"/>
      <c r="PM29" s="17"/>
      <c r="PN29" s="17"/>
      <c r="PO29" s="17"/>
      <c r="PP29" s="17"/>
      <c r="PQ29" s="17"/>
      <c r="PR29" s="17"/>
      <c r="PS29" s="10"/>
      <c r="PT29" s="10"/>
      <c r="PU29" s="10"/>
      <c r="PV29" s="17"/>
      <c r="PW29" s="17"/>
      <c r="PX29" s="10"/>
      <c r="PY29" s="17"/>
      <c r="PZ29" s="17"/>
      <c r="QA29" s="17"/>
      <c r="QB29" s="17"/>
      <c r="QC29" s="17"/>
      <c r="QD29" s="17"/>
      <c r="QE29" s="17"/>
      <c r="QF29" s="17"/>
      <c r="QG29" s="17"/>
      <c r="QH29" s="17"/>
      <c r="QI29" s="17"/>
      <c r="QJ29" s="17"/>
      <c r="QK29" s="17"/>
      <c r="QL29" s="18"/>
      <c r="QM29" s="18"/>
      <c r="QN29" s="18"/>
      <c r="QO29" s="18"/>
      <c r="QP29" s="18"/>
      <c r="QQ29" s="18"/>
      <c r="QR29" s="18"/>
      <c r="QS29" s="19"/>
      <c r="QT29" s="18"/>
      <c r="QU29" s="18"/>
      <c r="QV29" s="18"/>
      <c r="QW29" s="18"/>
      <c r="QX29" s="18"/>
      <c r="QY29" s="18"/>
      <c r="QZ29" s="18"/>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0"/>
      <c r="SH29" s="10"/>
      <c r="SI29" s="10"/>
      <c r="SJ29" s="17"/>
      <c r="SK29" s="17"/>
      <c r="SL29" s="10"/>
      <c r="SM29" s="17"/>
      <c r="SN29" s="17"/>
      <c r="SO29" s="17"/>
      <c r="SP29" s="17"/>
      <c r="SQ29" s="17"/>
      <c r="SR29" s="17"/>
      <c r="SS29" s="17"/>
      <c r="ST29" s="17"/>
      <c r="SU29" s="17"/>
      <c r="SV29" s="17"/>
      <c r="SW29" s="17"/>
      <c r="SX29" s="17"/>
      <c r="SY29" s="17"/>
      <c r="SZ29" s="18"/>
      <c r="TA29" s="18"/>
      <c r="TB29" s="18"/>
      <c r="TC29" s="18"/>
      <c r="TD29" s="18"/>
      <c r="TE29" s="18"/>
      <c r="TF29" s="18"/>
      <c r="TG29" s="19"/>
      <c r="TH29" s="18"/>
      <c r="TI29" s="18"/>
      <c r="TJ29" s="18"/>
      <c r="TK29" s="18"/>
      <c r="TL29" s="18"/>
      <c r="TM29" s="18"/>
      <c r="TN29" s="18"/>
      <c r="TO29" s="17"/>
      <c r="TP29" s="17"/>
      <c r="TQ29" s="17"/>
      <c r="TR29" s="17"/>
      <c r="TS29" s="17"/>
      <c r="TT29" s="17"/>
      <c r="TU29" s="17"/>
      <c r="TV29" s="17"/>
      <c r="TW29" s="17"/>
      <c r="TX29" s="17"/>
      <c r="TY29" s="17"/>
      <c r="TZ29" s="17"/>
      <c r="UA29" s="17"/>
      <c r="UB29" s="17"/>
      <c r="UC29" s="17"/>
      <c r="UD29" s="17"/>
      <c r="UE29" s="17"/>
      <c r="UF29" s="17"/>
      <c r="UG29" s="17"/>
      <c r="UH29" s="17"/>
      <c r="UI29" s="17"/>
      <c r="UJ29" s="17"/>
      <c r="UK29" s="17"/>
      <c r="UL29" s="17"/>
      <c r="UM29" s="17"/>
      <c r="UN29" s="17"/>
      <c r="UO29" s="17"/>
      <c r="UP29" s="17"/>
      <c r="UQ29" s="17"/>
      <c r="UR29" s="17"/>
      <c r="US29" s="17"/>
      <c r="UT29" s="17"/>
      <c r="UU29" s="10"/>
      <c r="UV29" s="10"/>
      <c r="UW29" s="10"/>
      <c r="UX29" s="17"/>
      <c r="UY29" s="17"/>
      <c r="UZ29" s="10"/>
      <c r="VA29" s="17"/>
      <c r="VB29" s="17"/>
      <c r="VC29" s="17"/>
      <c r="VD29" s="17"/>
      <c r="VE29" s="17"/>
      <c r="VF29" s="17"/>
      <c r="VG29" s="17"/>
      <c r="VH29" s="17"/>
      <c r="VI29" s="17"/>
      <c r="VJ29" s="17"/>
      <c r="VK29" s="17"/>
      <c r="VL29" s="17"/>
      <c r="VM29" s="17"/>
      <c r="VN29" s="18"/>
      <c r="VO29" s="18"/>
      <c r="VP29" s="18"/>
      <c r="VQ29" s="18"/>
      <c r="VR29" s="18"/>
      <c r="VS29" s="18"/>
      <c r="VT29" s="18"/>
      <c r="VU29" s="19"/>
      <c r="VV29" s="18"/>
      <c r="VW29" s="18"/>
      <c r="VX29" s="18"/>
      <c r="VY29" s="18"/>
      <c r="VZ29" s="18"/>
      <c r="WA29" s="18"/>
      <c r="WB29" s="18"/>
      <c r="WC29" s="17"/>
      <c r="WD29" s="17"/>
      <c r="WE29" s="17"/>
      <c r="WF29" s="17"/>
      <c r="WG29" s="17"/>
      <c r="WH29" s="17"/>
      <c r="WI29" s="17"/>
      <c r="WJ29" s="17"/>
      <c r="WK29" s="17"/>
      <c r="WL29" s="17"/>
      <c r="WM29" s="17"/>
      <c r="WN29" s="17"/>
      <c r="WO29" s="17"/>
      <c r="WP29" s="17"/>
      <c r="WQ29" s="17"/>
      <c r="WR29" s="17"/>
      <c r="WS29" s="17"/>
      <c r="WT29" s="17"/>
      <c r="WU29" s="17"/>
      <c r="WV29" s="17"/>
      <c r="WW29" s="17"/>
      <c r="WX29" s="17"/>
      <c r="WY29" s="17"/>
      <c r="WZ29" s="17"/>
      <c r="XA29" s="17"/>
      <c r="XB29" s="17"/>
      <c r="XC29" s="17"/>
      <c r="XD29" s="17"/>
      <c r="XE29" s="17"/>
      <c r="XF29" s="17"/>
      <c r="XG29" s="17"/>
      <c r="XH29" s="17"/>
      <c r="XI29" s="10"/>
      <c r="XJ29" s="10"/>
      <c r="XK29" s="10"/>
      <c r="XL29" s="17"/>
      <c r="XM29" s="17"/>
      <c r="XN29" s="10"/>
      <c r="XO29" s="17"/>
      <c r="XP29" s="17"/>
      <c r="XQ29" s="17"/>
      <c r="XR29" s="17"/>
      <c r="XS29" s="17"/>
      <c r="XT29" s="17"/>
      <c r="XU29" s="17"/>
      <c r="XV29" s="17"/>
      <c r="XW29" s="17"/>
      <c r="XX29" s="17"/>
      <c r="XY29" s="17"/>
      <c r="XZ29" s="17"/>
      <c r="YA29" s="17"/>
      <c r="YB29" s="18"/>
      <c r="YC29" s="18"/>
      <c r="YD29" s="18"/>
      <c r="YE29" s="18"/>
      <c r="YF29" s="18"/>
      <c r="YG29" s="18"/>
      <c r="YH29" s="18"/>
      <c r="YI29" s="19"/>
      <c r="YJ29" s="18"/>
      <c r="YK29" s="18"/>
      <c r="YL29" s="18"/>
      <c r="YM29" s="18"/>
      <c r="YN29" s="18"/>
      <c r="YO29" s="18"/>
      <c r="YP29" s="18"/>
      <c r="YQ29" s="17"/>
      <c r="YR29" s="17"/>
      <c r="YS29" s="17"/>
      <c r="YT29" s="17"/>
      <c r="YU29" s="17"/>
      <c r="YV29" s="17"/>
      <c r="YW29" s="17"/>
      <c r="YX29" s="17"/>
      <c r="YY29" s="17"/>
      <c r="YZ29" s="17"/>
      <c r="ZA29" s="17"/>
      <c r="ZB29" s="17"/>
      <c r="ZC29" s="17"/>
      <c r="ZD29" s="17"/>
      <c r="ZE29" s="17"/>
      <c r="ZF29" s="17"/>
      <c r="ZG29" s="17"/>
      <c r="ZH29" s="17"/>
      <c r="ZI29" s="17"/>
      <c r="ZJ29" s="17"/>
      <c r="ZK29" s="17"/>
      <c r="ZL29" s="17"/>
      <c r="ZM29" s="17"/>
      <c r="ZN29" s="17"/>
      <c r="ZO29" s="17"/>
      <c r="ZP29" s="17"/>
      <c r="ZQ29" s="17"/>
      <c r="ZR29" s="17"/>
      <c r="ZS29" s="17"/>
      <c r="ZT29" s="17"/>
      <c r="ZU29" s="17"/>
      <c r="ZV29" s="17"/>
      <c r="ZW29" s="10"/>
      <c r="ZX29" s="10"/>
      <c r="ZY29" s="10"/>
      <c r="ZZ29" s="17"/>
      <c r="AAA29" s="17"/>
      <c r="AAB29" s="10"/>
      <c r="AAC29" s="17"/>
      <c r="AAD29" s="17"/>
      <c r="AAE29" s="17"/>
      <c r="AAF29" s="17"/>
      <c r="AAG29" s="17"/>
      <c r="AAH29" s="17"/>
      <c r="AAI29" s="17"/>
      <c r="AAJ29" s="17"/>
      <c r="AAK29" s="17"/>
      <c r="AAL29" s="17"/>
      <c r="AAM29" s="17"/>
      <c r="AAN29" s="17"/>
      <c r="AAO29" s="17"/>
      <c r="AAP29" s="18"/>
      <c r="AAQ29" s="18"/>
      <c r="AAR29" s="18"/>
      <c r="AAS29" s="18"/>
      <c r="AAT29" s="18"/>
      <c r="AAU29" s="18"/>
      <c r="AAV29" s="18"/>
      <c r="AAW29" s="19"/>
      <c r="AAX29" s="18"/>
      <c r="AAY29" s="18"/>
      <c r="AAZ29" s="18"/>
      <c r="ABA29" s="18"/>
      <c r="ABB29" s="18"/>
      <c r="ABC29" s="18"/>
      <c r="ABD29" s="18"/>
      <c r="ABE29" s="17"/>
      <c r="ABF29" s="17"/>
      <c r="ABG29" s="17"/>
      <c r="ABH29" s="17"/>
      <c r="ABI29" s="17"/>
      <c r="ABJ29" s="17"/>
      <c r="ABK29" s="17"/>
      <c r="ABL29" s="17"/>
      <c r="ABM29" s="17"/>
      <c r="ABN29" s="17"/>
      <c r="ABO29" s="17"/>
      <c r="ABP29" s="17"/>
      <c r="ABQ29" s="17"/>
      <c r="ABR29" s="17"/>
      <c r="ABS29" s="17"/>
      <c r="ABT29" s="17"/>
      <c r="ABU29" s="17"/>
      <c r="ABV29" s="17"/>
      <c r="ABW29" s="17"/>
      <c r="ABX29" s="17"/>
      <c r="ABY29" s="17"/>
      <c r="ABZ29" s="17"/>
      <c r="ACA29" s="17"/>
      <c r="ACB29" s="17"/>
      <c r="ACC29" s="17"/>
      <c r="ACD29" s="17"/>
      <c r="ACE29" s="17"/>
      <c r="ACF29" s="17"/>
      <c r="ACG29" s="17"/>
      <c r="ACH29" s="17"/>
      <c r="ACI29" s="17"/>
      <c r="ACJ29" s="17"/>
      <c r="ACK29" s="10"/>
      <c r="ACL29" s="10"/>
      <c r="ACM29" s="10"/>
      <c r="ACN29" s="17"/>
      <c r="ACO29" s="17"/>
      <c r="ACP29" s="10"/>
      <c r="ACQ29" s="17"/>
      <c r="ACR29" s="17"/>
      <c r="ACS29" s="17"/>
      <c r="ACT29" s="17"/>
      <c r="ACU29" s="17"/>
      <c r="ACV29" s="17"/>
      <c r="ACW29" s="17"/>
      <c r="ACX29" s="17"/>
      <c r="ACY29" s="17"/>
      <c r="ACZ29" s="17"/>
      <c r="ADA29" s="17"/>
      <c r="ADB29" s="17"/>
      <c r="ADC29" s="17"/>
      <c r="ADD29" s="18"/>
      <c r="ADE29" s="18"/>
      <c r="ADF29" s="18"/>
      <c r="ADG29" s="18"/>
      <c r="ADH29" s="18"/>
      <c r="ADI29" s="18"/>
      <c r="ADJ29" s="18"/>
      <c r="ADK29" s="19"/>
      <c r="ADL29" s="18"/>
      <c r="ADM29" s="18"/>
      <c r="ADN29" s="18"/>
      <c r="ADO29" s="18"/>
      <c r="ADP29" s="18"/>
      <c r="ADQ29" s="18"/>
      <c r="ADR29" s="18"/>
      <c r="ADS29" s="17"/>
      <c r="ADT29" s="17"/>
      <c r="ADU29" s="17"/>
      <c r="ADV29" s="17"/>
      <c r="ADW29" s="17"/>
      <c r="ADX29" s="17"/>
      <c r="ADY29" s="17"/>
      <c r="ADZ29" s="17"/>
      <c r="AEA29" s="17"/>
      <c r="AEB29" s="17"/>
      <c r="AEC29" s="17"/>
      <c r="AED29" s="17"/>
      <c r="AEE29" s="17"/>
      <c r="AEF29" s="17"/>
      <c r="AEG29" s="17"/>
      <c r="AEH29" s="17"/>
      <c r="AEI29" s="17"/>
      <c r="AEJ29" s="17"/>
      <c r="AEK29" s="17"/>
      <c r="AEL29" s="17"/>
      <c r="AEM29" s="17"/>
      <c r="AEN29" s="17"/>
      <c r="AEO29" s="17"/>
      <c r="AEP29" s="17"/>
      <c r="AEQ29" s="17"/>
      <c r="AER29" s="17"/>
      <c r="AES29" s="17"/>
      <c r="AET29" s="17"/>
      <c r="AEU29" s="17"/>
      <c r="AEV29" s="17"/>
      <c r="AEW29" s="17"/>
      <c r="AEX29" s="17"/>
      <c r="AEY29" s="10"/>
      <c r="AEZ29" s="10"/>
      <c r="AFA29" s="10"/>
      <c r="AFB29" s="17"/>
      <c r="AFC29" s="17"/>
      <c r="AFD29" s="10"/>
      <c r="AFE29" s="17"/>
      <c r="AFF29" s="17"/>
      <c r="AFG29" s="17"/>
      <c r="AFH29" s="17"/>
      <c r="AFI29" s="17"/>
      <c r="AFJ29" s="17"/>
      <c r="AFK29" s="17"/>
      <c r="AFL29" s="17"/>
      <c r="AFM29" s="17"/>
      <c r="AFN29" s="17"/>
      <c r="AFO29" s="17"/>
      <c r="AFP29" s="17"/>
      <c r="AFQ29" s="17"/>
      <c r="AFR29" s="18"/>
      <c r="AFS29" s="18"/>
      <c r="AFT29" s="18"/>
      <c r="AFU29" s="18"/>
      <c r="AFV29" s="18"/>
      <c r="AFW29" s="18"/>
      <c r="AFX29" s="18"/>
      <c r="AFY29" s="19"/>
      <c r="AFZ29" s="18"/>
      <c r="AGA29" s="18"/>
      <c r="AGB29" s="18"/>
      <c r="AGC29" s="18"/>
      <c r="AGD29" s="18"/>
      <c r="AGE29" s="18"/>
      <c r="AGF29" s="18"/>
      <c r="AGG29" s="17"/>
      <c r="AGH29" s="17"/>
      <c r="AGI29" s="17"/>
      <c r="AGJ29" s="17"/>
      <c r="AGK29" s="17"/>
      <c r="AGL29" s="17"/>
      <c r="AGM29" s="17"/>
      <c r="AGN29" s="17"/>
      <c r="AGO29" s="17"/>
      <c r="AGP29" s="17"/>
      <c r="AGQ29" s="17"/>
      <c r="AGR29" s="17"/>
      <c r="AGS29" s="17"/>
      <c r="AGT29" s="17"/>
      <c r="AGU29" s="17"/>
      <c r="AGV29" s="17"/>
      <c r="AGW29" s="17"/>
      <c r="AGX29" s="17"/>
      <c r="AGY29" s="17"/>
      <c r="AGZ29" s="17"/>
      <c r="AHA29" s="17"/>
      <c r="AHB29" s="17"/>
      <c r="AHC29" s="17"/>
      <c r="AHD29" s="17"/>
      <c r="AHE29" s="17"/>
      <c r="AHF29" s="17"/>
      <c r="AHG29" s="17"/>
      <c r="AHH29" s="17"/>
      <c r="AHI29" s="17"/>
      <c r="AHJ29" s="17"/>
      <c r="AHK29" s="17"/>
      <c r="AHL29" s="17"/>
      <c r="AHM29" s="10"/>
      <c r="AHN29" s="10"/>
      <c r="AHO29" s="10"/>
      <c r="AHP29" s="17"/>
      <c r="AHQ29" s="17"/>
      <c r="AHR29" s="10"/>
      <c r="AHS29" s="17"/>
      <c r="AHT29" s="17"/>
      <c r="AHU29" s="17"/>
      <c r="AHV29" s="17"/>
      <c r="AHW29" s="17"/>
      <c r="AHX29" s="17"/>
      <c r="AHY29" s="17"/>
      <c r="AHZ29" s="17"/>
      <c r="AIA29" s="17"/>
      <c r="AIB29" s="17"/>
      <c r="AIC29" s="17"/>
      <c r="AID29" s="17"/>
      <c r="AIE29" s="17"/>
      <c r="AIF29" s="18"/>
      <c r="AIG29" s="18"/>
      <c r="AIH29" s="18"/>
      <c r="AII29" s="18"/>
      <c r="AIJ29" s="18"/>
      <c r="AIK29" s="18"/>
      <c r="AIL29" s="18"/>
      <c r="AIM29" s="19"/>
      <c r="AIN29" s="18"/>
      <c r="AIO29" s="18"/>
      <c r="AIP29" s="18"/>
      <c r="AIQ29" s="18"/>
      <c r="AIR29" s="18"/>
      <c r="AIS29" s="18"/>
      <c r="AIT29" s="18"/>
      <c r="AIU29" s="17"/>
      <c r="AIV29" s="17"/>
      <c r="AIW29" s="17"/>
      <c r="AIX29" s="17"/>
      <c r="AIY29" s="17"/>
      <c r="AIZ29" s="17"/>
      <c r="AJA29" s="17"/>
      <c r="AJB29" s="17"/>
      <c r="AJC29" s="17"/>
      <c r="AJD29" s="17"/>
      <c r="AJE29" s="17"/>
      <c r="AJF29" s="17"/>
      <c r="AJG29" s="17"/>
      <c r="AJH29" s="17"/>
      <c r="AJI29" s="17"/>
      <c r="AJJ29" s="17"/>
      <c r="AJK29" s="17"/>
      <c r="AJL29" s="17"/>
      <c r="AJM29" s="17"/>
      <c r="AJN29" s="17"/>
      <c r="AJO29" s="17"/>
      <c r="AJP29" s="17"/>
      <c r="AJQ29" s="17"/>
      <c r="AJR29" s="17"/>
      <c r="AJS29" s="17"/>
      <c r="AJT29" s="17"/>
      <c r="AJU29" s="17"/>
      <c r="AJV29" s="17"/>
      <c r="AJW29" s="17"/>
      <c r="AJX29" s="17"/>
      <c r="AJY29" s="17"/>
      <c r="AJZ29" s="17"/>
      <c r="AKA29" s="10"/>
      <c r="AKB29" s="10"/>
      <c r="AKC29" s="10"/>
      <c r="AKD29" s="17"/>
      <c r="AKE29" s="17"/>
      <c r="AKF29" s="10"/>
      <c r="AKG29" s="17"/>
      <c r="AKH29" s="17"/>
      <c r="AKI29" s="17"/>
      <c r="AKJ29" s="17"/>
      <c r="AKK29" s="17"/>
      <c r="AKL29" s="17"/>
      <c r="AKM29" s="17"/>
      <c r="AKN29" s="17"/>
      <c r="AKO29" s="17"/>
      <c r="AKP29" s="17"/>
      <c r="AKQ29" s="17"/>
      <c r="AKR29" s="17"/>
      <c r="AKS29" s="17"/>
      <c r="AKT29" s="18"/>
      <c r="AKU29" s="18"/>
      <c r="AKV29" s="18"/>
      <c r="AKW29" s="18"/>
      <c r="AKX29" s="18"/>
      <c r="AKY29" s="18"/>
      <c r="AKZ29" s="18"/>
      <c r="ALA29" s="19"/>
      <c r="ALB29" s="18"/>
      <c r="ALC29" s="18"/>
      <c r="ALD29" s="18"/>
      <c r="ALE29" s="18"/>
      <c r="ALF29" s="18"/>
      <c r="ALG29" s="18"/>
      <c r="ALH29" s="18"/>
      <c r="ALI29" s="17"/>
      <c r="ALJ29" s="17"/>
      <c r="ALK29" s="17"/>
      <c r="ALL29" s="17"/>
      <c r="ALM29" s="17"/>
      <c r="ALN29" s="17"/>
      <c r="ALO29" s="17"/>
      <c r="ALP29" s="17"/>
      <c r="ALQ29" s="17"/>
      <c r="ALR29" s="17"/>
      <c r="ALS29" s="17"/>
      <c r="ALT29" s="17"/>
      <c r="ALU29" s="17"/>
      <c r="ALV29" s="17"/>
      <c r="ALW29" s="17"/>
      <c r="ALX29" s="17"/>
      <c r="ALY29" s="17"/>
      <c r="ALZ29" s="17"/>
      <c r="AMA29" s="17"/>
      <c r="AMB29" s="17"/>
      <c r="AMC29" s="17"/>
      <c r="AMD29" s="17"/>
      <c r="AME29" s="17"/>
      <c r="AMF29" s="17"/>
      <c r="AMG29" s="17"/>
      <c r="AMH29" s="17"/>
      <c r="AMI29" s="17"/>
      <c r="AMJ29" s="17"/>
      <c r="AMK29" s="17"/>
      <c r="AML29" s="17"/>
      <c r="AMM29" s="17"/>
      <c r="AMN29" s="17"/>
      <c r="AMO29" s="10"/>
      <c r="AMP29" s="10"/>
      <c r="AMQ29" s="10"/>
      <c r="AMR29" s="17"/>
      <c r="AMS29" s="17"/>
      <c r="AMT29" s="10"/>
      <c r="AMU29" s="17"/>
      <c r="AMV29" s="17"/>
      <c r="AMW29" s="17"/>
      <c r="AMX29" s="17"/>
      <c r="AMY29" s="17"/>
      <c r="AMZ29" s="17"/>
      <c r="ANA29" s="17"/>
      <c r="ANB29" s="17"/>
      <c r="ANC29" s="17"/>
      <c r="AND29" s="17"/>
      <c r="ANE29" s="17"/>
      <c r="ANF29" s="17"/>
      <c r="ANG29" s="17"/>
      <c r="ANH29" s="18"/>
      <c r="ANI29" s="18"/>
      <c r="ANJ29" s="18"/>
      <c r="ANK29" s="18"/>
      <c r="ANL29" s="18"/>
      <c r="ANM29" s="18"/>
      <c r="ANN29" s="18"/>
      <c r="ANO29" s="19"/>
      <c r="ANP29" s="18"/>
      <c r="ANQ29" s="18"/>
      <c r="ANR29" s="18"/>
      <c r="ANS29" s="18"/>
      <c r="ANT29" s="18"/>
      <c r="ANU29" s="18"/>
      <c r="ANV29" s="18"/>
      <c r="ANW29" s="17"/>
      <c r="ANX29" s="17"/>
      <c r="ANY29" s="17"/>
      <c r="ANZ29" s="17"/>
      <c r="AOA29" s="17"/>
      <c r="AOB29" s="17"/>
      <c r="AOC29" s="17"/>
      <c r="AOD29" s="17"/>
      <c r="AOE29" s="17"/>
      <c r="AOF29" s="17"/>
      <c r="AOG29" s="17"/>
      <c r="AOH29" s="17"/>
      <c r="AOI29" s="17"/>
      <c r="AOJ29" s="17"/>
      <c r="AOK29" s="17"/>
      <c r="AOL29" s="17"/>
      <c r="AOM29" s="17"/>
      <c r="AON29" s="17"/>
      <c r="AOO29" s="17"/>
      <c r="AOP29" s="17"/>
      <c r="AOQ29" s="17"/>
      <c r="AOR29" s="17"/>
      <c r="AOS29" s="17"/>
      <c r="AOT29" s="17"/>
      <c r="AOU29" s="17"/>
      <c r="AOV29" s="17"/>
      <c r="AOW29" s="17"/>
      <c r="AOX29" s="17"/>
      <c r="AOY29" s="17"/>
      <c r="AOZ29" s="17"/>
      <c r="APA29" s="17"/>
      <c r="APB29" s="17"/>
      <c r="APC29" s="10"/>
      <c r="APD29" s="10"/>
      <c r="APE29" s="10"/>
      <c r="APF29" s="17"/>
      <c r="APG29" s="17"/>
      <c r="APH29" s="10"/>
      <c r="API29" s="17"/>
      <c r="APJ29" s="17"/>
      <c r="APK29" s="17"/>
      <c r="APL29" s="17"/>
      <c r="APM29" s="17"/>
      <c r="APN29" s="17"/>
      <c r="APO29" s="17"/>
      <c r="APP29" s="17"/>
      <c r="APQ29" s="17"/>
      <c r="APR29" s="17"/>
      <c r="APS29" s="17"/>
      <c r="APT29" s="17"/>
      <c r="APU29" s="17"/>
      <c r="APV29" s="18"/>
      <c r="APW29" s="18"/>
      <c r="APX29" s="18"/>
      <c r="APY29" s="18"/>
      <c r="APZ29" s="18"/>
      <c r="AQA29" s="18"/>
      <c r="AQB29" s="18"/>
      <c r="AQC29" s="19"/>
      <c r="AQD29" s="18"/>
      <c r="AQE29" s="18"/>
      <c r="AQF29" s="18"/>
      <c r="AQG29" s="18"/>
      <c r="AQH29" s="18"/>
      <c r="AQI29" s="18"/>
      <c r="AQJ29" s="18"/>
      <c r="AQK29" s="17"/>
      <c r="AQL29" s="17"/>
      <c r="AQM29" s="17"/>
      <c r="AQN29" s="17"/>
      <c r="AQO29" s="17"/>
      <c r="AQP29" s="17"/>
      <c r="AQQ29" s="17"/>
      <c r="AQR29" s="17"/>
      <c r="AQS29" s="17"/>
      <c r="AQT29" s="17"/>
      <c r="AQU29" s="17"/>
      <c r="AQV29" s="17"/>
      <c r="AQW29" s="17"/>
      <c r="AQX29" s="17"/>
      <c r="AQY29" s="17"/>
      <c r="AQZ29" s="17"/>
      <c r="ARA29" s="17"/>
      <c r="ARB29" s="17"/>
      <c r="ARC29" s="17"/>
      <c r="ARD29" s="17"/>
      <c r="ARE29" s="17"/>
      <c r="ARF29" s="17"/>
      <c r="ARG29" s="17"/>
      <c r="ARH29" s="17"/>
      <c r="ARI29" s="17"/>
      <c r="ARJ29" s="17"/>
      <c r="ARK29" s="17"/>
      <c r="ARL29" s="17"/>
      <c r="ARM29" s="17"/>
      <c r="ARN29" s="17"/>
      <c r="ARO29" s="17"/>
      <c r="ARP29" s="17"/>
      <c r="ARQ29" s="10"/>
      <c r="ARR29" s="10"/>
      <c r="ARS29" s="10"/>
      <c r="ART29" s="17"/>
      <c r="ARU29" s="17"/>
      <c r="ARV29" s="10"/>
      <c r="ARW29" s="17"/>
      <c r="ARX29" s="17"/>
      <c r="ARY29" s="17"/>
      <c r="ARZ29" s="17"/>
      <c r="ASA29" s="17"/>
      <c r="ASB29" s="17"/>
      <c r="ASC29" s="17"/>
      <c r="ASD29" s="17"/>
      <c r="ASE29" s="17"/>
      <c r="ASF29" s="17"/>
      <c r="ASG29" s="17"/>
      <c r="ASH29" s="17"/>
      <c r="ASI29" s="17"/>
      <c r="ASJ29" s="18"/>
      <c r="ASK29" s="18"/>
      <c r="ASL29" s="18"/>
      <c r="ASM29" s="18"/>
      <c r="ASN29" s="18"/>
      <c r="ASO29" s="18"/>
      <c r="ASP29" s="18"/>
      <c r="ASQ29" s="19"/>
      <c r="ASR29" s="18"/>
      <c r="ASS29" s="18"/>
      <c r="AST29" s="18"/>
      <c r="ASU29" s="18"/>
      <c r="ASV29" s="18"/>
      <c r="ASW29" s="18"/>
      <c r="ASX29" s="18"/>
      <c r="ASY29" s="17"/>
      <c r="ASZ29" s="17"/>
      <c r="ATA29" s="17"/>
      <c r="ATB29" s="17"/>
      <c r="ATC29" s="17"/>
      <c r="ATD29" s="17"/>
      <c r="ATE29" s="17"/>
      <c r="ATF29" s="17"/>
      <c r="ATG29" s="17"/>
      <c r="ATH29" s="17"/>
      <c r="ATI29" s="17"/>
      <c r="ATJ29" s="17"/>
      <c r="ATK29" s="17"/>
      <c r="ATL29" s="17"/>
      <c r="ATM29" s="17"/>
      <c r="ATN29" s="17"/>
      <c r="ATO29" s="17"/>
      <c r="ATP29" s="17"/>
      <c r="ATQ29" s="17"/>
      <c r="ATR29" s="17"/>
      <c r="ATS29" s="17"/>
      <c r="ATT29" s="17"/>
      <c r="ATU29" s="17"/>
      <c r="ATV29" s="17"/>
      <c r="ATW29" s="17"/>
      <c r="ATX29" s="17"/>
      <c r="ATY29" s="17"/>
      <c r="ATZ29" s="17"/>
      <c r="AUA29" s="17"/>
      <c r="AUB29" s="17"/>
      <c r="AUC29" s="17"/>
      <c r="AUD29" s="17"/>
      <c r="AUE29" s="10"/>
      <c r="AUF29" s="10"/>
      <c r="AUG29" s="10"/>
      <c r="AUH29" s="17"/>
      <c r="AUI29" s="17"/>
      <c r="AUJ29" s="10"/>
      <c r="AUK29" s="17"/>
      <c r="AUL29" s="17"/>
      <c r="AUM29" s="17"/>
      <c r="AUN29" s="17"/>
      <c r="AUO29" s="17"/>
      <c r="AUP29" s="17"/>
      <c r="AUQ29" s="17"/>
      <c r="AUR29" s="17"/>
      <c r="AUS29" s="17"/>
      <c r="AUT29" s="17"/>
      <c r="AUU29" s="17"/>
      <c r="AUV29" s="17"/>
      <c r="AUW29" s="17"/>
      <c r="AUX29" s="18"/>
      <c r="AUY29" s="18"/>
      <c r="AUZ29" s="18"/>
      <c r="AVA29" s="18"/>
      <c r="AVB29" s="18"/>
      <c r="AVC29" s="18"/>
      <c r="AVD29" s="18"/>
      <c r="AVE29" s="19"/>
      <c r="AVF29" s="18"/>
      <c r="AVG29" s="18"/>
      <c r="AVH29" s="18"/>
      <c r="AVI29" s="18"/>
      <c r="AVJ29" s="18"/>
      <c r="AVK29" s="18"/>
      <c r="AVL29" s="18"/>
      <c r="AVM29" s="17"/>
      <c r="AVN29" s="17"/>
      <c r="AVO29" s="17"/>
      <c r="AVP29" s="17"/>
      <c r="AVQ29" s="17"/>
      <c r="AVR29" s="17"/>
      <c r="AVS29" s="17"/>
      <c r="AVT29" s="17"/>
      <c r="AVU29" s="17"/>
      <c r="AVV29" s="17"/>
      <c r="AVW29" s="17"/>
      <c r="AVX29" s="17"/>
      <c r="AVY29" s="17"/>
      <c r="AVZ29" s="17"/>
      <c r="AWA29" s="17"/>
      <c r="AWB29" s="17"/>
      <c r="AWC29" s="17"/>
      <c r="AWD29" s="17"/>
      <c r="AWE29" s="17"/>
      <c r="AWF29" s="17"/>
      <c r="AWG29" s="17"/>
      <c r="AWH29" s="17"/>
      <c r="AWI29" s="17"/>
      <c r="AWJ29" s="17"/>
      <c r="AWK29" s="17"/>
      <c r="AWL29" s="17"/>
      <c r="AWM29" s="17"/>
      <c r="AWN29" s="17"/>
      <c r="AWO29" s="17"/>
      <c r="AWP29" s="17"/>
      <c r="AWQ29" s="17"/>
      <c r="AWR29" s="17"/>
      <c r="AWS29" s="10"/>
      <c r="AWT29" s="10"/>
      <c r="AWU29" s="10"/>
      <c r="AWV29" s="17"/>
      <c r="AWW29" s="17"/>
      <c r="AWX29" s="10"/>
      <c r="AWY29" s="17"/>
      <c r="AWZ29" s="17"/>
      <c r="AXA29" s="17"/>
      <c r="AXB29" s="17"/>
      <c r="AXC29" s="17"/>
      <c r="AXD29" s="17"/>
      <c r="AXE29" s="17"/>
      <c r="AXF29" s="17"/>
      <c r="AXG29" s="17"/>
      <c r="AXH29" s="17"/>
      <c r="AXI29" s="17"/>
      <c r="AXJ29" s="17"/>
      <c r="AXK29" s="17"/>
      <c r="AXL29" s="18"/>
      <c r="AXM29" s="18"/>
      <c r="AXN29" s="18"/>
      <c r="AXO29" s="18"/>
      <c r="AXP29" s="18"/>
      <c r="AXQ29" s="18"/>
      <c r="AXR29" s="18"/>
      <c r="AXS29" s="19"/>
      <c r="AXT29" s="18"/>
      <c r="AXU29" s="18"/>
      <c r="AXV29" s="18"/>
      <c r="AXW29" s="18"/>
      <c r="AXX29" s="18"/>
      <c r="AXY29" s="18"/>
      <c r="AXZ29" s="18"/>
      <c r="AYA29" s="17"/>
      <c r="AYB29" s="17"/>
      <c r="AYC29" s="17"/>
      <c r="AYD29" s="17"/>
      <c r="AYE29" s="17"/>
      <c r="AYF29" s="17"/>
      <c r="AYG29" s="17"/>
      <c r="AYH29" s="17"/>
      <c r="AYI29" s="17"/>
      <c r="AYJ29" s="17"/>
      <c r="AYK29" s="17"/>
      <c r="AYL29" s="17"/>
      <c r="AYM29" s="17"/>
      <c r="AYN29" s="17"/>
      <c r="AYO29" s="17"/>
      <c r="AYP29" s="17"/>
      <c r="AYQ29" s="17"/>
      <c r="AYR29" s="17"/>
      <c r="AYS29" s="17"/>
      <c r="AYT29" s="17"/>
      <c r="AYU29" s="17"/>
      <c r="AYV29" s="17"/>
      <c r="AYW29" s="17"/>
      <c r="AYX29" s="17"/>
      <c r="AYY29" s="17"/>
      <c r="AYZ29" s="17"/>
      <c r="AZA29" s="17"/>
      <c r="AZB29" s="17"/>
      <c r="AZC29" s="17"/>
      <c r="AZD29" s="17"/>
      <c r="AZE29" s="17"/>
      <c r="AZF29" s="17"/>
      <c r="AZG29" s="10"/>
      <c r="AZH29" s="10"/>
      <c r="AZI29" s="10"/>
      <c r="AZJ29" s="17"/>
      <c r="AZK29" s="17"/>
      <c r="AZL29" s="10"/>
      <c r="AZM29" s="17"/>
      <c r="AZN29" s="17"/>
      <c r="AZO29" s="17"/>
      <c r="AZP29" s="17"/>
      <c r="AZQ29" s="17"/>
      <c r="AZR29" s="17"/>
      <c r="AZS29" s="17"/>
      <c r="AZT29" s="17"/>
      <c r="AZU29" s="17"/>
      <c r="AZV29" s="17"/>
      <c r="AZW29" s="17"/>
      <c r="AZX29" s="17"/>
      <c r="AZY29" s="17"/>
      <c r="AZZ29" s="18"/>
      <c r="BAA29" s="18"/>
      <c r="BAB29" s="18"/>
      <c r="BAC29" s="18"/>
      <c r="BAD29" s="18"/>
      <c r="BAE29" s="18"/>
      <c r="BAF29" s="18"/>
      <c r="BAG29" s="19"/>
      <c r="BAH29" s="18"/>
      <c r="BAI29" s="18"/>
      <c r="BAJ29" s="18"/>
      <c r="BAK29" s="18"/>
      <c r="BAL29" s="18"/>
      <c r="BAM29" s="18"/>
      <c r="BAN29" s="18"/>
      <c r="BAO29" s="17"/>
      <c r="BAP29" s="17"/>
      <c r="BAQ29" s="17"/>
      <c r="BAR29" s="17"/>
      <c r="BAS29" s="17"/>
      <c r="BAT29" s="17"/>
      <c r="BAU29" s="17"/>
      <c r="BAV29" s="17"/>
      <c r="BAW29" s="17"/>
      <c r="BAX29" s="17"/>
      <c r="BAY29" s="17"/>
      <c r="BAZ29" s="17"/>
      <c r="BBA29" s="17"/>
      <c r="BBB29" s="17"/>
      <c r="BBC29" s="17"/>
      <c r="BBD29" s="17"/>
      <c r="BBE29" s="17"/>
      <c r="BBF29" s="17"/>
      <c r="BBG29" s="17"/>
      <c r="BBH29" s="17"/>
      <c r="BBI29" s="17"/>
      <c r="BBJ29" s="17"/>
      <c r="BBK29" s="17"/>
      <c r="BBL29" s="17"/>
      <c r="BBM29" s="17"/>
      <c r="BBN29" s="17"/>
      <c r="BBO29" s="17"/>
      <c r="BBP29" s="17"/>
      <c r="BBQ29" s="17"/>
      <c r="BBR29" s="17"/>
      <c r="BBS29" s="17"/>
      <c r="BBT29" s="17"/>
      <c r="BBU29" s="10"/>
      <c r="BBV29" s="10"/>
      <c r="BBW29" s="10"/>
      <c r="BBX29" s="17"/>
      <c r="BBY29" s="17"/>
      <c r="BBZ29" s="10"/>
      <c r="BCA29" s="17"/>
      <c r="BCB29" s="17"/>
      <c r="BCC29" s="17"/>
      <c r="BCD29" s="17"/>
      <c r="BCE29" s="17"/>
      <c r="BCF29" s="17"/>
      <c r="BCG29" s="17"/>
      <c r="BCH29" s="17"/>
      <c r="BCI29" s="17"/>
      <c r="BCJ29" s="17"/>
      <c r="BCK29" s="17"/>
      <c r="BCL29" s="17"/>
      <c r="BCM29" s="17"/>
      <c r="BCN29" s="18"/>
      <c r="BCO29" s="18"/>
      <c r="BCP29" s="18"/>
      <c r="BCQ29" s="18"/>
      <c r="BCR29" s="18"/>
      <c r="BCS29" s="18"/>
      <c r="BCT29" s="18"/>
      <c r="BCU29" s="19"/>
      <c r="BCV29" s="18"/>
      <c r="BCW29" s="18"/>
      <c r="BCX29" s="18"/>
      <c r="BCY29" s="18"/>
      <c r="BCZ29" s="18"/>
      <c r="BDA29" s="18"/>
      <c r="BDB29" s="18"/>
      <c r="BDC29" s="17"/>
      <c r="BDD29" s="17"/>
      <c r="BDE29" s="17"/>
      <c r="BDF29" s="17"/>
      <c r="BDG29" s="17"/>
      <c r="BDH29" s="17"/>
      <c r="BDI29" s="17"/>
      <c r="BDJ29" s="17"/>
      <c r="BDK29" s="17"/>
      <c r="BDL29" s="17"/>
      <c r="BDM29" s="17"/>
      <c r="BDN29" s="17"/>
      <c r="BDO29" s="17"/>
      <c r="BDP29" s="17"/>
      <c r="BDQ29" s="17"/>
      <c r="BDR29" s="17"/>
      <c r="BDS29" s="17"/>
      <c r="BDT29" s="17"/>
      <c r="BDU29" s="17"/>
      <c r="BDV29" s="17"/>
      <c r="BDW29" s="17"/>
      <c r="BDX29" s="17"/>
      <c r="BDY29" s="17"/>
      <c r="BDZ29" s="17"/>
      <c r="BEA29" s="17"/>
      <c r="BEB29" s="17"/>
      <c r="BEC29" s="17"/>
      <c r="BED29" s="17"/>
      <c r="BEE29" s="17"/>
      <c r="BEF29" s="17"/>
      <c r="BEG29" s="17"/>
      <c r="BEH29" s="17"/>
      <c r="BEI29" s="10"/>
      <c r="BEJ29" s="10"/>
      <c r="BEK29" s="10"/>
      <c r="BEL29" s="17"/>
      <c r="BEM29" s="17"/>
      <c r="BEN29" s="10"/>
      <c r="BEO29" s="17"/>
      <c r="BEP29" s="17"/>
      <c r="BEQ29" s="17"/>
      <c r="BER29" s="17"/>
      <c r="BES29" s="17"/>
      <c r="BET29" s="17"/>
      <c r="BEU29" s="17"/>
      <c r="BEV29" s="17"/>
      <c r="BEW29" s="17"/>
      <c r="BEX29" s="17"/>
      <c r="BEY29" s="17"/>
      <c r="BEZ29" s="17"/>
      <c r="BFA29" s="17"/>
      <c r="BFB29" s="18"/>
      <c r="BFC29" s="18"/>
      <c r="BFD29" s="18"/>
      <c r="BFE29" s="18"/>
      <c r="BFF29" s="18"/>
      <c r="BFG29" s="18"/>
      <c r="BFH29" s="18"/>
      <c r="BFI29" s="19"/>
      <c r="BFJ29" s="18"/>
      <c r="BFK29" s="18"/>
      <c r="BFL29" s="18"/>
      <c r="BFM29" s="18"/>
      <c r="BFN29" s="18"/>
      <c r="BFO29" s="18"/>
      <c r="BFP29" s="18"/>
      <c r="BFQ29" s="17"/>
      <c r="BFR29" s="17"/>
      <c r="BFS29" s="17"/>
      <c r="BFT29" s="17"/>
      <c r="BFU29" s="17"/>
      <c r="BFV29" s="17"/>
      <c r="BFW29" s="17"/>
      <c r="BFX29" s="17"/>
      <c r="BFY29" s="17"/>
      <c r="BFZ29" s="17"/>
      <c r="BGA29" s="17"/>
      <c r="BGB29" s="17"/>
      <c r="BGC29" s="17"/>
      <c r="BGD29" s="17"/>
      <c r="BGE29" s="17"/>
      <c r="BGF29" s="17"/>
      <c r="BGG29" s="17"/>
      <c r="BGH29" s="17"/>
      <c r="BGI29" s="17"/>
      <c r="BGJ29" s="17"/>
      <c r="BGK29" s="17"/>
      <c r="BGL29" s="17"/>
      <c r="BGM29" s="17"/>
      <c r="BGN29" s="17"/>
      <c r="BGO29" s="17"/>
      <c r="BGP29" s="17"/>
      <c r="BGQ29" s="17"/>
      <c r="BGR29" s="17"/>
      <c r="BGS29" s="17"/>
      <c r="BGT29" s="17"/>
      <c r="BGU29" s="17"/>
      <c r="BGV29" s="17"/>
      <c r="BGW29" s="10"/>
      <c r="BGX29" s="10"/>
      <c r="BGY29" s="10"/>
      <c r="BGZ29" s="17"/>
      <c r="BHA29" s="17"/>
      <c r="BHB29" s="10"/>
      <c r="BHC29" s="17"/>
      <c r="BHD29" s="17"/>
      <c r="BHE29" s="17"/>
      <c r="BHF29" s="17"/>
      <c r="BHG29" s="17"/>
      <c r="BHH29" s="17"/>
      <c r="BHI29" s="17"/>
      <c r="BHJ29" s="17"/>
      <c r="BHK29" s="17"/>
      <c r="BHL29" s="17"/>
      <c r="BHM29" s="17"/>
      <c r="BHN29" s="17"/>
      <c r="BHO29" s="17"/>
      <c r="BHP29" s="18"/>
      <c r="BHQ29" s="18"/>
      <c r="BHR29" s="18"/>
      <c r="BHS29" s="18"/>
      <c r="BHT29" s="18"/>
      <c r="BHU29" s="18"/>
      <c r="BHV29" s="18"/>
      <c r="BHW29" s="19"/>
      <c r="BHX29" s="18"/>
      <c r="BHY29" s="18"/>
      <c r="BHZ29" s="18"/>
      <c r="BIA29" s="18"/>
      <c r="BIB29" s="18"/>
      <c r="BIC29" s="18"/>
      <c r="BID29" s="18"/>
      <c r="BIE29" s="17"/>
      <c r="BIF29" s="17"/>
      <c r="BIG29" s="17"/>
      <c r="BIH29" s="17"/>
      <c r="BII29" s="17"/>
      <c r="BIJ29" s="17"/>
      <c r="BIK29" s="17"/>
      <c r="BIL29" s="17"/>
      <c r="BIM29" s="17"/>
      <c r="BIN29" s="17"/>
      <c r="BIO29" s="17"/>
      <c r="BIP29" s="17"/>
      <c r="BIQ29" s="17"/>
      <c r="BIR29" s="17"/>
      <c r="BIS29" s="17"/>
      <c r="BIT29" s="17"/>
      <c r="BIU29" s="17"/>
      <c r="BIV29" s="17"/>
      <c r="BIW29" s="17"/>
      <c r="BIX29" s="17"/>
      <c r="BIY29" s="17"/>
      <c r="BIZ29" s="17"/>
      <c r="BJA29" s="17"/>
      <c r="BJB29" s="17"/>
      <c r="BJC29" s="17"/>
      <c r="BJD29" s="17"/>
      <c r="BJE29" s="17"/>
      <c r="BJF29" s="17"/>
      <c r="BJG29" s="17"/>
      <c r="BJH29" s="17"/>
      <c r="BJI29" s="17"/>
      <c r="BJJ29" s="17"/>
      <c r="BJK29" s="10"/>
      <c r="BJL29" s="10"/>
      <c r="BJM29" s="10"/>
      <c r="BJN29" s="17"/>
      <c r="BJO29" s="17"/>
      <c r="BJP29" s="10"/>
      <c r="BJQ29" s="17"/>
      <c r="BJR29" s="17"/>
      <c r="BJS29" s="17"/>
      <c r="BJT29" s="17"/>
      <c r="BJU29" s="17"/>
      <c r="BJV29" s="17"/>
      <c r="BJW29" s="17"/>
      <c r="BJX29" s="17"/>
      <c r="BJY29" s="17"/>
      <c r="BJZ29" s="17"/>
      <c r="BKA29" s="17"/>
      <c r="BKB29" s="17"/>
      <c r="BKC29" s="17"/>
      <c r="BKD29" s="18"/>
      <c r="BKE29" s="18"/>
      <c r="BKF29" s="18"/>
      <c r="BKG29" s="18"/>
      <c r="BKH29" s="18"/>
      <c r="BKI29" s="18"/>
      <c r="BKJ29" s="18"/>
      <c r="BKK29" s="19"/>
      <c r="BKL29" s="18"/>
      <c r="BKM29" s="18"/>
      <c r="BKN29" s="18"/>
      <c r="BKO29" s="18"/>
      <c r="BKP29" s="18"/>
      <c r="BKQ29" s="18"/>
      <c r="BKR29" s="18"/>
      <c r="BKS29" s="17"/>
      <c r="BKT29" s="17"/>
      <c r="BKU29" s="17"/>
      <c r="BKV29" s="17"/>
      <c r="BKW29" s="17"/>
      <c r="BKX29" s="17"/>
      <c r="BKY29" s="17"/>
      <c r="BKZ29" s="17"/>
      <c r="BLA29" s="17"/>
      <c r="BLB29" s="17"/>
      <c r="BLC29" s="17"/>
      <c r="BLD29" s="17"/>
      <c r="BLE29" s="17"/>
      <c r="BLF29" s="17"/>
      <c r="BLG29" s="17"/>
      <c r="BLH29" s="17"/>
      <c r="BLI29" s="17"/>
      <c r="BLJ29" s="17"/>
      <c r="BLK29" s="17"/>
      <c r="BLL29" s="17"/>
      <c r="BLM29" s="17"/>
      <c r="BLN29" s="17"/>
      <c r="BLO29" s="17"/>
      <c r="BLP29" s="17"/>
      <c r="BLQ29" s="17"/>
      <c r="BLR29" s="17"/>
      <c r="BLS29" s="17"/>
      <c r="BLT29" s="17"/>
      <c r="BLU29" s="17"/>
      <c r="BLV29" s="17"/>
      <c r="BLW29" s="17"/>
      <c r="BLX29" s="17"/>
      <c r="BLY29" s="10"/>
      <c r="BLZ29" s="10"/>
      <c r="BMA29" s="10"/>
      <c r="BMB29" s="17"/>
      <c r="BMC29" s="17"/>
      <c r="BMD29" s="10"/>
      <c r="BME29" s="17"/>
      <c r="BMF29" s="17"/>
      <c r="BMG29" s="17"/>
      <c r="BMH29" s="17"/>
      <c r="BMI29" s="17"/>
      <c r="BMJ29" s="17"/>
      <c r="BMK29" s="17"/>
      <c r="BML29" s="17"/>
      <c r="BMM29" s="17"/>
      <c r="BMN29" s="17"/>
      <c r="BMO29" s="17"/>
      <c r="BMP29" s="17"/>
      <c r="BMQ29" s="17"/>
      <c r="BMR29" s="18"/>
      <c r="BMS29" s="18"/>
      <c r="BMT29" s="18"/>
      <c r="BMU29" s="18"/>
      <c r="BMV29" s="18"/>
      <c r="BMW29" s="18"/>
      <c r="BMX29" s="18"/>
      <c r="BMY29" s="19"/>
      <c r="BMZ29" s="18"/>
      <c r="BNA29" s="18"/>
      <c r="BNB29" s="18"/>
      <c r="BNC29" s="18"/>
      <c r="BND29" s="18"/>
      <c r="BNE29" s="18"/>
      <c r="BNF29" s="18"/>
      <c r="BNG29" s="17"/>
      <c r="BNH29" s="17"/>
      <c r="BNI29" s="17"/>
      <c r="BNJ29" s="17"/>
      <c r="BNK29" s="17"/>
      <c r="BNL29" s="17"/>
      <c r="BNM29" s="17"/>
      <c r="BNN29" s="17"/>
      <c r="BNO29" s="17"/>
      <c r="BNP29" s="17"/>
      <c r="BNQ29" s="17"/>
      <c r="BNR29" s="17"/>
      <c r="BNS29" s="17"/>
      <c r="BNT29" s="17"/>
      <c r="BNU29" s="17"/>
      <c r="BNV29" s="17"/>
      <c r="BNW29" s="17"/>
      <c r="BNX29" s="17"/>
      <c r="BNY29" s="17"/>
      <c r="BNZ29" s="17"/>
      <c r="BOA29" s="17"/>
      <c r="BOB29" s="17"/>
      <c r="BOC29" s="17"/>
      <c r="BOD29" s="17"/>
      <c r="BOE29" s="17"/>
      <c r="BOF29" s="17"/>
      <c r="BOG29" s="17"/>
      <c r="BOH29" s="17"/>
      <c r="BOI29" s="17"/>
      <c r="BOJ29" s="17"/>
      <c r="BOK29" s="17"/>
      <c r="BOL29" s="17"/>
      <c r="BOM29" s="10"/>
      <c r="BON29" s="10"/>
      <c r="BOO29" s="10"/>
      <c r="BOP29" s="17"/>
      <c r="BOQ29" s="17"/>
      <c r="BOR29" s="10"/>
      <c r="BOS29" s="17"/>
      <c r="BOT29" s="17"/>
      <c r="BOU29" s="17"/>
      <c r="BOV29" s="17"/>
      <c r="BOW29" s="17"/>
      <c r="BOX29" s="17"/>
      <c r="BOY29" s="17"/>
      <c r="BOZ29" s="17"/>
      <c r="BPA29" s="17"/>
      <c r="BPB29" s="17"/>
      <c r="BPC29" s="17"/>
      <c r="BPD29" s="17"/>
      <c r="BPE29" s="17"/>
      <c r="BPF29" s="18"/>
      <c r="BPG29" s="18"/>
      <c r="BPH29" s="18"/>
      <c r="BPI29" s="18"/>
      <c r="BPJ29" s="18"/>
      <c r="BPK29" s="18"/>
      <c r="BPL29" s="18"/>
      <c r="BPM29" s="19"/>
      <c r="BPN29" s="18"/>
      <c r="BPO29" s="18"/>
      <c r="BPP29" s="18"/>
      <c r="BPQ29" s="18"/>
      <c r="BPR29" s="18"/>
      <c r="BPS29" s="18"/>
      <c r="BPT29" s="18"/>
      <c r="BPU29" s="17"/>
      <c r="BPV29" s="17"/>
      <c r="BPW29" s="17"/>
      <c r="BPX29" s="17"/>
      <c r="BPY29" s="17"/>
      <c r="BPZ29" s="17"/>
      <c r="BQA29" s="17"/>
      <c r="BQB29" s="17"/>
      <c r="BQC29" s="17"/>
      <c r="BQD29" s="17"/>
      <c r="BQE29" s="17"/>
      <c r="BQF29" s="17"/>
      <c r="BQG29" s="17"/>
      <c r="BQH29" s="17"/>
      <c r="BQI29" s="17"/>
      <c r="BQJ29" s="17"/>
      <c r="BQK29" s="17"/>
      <c r="BQL29" s="17"/>
      <c r="BQM29" s="17"/>
      <c r="BQN29" s="17"/>
      <c r="BQO29" s="17"/>
      <c r="BQP29" s="17"/>
      <c r="BQQ29" s="17"/>
      <c r="BQR29" s="17"/>
      <c r="BQS29" s="17"/>
      <c r="BQT29" s="17"/>
      <c r="BQU29" s="17"/>
      <c r="BQV29" s="17"/>
      <c r="BQW29" s="17"/>
      <c r="BQX29" s="17"/>
      <c r="BQY29" s="17"/>
      <c r="BQZ29" s="17"/>
      <c r="BRA29" s="10"/>
      <c r="BRB29" s="10"/>
      <c r="BRC29" s="10"/>
      <c r="BRD29" s="17"/>
      <c r="BRE29" s="17"/>
      <c r="BRF29" s="10"/>
      <c r="BRG29" s="17"/>
      <c r="BRH29" s="17"/>
      <c r="BRI29" s="17"/>
      <c r="BRJ29" s="17"/>
      <c r="BRK29" s="17"/>
      <c r="BRL29" s="17"/>
      <c r="BRM29" s="17"/>
      <c r="BRN29" s="17"/>
      <c r="BRO29" s="17"/>
      <c r="BRP29" s="17"/>
      <c r="BRQ29" s="17"/>
      <c r="BRR29" s="17"/>
      <c r="BRS29" s="17"/>
      <c r="BRT29" s="18"/>
      <c r="BRU29" s="18"/>
      <c r="BRV29" s="18"/>
      <c r="BRW29" s="18"/>
      <c r="BRX29" s="18"/>
      <c r="BRY29" s="18"/>
      <c r="BRZ29" s="18"/>
      <c r="BSA29" s="19"/>
      <c r="BSB29" s="18"/>
      <c r="BSC29" s="18"/>
      <c r="BSD29" s="18"/>
      <c r="BSE29" s="18"/>
      <c r="BSF29" s="18"/>
      <c r="BSG29" s="18"/>
      <c r="BSH29" s="18"/>
      <c r="BSI29" s="17"/>
      <c r="BSJ29" s="17"/>
      <c r="BSK29" s="17"/>
      <c r="BSL29" s="17"/>
      <c r="BSM29" s="17"/>
      <c r="BSN29" s="17"/>
      <c r="BSO29" s="17"/>
      <c r="BSP29" s="17"/>
      <c r="BSQ29" s="17"/>
      <c r="BSR29" s="17"/>
      <c r="BSS29" s="17"/>
      <c r="BST29" s="17"/>
      <c r="BSU29" s="17"/>
      <c r="BSV29" s="17"/>
      <c r="BSW29" s="17"/>
      <c r="BSX29" s="17"/>
      <c r="BSY29" s="17"/>
      <c r="BSZ29" s="17"/>
      <c r="BTA29" s="17"/>
      <c r="BTB29" s="17"/>
      <c r="BTC29" s="17"/>
      <c r="BTD29" s="17"/>
      <c r="BTE29" s="17"/>
      <c r="BTF29" s="17"/>
      <c r="BTG29" s="17"/>
      <c r="BTH29" s="17"/>
      <c r="BTI29" s="17"/>
      <c r="BTJ29" s="17"/>
      <c r="BTK29" s="17"/>
      <c r="BTL29" s="17"/>
      <c r="BTM29" s="17"/>
      <c r="BTN29" s="17"/>
      <c r="BTO29" s="10"/>
      <c r="BTP29" s="10"/>
      <c r="BTQ29" s="10"/>
      <c r="BTR29" s="17"/>
      <c r="BTS29" s="17"/>
      <c r="BTT29" s="10"/>
      <c r="BTU29" s="17"/>
      <c r="BTV29" s="17"/>
      <c r="BTW29" s="17"/>
      <c r="BTX29" s="17"/>
      <c r="BTY29" s="17"/>
      <c r="BTZ29" s="17"/>
      <c r="BUA29" s="17"/>
      <c r="BUB29" s="17"/>
      <c r="BUC29" s="17"/>
      <c r="BUD29" s="17"/>
      <c r="BUE29" s="17"/>
      <c r="BUF29" s="17"/>
      <c r="BUG29" s="17"/>
      <c r="BUH29" s="18"/>
      <c r="BUI29" s="18"/>
      <c r="BUJ29" s="18"/>
      <c r="BUK29" s="18"/>
      <c r="BUL29" s="18"/>
      <c r="BUM29" s="18"/>
      <c r="BUN29" s="18"/>
      <c r="BUO29" s="19"/>
      <c r="BUP29" s="18"/>
      <c r="BUQ29" s="18"/>
      <c r="BUR29" s="18"/>
      <c r="BUS29" s="18"/>
      <c r="BUT29" s="18"/>
      <c r="BUU29" s="18"/>
      <c r="BUV29" s="18"/>
      <c r="BUW29" s="17"/>
      <c r="BUX29" s="17"/>
      <c r="BUY29" s="17"/>
      <c r="BUZ29" s="17"/>
      <c r="BVA29" s="17"/>
      <c r="BVB29" s="17"/>
      <c r="BVC29" s="17"/>
      <c r="BVD29" s="17"/>
      <c r="BVE29" s="17"/>
      <c r="BVF29" s="17"/>
      <c r="BVG29" s="17"/>
      <c r="BVH29" s="17"/>
      <c r="BVI29" s="17"/>
      <c r="BVJ29" s="17"/>
      <c r="BVK29" s="17"/>
      <c r="BVL29" s="17"/>
      <c r="BVM29" s="17"/>
      <c r="BVN29" s="17"/>
      <c r="BVO29" s="17"/>
      <c r="BVP29" s="17"/>
      <c r="BVQ29" s="17"/>
      <c r="BVR29" s="17"/>
      <c r="BVS29" s="17"/>
      <c r="BVT29" s="17"/>
      <c r="BVU29" s="17"/>
      <c r="BVV29" s="17"/>
      <c r="BVW29" s="17"/>
      <c r="BVX29" s="17"/>
      <c r="BVY29" s="17"/>
      <c r="BVZ29" s="17"/>
      <c r="BWA29" s="17"/>
      <c r="BWB29" s="17"/>
      <c r="BWC29" s="10"/>
      <c r="BWD29" s="10"/>
      <c r="BWE29" s="10"/>
      <c r="BWF29" s="17"/>
      <c r="BWG29" s="17"/>
      <c r="BWH29" s="10"/>
      <c r="BWI29" s="17"/>
      <c r="BWJ29" s="17"/>
      <c r="BWK29" s="17"/>
      <c r="BWL29" s="17"/>
      <c r="BWM29" s="17"/>
      <c r="BWN29" s="17"/>
      <c r="BWO29" s="17"/>
      <c r="BWP29" s="17"/>
      <c r="BWQ29" s="17"/>
      <c r="BWR29" s="17"/>
      <c r="BWS29" s="17"/>
      <c r="BWT29" s="17"/>
      <c r="BWU29" s="17"/>
      <c r="BWV29" s="18"/>
      <c r="BWW29" s="18"/>
      <c r="BWX29" s="18"/>
      <c r="BWY29" s="18"/>
      <c r="BWZ29" s="18"/>
      <c r="BXA29" s="18"/>
      <c r="BXB29" s="18"/>
      <c r="BXC29" s="19"/>
      <c r="BXD29" s="18"/>
      <c r="BXE29" s="18"/>
      <c r="BXF29" s="18"/>
      <c r="BXG29" s="18"/>
      <c r="BXH29" s="18"/>
      <c r="BXI29" s="18"/>
      <c r="BXJ29" s="18"/>
      <c r="BXK29" s="17"/>
      <c r="BXL29" s="17"/>
      <c r="BXM29" s="17"/>
      <c r="BXN29" s="17"/>
      <c r="BXO29" s="17"/>
      <c r="BXP29" s="17"/>
      <c r="BXQ29" s="17"/>
      <c r="BXR29" s="17"/>
      <c r="BXS29" s="17"/>
      <c r="BXT29" s="17"/>
      <c r="BXU29" s="17"/>
      <c r="BXV29" s="17"/>
      <c r="BXW29" s="17"/>
      <c r="BXX29" s="17"/>
      <c r="BXY29" s="17"/>
      <c r="BXZ29" s="17"/>
      <c r="BYA29" s="17"/>
      <c r="BYB29" s="17"/>
      <c r="BYC29" s="17"/>
      <c r="BYD29" s="17"/>
      <c r="BYE29" s="17"/>
      <c r="BYF29" s="17"/>
      <c r="BYG29" s="17"/>
      <c r="BYH29" s="17"/>
      <c r="BYI29" s="17"/>
      <c r="BYJ29" s="17"/>
      <c r="BYK29" s="17"/>
      <c r="BYL29" s="17"/>
      <c r="BYM29" s="17"/>
      <c r="BYN29" s="17"/>
      <c r="BYO29" s="17"/>
      <c r="BYP29" s="17"/>
      <c r="BYQ29" s="10"/>
      <c r="BYR29" s="10"/>
      <c r="BYS29" s="10"/>
      <c r="BYT29" s="17"/>
      <c r="BYU29" s="17"/>
      <c r="BYV29" s="10"/>
      <c r="BYW29" s="17"/>
      <c r="BYX29" s="17"/>
      <c r="BYY29" s="17"/>
      <c r="BYZ29" s="17"/>
      <c r="BZA29" s="17"/>
      <c r="BZB29" s="17"/>
      <c r="BZC29" s="17"/>
      <c r="BZD29" s="17"/>
      <c r="BZE29" s="17"/>
      <c r="BZF29" s="17"/>
      <c r="BZG29" s="17"/>
      <c r="BZH29" s="17"/>
      <c r="BZI29" s="17"/>
      <c r="BZJ29" s="18"/>
      <c r="BZK29" s="18"/>
      <c r="BZL29" s="18"/>
      <c r="BZM29" s="18"/>
      <c r="BZN29" s="18"/>
      <c r="BZO29" s="18"/>
      <c r="BZP29" s="18"/>
      <c r="BZQ29" s="19"/>
      <c r="BZR29" s="18"/>
      <c r="BZS29" s="18"/>
      <c r="BZT29" s="18"/>
      <c r="BZU29" s="18"/>
      <c r="BZV29" s="18"/>
      <c r="BZW29" s="18"/>
      <c r="BZX29" s="18"/>
      <c r="BZY29" s="17"/>
      <c r="BZZ29" s="17"/>
      <c r="CAA29" s="17"/>
      <c r="CAB29" s="17"/>
      <c r="CAC29" s="17"/>
      <c r="CAD29" s="17"/>
      <c r="CAE29" s="17"/>
      <c r="CAF29" s="17"/>
      <c r="CAG29" s="17"/>
      <c r="CAH29" s="17"/>
      <c r="CAI29" s="17"/>
      <c r="CAJ29" s="17"/>
      <c r="CAK29" s="17"/>
      <c r="CAL29" s="17"/>
      <c r="CAM29" s="17"/>
      <c r="CAN29" s="17"/>
      <c r="CAO29" s="17"/>
      <c r="CAP29" s="17"/>
      <c r="CAQ29" s="17"/>
      <c r="CAR29" s="17"/>
      <c r="CAS29" s="17"/>
      <c r="CAT29" s="17"/>
      <c r="CAU29" s="17"/>
      <c r="CAV29" s="17"/>
      <c r="CAW29" s="17"/>
      <c r="CAX29" s="17"/>
      <c r="CAY29" s="17"/>
      <c r="CAZ29" s="17"/>
      <c r="CBA29" s="17"/>
      <c r="CBB29" s="17"/>
      <c r="CBC29" s="17"/>
      <c r="CBD29" s="17"/>
      <c r="CBE29" s="10"/>
      <c r="CBF29" s="10"/>
      <c r="CBG29" s="10"/>
      <c r="CBH29" s="17"/>
      <c r="CBI29" s="17"/>
      <c r="CBJ29" s="10"/>
      <c r="CBK29" s="17"/>
      <c r="CBL29" s="17"/>
      <c r="CBM29" s="17"/>
      <c r="CBN29" s="17"/>
      <c r="CBO29" s="17"/>
      <c r="CBP29" s="17"/>
      <c r="CBQ29" s="17"/>
      <c r="CBR29" s="17"/>
      <c r="CBS29" s="17"/>
      <c r="CBT29" s="17"/>
      <c r="CBU29" s="17"/>
      <c r="CBV29" s="17"/>
      <c r="CBW29" s="17"/>
      <c r="CBX29" s="18"/>
      <c r="CBY29" s="18"/>
      <c r="CBZ29" s="18"/>
      <c r="CCA29" s="18"/>
      <c r="CCB29" s="18"/>
      <c r="CCC29" s="18"/>
      <c r="CCD29" s="18"/>
      <c r="CCE29" s="19"/>
      <c r="CCF29" s="18"/>
      <c r="CCG29" s="18"/>
      <c r="CCH29" s="18"/>
      <c r="CCI29" s="18"/>
      <c r="CCJ29" s="18"/>
      <c r="CCK29" s="18"/>
      <c r="CCL29" s="18"/>
      <c r="CCM29" s="17"/>
      <c r="CCN29" s="17"/>
      <c r="CCO29" s="17"/>
      <c r="CCP29" s="17"/>
      <c r="CCQ29" s="17"/>
      <c r="CCR29" s="17"/>
      <c r="CCS29" s="17"/>
      <c r="CCT29" s="17"/>
      <c r="CCU29" s="17"/>
      <c r="CCV29" s="17"/>
      <c r="CCW29" s="17"/>
      <c r="CCX29" s="17"/>
      <c r="CCY29" s="17"/>
      <c r="CCZ29" s="17"/>
      <c r="CDA29" s="17"/>
      <c r="CDB29" s="17"/>
      <c r="CDC29" s="17"/>
      <c r="CDD29" s="17"/>
      <c r="CDE29" s="17"/>
      <c r="CDF29" s="17"/>
      <c r="CDG29" s="17"/>
      <c r="CDH29" s="17"/>
      <c r="CDI29" s="17"/>
      <c r="CDJ29" s="17"/>
      <c r="CDK29" s="17"/>
      <c r="CDL29" s="17"/>
      <c r="CDM29" s="17"/>
      <c r="CDN29" s="17"/>
      <c r="CDO29" s="17"/>
      <c r="CDP29" s="17"/>
      <c r="CDQ29" s="17"/>
      <c r="CDR29" s="17"/>
      <c r="CDS29" s="10"/>
      <c r="CDT29" s="10"/>
      <c r="CDU29" s="10"/>
      <c r="CDV29" s="17"/>
      <c r="CDW29" s="17"/>
      <c r="CDX29" s="10"/>
      <c r="CDY29" s="17"/>
      <c r="CDZ29" s="17"/>
      <c r="CEA29" s="17"/>
      <c r="CEB29" s="17"/>
      <c r="CEC29" s="17"/>
      <c r="CED29" s="17"/>
      <c r="CEE29" s="17"/>
      <c r="CEF29" s="17"/>
      <c r="CEG29" s="17"/>
      <c r="CEH29" s="17"/>
      <c r="CEI29" s="17"/>
      <c r="CEJ29" s="17"/>
      <c r="CEK29" s="17"/>
      <c r="CEL29" s="18"/>
      <c r="CEM29" s="18"/>
      <c r="CEN29" s="18"/>
      <c r="CEO29" s="18"/>
      <c r="CEP29" s="18"/>
      <c r="CEQ29" s="18"/>
      <c r="CER29" s="18"/>
      <c r="CES29" s="19"/>
      <c r="CET29" s="18"/>
      <c r="CEU29" s="18"/>
      <c r="CEV29" s="18"/>
      <c r="CEW29" s="18"/>
      <c r="CEX29" s="18"/>
      <c r="CEY29" s="18"/>
      <c r="CEZ29" s="18"/>
      <c r="CFA29" s="17"/>
      <c r="CFB29" s="17"/>
      <c r="CFC29" s="17"/>
      <c r="CFD29" s="17"/>
      <c r="CFE29" s="17"/>
      <c r="CFF29" s="17"/>
      <c r="CFG29" s="17"/>
      <c r="CFH29" s="17"/>
      <c r="CFI29" s="17"/>
      <c r="CFJ29" s="17"/>
      <c r="CFK29" s="17"/>
      <c r="CFL29" s="17"/>
      <c r="CFM29" s="17"/>
      <c r="CFN29" s="17"/>
      <c r="CFO29" s="17"/>
      <c r="CFP29" s="17"/>
      <c r="CFQ29" s="17"/>
      <c r="CFR29" s="17"/>
      <c r="CFS29" s="17"/>
      <c r="CFT29" s="17"/>
      <c r="CFU29" s="17"/>
      <c r="CFV29" s="17"/>
      <c r="CFW29" s="17"/>
      <c r="CFX29" s="17"/>
      <c r="CFY29" s="17"/>
      <c r="CFZ29" s="17"/>
      <c r="CGA29" s="17"/>
      <c r="CGB29" s="17"/>
      <c r="CGC29" s="17"/>
      <c r="CGD29" s="17"/>
      <c r="CGE29" s="17"/>
      <c r="CGF29" s="17"/>
      <c r="CGG29" s="10"/>
      <c r="CGH29" s="10"/>
      <c r="CGI29" s="10"/>
      <c r="CGJ29" s="17"/>
      <c r="CGK29" s="17"/>
      <c r="CGL29" s="10"/>
      <c r="CGM29" s="17"/>
      <c r="CGN29" s="17"/>
      <c r="CGO29" s="17"/>
      <c r="CGP29" s="17"/>
      <c r="CGQ29" s="17"/>
      <c r="CGR29" s="17"/>
      <c r="CGS29" s="17"/>
      <c r="CGT29" s="17"/>
      <c r="CGU29" s="17"/>
      <c r="CGV29" s="17"/>
      <c r="CGW29" s="17"/>
      <c r="CGX29" s="17"/>
      <c r="CGY29" s="17"/>
      <c r="CGZ29" s="18"/>
      <c r="CHA29" s="18"/>
      <c r="CHB29" s="18"/>
      <c r="CHC29" s="18"/>
      <c r="CHD29" s="18"/>
      <c r="CHE29" s="18"/>
      <c r="CHF29" s="18"/>
      <c r="CHG29" s="19"/>
      <c r="CHH29" s="18"/>
      <c r="CHI29" s="18"/>
      <c r="CHJ29" s="18"/>
      <c r="CHK29" s="18"/>
      <c r="CHL29" s="18"/>
      <c r="CHM29" s="18"/>
      <c r="CHN29" s="18"/>
      <c r="CHO29" s="17"/>
      <c r="CHP29" s="17"/>
      <c r="CHQ29" s="17"/>
      <c r="CHR29" s="17"/>
      <c r="CHS29" s="17"/>
      <c r="CHT29" s="17"/>
      <c r="CHU29" s="17"/>
      <c r="CHV29" s="17"/>
      <c r="CHW29" s="17"/>
      <c r="CHX29" s="17"/>
      <c r="CHY29" s="17"/>
      <c r="CHZ29" s="17"/>
      <c r="CIA29" s="17"/>
      <c r="CIB29" s="17"/>
      <c r="CIC29" s="17"/>
      <c r="CID29" s="17"/>
      <c r="CIE29" s="17"/>
      <c r="CIF29" s="17"/>
      <c r="CIG29" s="17"/>
      <c r="CIH29" s="17"/>
      <c r="CII29" s="17"/>
      <c r="CIJ29" s="17"/>
      <c r="CIK29" s="17"/>
      <c r="CIL29" s="17"/>
      <c r="CIM29" s="17"/>
      <c r="CIN29" s="17"/>
      <c r="CIO29" s="17"/>
      <c r="CIP29" s="17"/>
      <c r="CIQ29" s="17"/>
      <c r="CIR29" s="17"/>
      <c r="CIS29" s="17"/>
      <c r="CIT29" s="17"/>
      <c r="CIU29" s="10"/>
      <c r="CIV29" s="10"/>
      <c r="CIW29" s="10"/>
      <c r="CIX29" s="17"/>
      <c r="CIY29" s="17"/>
      <c r="CIZ29" s="10"/>
      <c r="CJA29" s="17"/>
      <c r="CJB29" s="17"/>
      <c r="CJC29" s="17"/>
      <c r="CJD29" s="17"/>
      <c r="CJE29" s="17"/>
      <c r="CJF29" s="17"/>
      <c r="CJG29" s="17"/>
      <c r="CJH29" s="17"/>
      <c r="CJI29" s="17"/>
      <c r="CJJ29" s="17"/>
      <c r="CJK29" s="17"/>
      <c r="CJL29" s="17"/>
      <c r="CJM29" s="17"/>
      <c r="CJN29" s="18"/>
      <c r="CJO29" s="18"/>
      <c r="CJP29" s="18"/>
      <c r="CJQ29" s="18"/>
      <c r="CJR29" s="18"/>
      <c r="CJS29" s="18"/>
      <c r="CJT29" s="18"/>
      <c r="CJU29" s="19"/>
      <c r="CJV29" s="18"/>
      <c r="CJW29" s="18"/>
      <c r="CJX29" s="18"/>
      <c r="CJY29" s="18"/>
      <c r="CJZ29" s="18"/>
      <c r="CKA29" s="18"/>
      <c r="CKB29" s="18"/>
      <c r="CKC29" s="17"/>
      <c r="CKD29" s="17"/>
      <c r="CKE29" s="17"/>
      <c r="CKF29" s="17"/>
      <c r="CKG29" s="17"/>
      <c r="CKH29" s="17"/>
      <c r="CKI29" s="17"/>
      <c r="CKJ29" s="17"/>
      <c r="CKK29" s="17"/>
      <c r="CKL29" s="17"/>
      <c r="CKM29" s="17"/>
      <c r="CKN29" s="17"/>
      <c r="CKO29" s="17"/>
      <c r="CKP29" s="17"/>
      <c r="CKQ29" s="17"/>
      <c r="CKR29" s="17"/>
      <c r="CKS29" s="17"/>
      <c r="CKT29" s="17"/>
      <c r="CKU29" s="17"/>
      <c r="CKV29" s="17"/>
      <c r="CKW29" s="17"/>
      <c r="CKX29" s="17"/>
      <c r="CKY29" s="17"/>
      <c r="CKZ29" s="17"/>
      <c r="CLA29" s="17"/>
      <c r="CLB29" s="17"/>
      <c r="CLC29" s="17"/>
      <c r="CLD29" s="17"/>
      <c r="CLE29" s="17"/>
      <c r="CLF29" s="17"/>
      <c r="CLG29" s="17"/>
      <c r="CLH29" s="17"/>
      <c r="CLI29" s="10"/>
      <c r="CLJ29" s="10"/>
      <c r="CLK29" s="10"/>
      <c r="CLL29" s="17"/>
      <c r="CLM29" s="17"/>
      <c r="CLN29" s="10"/>
      <c r="CLO29" s="17"/>
      <c r="CLP29" s="17"/>
      <c r="CLQ29" s="17"/>
      <c r="CLR29" s="17"/>
      <c r="CLS29" s="17"/>
      <c r="CLT29" s="17"/>
      <c r="CLU29" s="17"/>
      <c r="CLV29" s="17"/>
      <c r="CLW29" s="17"/>
      <c r="CLX29" s="17"/>
      <c r="CLY29" s="17"/>
      <c r="CLZ29" s="17"/>
      <c r="CMA29" s="17"/>
      <c r="CMB29" s="18"/>
      <c r="CMC29" s="18"/>
      <c r="CMD29" s="18"/>
      <c r="CME29" s="18"/>
      <c r="CMF29" s="18"/>
      <c r="CMG29" s="18"/>
      <c r="CMH29" s="18"/>
      <c r="CMI29" s="19"/>
      <c r="CMJ29" s="18"/>
      <c r="CMK29" s="18"/>
      <c r="CML29" s="18"/>
      <c r="CMM29" s="18"/>
      <c r="CMN29" s="18"/>
      <c r="CMO29" s="18"/>
      <c r="CMP29" s="18"/>
      <c r="CMQ29" s="17"/>
      <c r="CMR29" s="17"/>
      <c r="CMS29" s="17"/>
      <c r="CMT29" s="17"/>
      <c r="CMU29" s="17"/>
      <c r="CMV29" s="17"/>
      <c r="CMW29" s="17"/>
      <c r="CMX29" s="17"/>
      <c r="CMY29" s="17"/>
      <c r="CMZ29" s="17"/>
      <c r="CNA29" s="17"/>
      <c r="CNB29" s="17"/>
      <c r="CNC29" s="17"/>
      <c r="CND29" s="17"/>
      <c r="CNE29" s="17"/>
      <c r="CNF29" s="17"/>
      <c r="CNG29" s="17"/>
      <c r="CNH29" s="17"/>
      <c r="CNI29" s="17"/>
      <c r="CNJ29" s="17"/>
      <c r="CNK29" s="17"/>
      <c r="CNL29" s="17"/>
      <c r="CNM29" s="17"/>
      <c r="CNN29" s="17"/>
      <c r="CNO29" s="17"/>
      <c r="CNP29" s="17"/>
      <c r="CNQ29" s="17"/>
      <c r="CNR29" s="17"/>
      <c r="CNS29" s="17"/>
      <c r="CNT29" s="17"/>
      <c r="CNU29" s="17"/>
      <c r="CNV29" s="17"/>
      <c r="CNW29" s="10"/>
      <c r="CNX29" s="10"/>
      <c r="CNY29" s="10"/>
      <c r="CNZ29" s="17"/>
      <c r="COA29" s="17"/>
      <c r="COB29" s="10"/>
      <c r="COC29" s="17"/>
      <c r="COD29" s="17"/>
      <c r="COE29" s="17"/>
      <c r="COF29" s="17"/>
      <c r="COG29" s="17"/>
      <c r="COH29" s="17"/>
      <c r="COI29" s="17"/>
      <c r="COJ29" s="17"/>
      <c r="COK29" s="17"/>
      <c r="COL29" s="17"/>
      <c r="COM29" s="17"/>
      <c r="CON29" s="17"/>
      <c r="COO29" s="17"/>
      <c r="COP29" s="18"/>
      <c r="COQ29" s="18"/>
      <c r="COR29" s="18"/>
      <c r="COS29" s="18"/>
      <c r="COT29" s="18"/>
      <c r="COU29" s="18"/>
      <c r="COV29" s="18"/>
      <c r="COW29" s="19"/>
      <c r="COX29" s="18"/>
      <c r="COY29" s="18"/>
      <c r="COZ29" s="18"/>
      <c r="CPA29" s="18"/>
      <c r="CPB29" s="18"/>
      <c r="CPC29" s="18"/>
      <c r="CPD29" s="18"/>
      <c r="CPE29" s="17"/>
      <c r="CPF29" s="17"/>
      <c r="CPG29" s="17"/>
      <c r="CPH29" s="17"/>
      <c r="CPI29" s="17"/>
      <c r="CPJ29" s="17"/>
      <c r="CPK29" s="17"/>
      <c r="CPL29" s="17"/>
      <c r="CPM29" s="17"/>
      <c r="CPN29" s="17"/>
      <c r="CPO29" s="17"/>
      <c r="CPP29" s="17"/>
      <c r="CPQ29" s="17"/>
      <c r="CPR29" s="17"/>
      <c r="CPS29" s="17"/>
      <c r="CPT29" s="17"/>
      <c r="CPU29" s="17"/>
      <c r="CPV29" s="17"/>
      <c r="CPW29" s="17"/>
      <c r="CPX29" s="17"/>
      <c r="CPY29" s="17"/>
      <c r="CPZ29" s="17"/>
      <c r="CQA29" s="17"/>
      <c r="CQB29" s="17"/>
      <c r="CQC29" s="17"/>
      <c r="CQD29" s="17"/>
      <c r="CQE29" s="17"/>
      <c r="CQF29" s="17"/>
      <c r="CQG29" s="17"/>
      <c r="CQH29" s="17"/>
      <c r="CQI29" s="17"/>
      <c r="CQJ29" s="17"/>
      <c r="CQK29" s="10"/>
      <c r="CQL29" s="10"/>
      <c r="CQM29" s="10"/>
      <c r="CQN29" s="17"/>
      <c r="CQO29" s="17"/>
      <c r="CQP29" s="10"/>
      <c r="CQQ29" s="17"/>
      <c r="CQR29" s="17"/>
      <c r="CQS29" s="17"/>
      <c r="CQT29" s="17"/>
      <c r="CQU29" s="17"/>
      <c r="CQV29" s="17"/>
      <c r="CQW29" s="17"/>
      <c r="CQX29" s="17"/>
      <c r="CQY29" s="17"/>
      <c r="CQZ29" s="17"/>
      <c r="CRA29" s="17"/>
      <c r="CRB29" s="17"/>
      <c r="CRC29" s="17"/>
      <c r="CRD29" s="18"/>
      <c r="CRE29" s="18"/>
      <c r="CRF29" s="18"/>
      <c r="CRG29" s="18"/>
      <c r="CRH29" s="18"/>
      <c r="CRI29" s="18"/>
      <c r="CRJ29" s="18"/>
      <c r="CRK29" s="19"/>
      <c r="CRL29" s="18"/>
      <c r="CRM29" s="18"/>
      <c r="CRN29" s="18"/>
      <c r="CRO29" s="18"/>
      <c r="CRP29" s="18"/>
      <c r="CRQ29" s="18"/>
      <c r="CRR29" s="18"/>
      <c r="CRS29" s="17"/>
      <c r="CRT29" s="17"/>
      <c r="CRU29" s="17"/>
      <c r="CRV29" s="17"/>
      <c r="CRW29" s="17"/>
      <c r="CRX29" s="17"/>
      <c r="CRY29" s="17"/>
      <c r="CRZ29" s="17"/>
      <c r="CSA29" s="17"/>
      <c r="CSB29" s="17"/>
      <c r="CSC29" s="17"/>
      <c r="CSD29" s="17"/>
      <c r="CSE29" s="17"/>
      <c r="CSF29" s="17"/>
      <c r="CSG29" s="17"/>
      <c r="CSH29" s="17"/>
      <c r="CSI29" s="17"/>
      <c r="CSJ29" s="17"/>
      <c r="CSK29" s="17"/>
      <c r="CSL29" s="17"/>
      <c r="CSM29" s="17"/>
      <c r="CSN29" s="17"/>
      <c r="CSO29" s="17"/>
      <c r="CSP29" s="17"/>
      <c r="CSQ29" s="17"/>
      <c r="CSR29" s="17"/>
      <c r="CSS29" s="17"/>
      <c r="CST29" s="17"/>
      <c r="CSU29" s="17"/>
      <c r="CSV29" s="17"/>
      <c r="CSW29" s="17"/>
      <c r="CSX29" s="17"/>
      <c r="CSY29" s="10"/>
      <c r="CSZ29" s="10"/>
      <c r="CTA29" s="10"/>
      <c r="CTB29" s="17"/>
      <c r="CTC29" s="17"/>
      <c r="CTD29" s="10"/>
      <c r="CTE29" s="17"/>
      <c r="CTF29" s="17"/>
      <c r="CTG29" s="17"/>
      <c r="CTH29" s="17"/>
      <c r="CTI29" s="17"/>
      <c r="CTJ29" s="17"/>
      <c r="CTK29" s="17"/>
      <c r="CTL29" s="17"/>
      <c r="CTM29" s="17"/>
      <c r="CTN29" s="17"/>
      <c r="CTO29" s="17"/>
      <c r="CTP29" s="17"/>
      <c r="CTQ29" s="17"/>
      <c r="CTR29" s="18"/>
      <c r="CTS29" s="18"/>
      <c r="CTT29" s="18"/>
      <c r="CTU29" s="18"/>
      <c r="CTV29" s="18"/>
      <c r="CTW29" s="18"/>
      <c r="CTX29" s="18"/>
      <c r="CTY29" s="19"/>
      <c r="CTZ29" s="18"/>
      <c r="CUA29" s="18"/>
      <c r="CUB29" s="18"/>
      <c r="CUC29" s="18"/>
      <c r="CUD29" s="18"/>
      <c r="CUE29" s="18"/>
      <c r="CUF29" s="18"/>
      <c r="CUG29" s="17"/>
      <c r="CUH29" s="17"/>
      <c r="CUI29" s="17"/>
      <c r="CUJ29" s="17"/>
      <c r="CUK29" s="17"/>
      <c r="CUL29" s="17"/>
      <c r="CUM29" s="17"/>
      <c r="CUN29" s="17"/>
      <c r="CUO29" s="17"/>
      <c r="CUP29" s="17"/>
      <c r="CUQ29" s="17"/>
      <c r="CUR29" s="17"/>
      <c r="CUS29" s="17"/>
      <c r="CUT29" s="17"/>
      <c r="CUU29" s="17"/>
      <c r="CUV29" s="17"/>
      <c r="CUW29" s="17"/>
      <c r="CUX29" s="17"/>
      <c r="CUY29" s="17"/>
      <c r="CUZ29" s="17"/>
      <c r="CVA29" s="17"/>
      <c r="CVB29" s="17"/>
      <c r="CVC29" s="17"/>
      <c r="CVD29" s="17"/>
      <c r="CVE29" s="17"/>
      <c r="CVF29" s="17"/>
      <c r="CVG29" s="17"/>
      <c r="CVH29" s="17"/>
      <c r="CVI29" s="17"/>
      <c r="CVJ29" s="17"/>
      <c r="CVK29" s="17"/>
      <c r="CVL29" s="17"/>
      <c r="CVM29" s="10"/>
      <c r="CVN29" s="10"/>
      <c r="CVO29" s="10"/>
      <c r="CVP29" s="17"/>
      <c r="CVQ29" s="17"/>
      <c r="CVR29" s="10"/>
      <c r="CVS29" s="17"/>
      <c r="CVT29" s="17"/>
      <c r="CVU29" s="17"/>
      <c r="CVV29" s="17"/>
      <c r="CVW29" s="17"/>
      <c r="CVX29" s="17"/>
      <c r="CVY29" s="17"/>
      <c r="CVZ29" s="17"/>
      <c r="CWA29" s="17"/>
      <c r="CWB29" s="17"/>
      <c r="CWC29" s="17"/>
      <c r="CWD29" s="17"/>
      <c r="CWE29" s="17"/>
      <c r="CWF29" s="18"/>
      <c r="CWG29" s="18"/>
      <c r="CWH29" s="18"/>
      <c r="CWI29" s="18"/>
      <c r="CWJ29" s="18"/>
      <c r="CWK29" s="18"/>
      <c r="CWL29" s="18"/>
      <c r="CWM29" s="19"/>
      <c r="CWN29" s="18"/>
      <c r="CWO29" s="18"/>
      <c r="CWP29" s="18"/>
      <c r="CWQ29" s="18"/>
      <c r="CWR29" s="18"/>
      <c r="CWS29" s="18"/>
      <c r="CWT29" s="18"/>
      <c r="CWU29" s="17"/>
      <c r="CWV29" s="17"/>
      <c r="CWW29" s="17"/>
      <c r="CWX29" s="17"/>
      <c r="CWY29" s="17"/>
      <c r="CWZ29" s="17"/>
      <c r="CXA29" s="17"/>
      <c r="CXB29" s="17"/>
      <c r="CXC29" s="17"/>
      <c r="CXD29" s="17"/>
      <c r="CXE29" s="17"/>
      <c r="CXF29" s="17"/>
      <c r="CXG29" s="17"/>
      <c r="CXH29" s="17"/>
      <c r="CXI29" s="17"/>
      <c r="CXJ29" s="17"/>
      <c r="CXK29" s="17"/>
      <c r="CXL29" s="17"/>
      <c r="CXM29" s="17"/>
      <c r="CXN29" s="17"/>
      <c r="CXO29" s="17"/>
      <c r="CXP29" s="17"/>
      <c r="CXQ29" s="17"/>
      <c r="CXR29" s="17"/>
      <c r="CXS29" s="17"/>
      <c r="CXT29" s="17"/>
      <c r="CXU29" s="17"/>
      <c r="CXV29" s="17"/>
      <c r="CXW29" s="17"/>
      <c r="CXX29" s="17"/>
      <c r="CXY29" s="17"/>
      <c r="CXZ29" s="17"/>
      <c r="CYA29" s="10"/>
      <c r="CYB29" s="10"/>
      <c r="CYC29" s="10"/>
      <c r="CYD29" s="17"/>
      <c r="CYE29" s="17"/>
      <c r="CYF29" s="10"/>
      <c r="CYG29" s="17"/>
      <c r="CYH29" s="17"/>
      <c r="CYI29" s="17"/>
      <c r="CYJ29" s="17"/>
      <c r="CYK29" s="17"/>
      <c r="CYL29" s="17"/>
      <c r="CYM29" s="17"/>
      <c r="CYN29" s="17"/>
      <c r="CYO29" s="17"/>
      <c r="CYP29" s="17"/>
      <c r="CYQ29" s="17"/>
      <c r="CYR29" s="17"/>
      <c r="CYS29" s="17"/>
      <c r="CYT29" s="18"/>
      <c r="CYU29" s="18"/>
      <c r="CYV29" s="18"/>
      <c r="CYW29" s="18"/>
      <c r="CYX29" s="18"/>
      <c r="CYY29" s="18"/>
      <c r="CYZ29" s="18"/>
      <c r="CZA29" s="19"/>
      <c r="CZB29" s="18"/>
      <c r="CZC29" s="18"/>
      <c r="CZD29" s="18"/>
      <c r="CZE29" s="18"/>
      <c r="CZF29" s="18"/>
      <c r="CZG29" s="18"/>
      <c r="CZH29" s="18"/>
      <c r="CZI29" s="17"/>
      <c r="CZJ29" s="17"/>
      <c r="CZK29" s="17"/>
      <c r="CZL29" s="17"/>
      <c r="CZM29" s="17"/>
      <c r="CZN29" s="17"/>
      <c r="CZO29" s="17"/>
      <c r="CZP29" s="17"/>
      <c r="CZQ29" s="17"/>
      <c r="CZR29" s="17"/>
      <c r="CZS29" s="17"/>
      <c r="CZT29" s="17"/>
      <c r="CZU29" s="17"/>
      <c r="CZV29" s="17"/>
      <c r="CZW29" s="17"/>
      <c r="CZX29" s="17"/>
      <c r="CZY29" s="17"/>
      <c r="CZZ29" s="17"/>
      <c r="DAA29" s="17"/>
      <c r="DAB29" s="17"/>
      <c r="DAC29" s="17"/>
      <c r="DAD29" s="17"/>
      <c r="DAE29" s="17"/>
      <c r="DAF29" s="17"/>
      <c r="DAG29" s="17"/>
      <c r="DAH29" s="17"/>
      <c r="DAI29" s="17"/>
      <c r="DAJ29" s="17"/>
      <c r="DAK29" s="17"/>
      <c r="DAL29" s="17"/>
      <c r="DAM29" s="17"/>
      <c r="DAN29" s="17"/>
      <c r="DAO29" s="10"/>
      <c r="DAP29" s="10"/>
      <c r="DAQ29" s="10"/>
      <c r="DAR29" s="17"/>
      <c r="DAS29" s="17"/>
      <c r="DAT29" s="10"/>
      <c r="DAU29" s="17"/>
      <c r="DAV29" s="17"/>
      <c r="DAW29" s="17"/>
      <c r="DAX29" s="17"/>
      <c r="DAY29" s="17"/>
      <c r="DAZ29" s="17"/>
      <c r="DBA29" s="17"/>
      <c r="DBB29" s="17"/>
      <c r="DBC29" s="17"/>
      <c r="DBD29" s="17"/>
      <c r="DBE29" s="17"/>
      <c r="DBF29" s="17"/>
      <c r="DBG29" s="17"/>
      <c r="DBH29" s="18"/>
      <c r="DBI29" s="18"/>
      <c r="DBJ29" s="18"/>
      <c r="DBK29" s="18"/>
      <c r="DBL29" s="18"/>
      <c r="DBM29" s="18"/>
      <c r="DBN29" s="18"/>
      <c r="DBO29" s="19"/>
      <c r="DBP29" s="18"/>
      <c r="DBQ29" s="18"/>
      <c r="DBR29" s="18"/>
      <c r="DBS29" s="18"/>
      <c r="DBT29" s="18"/>
      <c r="DBU29" s="18"/>
      <c r="DBV29" s="18"/>
      <c r="DBW29" s="17"/>
      <c r="DBX29" s="17"/>
      <c r="DBY29" s="17"/>
      <c r="DBZ29" s="17"/>
      <c r="DCA29" s="17"/>
      <c r="DCB29" s="17"/>
      <c r="DCC29" s="17"/>
      <c r="DCD29" s="17"/>
      <c r="DCE29" s="17"/>
      <c r="DCF29" s="17"/>
      <c r="DCG29" s="17"/>
      <c r="DCH29" s="17"/>
      <c r="DCI29" s="17"/>
      <c r="DCJ29" s="17"/>
      <c r="DCK29" s="17"/>
      <c r="DCL29" s="17"/>
      <c r="DCM29" s="17"/>
      <c r="DCN29" s="17"/>
      <c r="DCO29" s="17"/>
      <c r="DCP29" s="17"/>
      <c r="DCQ29" s="17"/>
      <c r="DCR29" s="17"/>
      <c r="DCS29" s="17"/>
      <c r="DCT29" s="17"/>
      <c r="DCU29" s="17"/>
      <c r="DCV29" s="17"/>
      <c r="DCW29" s="17"/>
      <c r="DCX29" s="17"/>
      <c r="DCY29" s="17"/>
      <c r="DCZ29" s="17"/>
      <c r="DDA29" s="17"/>
      <c r="DDB29" s="17"/>
      <c r="DDC29" s="10"/>
      <c r="DDD29" s="10"/>
      <c r="DDE29" s="10"/>
      <c r="DDF29" s="17"/>
      <c r="DDG29" s="17"/>
      <c r="DDH29" s="10"/>
      <c r="DDI29" s="17"/>
      <c r="DDJ29" s="17"/>
      <c r="DDK29" s="17"/>
      <c r="DDL29" s="17"/>
      <c r="DDM29" s="17"/>
      <c r="DDN29" s="17"/>
      <c r="DDO29" s="17"/>
      <c r="DDP29" s="17"/>
      <c r="DDQ29" s="17"/>
      <c r="DDR29" s="17"/>
      <c r="DDS29" s="17"/>
      <c r="DDT29" s="17"/>
      <c r="DDU29" s="17"/>
      <c r="DDV29" s="18"/>
      <c r="DDW29" s="18"/>
      <c r="DDX29" s="18"/>
      <c r="DDY29" s="18"/>
      <c r="DDZ29" s="18"/>
      <c r="DEA29" s="18"/>
      <c r="DEB29" s="18"/>
      <c r="DEC29" s="19"/>
      <c r="DED29" s="18"/>
      <c r="DEE29" s="18"/>
      <c r="DEF29" s="18"/>
      <c r="DEG29" s="18"/>
      <c r="DEH29" s="18"/>
      <c r="DEI29" s="18"/>
      <c r="DEJ29" s="18"/>
      <c r="DEK29" s="17"/>
      <c r="DEL29" s="17"/>
      <c r="DEM29" s="17"/>
      <c r="DEN29" s="17"/>
      <c r="DEO29" s="17"/>
      <c r="DEP29" s="17"/>
      <c r="DEQ29" s="17"/>
      <c r="DER29" s="17"/>
      <c r="DES29" s="17"/>
      <c r="DET29" s="17"/>
      <c r="DEU29" s="17"/>
      <c r="DEV29" s="17"/>
      <c r="DEW29" s="17"/>
      <c r="DEX29" s="17"/>
      <c r="DEY29" s="17"/>
      <c r="DEZ29" s="17"/>
      <c r="DFA29" s="17"/>
      <c r="DFB29" s="17"/>
      <c r="DFC29" s="17"/>
      <c r="DFD29" s="17"/>
      <c r="DFE29" s="17"/>
      <c r="DFF29" s="17"/>
      <c r="DFG29" s="17"/>
      <c r="DFH29" s="17"/>
      <c r="DFI29" s="17"/>
      <c r="DFJ29" s="17"/>
      <c r="DFK29" s="17"/>
      <c r="DFL29" s="17"/>
      <c r="DFM29" s="17"/>
      <c r="DFN29" s="17"/>
      <c r="DFO29" s="17"/>
      <c r="DFP29" s="17"/>
      <c r="DFQ29" s="10"/>
      <c r="DFR29" s="10"/>
      <c r="DFS29" s="10"/>
      <c r="DFT29" s="17"/>
      <c r="DFU29" s="17"/>
      <c r="DFV29" s="10"/>
      <c r="DFW29" s="17"/>
      <c r="DFX29" s="17"/>
      <c r="DFY29" s="17"/>
      <c r="DFZ29" s="17"/>
      <c r="DGA29" s="17"/>
      <c r="DGB29" s="17"/>
      <c r="DGC29" s="17"/>
      <c r="DGD29" s="17"/>
      <c r="DGE29" s="17"/>
      <c r="DGF29" s="17"/>
      <c r="DGG29" s="17"/>
      <c r="DGH29" s="17"/>
      <c r="DGI29" s="17"/>
      <c r="DGJ29" s="18"/>
      <c r="DGK29" s="18"/>
      <c r="DGL29" s="18"/>
      <c r="DGM29" s="18"/>
      <c r="DGN29" s="18"/>
      <c r="DGO29" s="18"/>
      <c r="DGP29" s="18"/>
      <c r="DGQ29" s="19"/>
      <c r="DGR29" s="18"/>
      <c r="DGS29" s="18"/>
      <c r="DGT29" s="18"/>
      <c r="DGU29" s="18"/>
      <c r="DGV29" s="18"/>
      <c r="DGW29" s="18"/>
      <c r="DGX29" s="18"/>
      <c r="DGY29" s="17"/>
      <c r="DGZ29" s="17"/>
      <c r="DHA29" s="17"/>
      <c r="DHB29" s="17"/>
      <c r="DHC29" s="17"/>
      <c r="DHD29" s="17"/>
      <c r="DHE29" s="17"/>
      <c r="DHF29" s="17"/>
      <c r="DHG29" s="17"/>
      <c r="DHH29" s="17"/>
      <c r="DHI29" s="17"/>
      <c r="DHJ29" s="17"/>
      <c r="DHK29" s="17"/>
      <c r="DHL29" s="17"/>
      <c r="DHM29" s="17"/>
      <c r="DHN29" s="17"/>
      <c r="DHO29" s="17"/>
      <c r="DHP29" s="17"/>
      <c r="DHQ29" s="17"/>
      <c r="DHR29" s="17"/>
      <c r="DHS29" s="17"/>
      <c r="DHT29" s="17"/>
      <c r="DHU29" s="17"/>
      <c r="DHV29" s="17"/>
      <c r="DHW29" s="17"/>
      <c r="DHX29" s="17"/>
      <c r="DHY29" s="17"/>
      <c r="DHZ29" s="17"/>
      <c r="DIA29" s="17"/>
      <c r="DIB29" s="17"/>
      <c r="DIC29" s="17"/>
      <c r="DID29" s="17"/>
      <c r="DIE29" s="10"/>
      <c r="DIF29" s="10"/>
      <c r="DIG29" s="10"/>
      <c r="DIH29" s="17"/>
      <c r="DII29" s="17"/>
      <c r="DIJ29" s="10"/>
      <c r="DIK29" s="17"/>
      <c r="DIL29" s="17"/>
      <c r="DIM29" s="17"/>
      <c r="DIN29" s="17"/>
      <c r="DIO29" s="17"/>
      <c r="DIP29" s="17"/>
      <c r="DIQ29" s="17"/>
      <c r="DIR29" s="17"/>
      <c r="DIS29" s="17"/>
      <c r="DIT29" s="17"/>
      <c r="DIU29" s="17"/>
      <c r="DIV29" s="17"/>
      <c r="DIW29" s="17"/>
      <c r="DIX29" s="18"/>
      <c r="DIY29" s="18"/>
      <c r="DIZ29" s="18"/>
      <c r="DJA29" s="18"/>
      <c r="DJB29" s="18"/>
      <c r="DJC29" s="18"/>
      <c r="DJD29" s="18"/>
      <c r="DJE29" s="19"/>
      <c r="DJF29" s="18"/>
      <c r="DJG29" s="18"/>
      <c r="DJH29" s="18"/>
      <c r="DJI29" s="18"/>
      <c r="DJJ29" s="18"/>
      <c r="DJK29" s="18"/>
      <c r="DJL29" s="18"/>
      <c r="DJM29" s="17"/>
      <c r="DJN29" s="17"/>
      <c r="DJO29" s="17"/>
      <c r="DJP29" s="17"/>
      <c r="DJQ29" s="17"/>
      <c r="DJR29" s="17"/>
      <c r="DJS29" s="17"/>
      <c r="DJT29" s="17"/>
      <c r="DJU29" s="17"/>
      <c r="DJV29" s="17"/>
      <c r="DJW29" s="17"/>
      <c r="DJX29" s="17"/>
      <c r="DJY29" s="17"/>
      <c r="DJZ29" s="17"/>
      <c r="DKA29" s="17"/>
      <c r="DKB29" s="17"/>
      <c r="DKC29" s="17"/>
      <c r="DKD29" s="17"/>
      <c r="DKE29" s="17"/>
      <c r="DKF29" s="17"/>
      <c r="DKG29" s="17"/>
      <c r="DKH29" s="17"/>
      <c r="DKI29" s="17"/>
      <c r="DKJ29" s="17"/>
      <c r="DKK29" s="17"/>
      <c r="DKL29" s="17"/>
      <c r="DKM29" s="17"/>
      <c r="DKN29" s="17"/>
      <c r="DKO29" s="17"/>
      <c r="DKP29" s="17"/>
      <c r="DKQ29" s="17"/>
      <c r="DKR29" s="17"/>
      <c r="DKS29" s="10"/>
      <c r="DKT29" s="10"/>
      <c r="DKU29" s="10"/>
      <c r="DKV29" s="17"/>
      <c r="DKW29" s="17"/>
      <c r="DKX29" s="10"/>
      <c r="DKY29" s="17"/>
      <c r="DKZ29" s="17"/>
      <c r="DLA29" s="17"/>
      <c r="DLB29" s="17"/>
      <c r="DLC29" s="17"/>
      <c r="DLD29" s="17"/>
      <c r="DLE29" s="17"/>
      <c r="DLF29" s="17"/>
      <c r="DLG29" s="17"/>
      <c r="DLH29" s="17"/>
      <c r="DLI29" s="17"/>
      <c r="DLJ29" s="17"/>
      <c r="DLK29" s="17"/>
      <c r="DLL29" s="18"/>
      <c r="DLM29" s="18"/>
      <c r="DLN29" s="18"/>
      <c r="DLO29" s="18"/>
      <c r="DLP29" s="18"/>
      <c r="DLQ29" s="18"/>
      <c r="DLR29" s="18"/>
      <c r="DLS29" s="19"/>
      <c r="DLT29" s="18"/>
      <c r="DLU29" s="18"/>
      <c r="DLV29" s="18"/>
      <c r="DLW29" s="18"/>
      <c r="DLX29" s="18"/>
      <c r="DLY29" s="18"/>
      <c r="DLZ29" s="18"/>
      <c r="DMA29" s="17"/>
      <c r="DMB29" s="17"/>
      <c r="DMC29" s="17"/>
      <c r="DMD29" s="17"/>
      <c r="DME29" s="17"/>
      <c r="DMF29" s="17"/>
      <c r="DMG29" s="17"/>
      <c r="DMH29" s="17"/>
      <c r="DMI29" s="17"/>
      <c r="DMJ29" s="17"/>
      <c r="DMK29" s="17"/>
      <c r="DML29" s="17"/>
      <c r="DMM29" s="17"/>
      <c r="DMN29" s="17"/>
      <c r="DMO29" s="17"/>
      <c r="DMP29" s="17"/>
      <c r="DMQ29" s="17"/>
      <c r="DMR29" s="17"/>
      <c r="DMS29" s="17"/>
      <c r="DMT29" s="17"/>
      <c r="DMU29" s="17"/>
      <c r="DMV29" s="17"/>
      <c r="DMW29" s="17"/>
      <c r="DMX29" s="17"/>
      <c r="DMY29" s="17"/>
      <c r="DMZ29" s="17"/>
      <c r="DNA29" s="17"/>
      <c r="DNB29" s="17"/>
      <c r="DNC29" s="17"/>
      <c r="DND29" s="17"/>
      <c r="DNE29" s="17"/>
      <c r="DNF29" s="17"/>
      <c r="DNG29" s="10"/>
      <c r="DNH29" s="10"/>
      <c r="DNI29" s="10"/>
      <c r="DNJ29" s="17"/>
      <c r="DNK29" s="17"/>
      <c r="DNL29" s="10"/>
      <c r="DNM29" s="17"/>
      <c r="DNN29" s="17"/>
      <c r="DNO29" s="17"/>
      <c r="DNP29" s="17"/>
      <c r="DNQ29" s="17"/>
      <c r="DNR29" s="17"/>
      <c r="DNS29" s="17"/>
      <c r="DNT29" s="17"/>
      <c r="DNU29" s="17"/>
      <c r="DNV29" s="17"/>
      <c r="DNW29" s="17"/>
      <c r="DNX29" s="17"/>
      <c r="DNY29" s="17"/>
      <c r="DNZ29" s="18"/>
      <c r="DOA29" s="18"/>
      <c r="DOB29" s="18"/>
      <c r="DOC29" s="18"/>
      <c r="DOD29" s="18"/>
      <c r="DOE29" s="18"/>
      <c r="DOF29" s="18"/>
      <c r="DOG29" s="19"/>
      <c r="DOH29" s="18"/>
      <c r="DOI29" s="18"/>
      <c r="DOJ29" s="18"/>
      <c r="DOK29" s="18"/>
      <c r="DOL29" s="18"/>
      <c r="DOM29" s="18"/>
      <c r="DON29" s="18"/>
      <c r="DOO29" s="17"/>
      <c r="DOP29" s="17"/>
      <c r="DOQ29" s="17"/>
      <c r="DOR29" s="17"/>
      <c r="DOS29" s="17"/>
      <c r="DOT29" s="17"/>
      <c r="DOU29" s="17"/>
      <c r="DOV29" s="17"/>
      <c r="DOW29" s="17"/>
      <c r="DOX29" s="17"/>
      <c r="DOY29" s="17"/>
      <c r="DOZ29" s="17"/>
      <c r="DPA29" s="17"/>
      <c r="DPB29" s="17"/>
      <c r="DPC29" s="17"/>
      <c r="DPD29" s="17"/>
      <c r="DPE29" s="17"/>
      <c r="DPF29" s="17"/>
      <c r="DPG29" s="17"/>
      <c r="DPH29" s="17"/>
      <c r="DPI29" s="17"/>
      <c r="DPJ29" s="17"/>
      <c r="DPK29" s="17"/>
      <c r="DPL29" s="17"/>
      <c r="DPM29" s="17"/>
      <c r="DPN29" s="17"/>
      <c r="DPO29" s="17"/>
      <c r="DPP29" s="17"/>
      <c r="DPQ29" s="17"/>
      <c r="DPR29" s="17"/>
      <c r="DPS29" s="17"/>
      <c r="DPT29" s="17"/>
      <c r="DPU29" s="10"/>
      <c r="DPV29" s="10"/>
      <c r="DPW29" s="10"/>
      <c r="DPX29" s="17"/>
      <c r="DPY29" s="17"/>
      <c r="DPZ29" s="10"/>
      <c r="DQA29" s="17"/>
      <c r="DQB29" s="17"/>
      <c r="DQC29" s="17"/>
      <c r="DQD29" s="17"/>
      <c r="DQE29" s="17"/>
      <c r="DQF29" s="17"/>
      <c r="DQG29" s="17"/>
      <c r="DQH29" s="17"/>
      <c r="DQI29" s="17"/>
      <c r="DQJ29" s="17"/>
      <c r="DQK29" s="17"/>
      <c r="DQL29" s="17"/>
      <c r="DQM29" s="17"/>
      <c r="DQN29" s="18"/>
      <c r="DQO29" s="18"/>
      <c r="DQP29" s="18"/>
      <c r="DQQ29" s="18"/>
      <c r="DQR29" s="18"/>
      <c r="DQS29" s="18"/>
      <c r="DQT29" s="18"/>
      <c r="DQU29" s="19"/>
      <c r="DQV29" s="18"/>
      <c r="DQW29" s="18"/>
      <c r="DQX29" s="18"/>
      <c r="DQY29" s="18"/>
      <c r="DQZ29" s="18"/>
      <c r="DRA29" s="18"/>
      <c r="DRB29" s="18"/>
      <c r="DRC29" s="17"/>
      <c r="DRD29" s="17"/>
      <c r="DRE29" s="17"/>
      <c r="DRF29" s="17"/>
      <c r="DRG29" s="17"/>
      <c r="DRH29" s="17"/>
      <c r="DRI29" s="17"/>
      <c r="DRJ29" s="17"/>
      <c r="DRK29" s="17"/>
      <c r="DRL29" s="17"/>
      <c r="DRM29" s="17"/>
      <c r="DRN29" s="17"/>
      <c r="DRO29" s="17"/>
      <c r="DRP29" s="17"/>
      <c r="DRQ29" s="17"/>
      <c r="DRR29" s="17"/>
      <c r="DRS29" s="17"/>
      <c r="DRT29" s="17"/>
      <c r="DRU29" s="17"/>
      <c r="DRV29" s="17"/>
      <c r="DRW29" s="17"/>
      <c r="DRX29" s="17"/>
      <c r="DRY29" s="17"/>
      <c r="DRZ29" s="17"/>
      <c r="DSA29" s="17"/>
      <c r="DSB29" s="17"/>
      <c r="DSC29" s="17"/>
      <c r="DSD29" s="17"/>
      <c r="DSE29" s="17"/>
      <c r="DSF29" s="17"/>
      <c r="DSG29" s="17"/>
      <c r="DSH29" s="17"/>
      <c r="DSI29" s="10"/>
      <c r="DSJ29" s="10"/>
      <c r="DSK29" s="10"/>
      <c r="DSL29" s="17"/>
      <c r="DSM29" s="17"/>
      <c r="DSN29" s="10"/>
      <c r="DSO29" s="17"/>
      <c r="DSP29" s="17"/>
      <c r="DSQ29" s="17"/>
      <c r="DSR29" s="17"/>
      <c r="DSS29" s="17"/>
      <c r="DST29" s="17"/>
      <c r="DSU29" s="17"/>
      <c r="DSV29" s="17"/>
      <c r="DSW29" s="17"/>
      <c r="DSX29" s="17"/>
      <c r="DSY29" s="17"/>
      <c r="DSZ29" s="17"/>
      <c r="DTA29" s="17"/>
      <c r="DTB29" s="18"/>
      <c r="DTC29" s="18"/>
      <c r="DTD29" s="18"/>
      <c r="DTE29" s="18"/>
      <c r="DTF29" s="18"/>
      <c r="DTG29" s="18"/>
      <c r="DTH29" s="18"/>
      <c r="DTI29" s="19"/>
      <c r="DTJ29" s="18"/>
      <c r="DTK29" s="18"/>
      <c r="DTL29" s="18"/>
      <c r="DTM29" s="18"/>
      <c r="DTN29" s="18"/>
      <c r="DTO29" s="18"/>
      <c r="DTP29" s="18"/>
      <c r="DTQ29" s="17"/>
      <c r="DTR29" s="17"/>
      <c r="DTS29" s="17"/>
      <c r="DTT29" s="17"/>
      <c r="DTU29" s="17"/>
      <c r="DTV29" s="17"/>
      <c r="DTW29" s="17"/>
      <c r="DTX29" s="17"/>
      <c r="DTY29" s="17"/>
      <c r="DTZ29" s="17"/>
      <c r="DUA29" s="17"/>
      <c r="DUB29" s="17"/>
      <c r="DUC29" s="17"/>
      <c r="DUD29" s="17"/>
      <c r="DUE29" s="17"/>
      <c r="DUF29" s="17"/>
      <c r="DUG29" s="17"/>
      <c r="DUH29" s="17"/>
      <c r="DUI29" s="17"/>
      <c r="DUJ29" s="17"/>
      <c r="DUK29" s="17"/>
      <c r="DUL29" s="17"/>
      <c r="DUM29" s="17"/>
      <c r="DUN29" s="17"/>
      <c r="DUO29" s="17"/>
      <c r="DUP29" s="17"/>
      <c r="DUQ29" s="17"/>
      <c r="DUR29" s="17"/>
      <c r="DUS29" s="17"/>
      <c r="DUT29" s="17"/>
      <c r="DUU29" s="17"/>
      <c r="DUV29" s="17"/>
      <c r="DUW29" s="10"/>
      <c r="DUX29" s="10"/>
      <c r="DUY29" s="10"/>
      <c r="DUZ29" s="17"/>
      <c r="DVA29" s="17"/>
      <c r="DVB29" s="10"/>
      <c r="DVC29" s="17"/>
      <c r="DVD29" s="17"/>
      <c r="DVE29" s="17"/>
      <c r="DVF29" s="17"/>
      <c r="DVG29" s="17"/>
      <c r="DVH29" s="17"/>
      <c r="DVI29" s="17"/>
      <c r="DVJ29" s="17"/>
      <c r="DVK29" s="17"/>
      <c r="DVL29" s="17"/>
      <c r="DVM29" s="17"/>
      <c r="DVN29" s="17"/>
      <c r="DVO29" s="17"/>
      <c r="DVP29" s="18"/>
      <c r="DVQ29" s="18"/>
      <c r="DVR29" s="18"/>
      <c r="DVS29" s="18"/>
      <c r="DVT29" s="18"/>
      <c r="DVU29" s="18"/>
      <c r="DVV29" s="18"/>
      <c r="DVW29" s="19"/>
      <c r="DVX29" s="18"/>
      <c r="DVY29" s="18"/>
      <c r="DVZ29" s="18"/>
      <c r="DWA29" s="18"/>
      <c r="DWB29" s="18"/>
      <c r="DWC29" s="18"/>
      <c r="DWD29" s="18"/>
      <c r="DWE29" s="17"/>
      <c r="DWF29" s="17"/>
      <c r="DWG29" s="17"/>
      <c r="DWH29" s="17"/>
      <c r="DWI29" s="17"/>
      <c r="DWJ29" s="17"/>
      <c r="DWK29" s="17"/>
      <c r="DWL29" s="17"/>
      <c r="DWM29" s="17"/>
      <c r="DWN29" s="17"/>
      <c r="DWO29" s="17"/>
      <c r="DWP29" s="17"/>
      <c r="DWQ29" s="17"/>
      <c r="DWR29" s="17"/>
      <c r="DWS29" s="17"/>
      <c r="DWT29" s="17"/>
      <c r="DWU29" s="17"/>
      <c r="DWV29" s="17"/>
      <c r="DWW29" s="17"/>
      <c r="DWX29" s="17"/>
      <c r="DWY29" s="17"/>
      <c r="DWZ29" s="17"/>
      <c r="DXA29" s="17"/>
      <c r="DXB29" s="17"/>
      <c r="DXC29" s="17"/>
      <c r="DXD29" s="17"/>
      <c r="DXE29" s="17"/>
      <c r="DXF29" s="17"/>
      <c r="DXG29" s="17"/>
      <c r="DXH29" s="17"/>
      <c r="DXI29" s="17"/>
      <c r="DXJ29" s="17"/>
      <c r="DXK29" s="10"/>
      <c r="DXL29" s="10"/>
      <c r="DXM29" s="10"/>
      <c r="DXN29" s="17"/>
      <c r="DXO29" s="17"/>
      <c r="DXP29" s="10"/>
      <c r="DXQ29" s="17"/>
      <c r="DXR29" s="17"/>
      <c r="DXS29" s="17"/>
      <c r="DXT29" s="17"/>
      <c r="DXU29" s="17"/>
      <c r="DXV29" s="17"/>
      <c r="DXW29" s="17"/>
      <c r="DXX29" s="17"/>
      <c r="DXY29" s="17"/>
      <c r="DXZ29" s="17"/>
      <c r="DYA29" s="17"/>
      <c r="DYB29" s="17"/>
      <c r="DYC29" s="17"/>
      <c r="DYD29" s="18"/>
      <c r="DYE29" s="18"/>
      <c r="DYF29" s="18"/>
      <c r="DYG29" s="18"/>
      <c r="DYH29" s="18"/>
      <c r="DYI29" s="18"/>
      <c r="DYJ29" s="18"/>
      <c r="DYK29" s="19"/>
      <c r="DYL29" s="18"/>
      <c r="DYM29" s="18"/>
      <c r="DYN29" s="18"/>
      <c r="DYO29" s="18"/>
      <c r="DYP29" s="18"/>
      <c r="DYQ29" s="18"/>
      <c r="DYR29" s="18"/>
      <c r="DYS29" s="17"/>
      <c r="DYT29" s="17"/>
      <c r="DYU29" s="17"/>
      <c r="DYV29" s="17"/>
      <c r="DYW29" s="17"/>
      <c r="DYX29" s="17"/>
      <c r="DYY29" s="17"/>
      <c r="DYZ29" s="17"/>
      <c r="DZA29" s="17"/>
      <c r="DZB29" s="17"/>
      <c r="DZC29" s="17"/>
      <c r="DZD29" s="17"/>
      <c r="DZE29" s="17"/>
      <c r="DZF29" s="17"/>
      <c r="DZG29" s="17"/>
      <c r="DZH29" s="17"/>
      <c r="DZI29" s="17"/>
      <c r="DZJ29" s="17"/>
      <c r="DZK29" s="17"/>
      <c r="DZL29" s="17"/>
      <c r="DZM29" s="17"/>
      <c r="DZN29" s="17"/>
      <c r="DZO29" s="17"/>
      <c r="DZP29" s="17"/>
      <c r="DZQ29" s="17"/>
      <c r="DZR29" s="17"/>
      <c r="DZS29" s="17"/>
      <c r="DZT29" s="17"/>
      <c r="DZU29" s="17"/>
      <c r="DZV29" s="17"/>
      <c r="DZW29" s="17"/>
      <c r="DZX29" s="17"/>
      <c r="DZY29" s="10"/>
      <c r="DZZ29" s="10"/>
      <c r="EAA29" s="10"/>
      <c r="EAB29" s="17"/>
      <c r="EAC29" s="17"/>
      <c r="EAD29" s="10"/>
      <c r="EAE29" s="17"/>
      <c r="EAF29" s="17"/>
      <c r="EAG29" s="17"/>
      <c r="EAH29" s="17"/>
      <c r="EAI29" s="17"/>
      <c r="EAJ29" s="17"/>
      <c r="EAK29" s="17"/>
      <c r="EAL29" s="17"/>
      <c r="EAM29" s="17"/>
      <c r="EAN29" s="17"/>
      <c r="EAO29" s="17"/>
      <c r="EAP29" s="17"/>
      <c r="EAQ29" s="17"/>
      <c r="EAR29" s="18"/>
      <c r="EAS29" s="18"/>
      <c r="EAT29" s="18"/>
      <c r="EAU29" s="18"/>
      <c r="EAV29" s="18"/>
      <c r="EAW29" s="18"/>
      <c r="EAX29" s="18"/>
      <c r="EAY29" s="19"/>
      <c r="EAZ29" s="18"/>
      <c r="EBA29" s="18"/>
      <c r="EBB29" s="18"/>
      <c r="EBC29" s="18"/>
      <c r="EBD29" s="18"/>
      <c r="EBE29" s="18"/>
      <c r="EBF29" s="18"/>
      <c r="EBG29" s="17"/>
      <c r="EBH29" s="17"/>
      <c r="EBI29" s="17"/>
      <c r="EBJ29" s="17"/>
      <c r="EBK29" s="17"/>
      <c r="EBL29" s="17"/>
      <c r="EBM29" s="17"/>
      <c r="EBN29" s="17"/>
      <c r="EBO29" s="17"/>
      <c r="EBP29" s="17"/>
      <c r="EBQ29" s="17"/>
      <c r="EBR29" s="17"/>
      <c r="EBS29" s="17"/>
      <c r="EBT29" s="17"/>
      <c r="EBU29" s="17"/>
      <c r="EBV29" s="17"/>
      <c r="EBW29" s="17"/>
      <c r="EBX29" s="17"/>
      <c r="EBY29" s="17"/>
      <c r="EBZ29" s="17"/>
      <c r="ECA29" s="17"/>
      <c r="ECB29" s="17"/>
      <c r="ECC29" s="17"/>
      <c r="ECD29" s="17"/>
      <c r="ECE29" s="17"/>
      <c r="ECF29" s="17"/>
      <c r="ECG29" s="17"/>
      <c r="ECH29" s="17"/>
      <c r="ECI29" s="17"/>
      <c r="ECJ29" s="17"/>
      <c r="ECK29" s="17"/>
      <c r="ECL29" s="17"/>
      <c r="ECM29" s="10"/>
      <c r="ECN29" s="10"/>
      <c r="ECO29" s="10"/>
      <c r="ECP29" s="17"/>
      <c r="ECQ29" s="17"/>
      <c r="ECR29" s="10"/>
      <c r="ECS29" s="17"/>
      <c r="ECT29" s="17"/>
      <c r="ECU29" s="17"/>
      <c r="ECV29" s="17"/>
      <c r="ECW29" s="17"/>
      <c r="ECX29" s="17"/>
      <c r="ECY29" s="17"/>
      <c r="ECZ29" s="17"/>
      <c r="EDA29" s="17"/>
      <c r="EDB29" s="17"/>
      <c r="EDC29" s="17"/>
      <c r="EDD29" s="17"/>
      <c r="EDE29" s="17"/>
      <c r="EDF29" s="18"/>
      <c r="EDG29" s="18"/>
      <c r="EDH29" s="18"/>
      <c r="EDI29" s="18"/>
      <c r="EDJ29" s="18"/>
      <c r="EDK29" s="18"/>
      <c r="EDL29" s="18"/>
      <c r="EDM29" s="19"/>
      <c r="EDN29" s="18"/>
      <c r="EDO29" s="18"/>
      <c r="EDP29" s="18"/>
      <c r="EDQ29" s="18"/>
      <c r="EDR29" s="18"/>
      <c r="EDS29" s="18"/>
      <c r="EDT29" s="18"/>
      <c r="EDU29" s="17"/>
      <c r="EDV29" s="17"/>
      <c r="EDW29" s="17"/>
      <c r="EDX29" s="17"/>
      <c r="EDY29" s="17"/>
      <c r="EDZ29" s="17"/>
      <c r="EEA29" s="17"/>
      <c r="EEB29" s="17"/>
      <c r="EEC29" s="17"/>
      <c r="EED29" s="17"/>
      <c r="EEE29" s="17"/>
      <c r="EEF29" s="17"/>
      <c r="EEG29" s="17"/>
      <c r="EEH29" s="17"/>
      <c r="EEI29" s="17"/>
      <c r="EEJ29" s="17"/>
      <c r="EEK29" s="17"/>
      <c r="EEL29" s="17"/>
      <c r="EEM29" s="17"/>
      <c r="EEN29" s="17"/>
      <c r="EEO29" s="17"/>
      <c r="EEP29" s="17"/>
      <c r="EEQ29" s="17"/>
      <c r="EER29" s="17"/>
      <c r="EES29" s="17"/>
      <c r="EET29" s="17"/>
      <c r="EEU29" s="17"/>
      <c r="EEV29" s="17"/>
      <c r="EEW29" s="17"/>
      <c r="EEX29" s="17"/>
      <c r="EEY29" s="17"/>
      <c r="EEZ29" s="17"/>
      <c r="EFA29" s="10"/>
      <c r="EFB29" s="10"/>
      <c r="EFC29" s="10"/>
      <c r="EFD29" s="17"/>
      <c r="EFE29" s="17"/>
      <c r="EFF29" s="10"/>
      <c r="EFG29" s="17"/>
      <c r="EFH29" s="17"/>
      <c r="EFI29" s="17"/>
      <c r="EFJ29" s="17"/>
      <c r="EFK29" s="17"/>
      <c r="EFL29" s="17"/>
      <c r="EFM29" s="17"/>
      <c r="EFN29" s="17"/>
      <c r="EFO29" s="17"/>
      <c r="EFP29" s="17"/>
      <c r="EFQ29" s="17"/>
      <c r="EFR29" s="17"/>
      <c r="EFS29" s="17"/>
      <c r="EFT29" s="18"/>
      <c r="EFU29" s="18"/>
      <c r="EFV29" s="18"/>
      <c r="EFW29" s="18"/>
      <c r="EFX29" s="18"/>
      <c r="EFY29" s="18"/>
      <c r="EFZ29" s="18"/>
      <c r="EGA29" s="19"/>
      <c r="EGB29" s="18"/>
      <c r="EGC29" s="18"/>
      <c r="EGD29" s="18"/>
      <c r="EGE29" s="18"/>
      <c r="EGF29" s="18"/>
      <c r="EGG29" s="18"/>
      <c r="EGH29" s="18"/>
      <c r="EGI29" s="17"/>
      <c r="EGJ29" s="17"/>
      <c r="EGK29" s="17"/>
      <c r="EGL29" s="17"/>
      <c r="EGM29" s="17"/>
      <c r="EGN29" s="17"/>
      <c r="EGO29" s="17"/>
      <c r="EGP29" s="17"/>
      <c r="EGQ29" s="17"/>
      <c r="EGR29" s="17"/>
      <c r="EGS29" s="17"/>
      <c r="EGT29" s="17"/>
      <c r="EGU29" s="17"/>
      <c r="EGV29" s="17"/>
      <c r="EGW29" s="17"/>
      <c r="EGX29" s="17"/>
      <c r="EGY29" s="17"/>
      <c r="EGZ29" s="17"/>
      <c r="EHA29" s="17"/>
      <c r="EHB29" s="17"/>
      <c r="EHC29" s="17"/>
      <c r="EHD29" s="17"/>
      <c r="EHE29" s="17"/>
      <c r="EHF29" s="17"/>
      <c r="EHG29" s="17"/>
      <c r="EHH29" s="17"/>
      <c r="EHI29" s="17"/>
      <c r="EHJ29" s="17"/>
      <c r="EHK29" s="17"/>
      <c r="EHL29" s="17"/>
      <c r="EHM29" s="17"/>
      <c r="EHN29" s="17"/>
      <c r="EHO29" s="10"/>
      <c r="EHP29" s="10"/>
      <c r="EHQ29" s="10"/>
      <c r="EHR29" s="17"/>
      <c r="EHS29" s="17"/>
      <c r="EHT29" s="10"/>
      <c r="EHU29" s="17"/>
      <c r="EHV29" s="17"/>
      <c r="EHW29" s="17"/>
      <c r="EHX29" s="17"/>
      <c r="EHY29" s="17"/>
      <c r="EHZ29" s="17"/>
      <c r="EIA29" s="17"/>
      <c r="EIB29" s="17"/>
      <c r="EIC29" s="17"/>
      <c r="EID29" s="17"/>
      <c r="EIE29" s="17"/>
      <c r="EIF29" s="17"/>
      <c r="EIG29" s="17"/>
      <c r="EIH29" s="18"/>
      <c r="EII29" s="18"/>
      <c r="EIJ29" s="18"/>
      <c r="EIK29" s="18"/>
      <c r="EIL29" s="18"/>
      <c r="EIM29" s="18"/>
      <c r="EIN29" s="18"/>
      <c r="EIO29" s="19"/>
      <c r="EIP29" s="18"/>
      <c r="EIQ29" s="18"/>
      <c r="EIR29" s="18"/>
      <c r="EIS29" s="18"/>
      <c r="EIT29" s="18"/>
      <c r="EIU29" s="18"/>
      <c r="EIV29" s="18"/>
      <c r="EIW29" s="17"/>
      <c r="EIX29" s="17"/>
      <c r="EIY29" s="17"/>
      <c r="EIZ29" s="17"/>
      <c r="EJA29" s="17"/>
      <c r="EJB29" s="17"/>
      <c r="EJC29" s="17"/>
      <c r="EJD29" s="17"/>
      <c r="EJE29" s="17"/>
      <c r="EJF29" s="17"/>
      <c r="EJG29" s="17"/>
      <c r="EJH29" s="17"/>
      <c r="EJI29" s="17"/>
      <c r="EJJ29" s="17"/>
      <c r="EJK29" s="17"/>
      <c r="EJL29" s="17"/>
      <c r="EJM29" s="17"/>
      <c r="EJN29" s="17"/>
      <c r="EJO29" s="17"/>
      <c r="EJP29" s="17"/>
      <c r="EJQ29" s="17"/>
      <c r="EJR29" s="17"/>
      <c r="EJS29" s="17"/>
      <c r="EJT29" s="17"/>
      <c r="EJU29" s="17"/>
      <c r="EJV29" s="17"/>
      <c r="EJW29" s="17"/>
      <c r="EJX29" s="17"/>
      <c r="EJY29" s="17"/>
      <c r="EJZ29" s="17"/>
      <c r="EKA29" s="17"/>
      <c r="EKB29" s="17"/>
      <c r="EKC29" s="10"/>
      <c r="EKD29" s="10"/>
      <c r="EKE29" s="10"/>
      <c r="EKF29" s="17"/>
      <c r="EKG29" s="17"/>
      <c r="EKH29" s="10"/>
      <c r="EKI29" s="17"/>
      <c r="EKJ29" s="17"/>
      <c r="EKK29" s="17"/>
      <c r="EKL29" s="17"/>
      <c r="EKM29" s="17"/>
      <c r="EKN29" s="17"/>
      <c r="EKO29" s="17"/>
      <c r="EKP29" s="17"/>
      <c r="EKQ29" s="17"/>
      <c r="EKR29" s="17"/>
      <c r="EKS29" s="17"/>
      <c r="EKT29" s="17"/>
      <c r="EKU29" s="17"/>
      <c r="EKV29" s="18"/>
      <c r="EKW29" s="18"/>
      <c r="EKX29" s="18"/>
      <c r="EKY29" s="18"/>
      <c r="EKZ29" s="18"/>
      <c r="ELA29" s="18"/>
      <c r="ELB29" s="18"/>
      <c r="ELC29" s="19"/>
      <c r="ELD29" s="18"/>
      <c r="ELE29" s="18"/>
      <c r="ELF29" s="18"/>
      <c r="ELG29" s="18"/>
      <c r="ELH29" s="18"/>
      <c r="ELI29" s="18"/>
      <c r="ELJ29" s="18"/>
      <c r="ELK29" s="17"/>
      <c r="ELL29" s="17"/>
      <c r="ELM29" s="17"/>
      <c r="ELN29" s="17"/>
      <c r="ELO29" s="17"/>
      <c r="ELP29" s="17"/>
      <c r="ELQ29" s="17"/>
      <c r="ELR29" s="17"/>
      <c r="ELS29" s="17"/>
      <c r="ELT29" s="17"/>
      <c r="ELU29" s="17"/>
      <c r="ELV29" s="17"/>
      <c r="ELW29" s="17"/>
      <c r="ELX29" s="17"/>
      <c r="ELY29" s="17"/>
      <c r="ELZ29" s="17"/>
      <c r="EMA29" s="17"/>
      <c r="EMB29" s="17"/>
      <c r="EMC29" s="17"/>
      <c r="EMD29" s="17"/>
      <c r="EME29" s="17"/>
      <c r="EMF29" s="17"/>
      <c r="EMG29" s="17"/>
      <c r="EMH29" s="17"/>
      <c r="EMI29" s="17"/>
      <c r="EMJ29" s="17"/>
      <c r="EMK29" s="17"/>
      <c r="EML29" s="17"/>
      <c r="EMM29" s="17"/>
      <c r="EMN29" s="17"/>
      <c r="EMO29" s="17"/>
      <c r="EMP29" s="17"/>
      <c r="EMQ29" s="10"/>
      <c r="EMR29" s="10"/>
      <c r="EMS29" s="10"/>
      <c r="EMT29" s="17"/>
      <c r="EMU29" s="17"/>
      <c r="EMV29" s="10"/>
      <c r="EMW29" s="17"/>
      <c r="EMX29" s="17"/>
      <c r="EMY29" s="17"/>
      <c r="EMZ29" s="17"/>
      <c r="ENA29" s="17"/>
      <c r="ENB29" s="17"/>
      <c r="ENC29" s="17"/>
      <c r="END29" s="17"/>
      <c r="ENE29" s="17"/>
      <c r="ENF29" s="17"/>
      <c r="ENG29" s="17"/>
      <c r="ENH29" s="17"/>
      <c r="ENI29" s="17"/>
      <c r="ENJ29" s="18"/>
      <c r="ENK29" s="18"/>
      <c r="ENL29" s="18"/>
      <c r="ENM29" s="18"/>
      <c r="ENN29" s="18"/>
      <c r="ENO29" s="18"/>
      <c r="ENP29" s="18"/>
      <c r="ENQ29" s="19"/>
      <c r="ENR29" s="18"/>
      <c r="ENS29" s="18"/>
      <c r="ENT29" s="18"/>
      <c r="ENU29" s="18"/>
      <c r="ENV29" s="18"/>
      <c r="ENW29" s="18"/>
      <c r="ENX29" s="18"/>
      <c r="ENY29" s="17"/>
      <c r="ENZ29" s="17"/>
      <c r="EOA29" s="17"/>
      <c r="EOB29" s="17"/>
      <c r="EOC29" s="17"/>
      <c r="EOD29" s="17"/>
      <c r="EOE29" s="17"/>
      <c r="EOF29" s="17"/>
      <c r="EOG29" s="17"/>
      <c r="EOH29" s="17"/>
      <c r="EOI29" s="17"/>
      <c r="EOJ29" s="17"/>
      <c r="EOK29" s="17"/>
      <c r="EOL29" s="17"/>
      <c r="EOM29" s="17"/>
      <c r="EON29" s="17"/>
      <c r="EOO29" s="17"/>
      <c r="EOP29" s="17"/>
      <c r="EOQ29" s="17"/>
      <c r="EOR29" s="17"/>
      <c r="EOS29" s="17"/>
      <c r="EOT29" s="17"/>
      <c r="EOU29" s="17"/>
      <c r="EOV29" s="17"/>
      <c r="EOW29" s="17"/>
      <c r="EOX29" s="17"/>
      <c r="EOY29" s="17"/>
      <c r="EOZ29" s="17"/>
      <c r="EPA29" s="17"/>
      <c r="EPB29" s="17"/>
      <c r="EPC29" s="17"/>
      <c r="EPD29" s="17"/>
      <c r="EPE29" s="10"/>
      <c r="EPF29" s="10"/>
      <c r="EPG29" s="10"/>
      <c r="EPH29" s="17"/>
      <c r="EPI29" s="17"/>
      <c r="EPJ29" s="10"/>
      <c r="EPK29" s="17"/>
      <c r="EPL29" s="17"/>
      <c r="EPM29" s="17"/>
      <c r="EPN29" s="17"/>
      <c r="EPO29" s="17"/>
      <c r="EPP29" s="17"/>
      <c r="EPQ29" s="17"/>
      <c r="EPR29" s="17"/>
      <c r="EPS29" s="17"/>
      <c r="EPT29" s="17"/>
      <c r="EPU29" s="17"/>
      <c r="EPV29" s="17"/>
      <c r="EPW29" s="17"/>
      <c r="EPX29" s="18"/>
      <c r="EPY29" s="18"/>
      <c r="EPZ29" s="18"/>
      <c r="EQA29" s="18"/>
      <c r="EQB29" s="18"/>
      <c r="EQC29" s="18"/>
      <c r="EQD29" s="18"/>
      <c r="EQE29" s="19"/>
      <c r="EQF29" s="18"/>
      <c r="EQG29" s="18"/>
      <c r="EQH29" s="18"/>
      <c r="EQI29" s="18"/>
      <c r="EQJ29" s="18"/>
      <c r="EQK29" s="18"/>
      <c r="EQL29" s="18"/>
      <c r="EQM29" s="17"/>
      <c r="EQN29" s="17"/>
      <c r="EQO29" s="17"/>
      <c r="EQP29" s="17"/>
      <c r="EQQ29" s="17"/>
      <c r="EQR29" s="17"/>
      <c r="EQS29" s="17"/>
      <c r="EQT29" s="17"/>
      <c r="EQU29" s="17"/>
      <c r="EQV29" s="17"/>
      <c r="EQW29" s="17"/>
      <c r="EQX29" s="17"/>
      <c r="EQY29" s="17"/>
      <c r="EQZ29" s="17"/>
      <c r="ERA29" s="17"/>
      <c r="ERB29" s="17"/>
      <c r="ERC29" s="17"/>
      <c r="ERD29" s="17"/>
      <c r="ERE29" s="17"/>
      <c r="ERF29" s="17"/>
      <c r="ERG29" s="17"/>
      <c r="ERH29" s="17"/>
      <c r="ERI29" s="17"/>
      <c r="ERJ29" s="17"/>
      <c r="ERK29" s="17"/>
      <c r="ERL29" s="17"/>
      <c r="ERM29" s="17"/>
      <c r="ERN29" s="17"/>
      <c r="ERO29" s="17"/>
      <c r="ERP29" s="17"/>
      <c r="ERQ29" s="17"/>
      <c r="ERR29" s="17"/>
      <c r="ERS29" s="10"/>
      <c r="ERT29" s="10"/>
      <c r="ERU29" s="10"/>
      <c r="ERV29" s="17"/>
      <c r="ERW29" s="17"/>
      <c r="ERX29" s="10"/>
      <c r="ERY29" s="17"/>
      <c r="ERZ29" s="17"/>
      <c r="ESA29" s="17"/>
      <c r="ESB29" s="17"/>
      <c r="ESC29" s="17"/>
      <c r="ESD29" s="17"/>
      <c r="ESE29" s="17"/>
      <c r="ESF29" s="17"/>
      <c r="ESG29" s="17"/>
      <c r="ESH29" s="17"/>
      <c r="ESI29" s="17"/>
      <c r="ESJ29" s="17"/>
      <c r="ESK29" s="17"/>
      <c r="ESL29" s="18"/>
      <c r="ESM29" s="18"/>
      <c r="ESN29" s="18"/>
      <c r="ESO29" s="18"/>
      <c r="ESP29" s="18"/>
      <c r="ESQ29" s="18"/>
      <c r="ESR29" s="18"/>
      <c r="ESS29" s="19"/>
      <c r="EST29" s="18"/>
      <c r="ESU29" s="18"/>
      <c r="ESV29" s="18"/>
      <c r="ESW29" s="18"/>
      <c r="ESX29" s="18"/>
      <c r="ESY29" s="18"/>
      <c r="ESZ29" s="18"/>
      <c r="ETA29" s="17"/>
      <c r="ETB29" s="17"/>
      <c r="ETC29" s="17"/>
      <c r="ETD29" s="17"/>
      <c r="ETE29" s="17"/>
      <c r="ETF29" s="17"/>
      <c r="ETG29" s="17"/>
      <c r="ETH29" s="17"/>
      <c r="ETI29" s="17"/>
      <c r="ETJ29" s="17"/>
      <c r="ETK29" s="17"/>
      <c r="ETL29" s="17"/>
      <c r="ETM29" s="17"/>
      <c r="ETN29" s="17"/>
      <c r="ETO29" s="17"/>
      <c r="ETP29" s="17"/>
      <c r="ETQ29" s="17"/>
      <c r="ETR29" s="17"/>
      <c r="ETS29" s="17"/>
      <c r="ETT29" s="17"/>
      <c r="ETU29" s="17"/>
      <c r="ETV29" s="17"/>
      <c r="ETW29" s="17"/>
      <c r="ETX29" s="17"/>
      <c r="ETY29" s="17"/>
      <c r="ETZ29" s="17"/>
      <c r="EUA29" s="17"/>
      <c r="EUB29" s="17"/>
      <c r="EUC29" s="17"/>
      <c r="EUD29" s="17"/>
      <c r="EUE29" s="17"/>
      <c r="EUF29" s="17"/>
      <c r="EUG29" s="10"/>
      <c r="EUH29" s="10"/>
      <c r="EUI29" s="10"/>
      <c r="EUJ29" s="17"/>
      <c r="EUK29" s="17"/>
      <c r="EUL29" s="10"/>
      <c r="EUM29" s="17"/>
      <c r="EUN29" s="17"/>
      <c r="EUO29" s="17"/>
      <c r="EUP29" s="17"/>
      <c r="EUQ29" s="17"/>
      <c r="EUR29" s="17"/>
      <c r="EUS29" s="17"/>
      <c r="EUT29" s="17"/>
      <c r="EUU29" s="17"/>
      <c r="EUV29" s="17"/>
      <c r="EUW29" s="17"/>
      <c r="EUX29" s="17"/>
      <c r="EUY29" s="17"/>
      <c r="EUZ29" s="18"/>
      <c r="EVA29" s="18"/>
      <c r="EVB29" s="18"/>
      <c r="EVC29" s="18"/>
      <c r="EVD29" s="18"/>
      <c r="EVE29" s="18"/>
      <c r="EVF29" s="18"/>
      <c r="EVG29" s="19"/>
      <c r="EVH29" s="18"/>
      <c r="EVI29" s="18"/>
      <c r="EVJ29" s="18"/>
      <c r="EVK29" s="18"/>
      <c r="EVL29" s="18"/>
      <c r="EVM29" s="18"/>
      <c r="EVN29" s="18"/>
      <c r="EVO29" s="17"/>
      <c r="EVP29" s="17"/>
      <c r="EVQ29" s="17"/>
      <c r="EVR29" s="17"/>
      <c r="EVS29" s="17"/>
      <c r="EVT29" s="17"/>
      <c r="EVU29" s="17"/>
      <c r="EVV29" s="17"/>
      <c r="EVW29" s="17"/>
      <c r="EVX29" s="17"/>
      <c r="EVY29" s="17"/>
      <c r="EVZ29" s="17"/>
      <c r="EWA29" s="17"/>
      <c r="EWB29" s="17"/>
      <c r="EWC29" s="17"/>
      <c r="EWD29" s="17"/>
      <c r="EWE29" s="17"/>
      <c r="EWF29" s="17"/>
      <c r="EWG29" s="17"/>
      <c r="EWH29" s="17"/>
      <c r="EWI29" s="17"/>
      <c r="EWJ29" s="17"/>
      <c r="EWK29" s="17"/>
      <c r="EWL29" s="17"/>
      <c r="EWM29" s="17"/>
      <c r="EWN29" s="17"/>
      <c r="EWO29" s="17"/>
      <c r="EWP29" s="17"/>
      <c r="EWQ29" s="17"/>
      <c r="EWR29" s="17"/>
      <c r="EWS29" s="17"/>
      <c r="EWT29" s="17"/>
      <c r="EWU29" s="10"/>
      <c r="EWV29" s="10"/>
      <c r="EWW29" s="10"/>
      <c r="EWX29" s="17"/>
      <c r="EWY29" s="17"/>
      <c r="EWZ29" s="10"/>
      <c r="EXA29" s="17"/>
      <c r="EXB29" s="17"/>
      <c r="EXC29" s="17"/>
      <c r="EXD29" s="17"/>
      <c r="EXE29" s="17"/>
      <c r="EXF29" s="17"/>
      <c r="EXG29" s="17"/>
      <c r="EXH29" s="17"/>
      <c r="EXI29" s="17"/>
      <c r="EXJ29" s="17"/>
      <c r="EXK29" s="17"/>
      <c r="EXL29" s="17"/>
      <c r="EXM29" s="17"/>
      <c r="EXN29" s="18"/>
      <c r="EXO29" s="18"/>
      <c r="EXP29" s="18"/>
      <c r="EXQ29" s="18"/>
      <c r="EXR29" s="18"/>
      <c r="EXS29" s="18"/>
      <c r="EXT29" s="18"/>
      <c r="EXU29" s="19"/>
      <c r="EXV29" s="18"/>
      <c r="EXW29" s="18"/>
      <c r="EXX29" s="18"/>
      <c r="EXY29" s="18"/>
      <c r="EXZ29" s="18"/>
      <c r="EYA29" s="18"/>
      <c r="EYB29" s="18"/>
      <c r="EYC29" s="17"/>
      <c r="EYD29" s="17"/>
      <c r="EYE29" s="17"/>
      <c r="EYF29" s="17"/>
      <c r="EYG29" s="17"/>
      <c r="EYH29" s="17"/>
      <c r="EYI29" s="17"/>
      <c r="EYJ29" s="17"/>
      <c r="EYK29" s="17"/>
      <c r="EYL29" s="17"/>
      <c r="EYM29" s="17"/>
      <c r="EYN29" s="17"/>
      <c r="EYO29" s="17"/>
      <c r="EYP29" s="17"/>
      <c r="EYQ29" s="17"/>
      <c r="EYR29" s="17"/>
      <c r="EYS29" s="17"/>
      <c r="EYT29" s="17"/>
      <c r="EYU29" s="17"/>
      <c r="EYV29" s="17"/>
      <c r="EYW29" s="17"/>
      <c r="EYX29" s="17"/>
      <c r="EYY29" s="17"/>
      <c r="EYZ29" s="17"/>
      <c r="EZA29" s="17"/>
      <c r="EZB29" s="17"/>
      <c r="EZC29" s="17"/>
      <c r="EZD29" s="17"/>
      <c r="EZE29" s="17"/>
      <c r="EZF29" s="17"/>
      <c r="EZG29" s="17"/>
      <c r="EZH29" s="17"/>
      <c r="EZI29" s="10"/>
      <c r="EZJ29" s="10"/>
      <c r="EZK29" s="10"/>
      <c r="EZL29" s="17"/>
      <c r="EZM29" s="17"/>
      <c r="EZN29" s="10"/>
      <c r="EZO29" s="17"/>
      <c r="EZP29" s="17"/>
      <c r="EZQ29" s="17"/>
      <c r="EZR29" s="17"/>
      <c r="EZS29" s="17"/>
      <c r="EZT29" s="17"/>
      <c r="EZU29" s="17"/>
      <c r="EZV29" s="17"/>
      <c r="EZW29" s="17"/>
      <c r="EZX29" s="17"/>
      <c r="EZY29" s="17"/>
      <c r="EZZ29" s="17"/>
      <c r="FAA29" s="17"/>
      <c r="FAB29" s="18"/>
      <c r="FAC29" s="18"/>
      <c r="FAD29" s="18"/>
      <c r="FAE29" s="18"/>
      <c r="FAF29" s="18"/>
      <c r="FAG29" s="18"/>
      <c r="FAH29" s="18"/>
      <c r="FAI29" s="19"/>
      <c r="FAJ29" s="18"/>
      <c r="FAK29" s="18"/>
      <c r="FAL29" s="18"/>
      <c r="FAM29" s="18"/>
      <c r="FAN29" s="18"/>
      <c r="FAO29" s="18"/>
      <c r="FAP29" s="18"/>
      <c r="FAQ29" s="17"/>
      <c r="FAR29" s="17"/>
      <c r="FAS29" s="17"/>
      <c r="FAT29" s="17"/>
      <c r="FAU29" s="17"/>
      <c r="FAV29" s="17"/>
      <c r="FAW29" s="17"/>
      <c r="FAX29" s="17"/>
      <c r="FAY29" s="17"/>
      <c r="FAZ29" s="17"/>
      <c r="FBA29" s="17"/>
      <c r="FBB29" s="17"/>
      <c r="FBC29" s="17"/>
      <c r="FBD29" s="17"/>
      <c r="FBE29" s="17"/>
      <c r="FBF29" s="17"/>
      <c r="FBG29" s="17"/>
      <c r="FBH29" s="17"/>
      <c r="FBI29" s="17"/>
      <c r="FBJ29" s="17"/>
      <c r="FBK29" s="17"/>
      <c r="FBL29" s="17"/>
      <c r="FBM29" s="17"/>
      <c r="FBN29" s="17"/>
      <c r="FBO29" s="17"/>
      <c r="FBP29" s="17"/>
      <c r="FBQ29" s="17"/>
      <c r="FBR29" s="17"/>
      <c r="FBS29" s="17"/>
      <c r="FBT29" s="17"/>
      <c r="FBU29" s="17"/>
      <c r="FBV29" s="17"/>
      <c r="FBW29" s="10"/>
      <c r="FBX29" s="10"/>
      <c r="FBY29" s="10"/>
      <c r="FBZ29" s="17"/>
      <c r="FCA29" s="17"/>
      <c r="FCB29" s="10"/>
      <c r="FCC29" s="17"/>
      <c r="FCD29" s="17"/>
      <c r="FCE29" s="17"/>
      <c r="FCF29" s="17"/>
      <c r="FCG29" s="17"/>
      <c r="FCH29" s="17"/>
      <c r="FCI29" s="17"/>
      <c r="FCJ29" s="17"/>
      <c r="FCK29" s="17"/>
      <c r="FCL29" s="17"/>
      <c r="FCM29" s="17"/>
      <c r="FCN29" s="17"/>
      <c r="FCO29" s="17"/>
      <c r="FCP29" s="18"/>
      <c r="FCQ29" s="18"/>
      <c r="FCR29" s="18"/>
      <c r="FCS29" s="18"/>
      <c r="FCT29" s="18"/>
      <c r="FCU29" s="18"/>
      <c r="FCV29" s="18"/>
      <c r="FCW29" s="19"/>
      <c r="FCX29" s="18"/>
      <c r="FCY29" s="18"/>
      <c r="FCZ29" s="18"/>
      <c r="FDA29" s="18"/>
      <c r="FDB29" s="18"/>
      <c r="FDC29" s="18"/>
      <c r="FDD29" s="18"/>
      <c r="FDE29" s="17"/>
      <c r="FDF29" s="17"/>
      <c r="FDG29" s="17"/>
      <c r="FDH29" s="17"/>
      <c r="FDI29" s="17"/>
      <c r="FDJ29" s="17"/>
      <c r="FDK29" s="17"/>
      <c r="FDL29" s="17"/>
      <c r="FDM29" s="17"/>
      <c r="FDN29" s="17"/>
      <c r="FDO29" s="17"/>
      <c r="FDP29" s="17"/>
      <c r="FDQ29" s="17"/>
      <c r="FDR29" s="17"/>
      <c r="FDS29" s="17"/>
      <c r="FDT29" s="17"/>
      <c r="FDU29" s="17"/>
      <c r="FDV29" s="17"/>
      <c r="FDW29" s="17"/>
      <c r="FDX29" s="17"/>
      <c r="FDY29" s="17"/>
      <c r="FDZ29" s="17"/>
      <c r="FEA29" s="17"/>
      <c r="FEB29" s="17"/>
      <c r="FEC29" s="17"/>
      <c r="FED29" s="17"/>
      <c r="FEE29" s="17"/>
      <c r="FEF29" s="17"/>
      <c r="FEG29" s="17"/>
      <c r="FEH29" s="17"/>
      <c r="FEI29" s="17"/>
      <c r="FEJ29" s="17"/>
      <c r="FEK29" s="10"/>
      <c r="FEL29" s="10"/>
      <c r="FEM29" s="10"/>
      <c r="FEN29" s="17"/>
      <c r="FEO29" s="17"/>
      <c r="FEP29" s="10"/>
      <c r="FEQ29" s="17"/>
      <c r="FER29" s="17"/>
      <c r="FES29" s="17"/>
      <c r="FET29" s="17"/>
      <c r="FEU29" s="17"/>
      <c r="FEV29" s="17"/>
      <c r="FEW29" s="17"/>
      <c r="FEX29" s="17"/>
      <c r="FEY29" s="17"/>
      <c r="FEZ29" s="17"/>
      <c r="FFA29" s="17"/>
      <c r="FFB29" s="17"/>
      <c r="FFC29" s="17"/>
      <c r="FFD29" s="18"/>
      <c r="FFE29" s="18"/>
      <c r="FFF29" s="18"/>
      <c r="FFG29" s="18"/>
      <c r="FFH29" s="18"/>
      <c r="FFI29" s="18"/>
      <c r="FFJ29" s="18"/>
      <c r="FFK29" s="19"/>
      <c r="FFL29" s="18"/>
      <c r="FFM29" s="18"/>
      <c r="FFN29" s="18"/>
      <c r="FFO29" s="18"/>
      <c r="FFP29" s="18"/>
      <c r="FFQ29" s="18"/>
      <c r="FFR29" s="18"/>
      <c r="FFS29" s="17"/>
      <c r="FFT29" s="17"/>
      <c r="FFU29" s="17"/>
      <c r="FFV29" s="17"/>
      <c r="FFW29" s="17"/>
      <c r="FFX29" s="17"/>
      <c r="FFY29" s="17"/>
      <c r="FFZ29" s="17"/>
      <c r="FGA29" s="17"/>
      <c r="FGB29" s="17"/>
      <c r="FGC29" s="17"/>
      <c r="FGD29" s="17"/>
      <c r="FGE29" s="17"/>
      <c r="FGF29" s="17"/>
      <c r="FGG29" s="17"/>
      <c r="FGH29" s="17"/>
      <c r="FGI29" s="17"/>
      <c r="FGJ29" s="17"/>
      <c r="FGK29" s="17"/>
      <c r="FGL29" s="17"/>
      <c r="FGM29" s="17"/>
      <c r="FGN29" s="17"/>
      <c r="FGO29" s="17"/>
      <c r="FGP29" s="17"/>
      <c r="FGQ29" s="17"/>
      <c r="FGR29" s="17"/>
      <c r="FGS29" s="17"/>
      <c r="FGT29" s="17"/>
      <c r="FGU29" s="17"/>
      <c r="FGV29" s="17"/>
      <c r="FGW29" s="17"/>
      <c r="FGX29" s="17"/>
      <c r="FGY29" s="10"/>
      <c r="FGZ29" s="10"/>
      <c r="FHA29" s="10"/>
      <c r="FHB29" s="17"/>
      <c r="FHC29" s="17"/>
      <c r="FHD29" s="10"/>
      <c r="FHE29" s="17"/>
      <c r="FHF29" s="17"/>
      <c r="FHG29" s="17"/>
      <c r="FHH29" s="17"/>
      <c r="FHI29" s="17"/>
      <c r="FHJ29" s="17"/>
      <c r="FHK29" s="17"/>
      <c r="FHL29" s="17"/>
      <c r="FHM29" s="17"/>
      <c r="FHN29" s="17"/>
      <c r="FHO29" s="17"/>
      <c r="FHP29" s="17"/>
      <c r="FHQ29" s="17"/>
      <c r="FHR29" s="18"/>
      <c r="FHS29" s="18"/>
      <c r="FHT29" s="18"/>
      <c r="FHU29" s="18"/>
      <c r="FHV29" s="18"/>
      <c r="FHW29" s="18"/>
      <c r="FHX29" s="18"/>
      <c r="FHY29" s="19"/>
      <c r="FHZ29" s="18"/>
      <c r="FIA29" s="18"/>
      <c r="FIB29" s="18"/>
      <c r="FIC29" s="18"/>
      <c r="FID29" s="18"/>
      <c r="FIE29" s="18"/>
      <c r="FIF29" s="18"/>
      <c r="FIG29" s="17"/>
      <c r="FIH29" s="17"/>
      <c r="FII29" s="17"/>
      <c r="FIJ29" s="17"/>
      <c r="FIK29" s="17"/>
      <c r="FIL29" s="17"/>
      <c r="FIM29" s="17"/>
      <c r="FIN29" s="17"/>
      <c r="FIO29" s="17"/>
      <c r="FIP29" s="17"/>
      <c r="FIQ29" s="17"/>
      <c r="FIR29" s="17"/>
      <c r="FIS29" s="17"/>
      <c r="FIT29" s="17"/>
      <c r="FIU29" s="17"/>
      <c r="FIV29" s="17"/>
      <c r="FIW29" s="17"/>
      <c r="FIX29" s="17"/>
      <c r="FIY29" s="17"/>
      <c r="FIZ29" s="17"/>
      <c r="FJA29" s="17"/>
      <c r="FJB29" s="17"/>
      <c r="FJC29" s="17"/>
      <c r="FJD29" s="17"/>
      <c r="FJE29" s="17"/>
      <c r="FJF29" s="17"/>
      <c r="FJG29" s="17"/>
      <c r="FJH29" s="17"/>
      <c r="FJI29" s="17"/>
      <c r="FJJ29" s="17"/>
      <c r="FJK29" s="17"/>
      <c r="FJL29" s="17"/>
      <c r="FJM29" s="10"/>
      <c r="FJN29" s="10"/>
      <c r="FJO29" s="10"/>
      <c r="FJP29" s="17"/>
      <c r="FJQ29" s="17"/>
      <c r="FJR29" s="10"/>
      <c r="FJS29" s="17"/>
      <c r="FJT29" s="17"/>
      <c r="FJU29" s="17"/>
      <c r="FJV29" s="17"/>
      <c r="FJW29" s="17"/>
      <c r="FJX29" s="17"/>
      <c r="FJY29" s="17"/>
      <c r="FJZ29" s="17"/>
      <c r="FKA29" s="17"/>
      <c r="FKB29" s="17"/>
      <c r="FKC29" s="17"/>
      <c r="FKD29" s="17"/>
      <c r="FKE29" s="17"/>
      <c r="FKF29" s="18"/>
      <c r="FKG29" s="18"/>
      <c r="FKH29" s="18"/>
      <c r="FKI29" s="18"/>
      <c r="FKJ29" s="18"/>
      <c r="FKK29" s="18"/>
      <c r="FKL29" s="18"/>
      <c r="FKM29" s="19"/>
      <c r="FKN29" s="18"/>
      <c r="FKO29" s="18"/>
      <c r="FKP29" s="18"/>
      <c r="FKQ29" s="18"/>
      <c r="FKR29" s="18"/>
      <c r="FKS29" s="18"/>
      <c r="FKT29" s="18"/>
      <c r="FKU29" s="17"/>
      <c r="FKV29" s="17"/>
      <c r="FKW29" s="17"/>
      <c r="FKX29" s="17"/>
      <c r="FKY29" s="17"/>
      <c r="FKZ29" s="17"/>
      <c r="FLA29" s="17"/>
      <c r="FLB29" s="17"/>
      <c r="FLC29" s="17"/>
      <c r="FLD29" s="17"/>
      <c r="FLE29" s="17"/>
      <c r="FLF29" s="17"/>
      <c r="FLG29" s="17"/>
      <c r="FLH29" s="17"/>
      <c r="FLI29" s="17"/>
      <c r="FLJ29" s="17"/>
      <c r="FLK29" s="17"/>
      <c r="FLL29" s="17"/>
      <c r="FLM29" s="17"/>
      <c r="FLN29" s="17"/>
      <c r="FLO29" s="17"/>
      <c r="FLP29" s="17"/>
      <c r="FLQ29" s="17"/>
      <c r="FLR29" s="17"/>
      <c r="FLS29" s="17"/>
      <c r="FLT29" s="17"/>
      <c r="FLU29" s="17"/>
      <c r="FLV29" s="17"/>
      <c r="FLW29" s="17"/>
      <c r="FLX29" s="17"/>
      <c r="FLY29" s="17"/>
      <c r="FLZ29" s="17"/>
      <c r="FMA29" s="10"/>
      <c r="FMB29" s="10"/>
      <c r="FMC29" s="10"/>
      <c r="FMD29" s="17"/>
      <c r="FME29" s="17"/>
      <c r="FMF29" s="10"/>
      <c r="FMG29" s="17"/>
      <c r="FMH29" s="17"/>
      <c r="FMI29" s="17"/>
      <c r="FMJ29" s="17"/>
      <c r="FMK29" s="17"/>
      <c r="FML29" s="17"/>
      <c r="FMM29" s="17"/>
      <c r="FMN29" s="17"/>
      <c r="FMO29" s="17"/>
      <c r="FMP29" s="17"/>
      <c r="FMQ29" s="17"/>
      <c r="FMR29" s="17"/>
      <c r="FMS29" s="17"/>
      <c r="FMT29" s="18"/>
      <c r="FMU29" s="18"/>
      <c r="FMV29" s="18"/>
      <c r="FMW29" s="18"/>
      <c r="FMX29" s="18"/>
      <c r="FMY29" s="18"/>
      <c r="FMZ29" s="18"/>
      <c r="FNA29" s="19"/>
      <c r="FNB29" s="18"/>
      <c r="FNC29" s="18"/>
      <c r="FND29" s="18"/>
      <c r="FNE29" s="18"/>
      <c r="FNF29" s="18"/>
      <c r="FNG29" s="18"/>
      <c r="FNH29" s="18"/>
      <c r="FNI29" s="17"/>
      <c r="FNJ29" s="17"/>
      <c r="FNK29" s="17"/>
      <c r="FNL29" s="17"/>
      <c r="FNM29" s="17"/>
      <c r="FNN29" s="17"/>
      <c r="FNO29" s="17"/>
      <c r="FNP29" s="17"/>
      <c r="FNQ29" s="17"/>
      <c r="FNR29" s="17"/>
      <c r="FNS29" s="17"/>
      <c r="FNT29" s="17"/>
      <c r="FNU29" s="17"/>
      <c r="FNV29" s="17"/>
      <c r="FNW29" s="17"/>
      <c r="FNX29" s="17"/>
      <c r="FNY29" s="17"/>
      <c r="FNZ29" s="17"/>
      <c r="FOA29" s="17"/>
      <c r="FOB29" s="17"/>
      <c r="FOC29" s="17"/>
      <c r="FOD29" s="17"/>
      <c r="FOE29" s="17"/>
      <c r="FOF29" s="17"/>
      <c r="FOG29" s="17"/>
      <c r="FOH29" s="17"/>
      <c r="FOI29" s="17"/>
      <c r="FOJ29" s="17"/>
      <c r="FOK29" s="17"/>
      <c r="FOL29" s="17"/>
      <c r="FOM29" s="17"/>
      <c r="FON29" s="17"/>
      <c r="FOO29" s="10"/>
      <c r="FOP29" s="10"/>
      <c r="FOQ29" s="10"/>
      <c r="FOR29" s="17"/>
      <c r="FOS29" s="17"/>
      <c r="FOT29" s="10"/>
      <c r="FOU29" s="17"/>
      <c r="FOV29" s="17"/>
      <c r="FOW29" s="17"/>
      <c r="FOX29" s="17"/>
      <c r="FOY29" s="17"/>
      <c r="FOZ29" s="17"/>
      <c r="FPA29" s="17"/>
      <c r="FPB29" s="17"/>
      <c r="FPC29" s="17"/>
      <c r="FPD29" s="17"/>
      <c r="FPE29" s="17"/>
      <c r="FPF29" s="17"/>
      <c r="FPG29" s="17"/>
      <c r="FPH29" s="18"/>
      <c r="FPI29" s="18"/>
      <c r="FPJ29" s="18"/>
      <c r="FPK29" s="18"/>
      <c r="FPL29" s="18"/>
      <c r="FPM29" s="18"/>
      <c r="FPN29" s="18"/>
      <c r="FPO29" s="19"/>
      <c r="FPP29" s="18"/>
      <c r="FPQ29" s="18"/>
      <c r="FPR29" s="18"/>
      <c r="FPS29" s="18"/>
      <c r="FPT29" s="18"/>
      <c r="FPU29" s="18"/>
      <c r="FPV29" s="18"/>
      <c r="FPW29" s="17"/>
      <c r="FPX29" s="17"/>
      <c r="FPY29" s="17"/>
      <c r="FPZ29" s="17"/>
      <c r="FQA29" s="17"/>
      <c r="FQB29" s="17"/>
      <c r="FQC29" s="17"/>
      <c r="FQD29" s="17"/>
      <c r="FQE29" s="17"/>
      <c r="FQF29" s="17"/>
      <c r="FQG29" s="17"/>
      <c r="FQH29" s="17"/>
      <c r="FQI29" s="17"/>
      <c r="FQJ29" s="17"/>
      <c r="FQK29" s="17"/>
      <c r="FQL29" s="17"/>
      <c r="FQM29" s="17"/>
      <c r="FQN29" s="17"/>
      <c r="FQO29" s="17"/>
      <c r="FQP29" s="17"/>
      <c r="FQQ29" s="17"/>
      <c r="FQR29" s="17"/>
      <c r="FQS29" s="17"/>
      <c r="FQT29" s="17"/>
      <c r="FQU29" s="17"/>
      <c r="FQV29" s="17"/>
      <c r="FQW29" s="17"/>
      <c r="FQX29" s="17"/>
      <c r="FQY29" s="17"/>
      <c r="FQZ29" s="17"/>
      <c r="FRA29" s="17"/>
      <c r="FRB29" s="17"/>
      <c r="FRC29" s="10"/>
      <c r="FRD29" s="10"/>
      <c r="FRE29" s="10"/>
      <c r="FRF29" s="17"/>
      <c r="FRG29" s="17"/>
      <c r="FRH29" s="10"/>
      <c r="FRI29" s="17"/>
      <c r="FRJ29" s="17"/>
      <c r="FRK29" s="17"/>
      <c r="FRL29" s="17"/>
      <c r="FRM29" s="17"/>
      <c r="FRN29" s="17"/>
      <c r="FRO29" s="17"/>
      <c r="FRP29" s="17"/>
      <c r="FRQ29" s="17"/>
      <c r="FRR29" s="17"/>
      <c r="FRS29" s="17"/>
      <c r="FRT29" s="17"/>
      <c r="FRU29" s="17"/>
      <c r="FRV29" s="18"/>
      <c r="FRW29" s="18"/>
      <c r="FRX29" s="18"/>
      <c r="FRY29" s="18"/>
      <c r="FRZ29" s="18"/>
      <c r="FSA29" s="18"/>
      <c r="FSB29" s="18"/>
      <c r="FSC29" s="19"/>
      <c r="FSD29" s="18"/>
      <c r="FSE29" s="18"/>
      <c r="FSF29" s="18"/>
      <c r="FSG29" s="18"/>
      <c r="FSH29" s="18"/>
      <c r="FSI29" s="18"/>
      <c r="FSJ29" s="18"/>
      <c r="FSK29" s="17"/>
      <c r="FSL29" s="17"/>
      <c r="FSM29" s="17"/>
      <c r="FSN29" s="17"/>
      <c r="FSO29" s="17"/>
      <c r="FSP29" s="17"/>
      <c r="FSQ29" s="17"/>
      <c r="FSR29" s="17"/>
      <c r="FSS29" s="17"/>
      <c r="FST29" s="17"/>
      <c r="FSU29" s="17"/>
      <c r="FSV29" s="17"/>
      <c r="FSW29" s="17"/>
      <c r="FSX29" s="17"/>
      <c r="FSY29" s="17"/>
      <c r="FSZ29" s="17"/>
      <c r="FTA29" s="17"/>
      <c r="FTB29" s="17"/>
      <c r="FTC29" s="17"/>
      <c r="FTD29" s="17"/>
      <c r="FTE29" s="17"/>
      <c r="FTF29" s="17"/>
      <c r="FTG29" s="17"/>
      <c r="FTH29" s="17"/>
      <c r="FTI29" s="17"/>
      <c r="FTJ29" s="17"/>
      <c r="FTK29" s="17"/>
      <c r="FTL29" s="17"/>
      <c r="FTM29" s="17"/>
      <c r="FTN29" s="17"/>
      <c r="FTO29" s="17"/>
      <c r="FTP29" s="17"/>
      <c r="FTQ29" s="10"/>
      <c r="FTR29" s="10"/>
      <c r="FTS29" s="10"/>
      <c r="FTT29" s="17"/>
      <c r="FTU29" s="17"/>
      <c r="FTV29" s="10"/>
      <c r="FTW29" s="17"/>
      <c r="FTX29" s="17"/>
      <c r="FTY29" s="17"/>
      <c r="FTZ29" s="17"/>
      <c r="FUA29" s="17"/>
      <c r="FUB29" s="17"/>
      <c r="FUC29" s="17"/>
      <c r="FUD29" s="17"/>
      <c r="FUE29" s="17"/>
      <c r="FUF29" s="17"/>
      <c r="FUG29" s="17"/>
      <c r="FUH29" s="17"/>
      <c r="FUI29" s="17"/>
      <c r="FUJ29" s="18"/>
      <c r="FUK29" s="18"/>
      <c r="FUL29" s="18"/>
      <c r="FUM29" s="18"/>
      <c r="FUN29" s="18"/>
      <c r="FUO29" s="18"/>
      <c r="FUP29" s="18"/>
      <c r="FUQ29" s="19"/>
      <c r="FUR29" s="18"/>
      <c r="FUS29" s="18"/>
      <c r="FUT29" s="18"/>
      <c r="FUU29" s="18"/>
      <c r="FUV29" s="18"/>
      <c r="FUW29" s="18"/>
      <c r="FUX29" s="18"/>
      <c r="FUY29" s="17"/>
      <c r="FUZ29" s="17"/>
      <c r="FVA29" s="17"/>
      <c r="FVB29" s="17"/>
      <c r="FVC29" s="17"/>
      <c r="FVD29" s="17"/>
      <c r="FVE29" s="17"/>
      <c r="FVF29" s="17"/>
      <c r="FVG29" s="17"/>
      <c r="FVH29" s="17"/>
      <c r="FVI29" s="17"/>
      <c r="FVJ29" s="17"/>
      <c r="FVK29" s="17"/>
      <c r="FVL29" s="17"/>
      <c r="FVM29" s="17"/>
      <c r="FVN29" s="17"/>
      <c r="FVO29" s="17"/>
      <c r="FVP29" s="17"/>
      <c r="FVQ29" s="17"/>
      <c r="FVR29" s="17"/>
      <c r="FVS29" s="17"/>
      <c r="FVT29" s="17"/>
      <c r="FVU29" s="17"/>
      <c r="FVV29" s="17"/>
      <c r="FVW29" s="17"/>
      <c r="FVX29" s="17"/>
      <c r="FVY29" s="17"/>
      <c r="FVZ29" s="17"/>
      <c r="FWA29" s="17"/>
      <c r="FWB29" s="17"/>
      <c r="FWC29" s="17"/>
      <c r="FWD29" s="17"/>
      <c r="FWE29" s="10"/>
      <c r="FWF29" s="10"/>
      <c r="FWG29" s="10"/>
      <c r="FWH29" s="17"/>
      <c r="FWI29" s="17"/>
      <c r="FWJ29" s="10"/>
      <c r="FWK29" s="17"/>
      <c r="FWL29" s="17"/>
      <c r="FWM29" s="17"/>
      <c r="FWN29" s="17"/>
      <c r="FWO29" s="17"/>
      <c r="FWP29" s="17"/>
      <c r="FWQ29" s="17"/>
      <c r="FWR29" s="17"/>
      <c r="FWS29" s="17"/>
      <c r="FWT29" s="17"/>
      <c r="FWU29" s="17"/>
      <c r="FWV29" s="17"/>
      <c r="FWW29" s="17"/>
      <c r="FWX29" s="18"/>
      <c r="FWY29" s="18"/>
      <c r="FWZ29" s="18"/>
      <c r="FXA29" s="18"/>
      <c r="FXB29" s="18"/>
      <c r="FXC29" s="18"/>
      <c r="FXD29" s="18"/>
      <c r="FXE29" s="19"/>
      <c r="FXF29" s="18"/>
      <c r="FXG29" s="18"/>
      <c r="FXH29" s="18"/>
      <c r="FXI29" s="18"/>
      <c r="FXJ29" s="18"/>
      <c r="FXK29" s="18"/>
      <c r="FXL29" s="18"/>
      <c r="FXM29" s="17"/>
      <c r="FXN29" s="17"/>
      <c r="FXO29" s="17"/>
      <c r="FXP29" s="17"/>
      <c r="FXQ29" s="17"/>
      <c r="FXR29" s="17"/>
      <c r="FXS29" s="17"/>
      <c r="FXT29" s="17"/>
      <c r="FXU29" s="17"/>
      <c r="FXV29" s="17"/>
      <c r="FXW29" s="17"/>
      <c r="FXX29" s="17"/>
      <c r="FXY29" s="17"/>
      <c r="FXZ29" s="17"/>
      <c r="FYA29" s="17"/>
      <c r="FYB29" s="17"/>
      <c r="FYC29" s="17"/>
      <c r="FYD29" s="17"/>
      <c r="FYE29" s="17"/>
      <c r="FYF29" s="17"/>
      <c r="FYG29" s="17"/>
      <c r="FYH29" s="17"/>
      <c r="FYI29" s="17"/>
      <c r="FYJ29" s="17"/>
      <c r="FYK29" s="17"/>
      <c r="FYL29" s="17"/>
      <c r="FYM29" s="17"/>
      <c r="FYN29" s="17"/>
      <c r="FYO29" s="17"/>
      <c r="FYP29" s="17"/>
      <c r="FYQ29" s="17"/>
      <c r="FYR29" s="17"/>
      <c r="FYS29" s="10"/>
      <c r="FYT29" s="10"/>
      <c r="FYU29" s="10"/>
      <c r="FYV29" s="17"/>
      <c r="FYW29" s="17"/>
      <c r="FYX29" s="10"/>
      <c r="FYY29" s="17"/>
      <c r="FYZ29" s="17"/>
      <c r="FZA29" s="17"/>
      <c r="FZB29" s="17"/>
      <c r="FZC29" s="17"/>
      <c r="FZD29" s="17"/>
      <c r="FZE29" s="17"/>
      <c r="FZF29" s="17"/>
      <c r="FZG29" s="17"/>
      <c r="FZH29" s="17"/>
      <c r="FZI29" s="17"/>
      <c r="FZJ29" s="17"/>
      <c r="FZK29" s="17"/>
      <c r="FZL29" s="18"/>
      <c r="FZM29" s="18"/>
      <c r="FZN29" s="18"/>
      <c r="FZO29" s="18"/>
      <c r="FZP29" s="18"/>
      <c r="FZQ29" s="18"/>
      <c r="FZR29" s="18"/>
      <c r="FZS29" s="19"/>
      <c r="FZT29" s="18"/>
      <c r="FZU29" s="18"/>
      <c r="FZV29" s="18"/>
      <c r="FZW29" s="18"/>
      <c r="FZX29" s="18"/>
      <c r="FZY29" s="18"/>
      <c r="FZZ29" s="18"/>
      <c r="GAA29" s="17"/>
      <c r="GAB29" s="17"/>
      <c r="GAC29" s="17"/>
      <c r="GAD29" s="17"/>
      <c r="GAE29" s="17"/>
      <c r="GAF29" s="17"/>
      <c r="GAG29" s="17"/>
      <c r="GAH29" s="17"/>
      <c r="GAI29" s="17"/>
      <c r="GAJ29" s="17"/>
      <c r="GAK29" s="17"/>
      <c r="GAL29" s="17"/>
      <c r="GAM29" s="17"/>
      <c r="GAN29" s="17"/>
      <c r="GAO29" s="17"/>
      <c r="GAP29" s="17"/>
      <c r="GAQ29" s="17"/>
      <c r="GAR29" s="17"/>
      <c r="GAS29" s="17"/>
      <c r="GAT29" s="17"/>
      <c r="GAU29" s="17"/>
      <c r="GAV29" s="17"/>
      <c r="GAW29" s="17"/>
      <c r="GAX29" s="17"/>
      <c r="GAY29" s="17"/>
      <c r="GAZ29" s="17"/>
      <c r="GBA29" s="17"/>
      <c r="GBB29" s="17"/>
      <c r="GBC29" s="17"/>
      <c r="GBD29" s="17"/>
      <c r="GBE29" s="17"/>
      <c r="GBF29" s="17"/>
      <c r="GBG29" s="10"/>
      <c r="GBH29" s="10"/>
      <c r="GBI29" s="10"/>
      <c r="GBJ29" s="17"/>
      <c r="GBK29" s="17"/>
      <c r="GBL29" s="10"/>
      <c r="GBM29" s="17"/>
      <c r="GBN29" s="17"/>
      <c r="GBO29" s="17"/>
      <c r="GBP29" s="17"/>
      <c r="GBQ29" s="17"/>
      <c r="GBR29" s="17"/>
      <c r="GBS29" s="17"/>
      <c r="GBT29" s="17"/>
      <c r="GBU29" s="17"/>
      <c r="GBV29" s="17"/>
      <c r="GBW29" s="17"/>
      <c r="GBX29" s="17"/>
      <c r="GBY29" s="17"/>
      <c r="GBZ29" s="18"/>
      <c r="GCA29" s="18"/>
      <c r="GCB29" s="18"/>
      <c r="GCC29" s="18"/>
      <c r="GCD29" s="18"/>
      <c r="GCE29" s="18"/>
      <c r="GCF29" s="18"/>
      <c r="GCG29" s="19"/>
      <c r="GCH29" s="18"/>
      <c r="GCI29" s="18"/>
      <c r="GCJ29" s="18"/>
      <c r="GCK29" s="18"/>
      <c r="GCL29" s="18"/>
      <c r="GCM29" s="18"/>
      <c r="GCN29" s="18"/>
      <c r="GCO29" s="17"/>
      <c r="GCP29" s="17"/>
      <c r="GCQ29" s="17"/>
      <c r="GCR29" s="17"/>
      <c r="GCS29" s="17"/>
      <c r="GCT29" s="17"/>
      <c r="GCU29" s="17"/>
      <c r="GCV29" s="17"/>
      <c r="GCW29" s="17"/>
      <c r="GCX29" s="17"/>
      <c r="GCY29" s="17"/>
      <c r="GCZ29" s="17"/>
      <c r="GDA29" s="17"/>
      <c r="GDB29" s="17"/>
      <c r="GDC29" s="17"/>
      <c r="GDD29" s="17"/>
      <c r="GDE29" s="17"/>
      <c r="GDF29" s="17"/>
      <c r="GDG29" s="17"/>
      <c r="GDH29" s="17"/>
      <c r="GDI29" s="17"/>
      <c r="GDJ29" s="17"/>
      <c r="GDK29" s="17"/>
      <c r="GDL29" s="17"/>
      <c r="GDM29" s="17"/>
      <c r="GDN29" s="17"/>
      <c r="GDO29" s="17"/>
      <c r="GDP29" s="17"/>
      <c r="GDQ29" s="17"/>
      <c r="GDR29" s="17"/>
      <c r="GDS29" s="17"/>
      <c r="GDT29" s="17"/>
      <c r="GDU29" s="10"/>
      <c r="GDV29" s="10"/>
      <c r="GDW29" s="10"/>
      <c r="GDX29" s="17"/>
      <c r="GDY29" s="17"/>
      <c r="GDZ29" s="10"/>
      <c r="GEA29" s="17"/>
      <c r="GEB29" s="17"/>
      <c r="GEC29" s="17"/>
      <c r="GED29" s="17"/>
      <c r="GEE29" s="17"/>
      <c r="GEF29" s="17"/>
      <c r="GEG29" s="17"/>
      <c r="GEH29" s="17"/>
      <c r="GEI29" s="17"/>
      <c r="GEJ29" s="17"/>
      <c r="GEK29" s="17"/>
      <c r="GEL29" s="17"/>
      <c r="GEM29" s="17"/>
      <c r="GEN29" s="18"/>
      <c r="GEO29" s="18"/>
      <c r="GEP29" s="18"/>
      <c r="GEQ29" s="18"/>
      <c r="GER29" s="18"/>
      <c r="GES29" s="18"/>
      <c r="GET29" s="18"/>
      <c r="GEU29" s="19"/>
      <c r="GEV29" s="18"/>
      <c r="GEW29" s="18"/>
      <c r="GEX29" s="18"/>
      <c r="GEY29" s="18"/>
      <c r="GEZ29" s="18"/>
      <c r="GFA29" s="18"/>
      <c r="GFB29" s="18"/>
      <c r="GFC29" s="17"/>
      <c r="GFD29" s="17"/>
      <c r="GFE29" s="17"/>
      <c r="GFF29" s="17"/>
      <c r="GFG29" s="17"/>
      <c r="GFH29" s="17"/>
      <c r="GFI29" s="17"/>
      <c r="GFJ29" s="17"/>
      <c r="GFK29" s="17"/>
      <c r="GFL29" s="17"/>
      <c r="GFM29" s="17"/>
      <c r="GFN29" s="17"/>
      <c r="GFO29" s="17"/>
      <c r="GFP29" s="17"/>
      <c r="GFQ29" s="17"/>
      <c r="GFR29" s="17"/>
      <c r="GFS29" s="17"/>
      <c r="GFT29" s="17"/>
      <c r="GFU29" s="17"/>
      <c r="GFV29" s="17"/>
      <c r="GFW29" s="17"/>
      <c r="GFX29" s="17"/>
      <c r="GFY29" s="17"/>
      <c r="GFZ29" s="17"/>
      <c r="GGA29" s="17"/>
      <c r="GGB29" s="17"/>
      <c r="GGC29" s="17"/>
      <c r="GGD29" s="17"/>
      <c r="GGE29" s="17"/>
      <c r="GGF29" s="17"/>
      <c r="GGG29" s="17"/>
      <c r="GGH29" s="17"/>
      <c r="GGI29" s="10"/>
      <c r="GGJ29" s="10"/>
      <c r="GGK29" s="10"/>
      <c r="GGL29" s="17"/>
      <c r="GGM29" s="17"/>
      <c r="GGN29" s="10"/>
      <c r="GGO29" s="17"/>
      <c r="GGP29" s="17"/>
      <c r="GGQ29" s="17"/>
      <c r="GGR29" s="17"/>
      <c r="GGS29" s="17"/>
      <c r="GGT29" s="17"/>
      <c r="GGU29" s="17"/>
      <c r="GGV29" s="17"/>
      <c r="GGW29" s="17"/>
      <c r="GGX29" s="17"/>
      <c r="GGY29" s="17"/>
      <c r="GGZ29" s="17"/>
      <c r="GHA29" s="17"/>
      <c r="GHB29" s="18"/>
      <c r="GHC29" s="18"/>
      <c r="GHD29" s="18"/>
      <c r="GHE29" s="18"/>
      <c r="GHF29" s="18"/>
      <c r="GHG29" s="18"/>
      <c r="GHH29" s="18"/>
      <c r="GHI29" s="19"/>
      <c r="GHJ29" s="18"/>
      <c r="GHK29" s="18"/>
      <c r="GHL29" s="18"/>
      <c r="GHM29" s="18"/>
      <c r="GHN29" s="18"/>
      <c r="GHO29" s="18"/>
      <c r="GHP29" s="18"/>
      <c r="GHQ29" s="17"/>
      <c r="GHR29" s="17"/>
      <c r="GHS29" s="17"/>
      <c r="GHT29" s="17"/>
      <c r="GHU29" s="17"/>
      <c r="GHV29" s="17"/>
      <c r="GHW29" s="17"/>
      <c r="GHX29" s="17"/>
      <c r="GHY29" s="17"/>
      <c r="GHZ29" s="17"/>
      <c r="GIA29" s="17"/>
      <c r="GIB29" s="17"/>
      <c r="GIC29" s="17"/>
      <c r="GID29" s="17"/>
      <c r="GIE29" s="17"/>
      <c r="GIF29" s="17"/>
      <c r="GIG29" s="17"/>
      <c r="GIH29" s="17"/>
      <c r="GII29" s="17"/>
      <c r="GIJ29" s="17"/>
      <c r="GIK29" s="17"/>
      <c r="GIL29" s="17"/>
      <c r="GIM29" s="17"/>
      <c r="GIN29" s="17"/>
      <c r="GIO29" s="17"/>
      <c r="GIP29" s="17"/>
      <c r="GIQ29" s="17"/>
      <c r="GIR29" s="17"/>
      <c r="GIS29" s="17"/>
      <c r="GIT29" s="17"/>
      <c r="GIU29" s="17"/>
      <c r="GIV29" s="17"/>
      <c r="GIW29" s="10"/>
      <c r="GIX29" s="10"/>
      <c r="GIY29" s="10"/>
      <c r="GIZ29" s="17"/>
      <c r="GJA29" s="17"/>
      <c r="GJB29" s="10"/>
      <c r="GJC29" s="17"/>
      <c r="GJD29" s="17"/>
      <c r="GJE29" s="17"/>
      <c r="GJF29" s="17"/>
      <c r="GJG29" s="17"/>
      <c r="GJH29" s="17"/>
      <c r="GJI29" s="17"/>
      <c r="GJJ29" s="17"/>
      <c r="GJK29" s="17"/>
      <c r="GJL29" s="17"/>
      <c r="GJM29" s="17"/>
      <c r="GJN29" s="17"/>
      <c r="GJO29" s="17"/>
      <c r="GJP29" s="18"/>
      <c r="GJQ29" s="18"/>
      <c r="GJR29" s="18"/>
      <c r="GJS29" s="18"/>
      <c r="GJT29" s="18"/>
      <c r="GJU29" s="18"/>
      <c r="GJV29" s="18"/>
      <c r="GJW29" s="19"/>
      <c r="GJX29" s="18"/>
      <c r="GJY29" s="18"/>
      <c r="GJZ29" s="18"/>
      <c r="GKA29" s="18"/>
      <c r="GKB29" s="18"/>
      <c r="GKC29" s="18"/>
      <c r="GKD29" s="18"/>
      <c r="GKE29" s="17"/>
      <c r="GKF29" s="17"/>
      <c r="GKG29" s="17"/>
      <c r="GKH29" s="17"/>
      <c r="GKI29" s="17"/>
      <c r="GKJ29" s="17"/>
      <c r="GKK29" s="17"/>
      <c r="GKL29" s="17"/>
      <c r="GKM29" s="17"/>
      <c r="GKN29" s="17"/>
      <c r="GKO29" s="17"/>
      <c r="GKP29" s="17"/>
      <c r="GKQ29" s="17"/>
      <c r="GKR29" s="17"/>
      <c r="GKS29" s="17"/>
      <c r="GKT29" s="17"/>
      <c r="GKU29" s="17"/>
      <c r="GKV29" s="17"/>
      <c r="GKW29" s="17"/>
      <c r="GKX29" s="17"/>
      <c r="GKY29" s="17"/>
      <c r="GKZ29" s="17"/>
      <c r="GLA29" s="17"/>
      <c r="GLB29" s="17"/>
      <c r="GLC29" s="17"/>
      <c r="GLD29" s="17"/>
      <c r="GLE29" s="17"/>
      <c r="GLF29" s="17"/>
      <c r="GLG29" s="17"/>
      <c r="GLH29" s="17"/>
      <c r="GLI29" s="17"/>
      <c r="GLJ29" s="17"/>
      <c r="GLK29" s="10"/>
      <c r="GLL29" s="10"/>
      <c r="GLM29" s="10"/>
      <c r="GLN29" s="17"/>
      <c r="GLO29" s="17"/>
      <c r="GLP29" s="10"/>
      <c r="GLQ29" s="17"/>
      <c r="GLR29" s="17"/>
      <c r="GLS29" s="17"/>
      <c r="GLT29" s="17"/>
      <c r="GLU29" s="17"/>
      <c r="GLV29" s="17"/>
      <c r="GLW29" s="17"/>
      <c r="GLX29" s="17"/>
      <c r="GLY29" s="17"/>
      <c r="GLZ29" s="17"/>
      <c r="GMA29" s="17"/>
      <c r="GMB29" s="17"/>
      <c r="GMC29" s="17"/>
      <c r="GMD29" s="18"/>
      <c r="GME29" s="18"/>
      <c r="GMF29" s="18"/>
      <c r="GMG29" s="18"/>
      <c r="GMH29" s="18"/>
      <c r="GMI29" s="18"/>
      <c r="GMJ29" s="18"/>
      <c r="GMK29" s="19"/>
      <c r="GML29" s="18"/>
      <c r="GMM29" s="18"/>
      <c r="GMN29" s="18"/>
      <c r="GMO29" s="18"/>
      <c r="GMP29" s="18"/>
      <c r="GMQ29" s="18"/>
      <c r="GMR29" s="18"/>
      <c r="GMS29" s="17"/>
      <c r="GMT29" s="17"/>
      <c r="GMU29" s="17"/>
      <c r="GMV29" s="17"/>
      <c r="GMW29" s="17"/>
      <c r="GMX29" s="17"/>
      <c r="GMY29" s="17"/>
      <c r="GMZ29" s="17"/>
      <c r="GNA29" s="17"/>
      <c r="GNB29" s="17"/>
      <c r="GNC29" s="17"/>
      <c r="GND29" s="17"/>
      <c r="GNE29" s="17"/>
      <c r="GNF29" s="17"/>
      <c r="GNG29" s="17"/>
      <c r="GNH29" s="17"/>
      <c r="GNI29" s="17"/>
      <c r="GNJ29" s="17"/>
      <c r="GNK29" s="17"/>
      <c r="GNL29" s="17"/>
      <c r="GNM29" s="17"/>
      <c r="GNN29" s="17"/>
      <c r="GNO29" s="17"/>
      <c r="GNP29" s="17"/>
      <c r="GNQ29" s="17"/>
      <c r="GNR29" s="17"/>
      <c r="GNS29" s="17"/>
      <c r="GNT29" s="17"/>
      <c r="GNU29" s="17"/>
      <c r="GNV29" s="17"/>
      <c r="GNW29" s="17"/>
      <c r="GNX29" s="17"/>
      <c r="GNY29" s="10"/>
      <c r="GNZ29" s="10"/>
      <c r="GOA29" s="10"/>
      <c r="GOB29" s="17"/>
      <c r="GOC29" s="17"/>
      <c r="GOD29" s="10"/>
      <c r="GOE29" s="17"/>
      <c r="GOF29" s="17"/>
      <c r="GOG29" s="17"/>
      <c r="GOH29" s="17"/>
      <c r="GOI29" s="17"/>
      <c r="GOJ29" s="17"/>
      <c r="GOK29" s="17"/>
      <c r="GOL29" s="17"/>
      <c r="GOM29" s="17"/>
      <c r="GON29" s="17"/>
      <c r="GOO29" s="17"/>
      <c r="GOP29" s="17"/>
      <c r="GOQ29" s="17"/>
      <c r="GOR29" s="18"/>
      <c r="GOS29" s="18"/>
      <c r="GOT29" s="18"/>
      <c r="GOU29" s="18"/>
      <c r="GOV29" s="18"/>
      <c r="GOW29" s="18"/>
      <c r="GOX29" s="18"/>
      <c r="GOY29" s="19"/>
      <c r="GOZ29" s="18"/>
      <c r="GPA29" s="18"/>
      <c r="GPB29" s="18"/>
      <c r="GPC29" s="18"/>
      <c r="GPD29" s="18"/>
      <c r="GPE29" s="18"/>
      <c r="GPF29" s="18"/>
      <c r="GPG29" s="17"/>
      <c r="GPH29" s="17"/>
      <c r="GPI29" s="17"/>
      <c r="GPJ29" s="17"/>
      <c r="GPK29" s="17"/>
      <c r="GPL29" s="17"/>
      <c r="GPM29" s="17"/>
      <c r="GPN29" s="17"/>
      <c r="GPO29" s="17"/>
      <c r="GPP29" s="17"/>
      <c r="GPQ29" s="17"/>
      <c r="GPR29" s="17"/>
      <c r="GPS29" s="17"/>
      <c r="GPT29" s="17"/>
      <c r="GPU29" s="17"/>
      <c r="GPV29" s="17"/>
      <c r="GPW29" s="17"/>
      <c r="GPX29" s="17"/>
      <c r="GPY29" s="17"/>
      <c r="GPZ29" s="17"/>
      <c r="GQA29" s="17"/>
      <c r="GQB29" s="17"/>
      <c r="GQC29" s="17"/>
      <c r="GQD29" s="17"/>
      <c r="GQE29" s="17"/>
      <c r="GQF29" s="17"/>
      <c r="GQG29" s="17"/>
      <c r="GQH29" s="17"/>
      <c r="GQI29" s="17"/>
      <c r="GQJ29" s="17"/>
      <c r="GQK29" s="17"/>
      <c r="GQL29" s="17"/>
      <c r="GQM29" s="10"/>
      <c r="GQN29" s="10"/>
      <c r="GQO29" s="10"/>
      <c r="GQP29" s="17"/>
      <c r="GQQ29" s="17"/>
      <c r="GQR29" s="10"/>
      <c r="GQS29" s="17"/>
      <c r="GQT29" s="17"/>
      <c r="GQU29" s="17"/>
      <c r="GQV29" s="17"/>
      <c r="GQW29" s="17"/>
      <c r="GQX29" s="17"/>
      <c r="GQY29" s="17"/>
      <c r="GQZ29" s="17"/>
      <c r="GRA29" s="17"/>
      <c r="GRB29" s="17"/>
      <c r="GRC29" s="17"/>
      <c r="GRD29" s="17"/>
      <c r="GRE29" s="17"/>
      <c r="GRF29" s="18"/>
      <c r="GRG29" s="18"/>
      <c r="GRH29" s="18"/>
      <c r="GRI29" s="18"/>
      <c r="GRJ29" s="18"/>
      <c r="GRK29" s="18"/>
      <c r="GRL29" s="18"/>
      <c r="GRM29" s="19"/>
      <c r="GRN29" s="18"/>
      <c r="GRO29" s="18"/>
      <c r="GRP29" s="18"/>
      <c r="GRQ29" s="18"/>
      <c r="GRR29" s="18"/>
      <c r="GRS29" s="18"/>
      <c r="GRT29" s="18"/>
      <c r="GRU29" s="17"/>
      <c r="GRV29" s="17"/>
      <c r="GRW29" s="17"/>
      <c r="GRX29" s="17"/>
      <c r="GRY29" s="17"/>
      <c r="GRZ29" s="17"/>
      <c r="GSA29" s="17"/>
      <c r="GSB29" s="17"/>
      <c r="GSC29" s="17"/>
      <c r="GSD29" s="17"/>
      <c r="GSE29" s="17"/>
      <c r="GSF29" s="17"/>
      <c r="GSG29" s="17"/>
      <c r="GSH29" s="17"/>
      <c r="GSI29" s="17"/>
      <c r="GSJ29" s="17"/>
      <c r="GSK29" s="17"/>
      <c r="GSL29" s="17"/>
      <c r="GSM29" s="17"/>
      <c r="GSN29" s="17"/>
      <c r="GSO29" s="17"/>
      <c r="GSP29" s="17"/>
      <c r="GSQ29" s="17"/>
      <c r="GSR29" s="17"/>
      <c r="GSS29" s="17"/>
      <c r="GST29" s="17"/>
      <c r="GSU29" s="17"/>
      <c r="GSV29" s="17"/>
      <c r="GSW29" s="17"/>
      <c r="GSX29" s="17"/>
      <c r="GSY29" s="17"/>
      <c r="GSZ29" s="17"/>
      <c r="GTA29" s="10"/>
      <c r="GTB29" s="10"/>
      <c r="GTC29" s="10"/>
      <c r="GTD29" s="17"/>
      <c r="GTE29" s="17"/>
      <c r="GTF29" s="10"/>
      <c r="GTG29" s="17"/>
      <c r="GTH29" s="17"/>
      <c r="GTI29" s="17"/>
      <c r="GTJ29" s="17"/>
      <c r="GTK29" s="17"/>
      <c r="GTL29" s="17"/>
      <c r="GTM29" s="17"/>
      <c r="GTN29" s="17"/>
      <c r="GTO29" s="17"/>
      <c r="GTP29" s="17"/>
      <c r="GTQ29" s="17"/>
      <c r="GTR29" s="17"/>
      <c r="GTS29" s="17"/>
      <c r="GTT29" s="18"/>
      <c r="GTU29" s="18"/>
      <c r="GTV29" s="18"/>
      <c r="GTW29" s="18"/>
      <c r="GTX29" s="18"/>
      <c r="GTY29" s="18"/>
      <c r="GTZ29" s="18"/>
      <c r="GUA29" s="19"/>
      <c r="GUB29" s="18"/>
      <c r="GUC29" s="18"/>
      <c r="GUD29" s="18"/>
      <c r="GUE29" s="18"/>
      <c r="GUF29" s="18"/>
      <c r="GUG29" s="18"/>
      <c r="GUH29" s="18"/>
      <c r="GUI29" s="17"/>
      <c r="GUJ29" s="17"/>
      <c r="GUK29" s="17"/>
      <c r="GUL29" s="17"/>
      <c r="GUM29" s="17"/>
      <c r="GUN29" s="17"/>
      <c r="GUO29" s="17"/>
      <c r="GUP29" s="17"/>
      <c r="GUQ29" s="17"/>
      <c r="GUR29" s="17"/>
      <c r="GUS29" s="17"/>
      <c r="GUT29" s="17"/>
      <c r="GUU29" s="17"/>
      <c r="GUV29" s="17"/>
      <c r="GUW29" s="17"/>
      <c r="GUX29" s="17"/>
      <c r="GUY29" s="17"/>
      <c r="GUZ29" s="17"/>
      <c r="GVA29" s="17"/>
      <c r="GVB29" s="17"/>
      <c r="GVC29" s="17"/>
      <c r="GVD29" s="17"/>
      <c r="GVE29" s="17"/>
      <c r="GVF29" s="17"/>
      <c r="GVG29" s="17"/>
      <c r="GVH29" s="17"/>
      <c r="GVI29" s="17"/>
      <c r="GVJ29" s="17"/>
      <c r="GVK29" s="17"/>
      <c r="GVL29" s="17"/>
      <c r="GVM29" s="17"/>
      <c r="GVN29" s="17"/>
      <c r="GVO29" s="10"/>
      <c r="GVP29" s="10"/>
      <c r="GVQ29" s="10"/>
      <c r="GVR29" s="17"/>
      <c r="GVS29" s="17"/>
      <c r="GVT29" s="10"/>
      <c r="GVU29" s="17"/>
      <c r="GVV29" s="17"/>
      <c r="GVW29" s="17"/>
      <c r="GVX29" s="17"/>
      <c r="GVY29" s="17"/>
      <c r="GVZ29" s="17"/>
      <c r="GWA29" s="17"/>
      <c r="GWB29" s="17"/>
      <c r="GWC29" s="17"/>
      <c r="GWD29" s="17"/>
      <c r="GWE29" s="17"/>
      <c r="GWF29" s="17"/>
      <c r="GWG29" s="17"/>
      <c r="GWH29" s="18"/>
      <c r="GWI29" s="18"/>
      <c r="GWJ29" s="18"/>
      <c r="GWK29" s="18"/>
      <c r="GWL29" s="18"/>
      <c r="GWM29" s="18"/>
      <c r="GWN29" s="18"/>
      <c r="GWO29" s="19"/>
      <c r="GWP29" s="18"/>
      <c r="GWQ29" s="18"/>
      <c r="GWR29" s="18"/>
      <c r="GWS29" s="18"/>
      <c r="GWT29" s="18"/>
      <c r="GWU29" s="18"/>
      <c r="GWV29" s="18"/>
      <c r="GWW29" s="17"/>
      <c r="GWX29" s="17"/>
      <c r="GWY29" s="17"/>
      <c r="GWZ29" s="17"/>
      <c r="GXA29" s="17"/>
      <c r="GXB29" s="17"/>
      <c r="GXC29" s="17"/>
      <c r="GXD29" s="17"/>
      <c r="GXE29" s="17"/>
      <c r="GXF29" s="17"/>
      <c r="GXG29" s="17"/>
      <c r="GXH29" s="17"/>
      <c r="GXI29" s="17"/>
      <c r="GXJ29" s="17"/>
      <c r="GXK29" s="17"/>
      <c r="GXL29" s="17"/>
      <c r="GXM29" s="17"/>
      <c r="GXN29" s="17"/>
      <c r="GXO29" s="17"/>
      <c r="GXP29" s="17"/>
      <c r="GXQ29" s="17"/>
      <c r="GXR29" s="17"/>
      <c r="GXS29" s="17"/>
      <c r="GXT29" s="17"/>
      <c r="GXU29" s="17"/>
      <c r="GXV29" s="17"/>
      <c r="GXW29" s="17"/>
      <c r="GXX29" s="17"/>
      <c r="GXY29" s="17"/>
      <c r="GXZ29" s="17"/>
      <c r="GYA29" s="17"/>
      <c r="GYB29" s="17"/>
      <c r="GYC29" s="10"/>
      <c r="GYD29" s="10"/>
      <c r="GYE29" s="10"/>
      <c r="GYF29" s="17"/>
      <c r="GYG29" s="17"/>
      <c r="GYH29" s="10"/>
      <c r="GYI29" s="17"/>
      <c r="GYJ29" s="17"/>
      <c r="GYK29" s="17"/>
      <c r="GYL29" s="17"/>
      <c r="GYM29" s="17"/>
      <c r="GYN29" s="17"/>
      <c r="GYO29" s="17"/>
      <c r="GYP29" s="17"/>
      <c r="GYQ29" s="17"/>
      <c r="GYR29" s="17"/>
      <c r="GYS29" s="17"/>
      <c r="GYT29" s="17"/>
      <c r="GYU29" s="17"/>
      <c r="GYV29" s="18"/>
      <c r="GYW29" s="18"/>
      <c r="GYX29" s="18"/>
      <c r="GYY29" s="18"/>
      <c r="GYZ29" s="18"/>
      <c r="GZA29" s="18"/>
      <c r="GZB29" s="18"/>
      <c r="GZC29" s="19"/>
      <c r="GZD29" s="18"/>
      <c r="GZE29" s="18"/>
      <c r="GZF29" s="18"/>
      <c r="GZG29" s="18"/>
      <c r="GZH29" s="18"/>
      <c r="GZI29" s="18"/>
      <c r="GZJ29" s="18"/>
      <c r="GZK29" s="17"/>
      <c r="GZL29" s="17"/>
      <c r="GZM29" s="17"/>
      <c r="GZN29" s="17"/>
      <c r="GZO29" s="17"/>
      <c r="GZP29" s="17"/>
      <c r="GZQ29" s="17"/>
      <c r="GZR29" s="17"/>
      <c r="GZS29" s="17"/>
      <c r="GZT29" s="17"/>
      <c r="GZU29" s="17"/>
      <c r="GZV29" s="17"/>
      <c r="GZW29" s="17"/>
      <c r="GZX29" s="17"/>
      <c r="GZY29" s="17"/>
      <c r="GZZ29" s="17"/>
      <c r="HAA29" s="17"/>
      <c r="HAB29" s="17"/>
      <c r="HAC29" s="17"/>
      <c r="HAD29" s="17"/>
      <c r="HAE29" s="17"/>
      <c r="HAF29" s="17"/>
      <c r="HAG29" s="17"/>
      <c r="HAH29" s="17"/>
      <c r="HAI29" s="17"/>
      <c r="HAJ29" s="17"/>
      <c r="HAK29" s="17"/>
      <c r="HAL29" s="17"/>
      <c r="HAM29" s="17"/>
      <c r="HAN29" s="17"/>
      <c r="HAO29" s="17"/>
      <c r="HAP29" s="17"/>
      <c r="HAQ29" s="10"/>
      <c r="HAR29" s="10"/>
      <c r="HAS29" s="10"/>
      <c r="HAT29" s="17"/>
      <c r="HAU29" s="17"/>
      <c r="HAV29" s="10"/>
      <c r="HAW29" s="17"/>
      <c r="HAX29" s="17"/>
      <c r="HAY29" s="17"/>
      <c r="HAZ29" s="17"/>
      <c r="HBA29" s="17"/>
      <c r="HBB29" s="17"/>
      <c r="HBC29" s="17"/>
      <c r="HBD29" s="17"/>
      <c r="HBE29" s="17"/>
      <c r="HBF29" s="17"/>
      <c r="HBG29" s="17"/>
      <c r="HBH29" s="17"/>
      <c r="HBI29" s="17"/>
      <c r="HBJ29" s="18"/>
      <c r="HBK29" s="18"/>
      <c r="HBL29" s="18"/>
      <c r="HBM29" s="18"/>
      <c r="HBN29" s="18"/>
      <c r="HBO29" s="18"/>
      <c r="HBP29" s="18"/>
      <c r="HBQ29" s="19"/>
      <c r="HBR29" s="18"/>
      <c r="HBS29" s="18"/>
      <c r="HBT29" s="18"/>
      <c r="HBU29" s="18"/>
      <c r="HBV29" s="18"/>
      <c r="HBW29" s="18"/>
      <c r="HBX29" s="18"/>
      <c r="HBY29" s="17"/>
      <c r="HBZ29" s="17"/>
      <c r="HCA29" s="17"/>
      <c r="HCB29" s="17"/>
      <c r="HCC29" s="17"/>
      <c r="HCD29" s="17"/>
      <c r="HCE29" s="17"/>
      <c r="HCF29" s="17"/>
      <c r="HCG29" s="17"/>
      <c r="HCH29" s="17"/>
      <c r="HCI29" s="17"/>
      <c r="HCJ29" s="17"/>
      <c r="HCK29" s="17"/>
      <c r="HCL29" s="17"/>
      <c r="HCM29" s="17"/>
      <c r="HCN29" s="17"/>
      <c r="HCO29" s="17"/>
      <c r="HCP29" s="17"/>
      <c r="HCQ29" s="17"/>
      <c r="HCR29" s="17"/>
      <c r="HCS29" s="17"/>
      <c r="HCT29" s="17"/>
      <c r="HCU29" s="17"/>
      <c r="HCV29" s="17"/>
      <c r="HCW29" s="17"/>
      <c r="HCX29" s="17"/>
      <c r="HCY29" s="17"/>
      <c r="HCZ29" s="17"/>
      <c r="HDA29" s="17"/>
      <c r="HDB29" s="17"/>
      <c r="HDC29" s="17"/>
      <c r="HDD29" s="17"/>
      <c r="HDE29" s="10"/>
      <c r="HDF29" s="10"/>
      <c r="HDG29" s="10"/>
      <c r="HDH29" s="17"/>
      <c r="HDI29" s="17"/>
      <c r="HDJ29" s="10"/>
      <c r="HDK29" s="17"/>
      <c r="HDL29" s="17"/>
      <c r="HDM29" s="17"/>
      <c r="HDN29" s="17"/>
      <c r="HDO29" s="17"/>
      <c r="HDP29" s="17"/>
      <c r="HDQ29" s="17"/>
      <c r="HDR29" s="17"/>
      <c r="HDS29" s="17"/>
      <c r="HDT29" s="17"/>
      <c r="HDU29" s="17"/>
      <c r="HDV29" s="17"/>
      <c r="HDW29" s="17"/>
      <c r="HDX29" s="18"/>
      <c r="HDY29" s="18"/>
      <c r="HDZ29" s="18"/>
      <c r="HEA29" s="18"/>
      <c r="HEB29" s="18"/>
      <c r="HEC29" s="18"/>
      <c r="HED29" s="18"/>
      <c r="HEE29" s="19"/>
      <c r="HEF29" s="18"/>
      <c r="HEG29" s="18"/>
      <c r="HEH29" s="18"/>
      <c r="HEI29" s="18"/>
      <c r="HEJ29" s="18"/>
      <c r="HEK29" s="18"/>
      <c r="HEL29" s="18"/>
      <c r="HEM29" s="17"/>
      <c r="HEN29" s="17"/>
      <c r="HEO29" s="17"/>
      <c r="HEP29" s="17"/>
      <c r="HEQ29" s="17"/>
      <c r="HER29" s="17"/>
      <c r="HES29" s="17"/>
      <c r="HET29" s="17"/>
      <c r="HEU29" s="17"/>
      <c r="HEV29" s="17"/>
      <c r="HEW29" s="17"/>
      <c r="HEX29" s="17"/>
      <c r="HEY29" s="17"/>
      <c r="HEZ29" s="17"/>
      <c r="HFA29" s="17"/>
      <c r="HFB29" s="17"/>
      <c r="HFC29" s="17"/>
      <c r="HFD29" s="17"/>
      <c r="HFE29" s="17"/>
      <c r="HFF29" s="17"/>
      <c r="HFG29" s="17"/>
      <c r="HFH29" s="17"/>
      <c r="HFI29" s="17"/>
      <c r="HFJ29" s="17"/>
      <c r="HFK29" s="17"/>
      <c r="HFL29" s="17"/>
      <c r="HFM29" s="17"/>
      <c r="HFN29" s="17"/>
      <c r="HFO29" s="17"/>
      <c r="HFP29" s="17"/>
      <c r="HFQ29" s="17"/>
      <c r="HFR29" s="17"/>
      <c r="HFS29" s="10"/>
      <c r="HFT29" s="10"/>
      <c r="HFU29" s="10"/>
      <c r="HFV29" s="17"/>
      <c r="HFW29" s="17"/>
      <c r="HFX29" s="10"/>
      <c r="HFY29" s="17"/>
      <c r="HFZ29" s="17"/>
      <c r="HGA29" s="17"/>
      <c r="HGB29" s="17"/>
      <c r="HGC29" s="17"/>
      <c r="HGD29" s="17"/>
      <c r="HGE29" s="17"/>
      <c r="HGF29" s="17"/>
      <c r="HGG29" s="17"/>
      <c r="HGH29" s="17"/>
      <c r="HGI29" s="17"/>
      <c r="HGJ29" s="17"/>
      <c r="HGK29" s="17"/>
      <c r="HGL29" s="18"/>
      <c r="HGM29" s="18"/>
      <c r="HGN29" s="18"/>
      <c r="HGO29" s="18"/>
      <c r="HGP29" s="18"/>
      <c r="HGQ29" s="18"/>
      <c r="HGR29" s="18"/>
      <c r="HGS29" s="19"/>
      <c r="HGT29" s="18"/>
      <c r="HGU29" s="18"/>
      <c r="HGV29" s="18"/>
      <c r="HGW29" s="18"/>
      <c r="HGX29" s="18"/>
      <c r="HGY29" s="18"/>
      <c r="HGZ29" s="18"/>
      <c r="HHA29" s="17"/>
      <c r="HHB29" s="17"/>
      <c r="HHC29" s="17"/>
      <c r="HHD29" s="17"/>
      <c r="HHE29" s="17"/>
      <c r="HHF29" s="17"/>
      <c r="HHG29" s="17"/>
      <c r="HHH29" s="17"/>
      <c r="HHI29" s="17"/>
      <c r="HHJ29" s="17"/>
      <c r="HHK29" s="17"/>
      <c r="HHL29" s="17"/>
      <c r="HHM29" s="17"/>
      <c r="HHN29" s="17"/>
      <c r="HHO29" s="17"/>
      <c r="HHP29" s="17"/>
      <c r="HHQ29" s="17"/>
      <c r="HHR29" s="17"/>
      <c r="HHS29" s="17"/>
      <c r="HHT29" s="17"/>
      <c r="HHU29" s="17"/>
      <c r="HHV29" s="17"/>
      <c r="HHW29" s="17"/>
      <c r="HHX29" s="17"/>
      <c r="HHY29" s="17"/>
      <c r="HHZ29" s="17"/>
      <c r="HIA29" s="17"/>
      <c r="HIB29" s="17"/>
      <c r="HIC29" s="17"/>
      <c r="HID29" s="17"/>
      <c r="HIE29" s="17"/>
      <c r="HIF29" s="17"/>
      <c r="HIG29" s="10"/>
      <c r="HIH29" s="10"/>
      <c r="HII29" s="10"/>
      <c r="HIJ29" s="17"/>
      <c r="HIK29" s="17"/>
      <c r="HIL29" s="10"/>
      <c r="HIM29" s="17"/>
      <c r="HIN29" s="17"/>
      <c r="HIO29" s="17"/>
      <c r="HIP29" s="17"/>
      <c r="HIQ29" s="17"/>
      <c r="HIR29" s="17"/>
      <c r="HIS29" s="17"/>
      <c r="HIT29" s="17"/>
      <c r="HIU29" s="17"/>
      <c r="HIV29" s="17"/>
      <c r="HIW29" s="17"/>
      <c r="HIX29" s="17"/>
      <c r="HIY29" s="17"/>
      <c r="HIZ29" s="18"/>
      <c r="HJA29" s="18"/>
      <c r="HJB29" s="18"/>
      <c r="HJC29" s="18"/>
      <c r="HJD29" s="18"/>
      <c r="HJE29" s="18"/>
      <c r="HJF29" s="18"/>
      <c r="HJG29" s="19"/>
      <c r="HJH29" s="18"/>
      <c r="HJI29" s="18"/>
      <c r="HJJ29" s="18"/>
      <c r="HJK29" s="18"/>
      <c r="HJL29" s="18"/>
      <c r="HJM29" s="18"/>
      <c r="HJN29" s="18"/>
      <c r="HJO29" s="17"/>
      <c r="HJP29" s="17"/>
      <c r="HJQ29" s="17"/>
      <c r="HJR29" s="17"/>
      <c r="HJS29" s="17"/>
      <c r="HJT29" s="17"/>
      <c r="HJU29" s="17"/>
      <c r="HJV29" s="17"/>
      <c r="HJW29" s="17"/>
      <c r="HJX29" s="17"/>
      <c r="HJY29" s="17"/>
      <c r="HJZ29" s="17"/>
      <c r="HKA29" s="17"/>
      <c r="HKB29" s="17"/>
      <c r="HKC29" s="17"/>
      <c r="HKD29" s="17"/>
      <c r="HKE29" s="17"/>
      <c r="HKF29" s="17"/>
      <c r="HKG29" s="17"/>
      <c r="HKH29" s="17"/>
      <c r="HKI29" s="17"/>
      <c r="HKJ29" s="17"/>
      <c r="HKK29" s="17"/>
      <c r="HKL29" s="17"/>
      <c r="HKM29" s="17"/>
      <c r="HKN29" s="17"/>
      <c r="HKO29" s="17"/>
      <c r="HKP29" s="17"/>
      <c r="HKQ29" s="17"/>
      <c r="HKR29" s="17"/>
      <c r="HKS29" s="17"/>
      <c r="HKT29" s="17"/>
      <c r="HKU29" s="10"/>
      <c r="HKV29" s="10"/>
      <c r="HKW29" s="10"/>
      <c r="HKX29" s="17"/>
      <c r="HKY29" s="17"/>
      <c r="HKZ29" s="10"/>
      <c r="HLA29" s="17"/>
      <c r="HLB29" s="17"/>
      <c r="HLC29" s="17"/>
      <c r="HLD29" s="17"/>
      <c r="HLE29" s="17"/>
      <c r="HLF29" s="17"/>
      <c r="HLG29" s="17"/>
      <c r="HLH29" s="17"/>
      <c r="HLI29" s="17"/>
      <c r="HLJ29" s="17"/>
      <c r="HLK29" s="17"/>
      <c r="HLL29" s="17"/>
      <c r="HLM29" s="17"/>
      <c r="HLN29" s="18"/>
      <c r="HLO29" s="18"/>
      <c r="HLP29" s="18"/>
      <c r="HLQ29" s="18"/>
      <c r="HLR29" s="18"/>
      <c r="HLS29" s="18"/>
      <c r="HLT29" s="18"/>
      <c r="HLU29" s="19"/>
      <c r="HLV29" s="18"/>
      <c r="HLW29" s="18"/>
      <c r="HLX29" s="18"/>
      <c r="HLY29" s="18"/>
      <c r="HLZ29" s="18"/>
      <c r="HMA29" s="18"/>
      <c r="HMB29" s="18"/>
      <c r="HMC29" s="17"/>
      <c r="HMD29" s="17"/>
      <c r="HME29" s="17"/>
      <c r="HMF29" s="17"/>
      <c r="HMG29" s="17"/>
      <c r="HMH29" s="17"/>
      <c r="HMI29" s="17"/>
      <c r="HMJ29" s="17"/>
      <c r="HMK29" s="17"/>
      <c r="HML29" s="17"/>
      <c r="HMM29" s="17"/>
      <c r="HMN29" s="17"/>
      <c r="HMO29" s="17"/>
      <c r="HMP29" s="17"/>
      <c r="HMQ29" s="17"/>
      <c r="HMR29" s="17"/>
      <c r="HMS29" s="17"/>
      <c r="HMT29" s="17"/>
      <c r="HMU29" s="17"/>
      <c r="HMV29" s="17"/>
      <c r="HMW29" s="17"/>
      <c r="HMX29" s="17"/>
      <c r="HMY29" s="17"/>
      <c r="HMZ29" s="17"/>
      <c r="HNA29" s="17"/>
      <c r="HNB29" s="17"/>
      <c r="HNC29" s="17"/>
      <c r="HND29" s="17"/>
      <c r="HNE29" s="17"/>
      <c r="HNF29" s="17"/>
      <c r="HNG29" s="17"/>
      <c r="HNH29" s="17"/>
      <c r="HNI29" s="10"/>
      <c r="HNJ29" s="10"/>
      <c r="HNK29" s="10"/>
      <c r="HNL29" s="17"/>
      <c r="HNM29" s="17"/>
      <c r="HNN29" s="10"/>
      <c r="HNO29" s="17"/>
      <c r="HNP29" s="17"/>
      <c r="HNQ29" s="17"/>
      <c r="HNR29" s="17"/>
      <c r="HNS29" s="17"/>
      <c r="HNT29" s="17"/>
      <c r="HNU29" s="17"/>
      <c r="HNV29" s="17"/>
      <c r="HNW29" s="17"/>
      <c r="HNX29" s="17"/>
      <c r="HNY29" s="17"/>
      <c r="HNZ29" s="17"/>
      <c r="HOA29" s="17"/>
      <c r="HOB29" s="18"/>
      <c r="HOC29" s="18"/>
      <c r="HOD29" s="18"/>
      <c r="HOE29" s="18"/>
      <c r="HOF29" s="18"/>
      <c r="HOG29" s="18"/>
      <c r="HOH29" s="18"/>
      <c r="HOI29" s="19"/>
      <c r="HOJ29" s="18"/>
      <c r="HOK29" s="18"/>
      <c r="HOL29" s="18"/>
      <c r="HOM29" s="18"/>
      <c r="HON29" s="18"/>
      <c r="HOO29" s="18"/>
      <c r="HOP29" s="18"/>
      <c r="HOQ29" s="17"/>
      <c r="HOR29" s="17"/>
      <c r="HOS29" s="17"/>
      <c r="HOT29" s="17"/>
      <c r="HOU29" s="17"/>
      <c r="HOV29" s="17"/>
      <c r="HOW29" s="17"/>
      <c r="HOX29" s="17"/>
      <c r="HOY29" s="17"/>
      <c r="HOZ29" s="17"/>
      <c r="HPA29" s="17"/>
      <c r="HPB29" s="17"/>
      <c r="HPC29" s="17"/>
      <c r="HPD29" s="17"/>
      <c r="HPE29" s="17"/>
      <c r="HPF29" s="17"/>
      <c r="HPG29" s="17"/>
      <c r="HPH29" s="17"/>
      <c r="HPI29" s="17"/>
      <c r="HPJ29" s="17"/>
      <c r="HPK29" s="17"/>
      <c r="HPL29" s="17"/>
      <c r="HPM29" s="17"/>
      <c r="HPN29" s="17"/>
      <c r="HPO29" s="17"/>
      <c r="HPP29" s="17"/>
      <c r="HPQ29" s="17"/>
      <c r="HPR29" s="17"/>
      <c r="HPS29" s="17"/>
      <c r="HPT29" s="17"/>
      <c r="HPU29" s="17"/>
      <c r="HPV29" s="17"/>
      <c r="HPW29" s="10"/>
      <c r="HPX29" s="10"/>
      <c r="HPY29" s="10"/>
      <c r="HPZ29" s="17"/>
      <c r="HQA29" s="17"/>
      <c r="HQB29" s="10"/>
      <c r="HQC29" s="17"/>
      <c r="HQD29" s="17"/>
      <c r="HQE29" s="17"/>
      <c r="HQF29" s="17"/>
      <c r="HQG29" s="17"/>
      <c r="HQH29" s="17"/>
      <c r="HQI29" s="17"/>
      <c r="HQJ29" s="17"/>
      <c r="HQK29" s="17"/>
      <c r="HQL29" s="17"/>
      <c r="HQM29" s="17"/>
      <c r="HQN29" s="17"/>
      <c r="HQO29" s="17"/>
      <c r="HQP29" s="18"/>
      <c r="HQQ29" s="18"/>
      <c r="HQR29" s="18"/>
      <c r="HQS29" s="18"/>
      <c r="HQT29" s="18"/>
      <c r="HQU29" s="18"/>
      <c r="HQV29" s="18"/>
      <c r="HQW29" s="19"/>
      <c r="HQX29" s="18"/>
      <c r="HQY29" s="18"/>
      <c r="HQZ29" s="18"/>
      <c r="HRA29" s="18"/>
      <c r="HRB29" s="18"/>
      <c r="HRC29" s="18"/>
      <c r="HRD29" s="18"/>
      <c r="HRE29" s="17"/>
      <c r="HRF29" s="17"/>
      <c r="HRG29" s="17"/>
      <c r="HRH29" s="17"/>
      <c r="HRI29" s="17"/>
      <c r="HRJ29" s="17"/>
      <c r="HRK29" s="17"/>
      <c r="HRL29" s="17"/>
      <c r="HRM29" s="17"/>
      <c r="HRN29" s="17"/>
      <c r="HRO29" s="17"/>
      <c r="HRP29" s="17"/>
      <c r="HRQ29" s="17"/>
      <c r="HRR29" s="17"/>
      <c r="HRS29" s="17"/>
      <c r="HRT29" s="17"/>
      <c r="HRU29" s="17"/>
      <c r="HRV29" s="17"/>
      <c r="HRW29" s="17"/>
      <c r="HRX29" s="17"/>
      <c r="HRY29" s="17"/>
      <c r="HRZ29" s="17"/>
      <c r="HSA29" s="17"/>
      <c r="HSB29" s="17"/>
      <c r="HSC29" s="17"/>
      <c r="HSD29" s="17"/>
      <c r="HSE29" s="17"/>
      <c r="HSF29" s="17"/>
      <c r="HSG29" s="17"/>
      <c r="HSH29" s="17"/>
      <c r="HSI29" s="17"/>
      <c r="HSJ29" s="17"/>
      <c r="HSK29" s="10"/>
      <c r="HSL29" s="10"/>
      <c r="HSM29" s="10"/>
      <c r="HSN29" s="17"/>
      <c r="HSO29" s="17"/>
      <c r="HSP29" s="10"/>
      <c r="HSQ29" s="17"/>
      <c r="HSR29" s="17"/>
      <c r="HSS29" s="17"/>
      <c r="HST29" s="17"/>
      <c r="HSU29" s="17"/>
      <c r="HSV29" s="17"/>
      <c r="HSW29" s="17"/>
      <c r="HSX29" s="17"/>
      <c r="HSY29" s="17"/>
      <c r="HSZ29" s="17"/>
      <c r="HTA29" s="17"/>
      <c r="HTB29" s="17"/>
      <c r="HTC29" s="17"/>
      <c r="HTD29" s="18"/>
      <c r="HTE29" s="18"/>
      <c r="HTF29" s="18"/>
      <c r="HTG29" s="18"/>
      <c r="HTH29" s="18"/>
      <c r="HTI29" s="18"/>
      <c r="HTJ29" s="18"/>
      <c r="HTK29" s="19"/>
      <c r="HTL29" s="18"/>
      <c r="HTM29" s="18"/>
      <c r="HTN29" s="18"/>
      <c r="HTO29" s="18"/>
      <c r="HTP29" s="18"/>
      <c r="HTQ29" s="18"/>
      <c r="HTR29" s="18"/>
      <c r="HTS29" s="17"/>
      <c r="HTT29" s="17"/>
      <c r="HTU29" s="17"/>
      <c r="HTV29" s="17"/>
      <c r="HTW29" s="17"/>
      <c r="HTX29" s="17"/>
      <c r="HTY29" s="17"/>
      <c r="HTZ29" s="17"/>
      <c r="HUA29" s="17"/>
      <c r="HUB29" s="17"/>
      <c r="HUC29" s="17"/>
      <c r="HUD29" s="17"/>
      <c r="HUE29" s="17"/>
      <c r="HUF29" s="17"/>
      <c r="HUG29" s="17"/>
      <c r="HUH29" s="17"/>
      <c r="HUI29" s="17"/>
      <c r="HUJ29" s="17"/>
      <c r="HUK29" s="17"/>
      <c r="HUL29" s="17"/>
      <c r="HUM29" s="17"/>
      <c r="HUN29" s="17"/>
      <c r="HUO29" s="17"/>
      <c r="HUP29" s="17"/>
      <c r="HUQ29" s="17"/>
      <c r="HUR29" s="17"/>
      <c r="HUS29" s="17"/>
      <c r="HUT29" s="17"/>
      <c r="HUU29" s="17"/>
      <c r="HUV29" s="17"/>
      <c r="HUW29" s="17"/>
      <c r="HUX29" s="17"/>
      <c r="HUY29" s="10"/>
      <c r="HUZ29" s="10"/>
      <c r="HVA29" s="10"/>
      <c r="HVB29" s="17"/>
      <c r="HVC29" s="17"/>
      <c r="HVD29" s="10"/>
      <c r="HVE29" s="17"/>
      <c r="HVF29" s="17"/>
      <c r="HVG29" s="17"/>
      <c r="HVH29" s="17"/>
      <c r="HVI29" s="17"/>
      <c r="HVJ29" s="17"/>
      <c r="HVK29" s="17"/>
      <c r="HVL29" s="17"/>
      <c r="HVM29" s="17"/>
      <c r="HVN29" s="17"/>
      <c r="HVO29" s="17"/>
      <c r="HVP29" s="17"/>
      <c r="HVQ29" s="17"/>
      <c r="HVR29" s="18"/>
      <c r="HVS29" s="18"/>
      <c r="HVT29" s="18"/>
      <c r="HVU29" s="18"/>
      <c r="HVV29" s="18"/>
      <c r="HVW29" s="18"/>
      <c r="HVX29" s="18"/>
      <c r="HVY29" s="19"/>
      <c r="HVZ29" s="18"/>
      <c r="HWA29" s="18"/>
      <c r="HWB29" s="18"/>
      <c r="HWC29" s="18"/>
      <c r="HWD29" s="18"/>
      <c r="HWE29" s="18"/>
      <c r="HWF29" s="18"/>
      <c r="HWG29" s="17"/>
      <c r="HWH29" s="17"/>
      <c r="HWI29" s="17"/>
      <c r="HWJ29" s="17"/>
      <c r="HWK29" s="17"/>
      <c r="HWL29" s="17"/>
      <c r="HWM29" s="17"/>
      <c r="HWN29" s="17"/>
      <c r="HWO29" s="17"/>
      <c r="HWP29" s="17"/>
      <c r="HWQ29" s="17"/>
      <c r="HWR29" s="17"/>
      <c r="HWS29" s="17"/>
      <c r="HWT29" s="17"/>
      <c r="HWU29" s="17"/>
      <c r="HWV29" s="17"/>
      <c r="HWW29" s="17"/>
      <c r="HWX29" s="17"/>
      <c r="HWY29" s="17"/>
      <c r="HWZ29" s="17"/>
      <c r="HXA29" s="17"/>
      <c r="HXB29" s="17"/>
      <c r="HXC29" s="17"/>
      <c r="HXD29" s="17"/>
      <c r="HXE29" s="17"/>
      <c r="HXF29" s="17"/>
      <c r="HXG29" s="17"/>
      <c r="HXH29" s="17"/>
      <c r="HXI29" s="17"/>
      <c r="HXJ29" s="17"/>
      <c r="HXK29" s="17"/>
      <c r="HXL29" s="17"/>
      <c r="HXM29" s="10"/>
      <c r="HXN29" s="10"/>
      <c r="HXO29" s="10"/>
      <c r="HXP29" s="17"/>
      <c r="HXQ29" s="17"/>
      <c r="HXR29" s="10"/>
      <c r="HXS29" s="17"/>
      <c r="HXT29" s="17"/>
      <c r="HXU29" s="17"/>
      <c r="HXV29" s="17"/>
      <c r="HXW29" s="17"/>
      <c r="HXX29" s="17"/>
      <c r="HXY29" s="17"/>
      <c r="HXZ29" s="17"/>
      <c r="HYA29" s="17"/>
      <c r="HYB29" s="17"/>
      <c r="HYC29" s="17"/>
      <c r="HYD29" s="17"/>
      <c r="HYE29" s="17"/>
      <c r="HYF29" s="18"/>
      <c r="HYG29" s="18"/>
      <c r="HYH29" s="18"/>
      <c r="HYI29" s="18"/>
      <c r="HYJ29" s="18"/>
      <c r="HYK29" s="18"/>
      <c r="HYL29" s="18"/>
      <c r="HYM29" s="19"/>
      <c r="HYN29" s="18"/>
      <c r="HYO29" s="18"/>
      <c r="HYP29" s="18"/>
      <c r="HYQ29" s="18"/>
      <c r="HYR29" s="18"/>
      <c r="HYS29" s="18"/>
      <c r="HYT29" s="18"/>
      <c r="HYU29" s="17"/>
      <c r="HYV29" s="17"/>
      <c r="HYW29" s="17"/>
      <c r="HYX29" s="17"/>
      <c r="HYY29" s="17"/>
      <c r="HYZ29" s="17"/>
      <c r="HZA29" s="17"/>
      <c r="HZB29" s="17"/>
      <c r="HZC29" s="17"/>
      <c r="HZD29" s="17"/>
      <c r="HZE29" s="17"/>
      <c r="HZF29" s="17"/>
      <c r="HZG29" s="17"/>
      <c r="HZH29" s="17"/>
      <c r="HZI29" s="17"/>
      <c r="HZJ29" s="17"/>
      <c r="HZK29" s="17"/>
      <c r="HZL29" s="17"/>
      <c r="HZM29" s="17"/>
      <c r="HZN29" s="17"/>
      <c r="HZO29" s="17"/>
      <c r="HZP29" s="17"/>
      <c r="HZQ29" s="17"/>
      <c r="HZR29" s="17"/>
      <c r="HZS29" s="17"/>
      <c r="HZT29" s="17"/>
      <c r="HZU29" s="17"/>
      <c r="HZV29" s="17"/>
      <c r="HZW29" s="17"/>
      <c r="HZX29" s="17"/>
      <c r="HZY29" s="17"/>
      <c r="HZZ29" s="17"/>
      <c r="IAA29" s="10"/>
      <c r="IAB29" s="10"/>
      <c r="IAC29" s="10"/>
      <c r="IAD29" s="17"/>
      <c r="IAE29" s="17"/>
      <c r="IAF29" s="10"/>
      <c r="IAG29" s="17"/>
      <c r="IAH29" s="17"/>
      <c r="IAI29" s="17"/>
      <c r="IAJ29" s="17"/>
      <c r="IAK29" s="17"/>
      <c r="IAL29" s="17"/>
      <c r="IAM29" s="17"/>
      <c r="IAN29" s="17"/>
      <c r="IAO29" s="17"/>
      <c r="IAP29" s="17"/>
      <c r="IAQ29" s="17"/>
      <c r="IAR29" s="17"/>
      <c r="IAS29" s="17"/>
      <c r="IAT29" s="18"/>
      <c r="IAU29" s="18"/>
      <c r="IAV29" s="18"/>
      <c r="IAW29" s="18"/>
      <c r="IAX29" s="18"/>
      <c r="IAY29" s="18"/>
      <c r="IAZ29" s="18"/>
      <c r="IBA29" s="19"/>
      <c r="IBB29" s="18"/>
      <c r="IBC29" s="18"/>
      <c r="IBD29" s="18"/>
      <c r="IBE29" s="18"/>
      <c r="IBF29" s="18"/>
      <c r="IBG29" s="18"/>
      <c r="IBH29" s="18"/>
      <c r="IBI29" s="17"/>
      <c r="IBJ29" s="17"/>
      <c r="IBK29" s="17"/>
      <c r="IBL29" s="17"/>
      <c r="IBM29" s="17"/>
      <c r="IBN29" s="17"/>
      <c r="IBO29" s="17"/>
      <c r="IBP29" s="17"/>
      <c r="IBQ29" s="17"/>
      <c r="IBR29" s="17"/>
      <c r="IBS29" s="17"/>
      <c r="IBT29" s="17"/>
      <c r="IBU29" s="17"/>
      <c r="IBV29" s="17"/>
      <c r="IBW29" s="17"/>
      <c r="IBX29" s="17"/>
      <c r="IBY29" s="17"/>
      <c r="IBZ29" s="17"/>
      <c r="ICA29" s="17"/>
      <c r="ICB29" s="17"/>
      <c r="ICC29" s="17"/>
      <c r="ICD29" s="17"/>
      <c r="ICE29" s="17"/>
      <c r="ICF29" s="17"/>
      <c r="ICG29" s="17"/>
      <c r="ICH29" s="17"/>
      <c r="ICI29" s="17"/>
      <c r="ICJ29" s="17"/>
      <c r="ICK29" s="17"/>
      <c r="ICL29" s="17"/>
      <c r="ICM29" s="17"/>
      <c r="ICN29" s="17"/>
      <c r="ICO29" s="10"/>
      <c r="ICP29" s="10"/>
      <c r="ICQ29" s="10"/>
      <c r="ICR29" s="17"/>
      <c r="ICS29" s="17"/>
      <c r="ICT29" s="10"/>
      <c r="ICU29" s="17"/>
      <c r="ICV29" s="17"/>
      <c r="ICW29" s="17"/>
      <c r="ICX29" s="17"/>
      <c r="ICY29" s="17"/>
      <c r="ICZ29" s="17"/>
      <c r="IDA29" s="17"/>
      <c r="IDB29" s="17"/>
      <c r="IDC29" s="17"/>
      <c r="IDD29" s="17"/>
      <c r="IDE29" s="17"/>
      <c r="IDF29" s="17"/>
      <c r="IDG29" s="17"/>
      <c r="IDH29" s="18"/>
      <c r="IDI29" s="18"/>
      <c r="IDJ29" s="18"/>
      <c r="IDK29" s="18"/>
      <c r="IDL29" s="18"/>
      <c r="IDM29" s="18"/>
      <c r="IDN29" s="18"/>
      <c r="IDO29" s="19"/>
      <c r="IDP29" s="18"/>
      <c r="IDQ29" s="18"/>
      <c r="IDR29" s="18"/>
      <c r="IDS29" s="18"/>
      <c r="IDT29" s="18"/>
      <c r="IDU29" s="18"/>
      <c r="IDV29" s="18"/>
      <c r="IDW29" s="17"/>
      <c r="IDX29" s="17"/>
      <c r="IDY29" s="17"/>
      <c r="IDZ29" s="17"/>
      <c r="IEA29" s="17"/>
      <c r="IEB29" s="17"/>
      <c r="IEC29" s="17"/>
      <c r="IED29" s="17"/>
      <c r="IEE29" s="17"/>
      <c r="IEF29" s="17"/>
      <c r="IEG29" s="17"/>
      <c r="IEH29" s="17"/>
      <c r="IEI29" s="17"/>
      <c r="IEJ29" s="17"/>
      <c r="IEK29" s="17"/>
      <c r="IEL29" s="17"/>
      <c r="IEM29" s="17"/>
      <c r="IEN29" s="17"/>
      <c r="IEO29" s="17"/>
      <c r="IEP29" s="17"/>
      <c r="IEQ29" s="17"/>
      <c r="IER29" s="17"/>
      <c r="IES29" s="17"/>
      <c r="IET29" s="17"/>
      <c r="IEU29" s="17"/>
      <c r="IEV29" s="17"/>
      <c r="IEW29" s="17"/>
      <c r="IEX29" s="17"/>
      <c r="IEY29" s="17"/>
      <c r="IEZ29" s="17"/>
      <c r="IFA29" s="17"/>
      <c r="IFB29" s="17"/>
      <c r="IFC29" s="10"/>
      <c r="IFD29" s="10"/>
      <c r="IFE29" s="10"/>
      <c r="IFF29" s="17"/>
      <c r="IFG29" s="17"/>
      <c r="IFH29" s="10"/>
      <c r="IFI29" s="17"/>
      <c r="IFJ29" s="17"/>
      <c r="IFK29" s="17"/>
      <c r="IFL29" s="17"/>
      <c r="IFM29" s="17"/>
      <c r="IFN29" s="17"/>
      <c r="IFO29" s="17"/>
      <c r="IFP29" s="17"/>
      <c r="IFQ29" s="17"/>
      <c r="IFR29" s="17"/>
      <c r="IFS29" s="17"/>
      <c r="IFT29" s="17"/>
      <c r="IFU29" s="17"/>
      <c r="IFV29" s="18"/>
      <c r="IFW29" s="18"/>
      <c r="IFX29" s="18"/>
      <c r="IFY29" s="18"/>
      <c r="IFZ29" s="18"/>
      <c r="IGA29" s="18"/>
      <c r="IGB29" s="18"/>
      <c r="IGC29" s="19"/>
      <c r="IGD29" s="18"/>
      <c r="IGE29" s="18"/>
      <c r="IGF29" s="18"/>
      <c r="IGG29" s="18"/>
      <c r="IGH29" s="18"/>
      <c r="IGI29" s="18"/>
      <c r="IGJ29" s="18"/>
      <c r="IGK29" s="17"/>
      <c r="IGL29" s="17"/>
      <c r="IGM29" s="17"/>
      <c r="IGN29" s="17"/>
      <c r="IGO29" s="17"/>
      <c r="IGP29" s="17"/>
      <c r="IGQ29" s="17"/>
      <c r="IGR29" s="17"/>
      <c r="IGS29" s="17"/>
      <c r="IGT29" s="17"/>
      <c r="IGU29" s="17"/>
      <c r="IGV29" s="17"/>
      <c r="IGW29" s="17"/>
      <c r="IGX29" s="17"/>
      <c r="IGY29" s="17"/>
      <c r="IGZ29" s="17"/>
      <c r="IHA29" s="17"/>
      <c r="IHB29" s="17"/>
      <c r="IHC29" s="17"/>
      <c r="IHD29" s="17"/>
      <c r="IHE29" s="17"/>
      <c r="IHF29" s="17"/>
      <c r="IHG29" s="17"/>
      <c r="IHH29" s="17"/>
      <c r="IHI29" s="17"/>
      <c r="IHJ29" s="17"/>
      <c r="IHK29" s="17"/>
      <c r="IHL29" s="17"/>
      <c r="IHM29" s="17"/>
      <c r="IHN29" s="17"/>
      <c r="IHO29" s="17"/>
      <c r="IHP29" s="17"/>
      <c r="IHQ29" s="10"/>
      <c r="IHR29" s="10"/>
      <c r="IHS29" s="10"/>
      <c r="IHT29" s="17"/>
      <c r="IHU29" s="17"/>
      <c r="IHV29" s="10"/>
      <c r="IHW29" s="17"/>
      <c r="IHX29" s="17"/>
      <c r="IHY29" s="17"/>
      <c r="IHZ29" s="17"/>
      <c r="IIA29" s="17"/>
      <c r="IIB29" s="17"/>
      <c r="IIC29" s="17"/>
      <c r="IID29" s="17"/>
      <c r="IIE29" s="17"/>
      <c r="IIF29" s="17"/>
      <c r="IIG29" s="17"/>
      <c r="IIH29" s="17"/>
      <c r="III29" s="17"/>
      <c r="IIJ29" s="18"/>
      <c r="IIK29" s="18"/>
      <c r="IIL29" s="18"/>
      <c r="IIM29" s="18"/>
      <c r="IIN29" s="18"/>
      <c r="IIO29" s="18"/>
      <c r="IIP29" s="18"/>
      <c r="IIQ29" s="19"/>
      <c r="IIR29" s="18"/>
      <c r="IIS29" s="18"/>
      <c r="IIT29" s="18"/>
      <c r="IIU29" s="18"/>
      <c r="IIV29" s="18"/>
      <c r="IIW29" s="18"/>
      <c r="IIX29" s="18"/>
      <c r="IIY29" s="17"/>
      <c r="IIZ29" s="17"/>
      <c r="IJA29" s="17"/>
      <c r="IJB29" s="17"/>
      <c r="IJC29" s="17"/>
      <c r="IJD29" s="17"/>
      <c r="IJE29" s="17"/>
      <c r="IJF29" s="17"/>
      <c r="IJG29" s="17"/>
      <c r="IJH29" s="17"/>
      <c r="IJI29" s="17"/>
      <c r="IJJ29" s="17"/>
      <c r="IJK29" s="17"/>
      <c r="IJL29" s="17"/>
      <c r="IJM29" s="17"/>
      <c r="IJN29" s="17"/>
      <c r="IJO29" s="17"/>
      <c r="IJP29" s="17"/>
      <c r="IJQ29" s="17"/>
      <c r="IJR29" s="17"/>
      <c r="IJS29" s="17"/>
      <c r="IJT29" s="17"/>
      <c r="IJU29" s="17"/>
      <c r="IJV29" s="17"/>
      <c r="IJW29" s="17"/>
      <c r="IJX29" s="17"/>
      <c r="IJY29" s="17"/>
      <c r="IJZ29" s="17"/>
      <c r="IKA29" s="17"/>
      <c r="IKB29" s="17"/>
      <c r="IKC29" s="17"/>
      <c r="IKD29" s="17"/>
      <c r="IKE29" s="10"/>
      <c r="IKF29" s="10"/>
      <c r="IKG29" s="10"/>
      <c r="IKH29" s="17"/>
      <c r="IKI29" s="17"/>
      <c r="IKJ29" s="10"/>
      <c r="IKK29" s="17"/>
      <c r="IKL29" s="17"/>
      <c r="IKM29" s="17"/>
      <c r="IKN29" s="17"/>
      <c r="IKO29" s="17"/>
      <c r="IKP29" s="17"/>
      <c r="IKQ29" s="17"/>
      <c r="IKR29" s="17"/>
      <c r="IKS29" s="17"/>
      <c r="IKT29" s="17"/>
      <c r="IKU29" s="17"/>
      <c r="IKV29" s="17"/>
      <c r="IKW29" s="17"/>
      <c r="IKX29" s="18"/>
      <c r="IKY29" s="18"/>
      <c r="IKZ29" s="18"/>
      <c r="ILA29" s="18"/>
      <c r="ILB29" s="18"/>
      <c r="ILC29" s="18"/>
      <c r="ILD29" s="18"/>
      <c r="ILE29" s="19"/>
      <c r="ILF29" s="18"/>
      <c r="ILG29" s="18"/>
      <c r="ILH29" s="18"/>
      <c r="ILI29" s="18"/>
      <c r="ILJ29" s="18"/>
      <c r="ILK29" s="18"/>
      <c r="ILL29" s="18"/>
      <c r="ILM29" s="17"/>
      <c r="ILN29" s="17"/>
      <c r="ILO29" s="17"/>
      <c r="ILP29" s="17"/>
      <c r="ILQ29" s="17"/>
      <c r="ILR29" s="17"/>
      <c r="ILS29" s="17"/>
      <c r="ILT29" s="17"/>
      <c r="ILU29" s="17"/>
      <c r="ILV29" s="17"/>
      <c r="ILW29" s="17"/>
      <c r="ILX29" s="17"/>
      <c r="ILY29" s="17"/>
      <c r="ILZ29" s="17"/>
      <c r="IMA29" s="17"/>
      <c r="IMB29" s="17"/>
      <c r="IMC29" s="17"/>
      <c r="IMD29" s="17"/>
      <c r="IME29" s="17"/>
      <c r="IMF29" s="17"/>
      <c r="IMG29" s="17"/>
      <c r="IMH29" s="17"/>
      <c r="IMI29" s="17"/>
      <c r="IMJ29" s="17"/>
      <c r="IMK29" s="17"/>
      <c r="IML29" s="17"/>
      <c r="IMM29" s="17"/>
      <c r="IMN29" s="17"/>
      <c r="IMO29" s="17"/>
      <c r="IMP29" s="17"/>
      <c r="IMQ29" s="17"/>
      <c r="IMR29" s="17"/>
      <c r="IMS29" s="10"/>
      <c r="IMT29" s="10"/>
      <c r="IMU29" s="10"/>
      <c r="IMV29" s="17"/>
      <c r="IMW29" s="17"/>
      <c r="IMX29" s="10"/>
      <c r="IMY29" s="17"/>
      <c r="IMZ29" s="17"/>
      <c r="INA29" s="17"/>
      <c r="INB29" s="17"/>
      <c r="INC29" s="17"/>
      <c r="IND29" s="17"/>
      <c r="INE29" s="17"/>
      <c r="INF29" s="17"/>
      <c r="ING29" s="17"/>
      <c r="INH29" s="17"/>
      <c r="INI29" s="17"/>
      <c r="INJ29" s="17"/>
      <c r="INK29" s="17"/>
      <c r="INL29" s="18"/>
      <c r="INM29" s="18"/>
      <c r="INN29" s="18"/>
      <c r="INO29" s="18"/>
      <c r="INP29" s="18"/>
      <c r="INQ29" s="18"/>
      <c r="INR29" s="18"/>
      <c r="INS29" s="19"/>
      <c r="INT29" s="18"/>
      <c r="INU29" s="18"/>
      <c r="INV29" s="18"/>
      <c r="INW29" s="18"/>
      <c r="INX29" s="18"/>
      <c r="INY29" s="18"/>
      <c r="INZ29" s="18"/>
      <c r="IOA29" s="17"/>
      <c r="IOB29" s="17"/>
      <c r="IOC29" s="17"/>
      <c r="IOD29" s="17"/>
      <c r="IOE29" s="17"/>
      <c r="IOF29" s="17"/>
      <c r="IOG29" s="17"/>
      <c r="IOH29" s="17"/>
      <c r="IOI29" s="17"/>
      <c r="IOJ29" s="17"/>
      <c r="IOK29" s="17"/>
      <c r="IOL29" s="17"/>
      <c r="IOM29" s="17"/>
      <c r="ION29" s="17"/>
      <c r="IOO29" s="17"/>
      <c r="IOP29" s="17"/>
      <c r="IOQ29" s="17"/>
      <c r="IOR29" s="17"/>
      <c r="IOS29" s="17"/>
      <c r="IOT29" s="17"/>
      <c r="IOU29" s="17"/>
      <c r="IOV29" s="17"/>
      <c r="IOW29" s="17"/>
      <c r="IOX29" s="17"/>
      <c r="IOY29" s="17"/>
      <c r="IOZ29" s="17"/>
      <c r="IPA29" s="17"/>
      <c r="IPB29" s="17"/>
      <c r="IPC29" s="17"/>
      <c r="IPD29" s="17"/>
      <c r="IPE29" s="17"/>
      <c r="IPF29" s="17"/>
      <c r="IPG29" s="10"/>
      <c r="IPH29" s="10"/>
      <c r="IPI29" s="10"/>
      <c r="IPJ29" s="17"/>
      <c r="IPK29" s="17"/>
      <c r="IPL29" s="10"/>
      <c r="IPM29" s="17"/>
      <c r="IPN29" s="17"/>
      <c r="IPO29" s="17"/>
      <c r="IPP29" s="17"/>
      <c r="IPQ29" s="17"/>
      <c r="IPR29" s="17"/>
      <c r="IPS29" s="17"/>
      <c r="IPT29" s="17"/>
      <c r="IPU29" s="17"/>
      <c r="IPV29" s="17"/>
      <c r="IPW29" s="17"/>
      <c r="IPX29" s="17"/>
      <c r="IPY29" s="17"/>
      <c r="IPZ29" s="18"/>
      <c r="IQA29" s="18"/>
      <c r="IQB29" s="18"/>
      <c r="IQC29" s="18"/>
      <c r="IQD29" s="18"/>
      <c r="IQE29" s="18"/>
      <c r="IQF29" s="18"/>
      <c r="IQG29" s="19"/>
      <c r="IQH29" s="18"/>
      <c r="IQI29" s="18"/>
      <c r="IQJ29" s="18"/>
      <c r="IQK29" s="18"/>
      <c r="IQL29" s="18"/>
      <c r="IQM29" s="18"/>
      <c r="IQN29" s="18"/>
      <c r="IQO29" s="17"/>
      <c r="IQP29" s="17"/>
      <c r="IQQ29" s="17"/>
      <c r="IQR29" s="17"/>
      <c r="IQS29" s="17"/>
      <c r="IQT29" s="17"/>
      <c r="IQU29" s="17"/>
      <c r="IQV29" s="17"/>
      <c r="IQW29" s="17"/>
      <c r="IQX29" s="17"/>
      <c r="IQY29" s="17"/>
      <c r="IQZ29" s="17"/>
      <c r="IRA29" s="17"/>
      <c r="IRB29" s="17"/>
      <c r="IRC29" s="17"/>
      <c r="IRD29" s="17"/>
      <c r="IRE29" s="17"/>
      <c r="IRF29" s="17"/>
      <c r="IRG29" s="17"/>
      <c r="IRH29" s="17"/>
      <c r="IRI29" s="17"/>
      <c r="IRJ29" s="17"/>
      <c r="IRK29" s="17"/>
      <c r="IRL29" s="17"/>
      <c r="IRM29" s="17"/>
      <c r="IRN29" s="17"/>
      <c r="IRO29" s="17"/>
      <c r="IRP29" s="17"/>
      <c r="IRQ29" s="17"/>
      <c r="IRR29" s="17"/>
      <c r="IRS29" s="17"/>
      <c r="IRT29" s="17"/>
      <c r="IRU29" s="10"/>
      <c r="IRV29" s="10"/>
      <c r="IRW29" s="10"/>
      <c r="IRX29" s="17"/>
      <c r="IRY29" s="17"/>
      <c r="IRZ29" s="10"/>
      <c r="ISA29" s="17"/>
      <c r="ISB29" s="17"/>
      <c r="ISC29" s="17"/>
      <c r="ISD29" s="17"/>
      <c r="ISE29" s="17"/>
      <c r="ISF29" s="17"/>
      <c r="ISG29" s="17"/>
      <c r="ISH29" s="17"/>
      <c r="ISI29" s="17"/>
      <c r="ISJ29" s="17"/>
      <c r="ISK29" s="17"/>
      <c r="ISL29" s="17"/>
      <c r="ISM29" s="17"/>
      <c r="ISN29" s="18"/>
      <c r="ISO29" s="18"/>
      <c r="ISP29" s="18"/>
      <c r="ISQ29" s="18"/>
      <c r="ISR29" s="18"/>
      <c r="ISS29" s="18"/>
      <c r="IST29" s="18"/>
      <c r="ISU29" s="19"/>
      <c r="ISV29" s="18"/>
      <c r="ISW29" s="18"/>
      <c r="ISX29" s="18"/>
      <c r="ISY29" s="18"/>
      <c r="ISZ29" s="18"/>
      <c r="ITA29" s="18"/>
      <c r="ITB29" s="18"/>
      <c r="ITC29" s="17"/>
      <c r="ITD29" s="17"/>
      <c r="ITE29" s="17"/>
      <c r="ITF29" s="17"/>
      <c r="ITG29" s="17"/>
      <c r="ITH29" s="17"/>
      <c r="ITI29" s="17"/>
      <c r="ITJ29" s="17"/>
      <c r="ITK29" s="17"/>
      <c r="ITL29" s="17"/>
      <c r="ITM29" s="17"/>
      <c r="ITN29" s="17"/>
      <c r="ITO29" s="17"/>
      <c r="ITP29" s="17"/>
      <c r="ITQ29" s="17"/>
      <c r="ITR29" s="17"/>
      <c r="ITS29" s="17"/>
      <c r="ITT29" s="17"/>
      <c r="ITU29" s="17"/>
      <c r="ITV29" s="17"/>
      <c r="ITW29" s="17"/>
      <c r="ITX29" s="17"/>
      <c r="ITY29" s="17"/>
      <c r="ITZ29" s="17"/>
      <c r="IUA29" s="17"/>
      <c r="IUB29" s="17"/>
      <c r="IUC29" s="17"/>
      <c r="IUD29" s="17"/>
      <c r="IUE29" s="17"/>
      <c r="IUF29" s="17"/>
      <c r="IUG29" s="17"/>
      <c r="IUH29" s="17"/>
      <c r="IUI29" s="10"/>
      <c r="IUJ29" s="10"/>
      <c r="IUK29" s="10"/>
      <c r="IUL29" s="17"/>
      <c r="IUM29" s="17"/>
      <c r="IUN29" s="10"/>
      <c r="IUO29" s="17"/>
      <c r="IUP29" s="17"/>
      <c r="IUQ29" s="17"/>
      <c r="IUR29" s="17"/>
      <c r="IUS29" s="17"/>
      <c r="IUT29" s="17"/>
      <c r="IUU29" s="17"/>
      <c r="IUV29" s="17"/>
      <c r="IUW29" s="17"/>
      <c r="IUX29" s="17"/>
      <c r="IUY29" s="17"/>
      <c r="IUZ29" s="17"/>
      <c r="IVA29" s="17"/>
      <c r="IVB29" s="18"/>
      <c r="IVC29" s="18"/>
      <c r="IVD29" s="18"/>
      <c r="IVE29" s="18"/>
      <c r="IVF29" s="18"/>
      <c r="IVG29" s="18"/>
      <c r="IVH29" s="18"/>
      <c r="IVI29" s="19"/>
      <c r="IVJ29" s="18"/>
      <c r="IVK29" s="18"/>
      <c r="IVL29" s="18"/>
      <c r="IVM29" s="18"/>
      <c r="IVN29" s="18"/>
      <c r="IVO29" s="18"/>
      <c r="IVP29" s="18"/>
      <c r="IVQ29" s="17"/>
      <c r="IVR29" s="17"/>
      <c r="IVS29" s="17"/>
      <c r="IVT29" s="17"/>
      <c r="IVU29" s="17"/>
      <c r="IVV29" s="17"/>
      <c r="IVW29" s="17"/>
      <c r="IVX29" s="17"/>
      <c r="IVY29" s="17"/>
      <c r="IVZ29" s="17"/>
      <c r="IWA29" s="17"/>
      <c r="IWB29" s="17"/>
      <c r="IWC29" s="17"/>
      <c r="IWD29" s="17"/>
      <c r="IWE29" s="17"/>
      <c r="IWF29" s="17"/>
      <c r="IWG29" s="17"/>
      <c r="IWH29" s="17"/>
      <c r="IWI29" s="17"/>
      <c r="IWJ29" s="17"/>
      <c r="IWK29" s="17"/>
      <c r="IWL29" s="17"/>
      <c r="IWM29" s="17"/>
      <c r="IWN29" s="17"/>
      <c r="IWO29" s="17"/>
      <c r="IWP29" s="17"/>
      <c r="IWQ29" s="17"/>
      <c r="IWR29" s="17"/>
      <c r="IWS29" s="17"/>
      <c r="IWT29" s="17"/>
      <c r="IWU29" s="17"/>
      <c r="IWV29" s="17"/>
      <c r="IWW29" s="10"/>
      <c r="IWX29" s="10"/>
      <c r="IWY29" s="10"/>
      <c r="IWZ29" s="17"/>
      <c r="IXA29" s="17"/>
      <c r="IXB29" s="10"/>
      <c r="IXC29" s="17"/>
      <c r="IXD29" s="17"/>
      <c r="IXE29" s="17"/>
      <c r="IXF29" s="17"/>
      <c r="IXG29" s="17"/>
      <c r="IXH29" s="17"/>
      <c r="IXI29" s="17"/>
      <c r="IXJ29" s="17"/>
      <c r="IXK29" s="17"/>
      <c r="IXL29" s="17"/>
      <c r="IXM29" s="17"/>
      <c r="IXN29" s="17"/>
      <c r="IXO29" s="17"/>
      <c r="IXP29" s="18"/>
      <c r="IXQ29" s="18"/>
      <c r="IXR29" s="18"/>
      <c r="IXS29" s="18"/>
      <c r="IXT29" s="18"/>
      <c r="IXU29" s="18"/>
      <c r="IXV29" s="18"/>
      <c r="IXW29" s="19"/>
      <c r="IXX29" s="18"/>
      <c r="IXY29" s="18"/>
      <c r="IXZ29" s="18"/>
      <c r="IYA29" s="18"/>
      <c r="IYB29" s="18"/>
      <c r="IYC29" s="18"/>
      <c r="IYD29" s="18"/>
      <c r="IYE29" s="17"/>
      <c r="IYF29" s="17"/>
      <c r="IYG29" s="17"/>
      <c r="IYH29" s="17"/>
      <c r="IYI29" s="17"/>
      <c r="IYJ29" s="17"/>
      <c r="IYK29" s="17"/>
      <c r="IYL29" s="17"/>
      <c r="IYM29" s="17"/>
      <c r="IYN29" s="17"/>
      <c r="IYO29" s="17"/>
      <c r="IYP29" s="17"/>
      <c r="IYQ29" s="17"/>
      <c r="IYR29" s="17"/>
      <c r="IYS29" s="17"/>
      <c r="IYT29" s="17"/>
      <c r="IYU29" s="17"/>
      <c r="IYV29" s="17"/>
      <c r="IYW29" s="17"/>
      <c r="IYX29" s="17"/>
      <c r="IYY29" s="17"/>
      <c r="IYZ29" s="17"/>
      <c r="IZA29" s="17"/>
      <c r="IZB29" s="17"/>
      <c r="IZC29" s="17"/>
      <c r="IZD29" s="17"/>
      <c r="IZE29" s="17"/>
      <c r="IZF29" s="17"/>
      <c r="IZG29" s="17"/>
      <c r="IZH29" s="17"/>
      <c r="IZI29" s="17"/>
      <c r="IZJ29" s="17"/>
      <c r="IZK29" s="10"/>
      <c r="IZL29" s="10"/>
      <c r="IZM29" s="10"/>
      <c r="IZN29" s="17"/>
      <c r="IZO29" s="17"/>
      <c r="IZP29" s="10"/>
      <c r="IZQ29" s="17"/>
      <c r="IZR29" s="17"/>
      <c r="IZS29" s="17"/>
      <c r="IZT29" s="17"/>
      <c r="IZU29" s="17"/>
      <c r="IZV29" s="17"/>
      <c r="IZW29" s="17"/>
      <c r="IZX29" s="17"/>
      <c r="IZY29" s="17"/>
      <c r="IZZ29" s="17"/>
      <c r="JAA29" s="17"/>
      <c r="JAB29" s="17"/>
      <c r="JAC29" s="17"/>
      <c r="JAD29" s="18"/>
      <c r="JAE29" s="18"/>
      <c r="JAF29" s="18"/>
      <c r="JAG29" s="18"/>
      <c r="JAH29" s="18"/>
      <c r="JAI29" s="18"/>
      <c r="JAJ29" s="18"/>
      <c r="JAK29" s="19"/>
      <c r="JAL29" s="18"/>
      <c r="JAM29" s="18"/>
      <c r="JAN29" s="18"/>
      <c r="JAO29" s="18"/>
      <c r="JAP29" s="18"/>
      <c r="JAQ29" s="18"/>
      <c r="JAR29" s="18"/>
      <c r="JAS29" s="17"/>
      <c r="JAT29" s="17"/>
      <c r="JAU29" s="17"/>
      <c r="JAV29" s="17"/>
      <c r="JAW29" s="17"/>
      <c r="JAX29" s="17"/>
      <c r="JAY29" s="17"/>
      <c r="JAZ29" s="17"/>
      <c r="JBA29" s="17"/>
      <c r="JBB29" s="17"/>
      <c r="JBC29" s="17"/>
      <c r="JBD29" s="17"/>
      <c r="JBE29" s="17"/>
      <c r="JBF29" s="17"/>
      <c r="JBG29" s="17"/>
      <c r="JBH29" s="17"/>
      <c r="JBI29" s="17"/>
      <c r="JBJ29" s="17"/>
      <c r="JBK29" s="17"/>
      <c r="JBL29" s="17"/>
      <c r="JBM29" s="17"/>
      <c r="JBN29" s="17"/>
      <c r="JBO29" s="17"/>
      <c r="JBP29" s="17"/>
      <c r="JBQ29" s="17"/>
      <c r="JBR29" s="17"/>
      <c r="JBS29" s="17"/>
      <c r="JBT29" s="17"/>
      <c r="JBU29" s="17"/>
      <c r="JBV29" s="17"/>
      <c r="JBW29" s="17"/>
      <c r="JBX29" s="17"/>
      <c r="JBY29" s="10"/>
      <c r="JBZ29" s="10"/>
      <c r="JCA29" s="10"/>
      <c r="JCB29" s="17"/>
      <c r="JCC29" s="17"/>
      <c r="JCD29" s="10"/>
      <c r="JCE29" s="17"/>
      <c r="JCF29" s="17"/>
      <c r="JCG29" s="17"/>
      <c r="JCH29" s="17"/>
      <c r="JCI29" s="17"/>
      <c r="JCJ29" s="17"/>
      <c r="JCK29" s="17"/>
      <c r="JCL29" s="17"/>
      <c r="JCM29" s="17"/>
      <c r="JCN29" s="17"/>
      <c r="JCO29" s="17"/>
      <c r="JCP29" s="17"/>
      <c r="JCQ29" s="17"/>
      <c r="JCR29" s="18"/>
      <c r="JCS29" s="18"/>
      <c r="JCT29" s="18"/>
      <c r="JCU29" s="18"/>
      <c r="JCV29" s="18"/>
      <c r="JCW29" s="18"/>
      <c r="JCX29" s="18"/>
      <c r="JCY29" s="19"/>
      <c r="JCZ29" s="18"/>
      <c r="JDA29" s="18"/>
      <c r="JDB29" s="18"/>
      <c r="JDC29" s="18"/>
      <c r="JDD29" s="18"/>
      <c r="JDE29" s="18"/>
      <c r="JDF29" s="18"/>
      <c r="JDG29" s="17"/>
      <c r="JDH29" s="17"/>
      <c r="JDI29" s="17"/>
      <c r="JDJ29" s="17"/>
      <c r="JDK29" s="17"/>
      <c r="JDL29" s="17"/>
      <c r="JDM29" s="17"/>
      <c r="JDN29" s="17"/>
      <c r="JDO29" s="17"/>
      <c r="JDP29" s="17"/>
      <c r="JDQ29" s="17"/>
      <c r="JDR29" s="17"/>
      <c r="JDS29" s="17"/>
      <c r="JDT29" s="17"/>
      <c r="JDU29" s="17"/>
      <c r="JDV29" s="17"/>
      <c r="JDW29" s="17"/>
      <c r="JDX29" s="17"/>
      <c r="JDY29" s="17"/>
      <c r="JDZ29" s="17"/>
      <c r="JEA29" s="17"/>
      <c r="JEB29" s="17"/>
      <c r="JEC29" s="17"/>
      <c r="JED29" s="17"/>
      <c r="JEE29" s="17"/>
      <c r="JEF29" s="17"/>
      <c r="JEG29" s="17"/>
      <c r="JEH29" s="17"/>
      <c r="JEI29" s="17"/>
      <c r="JEJ29" s="17"/>
      <c r="JEK29" s="17"/>
      <c r="JEL29" s="17"/>
      <c r="JEM29" s="10"/>
      <c r="JEN29" s="10"/>
      <c r="JEO29" s="10"/>
      <c r="JEP29" s="17"/>
      <c r="JEQ29" s="17"/>
      <c r="JER29" s="10"/>
      <c r="JES29" s="17"/>
      <c r="JET29" s="17"/>
      <c r="JEU29" s="17"/>
      <c r="JEV29" s="17"/>
      <c r="JEW29" s="17"/>
      <c r="JEX29" s="17"/>
      <c r="JEY29" s="17"/>
      <c r="JEZ29" s="17"/>
      <c r="JFA29" s="17"/>
      <c r="JFB29" s="17"/>
      <c r="JFC29" s="17"/>
      <c r="JFD29" s="17"/>
      <c r="JFE29" s="17"/>
      <c r="JFF29" s="18"/>
      <c r="JFG29" s="18"/>
      <c r="JFH29" s="18"/>
      <c r="JFI29" s="18"/>
      <c r="JFJ29" s="18"/>
      <c r="JFK29" s="18"/>
      <c r="JFL29" s="18"/>
      <c r="JFM29" s="19"/>
      <c r="JFN29" s="18"/>
      <c r="JFO29" s="18"/>
      <c r="JFP29" s="18"/>
      <c r="JFQ29" s="18"/>
      <c r="JFR29" s="18"/>
      <c r="JFS29" s="18"/>
      <c r="JFT29" s="18"/>
      <c r="JFU29" s="17"/>
      <c r="JFV29" s="17"/>
      <c r="JFW29" s="17"/>
      <c r="JFX29" s="17"/>
      <c r="JFY29" s="17"/>
      <c r="JFZ29" s="17"/>
      <c r="JGA29" s="17"/>
      <c r="JGB29" s="17"/>
      <c r="JGC29" s="17"/>
      <c r="JGD29" s="17"/>
      <c r="JGE29" s="17"/>
      <c r="JGF29" s="17"/>
      <c r="JGG29" s="17"/>
      <c r="JGH29" s="17"/>
      <c r="JGI29" s="17"/>
      <c r="JGJ29" s="17"/>
      <c r="JGK29" s="17"/>
      <c r="JGL29" s="17"/>
      <c r="JGM29" s="17"/>
      <c r="JGN29" s="17"/>
      <c r="JGO29" s="17"/>
      <c r="JGP29" s="17"/>
      <c r="JGQ29" s="17"/>
      <c r="JGR29" s="17"/>
      <c r="JGS29" s="17"/>
      <c r="JGT29" s="17"/>
      <c r="JGU29" s="17"/>
      <c r="JGV29" s="17"/>
      <c r="JGW29" s="17"/>
      <c r="JGX29" s="17"/>
      <c r="JGY29" s="17"/>
      <c r="JGZ29" s="17"/>
      <c r="JHA29" s="10"/>
      <c r="JHB29" s="10"/>
      <c r="JHC29" s="10"/>
      <c r="JHD29" s="17"/>
      <c r="JHE29" s="17"/>
      <c r="JHF29" s="10"/>
      <c r="JHG29" s="17"/>
      <c r="JHH29" s="17"/>
      <c r="JHI29" s="17"/>
      <c r="JHJ29" s="17"/>
      <c r="JHK29" s="17"/>
      <c r="JHL29" s="17"/>
      <c r="JHM29" s="17"/>
      <c r="JHN29" s="17"/>
      <c r="JHO29" s="17"/>
      <c r="JHP29" s="17"/>
      <c r="JHQ29" s="17"/>
      <c r="JHR29" s="17"/>
      <c r="JHS29" s="17"/>
      <c r="JHT29" s="18"/>
      <c r="JHU29" s="18"/>
      <c r="JHV29" s="18"/>
      <c r="JHW29" s="18"/>
      <c r="JHX29" s="18"/>
      <c r="JHY29" s="18"/>
      <c r="JHZ29" s="18"/>
      <c r="JIA29" s="19"/>
      <c r="JIB29" s="18"/>
      <c r="JIC29" s="18"/>
      <c r="JID29" s="18"/>
      <c r="JIE29" s="18"/>
      <c r="JIF29" s="18"/>
      <c r="JIG29" s="18"/>
      <c r="JIH29" s="18"/>
      <c r="JII29" s="17"/>
      <c r="JIJ29" s="17"/>
      <c r="JIK29" s="17"/>
      <c r="JIL29" s="17"/>
      <c r="JIM29" s="17"/>
      <c r="JIN29" s="17"/>
      <c r="JIO29" s="17"/>
      <c r="JIP29" s="17"/>
      <c r="JIQ29" s="17"/>
      <c r="JIR29" s="17"/>
      <c r="JIS29" s="17"/>
      <c r="JIT29" s="17"/>
      <c r="JIU29" s="17"/>
      <c r="JIV29" s="17"/>
      <c r="JIW29" s="17"/>
      <c r="JIX29" s="17"/>
      <c r="JIY29" s="17"/>
      <c r="JIZ29" s="17"/>
      <c r="JJA29" s="17"/>
      <c r="JJB29" s="17"/>
      <c r="JJC29" s="17"/>
      <c r="JJD29" s="17"/>
      <c r="JJE29" s="17"/>
      <c r="JJF29" s="17"/>
      <c r="JJG29" s="17"/>
      <c r="JJH29" s="17"/>
      <c r="JJI29" s="17"/>
      <c r="JJJ29" s="17"/>
      <c r="JJK29" s="17"/>
      <c r="JJL29" s="17"/>
      <c r="JJM29" s="17"/>
      <c r="JJN29" s="17"/>
      <c r="JJO29" s="10"/>
      <c r="JJP29" s="10"/>
      <c r="JJQ29" s="10"/>
      <c r="JJR29" s="17"/>
      <c r="JJS29" s="17"/>
      <c r="JJT29" s="10"/>
      <c r="JJU29" s="17"/>
      <c r="JJV29" s="17"/>
      <c r="JJW29" s="17"/>
      <c r="JJX29" s="17"/>
      <c r="JJY29" s="17"/>
      <c r="JJZ29" s="17"/>
      <c r="JKA29" s="17"/>
      <c r="JKB29" s="17"/>
      <c r="JKC29" s="17"/>
      <c r="JKD29" s="17"/>
      <c r="JKE29" s="17"/>
      <c r="JKF29" s="17"/>
      <c r="JKG29" s="17"/>
      <c r="JKH29" s="18"/>
      <c r="JKI29" s="18"/>
      <c r="JKJ29" s="18"/>
      <c r="JKK29" s="18"/>
      <c r="JKL29" s="18"/>
      <c r="JKM29" s="18"/>
      <c r="JKN29" s="18"/>
      <c r="JKO29" s="19"/>
      <c r="JKP29" s="18"/>
      <c r="JKQ29" s="18"/>
      <c r="JKR29" s="18"/>
      <c r="JKS29" s="18"/>
      <c r="JKT29" s="18"/>
      <c r="JKU29" s="18"/>
      <c r="JKV29" s="18"/>
      <c r="JKW29" s="17"/>
      <c r="JKX29" s="17"/>
      <c r="JKY29" s="17"/>
      <c r="JKZ29" s="17"/>
      <c r="JLA29" s="17"/>
      <c r="JLB29" s="17"/>
      <c r="JLC29" s="17"/>
      <c r="JLD29" s="17"/>
      <c r="JLE29" s="17"/>
      <c r="JLF29" s="17"/>
      <c r="JLG29" s="17"/>
      <c r="JLH29" s="17"/>
      <c r="JLI29" s="17"/>
      <c r="JLJ29" s="17"/>
      <c r="JLK29" s="17"/>
      <c r="JLL29" s="17"/>
      <c r="JLM29" s="17"/>
      <c r="JLN29" s="17"/>
      <c r="JLO29" s="17"/>
      <c r="JLP29" s="17"/>
      <c r="JLQ29" s="17"/>
      <c r="JLR29" s="17"/>
      <c r="JLS29" s="17"/>
      <c r="JLT29" s="17"/>
      <c r="JLU29" s="17"/>
      <c r="JLV29" s="17"/>
      <c r="JLW29" s="17"/>
      <c r="JLX29" s="17"/>
      <c r="JLY29" s="17"/>
      <c r="JLZ29" s="17"/>
      <c r="JMA29" s="17"/>
      <c r="JMB29" s="17"/>
      <c r="JMC29" s="10"/>
      <c r="JMD29" s="10"/>
      <c r="JME29" s="10"/>
      <c r="JMF29" s="17"/>
      <c r="JMG29" s="17"/>
      <c r="JMH29" s="10"/>
      <c r="JMI29" s="17"/>
      <c r="JMJ29" s="17"/>
      <c r="JMK29" s="17"/>
      <c r="JML29" s="17"/>
      <c r="JMM29" s="17"/>
      <c r="JMN29" s="17"/>
      <c r="JMO29" s="17"/>
      <c r="JMP29" s="17"/>
      <c r="JMQ29" s="17"/>
      <c r="JMR29" s="17"/>
      <c r="JMS29" s="17"/>
      <c r="JMT29" s="17"/>
      <c r="JMU29" s="17"/>
      <c r="JMV29" s="18"/>
      <c r="JMW29" s="18"/>
      <c r="JMX29" s="18"/>
      <c r="JMY29" s="18"/>
      <c r="JMZ29" s="18"/>
      <c r="JNA29" s="18"/>
      <c r="JNB29" s="18"/>
      <c r="JNC29" s="19"/>
      <c r="JND29" s="18"/>
      <c r="JNE29" s="18"/>
      <c r="JNF29" s="18"/>
      <c r="JNG29" s="18"/>
      <c r="JNH29" s="18"/>
      <c r="JNI29" s="18"/>
      <c r="JNJ29" s="18"/>
      <c r="JNK29" s="17"/>
      <c r="JNL29" s="17"/>
      <c r="JNM29" s="17"/>
      <c r="JNN29" s="17"/>
      <c r="JNO29" s="17"/>
      <c r="JNP29" s="17"/>
      <c r="JNQ29" s="17"/>
      <c r="JNR29" s="17"/>
      <c r="JNS29" s="17"/>
      <c r="JNT29" s="17"/>
      <c r="JNU29" s="17"/>
      <c r="JNV29" s="17"/>
      <c r="JNW29" s="17"/>
      <c r="JNX29" s="17"/>
      <c r="JNY29" s="17"/>
      <c r="JNZ29" s="17"/>
      <c r="JOA29" s="17"/>
      <c r="JOB29" s="17"/>
      <c r="JOC29" s="17"/>
      <c r="JOD29" s="17"/>
      <c r="JOE29" s="17"/>
      <c r="JOF29" s="17"/>
      <c r="JOG29" s="17"/>
      <c r="JOH29" s="17"/>
      <c r="JOI29" s="17"/>
      <c r="JOJ29" s="17"/>
      <c r="JOK29" s="17"/>
      <c r="JOL29" s="17"/>
      <c r="JOM29" s="17"/>
      <c r="JON29" s="17"/>
      <c r="JOO29" s="17"/>
      <c r="JOP29" s="17"/>
      <c r="JOQ29" s="10"/>
      <c r="JOR29" s="10"/>
      <c r="JOS29" s="10"/>
      <c r="JOT29" s="17"/>
      <c r="JOU29" s="17"/>
      <c r="JOV29" s="10"/>
      <c r="JOW29" s="17"/>
      <c r="JOX29" s="17"/>
      <c r="JOY29" s="17"/>
      <c r="JOZ29" s="17"/>
      <c r="JPA29" s="17"/>
      <c r="JPB29" s="17"/>
      <c r="JPC29" s="17"/>
      <c r="JPD29" s="17"/>
      <c r="JPE29" s="17"/>
      <c r="JPF29" s="17"/>
      <c r="JPG29" s="17"/>
      <c r="JPH29" s="17"/>
      <c r="JPI29" s="17"/>
      <c r="JPJ29" s="18"/>
      <c r="JPK29" s="18"/>
      <c r="JPL29" s="18"/>
      <c r="JPM29" s="18"/>
      <c r="JPN29" s="18"/>
      <c r="JPO29" s="18"/>
      <c r="JPP29" s="18"/>
      <c r="JPQ29" s="19"/>
      <c r="JPR29" s="18"/>
      <c r="JPS29" s="18"/>
      <c r="JPT29" s="18"/>
      <c r="JPU29" s="18"/>
      <c r="JPV29" s="18"/>
      <c r="JPW29" s="18"/>
      <c r="JPX29" s="18"/>
      <c r="JPY29" s="17"/>
      <c r="JPZ29" s="17"/>
      <c r="JQA29" s="17"/>
      <c r="JQB29" s="17"/>
      <c r="JQC29" s="17"/>
      <c r="JQD29" s="17"/>
      <c r="JQE29" s="17"/>
      <c r="JQF29" s="17"/>
      <c r="JQG29" s="17"/>
      <c r="JQH29" s="17"/>
      <c r="JQI29" s="17"/>
      <c r="JQJ29" s="17"/>
      <c r="JQK29" s="17"/>
      <c r="JQL29" s="17"/>
      <c r="JQM29" s="17"/>
      <c r="JQN29" s="17"/>
      <c r="JQO29" s="17"/>
      <c r="JQP29" s="17"/>
      <c r="JQQ29" s="17"/>
      <c r="JQR29" s="17"/>
      <c r="JQS29" s="17"/>
      <c r="JQT29" s="17"/>
      <c r="JQU29" s="17"/>
      <c r="JQV29" s="17"/>
      <c r="JQW29" s="17"/>
      <c r="JQX29" s="17"/>
      <c r="JQY29" s="17"/>
      <c r="JQZ29" s="17"/>
      <c r="JRA29" s="17"/>
      <c r="JRB29" s="17"/>
      <c r="JRC29" s="17"/>
      <c r="JRD29" s="17"/>
      <c r="JRE29" s="10"/>
      <c r="JRF29" s="10"/>
      <c r="JRG29" s="10"/>
      <c r="JRH29" s="17"/>
      <c r="JRI29" s="17"/>
      <c r="JRJ29" s="10"/>
      <c r="JRK29" s="17"/>
      <c r="JRL29" s="17"/>
      <c r="JRM29" s="17"/>
      <c r="JRN29" s="17"/>
      <c r="JRO29" s="17"/>
      <c r="JRP29" s="17"/>
      <c r="JRQ29" s="17"/>
      <c r="JRR29" s="17"/>
      <c r="JRS29" s="17"/>
      <c r="JRT29" s="17"/>
      <c r="JRU29" s="17"/>
      <c r="JRV29" s="17"/>
      <c r="JRW29" s="17"/>
      <c r="JRX29" s="18"/>
      <c r="JRY29" s="18"/>
      <c r="JRZ29" s="18"/>
      <c r="JSA29" s="18"/>
      <c r="JSB29" s="18"/>
      <c r="JSC29" s="18"/>
      <c r="JSD29" s="18"/>
      <c r="JSE29" s="19"/>
      <c r="JSF29" s="18"/>
      <c r="JSG29" s="18"/>
      <c r="JSH29" s="18"/>
      <c r="JSI29" s="18"/>
      <c r="JSJ29" s="18"/>
      <c r="JSK29" s="18"/>
      <c r="JSL29" s="18"/>
      <c r="JSM29" s="17"/>
      <c r="JSN29" s="17"/>
      <c r="JSO29" s="17"/>
      <c r="JSP29" s="17"/>
      <c r="JSQ29" s="17"/>
      <c r="JSR29" s="17"/>
      <c r="JSS29" s="17"/>
      <c r="JST29" s="17"/>
      <c r="JSU29" s="17"/>
      <c r="JSV29" s="17"/>
      <c r="JSW29" s="17"/>
      <c r="JSX29" s="17"/>
      <c r="JSY29" s="17"/>
      <c r="JSZ29" s="17"/>
      <c r="JTA29" s="17"/>
      <c r="JTB29" s="17"/>
      <c r="JTC29" s="17"/>
      <c r="JTD29" s="17"/>
      <c r="JTE29" s="17"/>
      <c r="JTF29" s="17"/>
      <c r="JTG29" s="17"/>
      <c r="JTH29" s="17"/>
      <c r="JTI29" s="17"/>
      <c r="JTJ29" s="17"/>
      <c r="JTK29" s="17"/>
      <c r="JTL29" s="17"/>
      <c r="JTM29" s="17"/>
      <c r="JTN29" s="17"/>
      <c r="JTO29" s="17"/>
      <c r="JTP29" s="17"/>
      <c r="JTQ29" s="17"/>
      <c r="JTR29" s="17"/>
      <c r="JTS29" s="10"/>
      <c r="JTT29" s="10"/>
      <c r="JTU29" s="10"/>
      <c r="JTV29" s="17"/>
      <c r="JTW29" s="17"/>
      <c r="JTX29" s="10"/>
      <c r="JTY29" s="17"/>
      <c r="JTZ29" s="17"/>
      <c r="JUA29" s="17"/>
      <c r="JUB29" s="17"/>
      <c r="JUC29" s="17"/>
      <c r="JUD29" s="17"/>
      <c r="JUE29" s="17"/>
      <c r="JUF29" s="17"/>
      <c r="JUG29" s="17"/>
      <c r="JUH29" s="17"/>
      <c r="JUI29" s="17"/>
      <c r="JUJ29" s="17"/>
      <c r="JUK29" s="17"/>
      <c r="JUL29" s="18"/>
      <c r="JUM29" s="18"/>
      <c r="JUN29" s="18"/>
      <c r="JUO29" s="18"/>
      <c r="JUP29" s="18"/>
      <c r="JUQ29" s="18"/>
      <c r="JUR29" s="18"/>
      <c r="JUS29" s="19"/>
      <c r="JUT29" s="18"/>
      <c r="JUU29" s="18"/>
      <c r="JUV29" s="18"/>
      <c r="JUW29" s="18"/>
      <c r="JUX29" s="18"/>
      <c r="JUY29" s="18"/>
      <c r="JUZ29" s="18"/>
      <c r="JVA29" s="17"/>
      <c r="JVB29" s="17"/>
      <c r="JVC29" s="17"/>
      <c r="JVD29" s="17"/>
      <c r="JVE29" s="17"/>
      <c r="JVF29" s="17"/>
      <c r="JVG29" s="17"/>
      <c r="JVH29" s="17"/>
      <c r="JVI29" s="17"/>
      <c r="JVJ29" s="17"/>
      <c r="JVK29" s="17"/>
      <c r="JVL29" s="17"/>
      <c r="JVM29" s="17"/>
      <c r="JVN29" s="17"/>
      <c r="JVO29" s="17"/>
      <c r="JVP29" s="17"/>
      <c r="JVQ29" s="17"/>
      <c r="JVR29" s="17"/>
      <c r="JVS29" s="17"/>
      <c r="JVT29" s="17"/>
      <c r="JVU29" s="17"/>
      <c r="JVV29" s="17"/>
      <c r="JVW29" s="17"/>
      <c r="JVX29" s="17"/>
      <c r="JVY29" s="17"/>
      <c r="JVZ29" s="17"/>
      <c r="JWA29" s="17"/>
      <c r="JWB29" s="17"/>
      <c r="JWC29" s="17"/>
      <c r="JWD29" s="17"/>
      <c r="JWE29" s="17"/>
      <c r="JWF29" s="17"/>
      <c r="JWG29" s="10"/>
      <c r="JWH29" s="10"/>
      <c r="JWI29" s="10"/>
      <c r="JWJ29" s="17"/>
      <c r="JWK29" s="17"/>
      <c r="JWL29" s="10"/>
      <c r="JWM29" s="17"/>
      <c r="JWN29" s="17"/>
      <c r="JWO29" s="17"/>
      <c r="JWP29" s="17"/>
      <c r="JWQ29" s="17"/>
      <c r="JWR29" s="17"/>
      <c r="JWS29" s="17"/>
      <c r="JWT29" s="17"/>
      <c r="JWU29" s="17"/>
      <c r="JWV29" s="17"/>
      <c r="JWW29" s="17"/>
      <c r="JWX29" s="17"/>
      <c r="JWY29" s="17"/>
      <c r="JWZ29" s="18"/>
      <c r="JXA29" s="18"/>
      <c r="JXB29" s="18"/>
      <c r="JXC29" s="18"/>
      <c r="JXD29" s="18"/>
      <c r="JXE29" s="18"/>
      <c r="JXF29" s="18"/>
      <c r="JXG29" s="19"/>
      <c r="JXH29" s="18"/>
      <c r="JXI29" s="18"/>
      <c r="JXJ29" s="18"/>
      <c r="JXK29" s="18"/>
      <c r="JXL29" s="18"/>
      <c r="JXM29" s="18"/>
      <c r="JXN29" s="18"/>
      <c r="JXO29" s="17"/>
      <c r="JXP29" s="17"/>
      <c r="JXQ29" s="17"/>
      <c r="JXR29" s="17"/>
      <c r="JXS29" s="17"/>
      <c r="JXT29" s="17"/>
      <c r="JXU29" s="17"/>
      <c r="JXV29" s="17"/>
      <c r="JXW29" s="17"/>
      <c r="JXX29" s="17"/>
      <c r="JXY29" s="17"/>
      <c r="JXZ29" s="17"/>
      <c r="JYA29" s="17"/>
      <c r="JYB29" s="17"/>
      <c r="JYC29" s="17"/>
      <c r="JYD29" s="17"/>
      <c r="JYE29" s="17"/>
      <c r="JYF29" s="17"/>
      <c r="JYG29" s="17"/>
      <c r="JYH29" s="17"/>
      <c r="JYI29" s="17"/>
      <c r="JYJ29" s="17"/>
      <c r="JYK29" s="17"/>
      <c r="JYL29" s="17"/>
      <c r="JYM29" s="17"/>
      <c r="JYN29" s="17"/>
      <c r="JYO29" s="17"/>
      <c r="JYP29" s="17"/>
      <c r="JYQ29" s="17"/>
      <c r="JYR29" s="17"/>
      <c r="JYS29" s="17"/>
      <c r="JYT29" s="17"/>
      <c r="JYU29" s="10"/>
      <c r="JYV29" s="10"/>
      <c r="JYW29" s="10"/>
      <c r="JYX29" s="17"/>
      <c r="JYY29" s="17"/>
      <c r="JYZ29" s="10"/>
      <c r="JZA29" s="17"/>
      <c r="JZB29" s="17"/>
      <c r="JZC29" s="17"/>
      <c r="JZD29" s="17"/>
      <c r="JZE29" s="17"/>
      <c r="JZF29" s="17"/>
      <c r="JZG29" s="17"/>
      <c r="JZH29" s="17"/>
      <c r="JZI29" s="17"/>
      <c r="JZJ29" s="17"/>
      <c r="JZK29" s="17"/>
      <c r="JZL29" s="17"/>
      <c r="JZM29" s="17"/>
      <c r="JZN29" s="18"/>
      <c r="JZO29" s="18"/>
      <c r="JZP29" s="18"/>
      <c r="JZQ29" s="18"/>
      <c r="JZR29" s="18"/>
      <c r="JZS29" s="18"/>
      <c r="JZT29" s="18"/>
      <c r="JZU29" s="19"/>
      <c r="JZV29" s="18"/>
      <c r="JZW29" s="18"/>
      <c r="JZX29" s="18"/>
      <c r="JZY29" s="18"/>
      <c r="JZZ29" s="18"/>
      <c r="KAA29" s="18"/>
      <c r="KAB29" s="18"/>
      <c r="KAC29" s="17"/>
      <c r="KAD29" s="17"/>
      <c r="KAE29" s="17"/>
      <c r="KAF29" s="17"/>
      <c r="KAG29" s="17"/>
      <c r="KAH29" s="17"/>
      <c r="KAI29" s="17"/>
      <c r="KAJ29" s="17"/>
      <c r="KAK29" s="17"/>
      <c r="KAL29" s="17"/>
      <c r="KAM29" s="17"/>
      <c r="KAN29" s="17"/>
      <c r="KAO29" s="17"/>
      <c r="KAP29" s="17"/>
      <c r="KAQ29" s="17"/>
      <c r="KAR29" s="17"/>
      <c r="KAS29" s="17"/>
      <c r="KAT29" s="17"/>
      <c r="KAU29" s="17"/>
      <c r="KAV29" s="17"/>
      <c r="KAW29" s="17"/>
      <c r="KAX29" s="17"/>
      <c r="KAY29" s="17"/>
      <c r="KAZ29" s="17"/>
      <c r="KBA29" s="17"/>
      <c r="KBB29" s="17"/>
      <c r="KBC29" s="17"/>
      <c r="KBD29" s="17"/>
      <c r="KBE29" s="17"/>
      <c r="KBF29" s="17"/>
      <c r="KBG29" s="17"/>
      <c r="KBH29" s="17"/>
      <c r="KBI29" s="10"/>
      <c r="KBJ29" s="10"/>
      <c r="KBK29" s="10"/>
      <c r="KBL29" s="17"/>
      <c r="KBM29" s="17"/>
      <c r="KBN29" s="10"/>
      <c r="KBO29" s="17"/>
      <c r="KBP29" s="17"/>
      <c r="KBQ29" s="17"/>
      <c r="KBR29" s="17"/>
      <c r="KBS29" s="17"/>
      <c r="KBT29" s="17"/>
      <c r="KBU29" s="17"/>
      <c r="KBV29" s="17"/>
      <c r="KBW29" s="17"/>
      <c r="KBX29" s="17"/>
      <c r="KBY29" s="17"/>
      <c r="KBZ29" s="17"/>
      <c r="KCA29" s="17"/>
      <c r="KCB29" s="18"/>
      <c r="KCC29" s="18"/>
      <c r="KCD29" s="18"/>
      <c r="KCE29" s="18"/>
      <c r="KCF29" s="18"/>
      <c r="KCG29" s="18"/>
      <c r="KCH29" s="18"/>
      <c r="KCI29" s="19"/>
      <c r="KCJ29" s="18"/>
      <c r="KCK29" s="18"/>
      <c r="KCL29" s="18"/>
      <c r="KCM29" s="18"/>
      <c r="KCN29" s="18"/>
      <c r="KCO29" s="18"/>
      <c r="KCP29" s="18"/>
      <c r="KCQ29" s="17"/>
      <c r="KCR29" s="17"/>
      <c r="KCS29" s="17"/>
      <c r="KCT29" s="17"/>
      <c r="KCU29" s="17"/>
      <c r="KCV29" s="17"/>
      <c r="KCW29" s="17"/>
      <c r="KCX29" s="17"/>
      <c r="KCY29" s="17"/>
      <c r="KCZ29" s="17"/>
      <c r="KDA29" s="17"/>
      <c r="KDB29" s="17"/>
      <c r="KDC29" s="17"/>
      <c r="KDD29" s="17"/>
      <c r="KDE29" s="17"/>
      <c r="KDF29" s="17"/>
      <c r="KDG29" s="17"/>
      <c r="KDH29" s="17"/>
      <c r="KDI29" s="17"/>
      <c r="KDJ29" s="17"/>
      <c r="KDK29" s="17"/>
      <c r="KDL29" s="17"/>
      <c r="KDM29" s="17"/>
      <c r="KDN29" s="17"/>
      <c r="KDO29" s="17"/>
      <c r="KDP29" s="17"/>
      <c r="KDQ29" s="17"/>
      <c r="KDR29" s="17"/>
      <c r="KDS29" s="17"/>
      <c r="KDT29" s="17"/>
      <c r="KDU29" s="17"/>
      <c r="KDV29" s="17"/>
      <c r="KDW29" s="10"/>
      <c r="KDX29" s="10"/>
      <c r="KDY29" s="10"/>
      <c r="KDZ29" s="17"/>
      <c r="KEA29" s="17"/>
      <c r="KEB29" s="10"/>
      <c r="KEC29" s="17"/>
      <c r="KED29" s="17"/>
      <c r="KEE29" s="17"/>
      <c r="KEF29" s="17"/>
      <c r="KEG29" s="17"/>
      <c r="KEH29" s="17"/>
      <c r="KEI29" s="17"/>
      <c r="KEJ29" s="17"/>
      <c r="KEK29" s="17"/>
      <c r="KEL29" s="17"/>
      <c r="KEM29" s="17"/>
      <c r="KEN29" s="17"/>
      <c r="KEO29" s="17"/>
      <c r="KEP29" s="18"/>
      <c r="KEQ29" s="18"/>
      <c r="KER29" s="18"/>
      <c r="KES29" s="18"/>
      <c r="KET29" s="18"/>
      <c r="KEU29" s="18"/>
      <c r="KEV29" s="18"/>
      <c r="KEW29" s="19"/>
      <c r="KEX29" s="18"/>
      <c r="KEY29" s="18"/>
      <c r="KEZ29" s="18"/>
      <c r="KFA29" s="18"/>
      <c r="KFB29" s="18"/>
      <c r="KFC29" s="18"/>
      <c r="KFD29" s="18"/>
      <c r="KFE29" s="17"/>
      <c r="KFF29" s="17"/>
      <c r="KFG29" s="17"/>
      <c r="KFH29" s="17"/>
      <c r="KFI29" s="17"/>
      <c r="KFJ29" s="17"/>
      <c r="KFK29" s="17"/>
      <c r="KFL29" s="17"/>
      <c r="KFM29" s="17"/>
      <c r="KFN29" s="17"/>
      <c r="KFO29" s="17"/>
      <c r="KFP29" s="17"/>
      <c r="KFQ29" s="17"/>
      <c r="KFR29" s="17"/>
      <c r="KFS29" s="17"/>
      <c r="KFT29" s="17"/>
      <c r="KFU29" s="17"/>
      <c r="KFV29" s="17"/>
      <c r="KFW29" s="17"/>
      <c r="KFX29" s="17"/>
      <c r="KFY29" s="17"/>
      <c r="KFZ29" s="17"/>
      <c r="KGA29" s="17"/>
      <c r="KGB29" s="17"/>
      <c r="KGC29" s="17"/>
      <c r="KGD29" s="17"/>
      <c r="KGE29" s="17"/>
      <c r="KGF29" s="17"/>
      <c r="KGG29" s="17"/>
      <c r="KGH29" s="17"/>
      <c r="KGI29" s="17"/>
      <c r="KGJ29" s="17"/>
      <c r="KGK29" s="10"/>
      <c r="KGL29" s="10"/>
      <c r="KGM29" s="10"/>
      <c r="KGN29" s="17"/>
      <c r="KGO29" s="17"/>
      <c r="KGP29" s="10"/>
      <c r="KGQ29" s="17"/>
      <c r="KGR29" s="17"/>
      <c r="KGS29" s="17"/>
      <c r="KGT29" s="17"/>
      <c r="KGU29" s="17"/>
      <c r="KGV29" s="17"/>
      <c r="KGW29" s="17"/>
      <c r="KGX29" s="17"/>
      <c r="KGY29" s="17"/>
      <c r="KGZ29" s="17"/>
      <c r="KHA29" s="17"/>
      <c r="KHB29" s="17"/>
      <c r="KHC29" s="17"/>
      <c r="KHD29" s="18"/>
      <c r="KHE29" s="18"/>
      <c r="KHF29" s="18"/>
      <c r="KHG29" s="18"/>
      <c r="KHH29" s="18"/>
      <c r="KHI29" s="18"/>
      <c r="KHJ29" s="18"/>
      <c r="KHK29" s="19"/>
      <c r="KHL29" s="18"/>
      <c r="KHM29" s="18"/>
      <c r="KHN29" s="18"/>
      <c r="KHO29" s="18"/>
      <c r="KHP29" s="18"/>
      <c r="KHQ29" s="18"/>
      <c r="KHR29" s="18"/>
      <c r="KHS29" s="17"/>
      <c r="KHT29" s="17"/>
      <c r="KHU29" s="17"/>
      <c r="KHV29" s="17"/>
      <c r="KHW29" s="17"/>
      <c r="KHX29" s="17"/>
      <c r="KHY29" s="17"/>
      <c r="KHZ29" s="17"/>
      <c r="KIA29" s="17"/>
      <c r="KIB29" s="17"/>
      <c r="KIC29" s="17"/>
      <c r="KID29" s="17"/>
      <c r="KIE29" s="17"/>
      <c r="KIF29" s="17"/>
      <c r="KIG29" s="17"/>
      <c r="KIH29" s="17"/>
      <c r="KII29" s="17"/>
      <c r="KIJ29" s="17"/>
      <c r="KIK29" s="17"/>
      <c r="KIL29" s="17"/>
      <c r="KIM29" s="17"/>
      <c r="KIN29" s="17"/>
      <c r="KIO29" s="17"/>
      <c r="KIP29" s="17"/>
      <c r="KIQ29" s="17"/>
      <c r="KIR29" s="17"/>
      <c r="KIS29" s="17"/>
      <c r="KIT29" s="17"/>
      <c r="KIU29" s="17"/>
      <c r="KIV29" s="17"/>
      <c r="KIW29" s="17"/>
      <c r="KIX29" s="17"/>
      <c r="KIY29" s="10"/>
      <c r="KIZ29" s="10"/>
      <c r="KJA29" s="10"/>
      <c r="KJB29" s="17"/>
      <c r="KJC29" s="17"/>
      <c r="KJD29" s="10"/>
      <c r="KJE29" s="17"/>
      <c r="KJF29" s="17"/>
      <c r="KJG29" s="17"/>
      <c r="KJH29" s="17"/>
      <c r="KJI29" s="17"/>
      <c r="KJJ29" s="17"/>
      <c r="KJK29" s="17"/>
      <c r="KJL29" s="17"/>
      <c r="KJM29" s="17"/>
      <c r="KJN29" s="17"/>
      <c r="KJO29" s="17"/>
      <c r="KJP29" s="17"/>
      <c r="KJQ29" s="17"/>
      <c r="KJR29" s="18"/>
      <c r="KJS29" s="18"/>
      <c r="KJT29" s="18"/>
      <c r="KJU29" s="18"/>
      <c r="KJV29" s="18"/>
      <c r="KJW29" s="18"/>
      <c r="KJX29" s="18"/>
      <c r="KJY29" s="19"/>
      <c r="KJZ29" s="18"/>
      <c r="KKA29" s="18"/>
      <c r="KKB29" s="18"/>
      <c r="KKC29" s="18"/>
      <c r="KKD29" s="18"/>
      <c r="KKE29" s="18"/>
      <c r="KKF29" s="18"/>
      <c r="KKG29" s="17"/>
      <c r="KKH29" s="17"/>
      <c r="KKI29" s="17"/>
      <c r="KKJ29" s="17"/>
      <c r="KKK29" s="17"/>
      <c r="KKL29" s="17"/>
      <c r="KKM29" s="17"/>
      <c r="KKN29" s="17"/>
      <c r="KKO29" s="17"/>
      <c r="KKP29" s="17"/>
      <c r="KKQ29" s="17"/>
      <c r="KKR29" s="17"/>
      <c r="KKS29" s="17"/>
      <c r="KKT29" s="17"/>
      <c r="KKU29" s="17"/>
      <c r="KKV29" s="17"/>
      <c r="KKW29" s="17"/>
      <c r="KKX29" s="17"/>
      <c r="KKY29" s="17"/>
      <c r="KKZ29" s="17"/>
      <c r="KLA29" s="17"/>
      <c r="KLB29" s="17"/>
      <c r="KLC29" s="17"/>
      <c r="KLD29" s="17"/>
      <c r="KLE29" s="17"/>
      <c r="KLF29" s="17"/>
      <c r="KLG29" s="17"/>
      <c r="KLH29" s="17"/>
      <c r="KLI29" s="17"/>
      <c r="KLJ29" s="17"/>
      <c r="KLK29" s="17"/>
      <c r="KLL29" s="17"/>
      <c r="KLM29" s="10"/>
      <c r="KLN29" s="10"/>
      <c r="KLO29" s="10"/>
      <c r="KLP29" s="17"/>
      <c r="KLQ29" s="17"/>
      <c r="KLR29" s="10"/>
      <c r="KLS29" s="17"/>
      <c r="KLT29" s="17"/>
      <c r="KLU29" s="17"/>
      <c r="KLV29" s="17"/>
      <c r="KLW29" s="17"/>
      <c r="KLX29" s="17"/>
      <c r="KLY29" s="17"/>
      <c r="KLZ29" s="17"/>
      <c r="KMA29" s="17"/>
      <c r="KMB29" s="17"/>
      <c r="KMC29" s="17"/>
      <c r="KMD29" s="17"/>
      <c r="KME29" s="17"/>
      <c r="KMF29" s="18"/>
      <c r="KMG29" s="18"/>
      <c r="KMH29" s="18"/>
      <c r="KMI29" s="18"/>
      <c r="KMJ29" s="18"/>
      <c r="KMK29" s="18"/>
      <c r="KML29" s="18"/>
      <c r="KMM29" s="19"/>
      <c r="KMN29" s="18"/>
      <c r="KMO29" s="18"/>
      <c r="KMP29" s="18"/>
      <c r="KMQ29" s="18"/>
      <c r="KMR29" s="18"/>
      <c r="KMS29" s="18"/>
      <c r="KMT29" s="18"/>
      <c r="KMU29" s="17"/>
      <c r="KMV29" s="17"/>
      <c r="KMW29" s="17"/>
      <c r="KMX29" s="17"/>
      <c r="KMY29" s="17"/>
      <c r="KMZ29" s="17"/>
      <c r="KNA29" s="17"/>
      <c r="KNB29" s="17"/>
      <c r="KNC29" s="17"/>
      <c r="KND29" s="17"/>
      <c r="KNE29" s="17"/>
      <c r="KNF29" s="17"/>
      <c r="KNG29" s="17"/>
      <c r="KNH29" s="17"/>
      <c r="KNI29" s="17"/>
      <c r="KNJ29" s="17"/>
      <c r="KNK29" s="17"/>
      <c r="KNL29" s="17"/>
      <c r="KNM29" s="17"/>
      <c r="KNN29" s="17"/>
      <c r="KNO29" s="17"/>
      <c r="KNP29" s="17"/>
      <c r="KNQ29" s="17"/>
      <c r="KNR29" s="17"/>
      <c r="KNS29" s="17"/>
      <c r="KNT29" s="17"/>
      <c r="KNU29" s="17"/>
      <c r="KNV29" s="17"/>
      <c r="KNW29" s="17"/>
      <c r="KNX29" s="17"/>
      <c r="KNY29" s="17"/>
      <c r="KNZ29" s="17"/>
      <c r="KOA29" s="10"/>
      <c r="KOB29" s="10"/>
      <c r="KOC29" s="10"/>
      <c r="KOD29" s="17"/>
      <c r="KOE29" s="17"/>
      <c r="KOF29" s="10"/>
      <c r="KOG29" s="17"/>
      <c r="KOH29" s="17"/>
      <c r="KOI29" s="17"/>
      <c r="KOJ29" s="17"/>
      <c r="KOK29" s="17"/>
      <c r="KOL29" s="17"/>
      <c r="KOM29" s="17"/>
      <c r="KON29" s="17"/>
      <c r="KOO29" s="17"/>
      <c r="KOP29" s="17"/>
      <c r="KOQ29" s="17"/>
      <c r="KOR29" s="17"/>
      <c r="KOS29" s="17"/>
      <c r="KOT29" s="18"/>
      <c r="KOU29" s="18"/>
      <c r="KOV29" s="18"/>
      <c r="KOW29" s="18"/>
      <c r="KOX29" s="18"/>
      <c r="KOY29" s="18"/>
      <c r="KOZ29" s="18"/>
      <c r="KPA29" s="19"/>
      <c r="KPB29" s="18"/>
      <c r="KPC29" s="18"/>
      <c r="KPD29" s="18"/>
      <c r="KPE29" s="18"/>
      <c r="KPF29" s="18"/>
      <c r="KPG29" s="18"/>
      <c r="KPH29" s="18"/>
      <c r="KPI29" s="17"/>
      <c r="KPJ29" s="17"/>
      <c r="KPK29" s="17"/>
      <c r="KPL29" s="17"/>
      <c r="KPM29" s="17"/>
      <c r="KPN29" s="17"/>
      <c r="KPO29" s="17"/>
      <c r="KPP29" s="17"/>
      <c r="KPQ29" s="17"/>
      <c r="KPR29" s="17"/>
      <c r="KPS29" s="17"/>
      <c r="KPT29" s="17"/>
      <c r="KPU29" s="17"/>
      <c r="KPV29" s="17"/>
      <c r="KPW29" s="17"/>
      <c r="KPX29" s="17"/>
      <c r="KPY29" s="17"/>
      <c r="KPZ29" s="17"/>
      <c r="KQA29" s="17"/>
      <c r="KQB29" s="17"/>
      <c r="KQC29" s="17"/>
      <c r="KQD29" s="17"/>
      <c r="KQE29" s="17"/>
      <c r="KQF29" s="17"/>
      <c r="KQG29" s="17"/>
      <c r="KQH29" s="17"/>
      <c r="KQI29" s="17"/>
      <c r="KQJ29" s="17"/>
      <c r="KQK29" s="17"/>
      <c r="KQL29" s="17"/>
      <c r="KQM29" s="17"/>
      <c r="KQN29" s="17"/>
      <c r="KQO29" s="10"/>
      <c r="KQP29" s="10"/>
      <c r="KQQ29" s="10"/>
      <c r="KQR29" s="17"/>
      <c r="KQS29" s="17"/>
      <c r="KQT29" s="10"/>
      <c r="KQU29" s="17"/>
      <c r="KQV29" s="17"/>
      <c r="KQW29" s="17"/>
      <c r="KQX29" s="17"/>
      <c r="KQY29" s="17"/>
      <c r="KQZ29" s="17"/>
      <c r="KRA29" s="17"/>
      <c r="KRB29" s="17"/>
      <c r="KRC29" s="17"/>
      <c r="KRD29" s="17"/>
      <c r="KRE29" s="17"/>
      <c r="KRF29" s="17"/>
      <c r="KRG29" s="17"/>
      <c r="KRH29" s="18"/>
      <c r="KRI29" s="18"/>
      <c r="KRJ29" s="18"/>
      <c r="KRK29" s="18"/>
      <c r="KRL29" s="18"/>
      <c r="KRM29" s="18"/>
      <c r="KRN29" s="18"/>
      <c r="KRO29" s="19"/>
      <c r="KRP29" s="18"/>
      <c r="KRQ29" s="18"/>
      <c r="KRR29" s="18"/>
      <c r="KRS29" s="18"/>
      <c r="KRT29" s="18"/>
      <c r="KRU29" s="18"/>
      <c r="KRV29" s="18"/>
      <c r="KRW29" s="17"/>
      <c r="KRX29" s="17"/>
      <c r="KRY29" s="17"/>
      <c r="KRZ29" s="17"/>
      <c r="KSA29" s="17"/>
      <c r="KSB29" s="17"/>
      <c r="KSC29" s="17"/>
      <c r="KSD29" s="17"/>
      <c r="KSE29" s="17"/>
      <c r="KSF29" s="17"/>
      <c r="KSG29" s="17"/>
      <c r="KSH29" s="17"/>
      <c r="KSI29" s="17"/>
      <c r="KSJ29" s="17"/>
      <c r="KSK29" s="17"/>
      <c r="KSL29" s="17"/>
      <c r="KSM29" s="17"/>
      <c r="KSN29" s="17"/>
      <c r="KSO29" s="17"/>
      <c r="KSP29" s="17"/>
      <c r="KSQ29" s="17"/>
      <c r="KSR29" s="17"/>
      <c r="KSS29" s="17"/>
      <c r="KST29" s="17"/>
      <c r="KSU29" s="17"/>
      <c r="KSV29" s="17"/>
      <c r="KSW29" s="17"/>
      <c r="KSX29" s="17"/>
      <c r="KSY29" s="17"/>
      <c r="KSZ29" s="17"/>
      <c r="KTA29" s="17"/>
      <c r="KTB29" s="17"/>
      <c r="KTC29" s="10"/>
      <c r="KTD29" s="10"/>
      <c r="KTE29" s="10"/>
      <c r="KTF29" s="17"/>
      <c r="KTG29" s="17"/>
      <c r="KTH29" s="10"/>
      <c r="KTI29" s="17"/>
      <c r="KTJ29" s="17"/>
      <c r="KTK29" s="17"/>
      <c r="KTL29" s="17"/>
      <c r="KTM29" s="17"/>
      <c r="KTN29" s="17"/>
      <c r="KTO29" s="17"/>
      <c r="KTP29" s="17"/>
      <c r="KTQ29" s="17"/>
      <c r="KTR29" s="17"/>
      <c r="KTS29" s="17"/>
      <c r="KTT29" s="17"/>
      <c r="KTU29" s="17"/>
      <c r="KTV29" s="18"/>
      <c r="KTW29" s="18"/>
      <c r="KTX29" s="18"/>
      <c r="KTY29" s="18"/>
      <c r="KTZ29" s="18"/>
      <c r="KUA29" s="18"/>
      <c r="KUB29" s="18"/>
      <c r="KUC29" s="19"/>
      <c r="KUD29" s="18"/>
      <c r="KUE29" s="18"/>
      <c r="KUF29" s="18"/>
      <c r="KUG29" s="18"/>
      <c r="KUH29" s="18"/>
      <c r="KUI29" s="18"/>
      <c r="KUJ29" s="18"/>
      <c r="KUK29" s="17"/>
      <c r="KUL29" s="17"/>
      <c r="KUM29" s="17"/>
      <c r="KUN29" s="17"/>
      <c r="KUO29" s="17"/>
      <c r="KUP29" s="17"/>
      <c r="KUQ29" s="17"/>
      <c r="KUR29" s="17"/>
      <c r="KUS29" s="17"/>
      <c r="KUT29" s="17"/>
      <c r="KUU29" s="17"/>
      <c r="KUV29" s="17"/>
      <c r="KUW29" s="17"/>
      <c r="KUX29" s="17"/>
      <c r="KUY29" s="17"/>
      <c r="KUZ29" s="17"/>
      <c r="KVA29" s="17"/>
      <c r="KVB29" s="17"/>
      <c r="KVC29" s="17"/>
      <c r="KVD29" s="17"/>
      <c r="KVE29" s="17"/>
      <c r="KVF29" s="17"/>
      <c r="KVG29" s="17"/>
      <c r="KVH29" s="17"/>
      <c r="KVI29" s="17"/>
      <c r="KVJ29" s="17"/>
      <c r="KVK29" s="17"/>
      <c r="KVL29" s="17"/>
      <c r="KVM29" s="17"/>
      <c r="KVN29" s="17"/>
      <c r="KVO29" s="17"/>
      <c r="KVP29" s="17"/>
      <c r="KVQ29" s="10"/>
      <c r="KVR29" s="10"/>
      <c r="KVS29" s="10"/>
      <c r="KVT29" s="17"/>
      <c r="KVU29" s="17"/>
      <c r="KVV29" s="10"/>
      <c r="KVW29" s="17"/>
      <c r="KVX29" s="17"/>
      <c r="KVY29" s="17"/>
      <c r="KVZ29" s="17"/>
      <c r="KWA29" s="17"/>
      <c r="KWB29" s="17"/>
      <c r="KWC29" s="17"/>
      <c r="KWD29" s="17"/>
      <c r="KWE29" s="17"/>
      <c r="KWF29" s="17"/>
      <c r="KWG29" s="17"/>
      <c r="KWH29" s="17"/>
      <c r="KWI29" s="17"/>
      <c r="KWJ29" s="18"/>
      <c r="KWK29" s="18"/>
      <c r="KWL29" s="18"/>
      <c r="KWM29" s="18"/>
      <c r="KWN29" s="18"/>
      <c r="KWO29" s="18"/>
      <c r="KWP29" s="18"/>
      <c r="KWQ29" s="19"/>
      <c r="KWR29" s="18"/>
      <c r="KWS29" s="18"/>
      <c r="KWT29" s="18"/>
      <c r="KWU29" s="18"/>
      <c r="KWV29" s="18"/>
      <c r="KWW29" s="18"/>
      <c r="KWX29" s="18"/>
      <c r="KWY29" s="17"/>
      <c r="KWZ29" s="17"/>
      <c r="KXA29" s="17"/>
      <c r="KXB29" s="17"/>
      <c r="KXC29" s="17"/>
      <c r="KXD29" s="17"/>
      <c r="KXE29" s="17"/>
      <c r="KXF29" s="17"/>
      <c r="KXG29" s="17"/>
      <c r="KXH29" s="17"/>
      <c r="KXI29" s="17"/>
      <c r="KXJ29" s="17"/>
      <c r="KXK29" s="17"/>
      <c r="KXL29" s="17"/>
      <c r="KXM29" s="17"/>
      <c r="KXN29" s="17"/>
      <c r="KXO29" s="17"/>
      <c r="KXP29" s="17"/>
      <c r="KXQ29" s="17"/>
      <c r="KXR29" s="17"/>
      <c r="KXS29" s="17"/>
      <c r="KXT29" s="17"/>
      <c r="KXU29" s="17"/>
      <c r="KXV29" s="17"/>
      <c r="KXW29" s="17"/>
      <c r="KXX29" s="17"/>
      <c r="KXY29" s="17"/>
      <c r="KXZ29" s="17"/>
      <c r="KYA29" s="17"/>
      <c r="KYB29" s="17"/>
      <c r="KYC29" s="17"/>
      <c r="KYD29" s="17"/>
      <c r="KYE29" s="10"/>
      <c r="KYF29" s="10"/>
      <c r="KYG29" s="10"/>
      <c r="KYH29" s="17"/>
      <c r="KYI29" s="17"/>
      <c r="KYJ29" s="10"/>
      <c r="KYK29" s="17"/>
      <c r="KYL29" s="17"/>
      <c r="KYM29" s="17"/>
      <c r="KYN29" s="17"/>
      <c r="KYO29" s="17"/>
      <c r="KYP29" s="17"/>
      <c r="KYQ29" s="17"/>
      <c r="KYR29" s="17"/>
      <c r="KYS29" s="17"/>
      <c r="KYT29" s="17"/>
      <c r="KYU29" s="17"/>
      <c r="KYV29" s="17"/>
      <c r="KYW29" s="17"/>
      <c r="KYX29" s="18"/>
      <c r="KYY29" s="18"/>
      <c r="KYZ29" s="18"/>
      <c r="KZA29" s="18"/>
      <c r="KZB29" s="18"/>
      <c r="KZC29" s="18"/>
      <c r="KZD29" s="18"/>
      <c r="KZE29" s="19"/>
      <c r="KZF29" s="18"/>
      <c r="KZG29" s="18"/>
      <c r="KZH29" s="18"/>
      <c r="KZI29" s="18"/>
      <c r="KZJ29" s="18"/>
      <c r="KZK29" s="18"/>
      <c r="KZL29" s="18"/>
      <c r="KZM29" s="17"/>
      <c r="KZN29" s="17"/>
      <c r="KZO29" s="17"/>
      <c r="KZP29" s="17"/>
      <c r="KZQ29" s="17"/>
      <c r="KZR29" s="17"/>
      <c r="KZS29" s="17"/>
      <c r="KZT29" s="17"/>
      <c r="KZU29" s="17"/>
      <c r="KZV29" s="17"/>
      <c r="KZW29" s="17"/>
      <c r="KZX29" s="17"/>
      <c r="KZY29" s="17"/>
      <c r="KZZ29" s="17"/>
      <c r="LAA29" s="17"/>
      <c r="LAB29" s="17"/>
      <c r="LAC29" s="17"/>
      <c r="LAD29" s="17"/>
      <c r="LAE29" s="17"/>
      <c r="LAF29" s="17"/>
      <c r="LAG29" s="17"/>
      <c r="LAH29" s="17"/>
      <c r="LAI29" s="17"/>
      <c r="LAJ29" s="17"/>
      <c r="LAK29" s="17"/>
      <c r="LAL29" s="17"/>
      <c r="LAM29" s="17"/>
      <c r="LAN29" s="17"/>
      <c r="LAO29" s="17"/>
      <c r="LAP29" s="17"/>
      <c r="LAQ29" s="17"/>
      <c r="LAR29" s="17"/>
      <c r="LAS29" s="10"/>
      <c r="LAT29" s="10"/>
      <c r="LAU29" s="10"/>
      <c r="LAV29" s="17"/>
      <c r="LAW29" s="17"/>
      <c r="LAX29" s="10"/>
      <c r="LAY29" s="17"/>
      <c r="LAZ29" s="17"/>
      <c r="LBA29" s="17"/>
      <c r="LBB29" s="17"/>
      <c r="LBC29" s="17"/>
      <c r="LBD29" s="17"/>
      <c r="LBE29" s="17"/>
      <c r="LBF29" s="17"/>
      <c r="LBG29" s="17"/>
      <c r="LBH29" s="17"/>
      <c r="LBI29" s="17"/>
      <c r="LBJ29" s="17"/>
      <c r="LBK29" s="17"/>
      <c r="LBL29" s="18"/>
      <c r="LBM29" s="18"/>
      <c r="LBN29" s="18"/>
      <c r="LBO29" s="18"/>
      <c r="LBP29" s="18"/>
      <c r="LBQ29" s="18"/>
      <c r="LBR29" s="18"/>
      <c r="LBS29" s="19"/>
      <c r="LBT29" s="18"/>
      <c r="LBU29" s="18"/>
      <c r="LBV29" s="18"/>
      <c r="LBW29" s="18"/>
      <c r="LBX29" s="18"/>
      <c r="LBY29" s="18"/>
      <c r="LBZ29" s="18"/>
      <c r="LCA29" s="17"/>
      <c r="LCB29" s="17"/>
      <c r="LCC29" s="17"/>
      <c r="LCD29" s="17"/>
      <c r="LCE29" s="17"/>
      <c r="LCF29" s="17"/>
      <c r="LCG29" s="17"/>
      <c r="LCH29" s="17"/>
      <c r="LCI29" s="17"/>
      <c r="LCJ29" s="17"/>
      <c r="LCK29" s="17"/>
      <c r="LCL29" s="17"/>
      <c r="LCM29" s="17"/>
      <c r="LCN29" s="17"/>
      <c r="LCO29" s="17"/>
      <c r="LCP29" s="17"/>
      <c r="LCQ29" s="17"/>
      <c r="LCR29" s="17"/>
      <c r="LCS29" s="17"/>
      <c r="LCT29" s="17"/>
      <c r="LCU29" s="17"/>
      <c r="LCV29" s="17"/>
      <c r="LCW29" s="17"/>
      <c r="LCX29" s="17"/>
      <c r="LCY29" s="17"/>
      <c r="LCZ29" s="17"/>
      <c r="LDA29" s="17"/>
      <c r="LDB29" s="17"/>
      <c r="LDC29" s="17"/>
      <c r="LDD29" s="17"/>
      <c r="LDE29" s="17"/>
      <c r="LDF29" s="17"/>
      <c r="LDG29" s="10"/>
      <c r="LDH29" s="10"/>
      <c r="LDI29" s="10"/>
      <c r="LDJ29" s="17"/>
      <c r="LDK29" s="17"/>
      <c r="LDL29" s="10"/>
      <c r="LDM29" s="17"/>
      <c r="LDN29" s="17"/>
      <c r="LDO29" s="17"/>
      <c r="LDP29" s="17"/>
      <c r="LDQ29" s="17"/>
      <c r="LDR29" s="17"/>
      <c r="LDS29" s="17"/>
      <c r="LDT29" s="17"/>
      <c r="LDU29" s="17"/>
      <c r="LDV29" s="17"/>
      <c r="LDW29" s="17"/>
      <c r="LDX29" s="17"/>
      <c r="LDY29" s="17"/>
      <c r="LDZ29" s="18"/>
      <c r="LEA29" s="18"/>
      <c r="LEB29" s="18"/>
      <c r="LEC29" s="18"/>
      <c r="LED29" s="18"/>
      <c r="LEE29" s="18"/>
      <c r="LEF29" s="18"/>
      <c r="LEG29" s="19"/>
      <c r="LEH29" s="18"/>
      <c r="LEI29" s="18"/>
      <c r="LEJ29" s="18"/>
      <c r="LEK29" s="18"/>
      <c r="LEL29" s="18"/>
      <c r="LEM29" s="18"/>
      <c r="LEN29" s="18"/>
      <c r="LEO29" s="17"/>
      <c r="LEP29" s="17"/>
      <c r="LEQ29" s="17"/>
      <c r="LER29" s="17"/>
      <c r="LES29" s="17"/>
      <c r="LET29" s="17"/>
      <c r="LEU29" s="17"/>
      <c r="LEV29" s="17"/>
      <c r="LEW29" s="17"/>
      <c r="LEX29" s="17"/>
      <c r="LEY29" s="17"/>
      <c r="LEZ29" s="17"/>
      <c r="LFA29" s="17"/>
      <c r="LFB29" s="17"/>
      <c r="LFC29" s="17"/>
      <c r="LFD29" s="17"/>
      <c r="LFE29" s="17"/>
      <c r="LFF29" s="17"/>
      <c r="LFG29" s="17"/>
      <c r="LFH29" s="17"/>
      <c r="LFI29" s="17"/>
      <c r="LFJ29" s="17"/>
      <c r="LFK29" s="17"/>
      <c r="LFL29" s="17"/>
      <c r="LFM29" s="17"/>
      <c r="LFN29" s="17"/>
      <c r="LFO29" s="17"/>
      <c r="LFP29" s="17"/>
      <c r="LFQ29" s="17"/>
      <c r="LFR29" s="17"/>
      <c r="LFS29" s="17"/>
      <c r="LFT29" s="17"/>
      <c r="LFU29" s="10"/>
      <c r="LFV29" s="10"/>
      <c r="LFW29" s="10"/>
      <c r="LFX29" s="17"/>
      <c r="LFY29" s="17"/>
      <c r="LFZ29" s="10"/>
      <c r="LGA29" s="17"/>
      <c r="LGB29" s="17"/>
      <c r="LGC29" s="17"/>
      <c r="LGD29" s="17"/>
      <c r="LGE29" s="17"/>
      <c r="LGF29" s="17"/>
      <c r="LGG29" s="17"/>
      <c r="LGH29" s="17"/>
      <c r="LGI29" s="17"/>
      <c r="LGJ29" s="17"/>
      <c r="LGK29" s="17"/>
      <c r="LGL29" s="17"/>
      <c r="LGM29" s="17"/>
      <c r="LGN29" s="18"/>
      <c r="LGO29" s="18"/>
      <c r="LGP29" s="18"/>
      <c r="LGQ29" s="18"/>
      <c r="LGR29" s="18"/>
      <c r="LGS29" s="18"/>
      <c r="LGT29" s="18"/>
      <c r="LGU29" s="19"/>
      <c r="LGV29" s="18"/>
      <c r="LGW29" s="18"/>
      <c r="LGX29" s="18"/>
      <c r="LGY29" s="18"/>
      <c r="LGZ29" s="18"/>
      <c r="LHA29" s="18"/>
      <c r="LHB29" s="18"/>
      <c r="LHC29" s="17"/>
      <c r="LHD29" s="17"/>
      <c r="LHE29" s="17"/>
      <c r="LHF29" s="17"/>
      <c r="LHG29" s="17"/>
      <c r="LHH29" s="17"/>
      <c r="LHI29" s="17"/>
      <c r="LHJ29" s="17"/>
      <c r="LHK29" s="17"/>
      <c r="LHL29" s="17"/>
      <c r="LHM29" s="17"/>
      <c r="LHN29" s="17"/>
      <c r="LHO29" s="17"/>
      <c r="LHP29" s="17"/>
      <c r="LHQ29" s="17"/>
      <c r="LHR29" s="17"/>
      <c r="LHS29" s="17"/>
      <c r="LHT29" s="17"/>
      <c r="LHU29" s="17"/>
      <c r="LHV29" s="17"/>
      <c r="LHW29" s="17"/>
      <c r="LHX29" s="17"/>
      <c r="LHY29" s="17"/>
      <c r="LHZ29" s="17"/>
      <c r="LIA29" s="17"/>
      <c r="LIB29" s="17"/>
      <c r="LIC29" s="17"/>
      <c r="LID29" s="17"/>
      <c r="LIE29" s="17"/>
      <c r="LIF29" s="17"/>
      <c r="LIG29" s="17"/>
      <c r="LIH29" s="17"/>
      <c r="LII29" s="10"/>
      <c r="LIJ29" s="10"/>
      <c r="LIK29" s="10"/>
      <c r="LIL29" s="17"/>
      <c r="LIM29" s="17"/>
      <c r="LIN29" s="10"/>
      <c r="LIO29" s="17"/>
      <c r="LIP29" s="17"/>
      <c r="LIQ29" s="17"/>
      <c r="LIR29" s="17"/>
      <c r="LIS29" s="17"/>
      <c r="LIT29" s="17"/>
      <c r="LIU29" s="17"/>
      <c r="LIV29" s="17"/>
      <c r="LIW29" s="17"/>
      <c r="LIX29" s="17"/>
      <c r="LIY29" s="17"/>
      <c r="LIZ29" s="17"/>
      <c r="LJA29" s="17"/>
      <c r="LJB29" s="18"/>
      <c r="LJC29" s="18"/>
      <c r="LJD29" s="18"/>
      <c r="LJE29" s="18"/>
      <c r="LJF29" s="18"/>
      <c r="LJG29" s="18"/>
      <c r="LJH29" s="18"/>
      <c r="LJI29" s="19"/>
      <c r="LJJ29" s="18"/>
      <c r="LJK29" s="18"/>
      <c r="LJL29" s="18"/>
      <c r="LJM29" s="18"/>
      <c r="LJN29" s="18"/>
      <c r="LJO29" s="18"/>
      <c r="LJP29" s="18"/>
      <c r="LJQ29" s="17"/>
      <c r="LJR29" s="17"/>
      <c r="LJS29" s="17"/>
      <c r="LJT29" s="17"/>
      <c r="LJU29" s="17"/>
      <c r="LJV29" s="17"/>
      <c r="LJW29" s="17"/>
      <c r="LJX29" s="17"/>
      <c r="LJY29" s="17"/>
      <c r="LJZ29" s="17"/>
      <c r="LKA29" s="17"/>
      <c r="LKB29" s="17"/>
      <c r="LKC29" s="17"/>
      <c r="LKD29" s="17"/>
      <c r="LKE29" s="17"/>
      <c r="LKF29" s="17"/>
      <c r="LKG29" s="17"/>
      <c r="LKH29" s="17"/>
      <c r="LKI29" s="17"/>
      <c r="LKJ29" s="17"/>
      <c r="LKK29" s="17"/>
      <c r="LKL29" s="17"/>
      <c r="LKM29" s="17"/>
      <c r="LKN29" s="17"/>
      <c r="LKO29" s="17"/>
      <c r="LKP29" s="17"/>
      <c r="LKQ29" s="17"/>
      <c r="LKR29" s="17"/>
      <c r="LKS29" s="17"/>
      <c r="LKT29" s="17"/>
      <c r="LKU29" s="17"/>
      <c r="LKV29" s="17"/>
      <c r="LKW29" s="10"/>
      <c r="LKX29" s="10"/>
      <c r="LKY29" s="10"/>
      <c r="LKZ29" s="17"/>
      <c r="LLA29" s="17"/>
      <c r="LLB29" s="10"/>
      <c r="LLC29" s="17"/>
      <c r="LLD29" s="17"/>
      <c r="LLE29" s="17"/>
      <c r="LLF29" s="17"/>
      <c r="LLG29" s="17"/>
      <c r="LLH29" s="17"/>
      <c r="LLI29" s="17"/>
      <c r="LLJ29" s="17"/>
      <c r="LLK29" s="17"/>
      <c r="LLL29" s="17"/>
      <c r="LLM29" s="17"/>
      <c r="LLN29" s="17"/>
      <c r="LLO29" s="17"/>
      <c r="LLP29" s="18"/>
      <c r="LLQ29" s="18"/>
      <c r="LLR29" s="18"/>
      <c r="LLS29" s="18"/>
      <c r="LLT29" s="18"/>
      <c r="LLU29" s="18"/>
      <c r="LLV29" s="18"/>
      <c r="LLW29" s="19"/>
      <c r="LLX29" s="18"/>
      <c r="LLY29" s="18"/>
      <c r="LLZ29" s="18"/>
      <c r="LMA29" s="18"/>
      <c r="LMB29" s="18"/>
      <c r="LMC29" s="18"/>
      <c r="LMD29" s="18"/>
      <c r="LME29" s="17"/>
      <c r="LMF29" s="17"/>
      <c r="LMG29" s="17"/>
      <c r="LMH29" s="17"/>
      <c r="LMI29" s="17"/>
      <c r="LMJ29" s="17"/>
      <c r="LMK29" s="17"/>
      <c r="LML29" s="17"/>
      <c r="LMM29" s="17"/>
      <c r="LMN29" s="17"/>
      <c r="LMO29" s="17"/>
      <c r="LMP29" s="17"/>
      <c r="LMQ29" s="17"/>
      <c r="LMR29" s="17"/>
      <c r="LMS29" s="17"/>
      <c r="LMT29" s="17"/>
      <c r="LMU29" s="17"/>
      <c r="LMV29" s="17"/>
      <c r="LMW29" s="17"/>
      <c r="LMX29" s="17"/>
      <c r="LMY29" s="17"/>
      <c r="LMZ29" s="17"/>
      <c r="LNA29" s="17"/>
      <c r="LNB29" s="17"/>
      <c r="LNC29" s="17"/>
      <c r="LND29" s="17"/>
      <c r="LNE29" s="17"/>
      <c r="LNF29" s="17"/>
      <c r="LNG29" s="17"/>
      <c r="LNH29" s="17"/>
      <c r="LNI29" s="17"/>
      <c r="LNJ29" s="17"/>
      <c r="LNK29" s="10"/>
      <c r="LNL29" s="10"/>
      <c r="LNM29" s="10"/>
      <c r="LNN29" s="17"/>
      <c r="LNO29" s="17"/>
      <c r="LNP29" s="10"/>
      <c r="LNQ29" s="17"/>
      <c r="LNR29" s="17"/>
      <c r="LNS29" s="17"/>
      <c r="LNT29" s="17"/>
      <c r="LNU29" s="17"/>
      <c r="LNV29" s="17"/>
      <c r="LNW29" s="17"/>
      <c r="LNX29" s="17"/>
      <c r="LNY29" s="17"/>
      <c r="LNZ29" s="17"/>
      <c r="LOA29" s="17"/>
      <c r="LOB29" s="17"/>
      <c r="LOC29" s="17"/>
      <c r="LOD29" s="18"/>
      <c r="LOE29" s="18"/>
      <c r="LOF29" s="18"/>
      <c r="LOG29" s="18"/>
      <c r="LOH29" s="18"/>
      <c r="LOI29" s="18"/>
      <c r="LOJ29" s="18"/>
      <c r="LOK29" s="19"/>
      <c r="LOL29" s="18"/>
      <c r="LOM29" s="18"/>
      <c r="LON29" s="18"/>
      <c r="LOO29" s="18"/>
      <c r="LOP29" s="18"/>
      <c r="LOQ29" s="18"/>
      <c r="LOR29" s="18"/>
      <c r="LOS29" s="17"/>
      <c r="LOT29" s="17"/>
      <c r="LOU29" s="17"/>
      <c r="LOV29" s="17"/>
      <c r="LOW29" s="17"/>
      <c r="LOX29" s="17"/>
      <c r="LOY29" s="17"/>
      <c r="LOZ29" s="17"/>
      <c r="LPA29" s="17"/>
      <c r="LPB29" s="17"/>
      <c r="LPC29" s="17"/>
      <c r="LPD29" s="17"/>
      <c r="LPE29" s="17"/>
      <c r="LPF29" s="17"/>
      <c r="LPG29" s="17"/>
      <c r="LPH29" s="17"/>
      <c r="LPI29" s="17"/>
      <c r="LPJ29" s="17"/>
      <c r="LPK29" s="17"/>
      <c r="LPL29" s="17"/>
      <c r="LPM29" s="17"/>
      <c r="LPN29" s="17"/>
      <c r="LPO29" s="17"/>
      <c r="LPP29" s="17"/>
      <c r="LPQ29" s="17"/>
      <c r="LPR29" s="17"/>
      <c r="LPS29" s="17"/>
      <c r="LPT29" s="17"/>
      <c r="LPU29" s="17"/>
      <c r="LPV29" s="17"/>
      <c r="LPW29" s="17"/>
      <c r="LPX29" s="17"/>
      <c r="LPY29" s="10"/>
      <c r="LPZ29" s="10"/>
      <c r="LQA29" s="10"/>
      <c r="LQB29" s="17"/>
      <c r="LQC29" s="17"/>
      <c r="LQD29" s="10"/>
      <c r="LQE29" s="17"/>
      <c r="LQF29" s="17"/>
      <c r="LQG29" s="17"/>
      <c r="LQH29" s="17"/>
      <c r="LQI29" s="17"/>
      <c r="LQJ29" s="17"/>
      <c r="LQK29" s="17"/>
      <c r="LQL29" s="17"/>
      <c r="LQM29" s="17"/>
      <c r="LQN29" s="17"/>
      <c r="LQO29" s="17"/>
      <c r="LQP29" s="17"/>
      <c r="LQQ29" s="17"/>
      <c r="LQR29" s="18"/>
      <c r="LQS29" s="18"/>
      <c r="LQT29" s="18"/>
      <c r="LQU29" s="18"/>
      <c r="LQV29" s="18"/>
      <c r="LQW29" s="18"/>
      <c r="LQX29" s="18"/>
      <c r="LQY29" s="19"/>
      <c r="LQZ29" s="18"/>
      <c r="LRA29" s="18"/>
      <c r="LRB29" s="18"/>
      <c r="LRC29" s="18"/>
      <c r="LRD29" s="18"/>
      <c r="LRE29" s="18"/>
      <c r="LRF29" s="18"/>
      <c r="LRG29" s="17"/>
      <c r="LRH29" s="17"/>
      <c r="LRI29" s="17"/>
      <c r="LRJ29" s="17"/>
      <c r="LRK29" s="17"/>
      <c r="LRL29" s="17"/>
      <c r="LRM29" s="17"/>
      <c r="LRN29" s="17"/>
      <c r="LRO29" s="17"/>
      <c r="LRP29" s="17"/>
      <c r="LRQ29" s="17"/>
      <c r="LRR29" s="17"/>
      <c r="LRS29" s="17"/>
      <c r="LRT29" s="17"/>
      <c r="LRU29" s="17"/>
      <c r="LRV29" s="17"/>
      <c r="LRW29" s="17"/>
      <c r="LRX29" s="17"/>
      <c r="LRY29" s="17"/>
      <c r="LRZ29" s="17"/>
      <c r="LSA29" s="17"/>
      <c r="LSB29" s="17"/>
      <c r="LSC29" s="17"/>
      <c r="LSD29" s="17"/>
      <c r="LSE29" s="17"/>
      <c r="LSF29" s="17"/>
      <c r="LSG29" s="17"/>
      <c r="LSH29" s="17"/>
      <c r="LSI29" s="17"/>
      <c r="LSJ29" s="17"/>
      <c r="LSK29" s="17"/>
      <c r="LSL29" s="17"/>
      <c r="LSM29" s="10"/>
      <c r="LSN29" s="10"/>
      <c r="LSO29" s="10"/>
      <c r="LSP29" s="17"/>
      <c r="LSQ29" s="17"/>
      <c r="LSR29" s="10"/>
      <c r="LSS29" s="17"/>
      <c r="LST29" s="17"/>
      <c r="LSU29" s="17"/>
      <c r="LSV29" s="17"/>
      <c r="LSW29" s="17"/>
      <c r="LSX29" s="17"/>
      <c r="LSY29" s="17"/>
      <c r="LSZ29" s="17"/>
      <c r="LTA29" s="17"/>
      <c r="LTB29" s="17"/>
      <c r="LTC29" s="17"/>
      <c r="LTD29" s="17"/>
      <c r="LTE29" s="17"/>
      <c r="LTF29" s="18"/>
      <c r="LTG29" s="18"/>
      <c r="LTH29" s="18"/>
      <c r="LTI29" s="18"/>
      <c r="LTJ29" s="18"/>
      <c r="LTK29" s="18"/>
      <c r="LTL29" s="18"/>
      <c r="LTM29" s="19"/>
      <c r="LTN29" s="18"/>
      <c r="LTO29" s="18"/>
      <c r="LTP29" s="18"/>
      <c r="LTQ29" s="18"/>
      <c r="LTR29" s="18"/>
      <c r="LTS29" s="18"/>
      <c r="LTT29" s="18"/>
      <c r="LTU29" s="17"/>
      <c r="LTV29" s="17"/>
      <c r="LTW29" s="17"/>
      <c r="LTX29" s="17"/>
      <c r="LTY29" s="17"/>
      <c r="LTZ29" s="17"/>
      <c r="LUA29" s="17"/>
      <c r="LUB29" s="17"/>
      <c r="LUC29" s="17"/>
      <c r="LUD29" s="17"/>
      <c r="LUE29" s="17"/>
      <c r="LUF29" s="17"/>
      <c r="LUG29" s="17"/>
      <c r="LUH29" s="17"/>
      <c r="LUI29" s="17"/>
      <c r="LUJ29" s="17"/>
      <c r="LUK29" s="17"/>
      <c r="LUL29" s="17"/>
      <c r="LUM29" s="17"/>
      <c r="LUN29" s="17"/>
      <c r="LUO29" s="17"/>
      <c r="LUP29" s="17"/>
      <c r="LUQ29" s="17"/>
      <c r="LUR29" s="17"/>
      <c r="LUS29" s="17"/>
      <c r="LUT29" s="17"/>
      <c r="LUU29" s="17"/>
      <c r="LUV29" s="17"/>
      <c r="LUW29" s="17"/>
      <c r="LUX29" s="17"/>
      <c r="LUY29" s="17"/>
      <c r="LUZ29" s="17"/>
      <c r="LVA29" s="10"/>
      <c r="LVB29" s="10"/>
      <c r="LVC29" s="10"/>
      <c r="LVD29" s="17"/>
      <c r="LVE29" s="17"/>
      <c r="LVF29" s="10"/>
      <c r="LVG29" s="17"/>
      <c r="LVH29" s="17"/>
      <c r="LVI29" s="17"/>
      <c r="LVJ29" s="17"/>
      <c r="LVK29" s="17"/>
      <c r="LVL29" s="17"/>
      <c r="LVM29" s="17"/>
      <c r="LVN29" s="17"/>
      <c r="LVO29" s="17"/>
      <c r="LVP29" s="17"/>
      <c r="LVQ29" s="17"/>
      <c r="LVR29" s="17"/>
      <c r="LVS29" s="17"/>
      <c r="LVT29" s="18"/>
      <c r="LVU29" s="18"/>
      <c r="LVV29" s="18"/>
      <c r="LVW29" s="18"/>
      <c r="LVX29" s="18"/>
      <c r="LVY29" s="18"/>
      <c r="LVZ29" s="18"/>
      <c r="LWA29" s="19"/>
      <c r="LWB29" s="18"/>
      <c r="LWC29" s="18"/>
      <c r="LWD29" s="18"/>
      <c r="LWE29" s="18"/>
      <c r="LWF29" s="18"/>
      <c r="LWG29" s="18"/>
      <c r="LWH29" s="18"/>
      <c r="LWI29" s="17"/>
      <c r="LWJ29" s="17"/>
      <c r="LWK29" s="17"/>
      <c r="LWL29" s="17"/>
      <c r="LWM29" s="17"/>
      <c r="LWN29" s="17"/>
      <c r="LWO29" s="17"/>
      <c r="LWP29" s="17"/>
      <c r="LWQ29" s="17"/>
      <c r="LWR29" s="17"/>
      <c r="LWS29" s="17"/>
      <c r="LWT29" s="17"/>
      <c r="LWU29" s="17"/>
      <c r="LWV29" s="17"/>
      <c r="LWW29" s="17"/>
      <c r="LWX29" s="17"/>
      <c r="LWY29" s="17"/>
      <c r="LWZ29" s="17"/>
      <c r="LXA29" s="17"/>
      <c r="LXB29" s="17"/>
      <c r="LXC29" s="17"/>
      <c r="LXD29" s="17"/>
      <c r="LXE29" s="17"/>
      <c r="LXF29" s="17"/>
      <c r="LXG29" s="17"/>
      <c r="LXH29" s="17"/>
      <c r="LXI29" s="17"/>
      <c r="LXJ29" s="17"/>
      <c r="LXK29" s="17"/>
      <c r="LXL29" s="17"/>
      <c r="LXM29" s="17"/>
      <c r="LXN29" s="17"/>
      <c r="LXO29" s="10"/>
      <c r="LXP29" s="10"/>
      <c r="LXQ29" s="10"/>
      <c r="LXR29" s="17"/>
      <c r="LXS29" s="17"/>
      <c r="LXT29" s="10"/>
      <c r="LXU29" s="17"/>
      <c r="LXV29" s="17"/>
      <c r="LXW29" s="17"/>
      <c r="LXX29" s="17"/>
      <c r="LXY29" s="17"/>
      <c r="LXZ29" s="17"/>
      <c r="LYA29" s="17"/>
      <c r="LYB29" s="17"/>
      <c r="LYC29" s="17"/>
      <c r="LYD29" s="17"/>
      <c r="LYE29" s="17"/>
      <c r="LYF29" s="17"/>
      <c r="LYG29" s="17"/>
      <c r="LYH29" s="18"/>
      <c r="LYI29" s="18"/>
      <c r="LYJ29" s="18"/>
      <c r="LYK29" s="18"/>
      <c r="LYL29" s="18"/>
      <c r="LYM29" s="18"/>
      <c r="LYN29" s="18"/>
      <c r="LYO29" s="19"/>
      <c r="LYP29" s="18"/>
      <c r="LYQ29" s="18"/>
      <c r="LYR29" s="18"/>
      <c r="LYS29" s="18"/>
      <c r="LYT29" s="18"/>
      <c r="LYU29" s="18"/>
      <c r="LYV29" s="18"/>
      <c r="LYW29" s="17"/>
      <c r="LYX29" s="17"/>
      <c r="LYY29" s="17"/>
      <c r="LYZ29" s="17"/>
      <c r="LZA29" s="17"/>
      <c r="LZB29" s="17"/>
      <c r="LZC29" s="17"/>
      <c r="LZD29" s="17"/>
      <c r="LZE29" s="17"/>
      <c r="LZF29" s="17"/>
      <c r="LZG29" s="17"/>
      <c r="LZH29" s="17"/>
      <c r="LZI29" s="17"/>
      <c r="LZJ29" s="17"/>
      <c r="LZK29" s="17"/>
      <c r="LZL29" s="17"/>
      <c r="LZM29" s="17"/>
      <c r="LZN29" s="17"/>
      <c r="LZO29" s="17"/>
      <c r="LZP29" s="17"/>
      <c r="LZQ29" s="17"/>
      <c r="LZR29" s="17"/>
      <c r="LZS29" s="17"/>
      <c r="LZT29" s="17"/>
      <c r="LZU29" s="17"/>
      <c r="LZV29" s="17"/>
      <c r="LZW29" s="17"/>
      <c r="LZX29" s="17"/>
      <c r="LZY29" s="17"/>
      <c r="LZZ29" s="17"/>
      <c r="MAA29" s="17"/>
      <c r="MAB29" s="17"/>
      <c r="MAC29" s="10"/>
      <c r="MAD29" s="10"/>
      <c r="MAE29" s="10"/>
      <c r="MAF29" s="17"/>
      <c r="MAG29" s="17"/>
      <c r="MAH29" s="10"/>
      <c r="MAI29" s="17"/>
      <c r="MAJ29" s="17"/>
      <c r="MAK29" s="17"/>
      <c r="MAL29" s="17"/>
      <c r="MAM29" s="17"/>
      <c r="MAN29" s="17"/>
      <c r="MAO29" s="17"/>
      <c r="MAP29" s="17"/>
      <c r="MAQ29" s="17"/>
      <c r="MAR29" s="17"/>
      <c r="MAS29" s="17"/>
      <c r="MAT29" s="17"/>
      <c r="MAU29" s="17"/>
      <c r="MAV29" s="18"/>
      <c r="MAW29" s="18"/>
      <c r="MAX29" s="18"/>
      <c r="MAY29" s="18"/>
      <c r="MAZ29" s="18"/>
      <c r="MBA29" s="18"/>
      <c r="MBB29" s="18"/>
      <c r="MBC29" s="19"/>
      <c r="MBD29" s="18"/>
      <c r="MBE29" s="18"/>
      <c r="MBF29" s="18"/>
      <c r="MBG29" s="18"/>
      <c r="MBH29" s="18"/>
      <c r="MBI29" s="18"/>
      <c r="MBJ29" s="18"/>
      <c r="MBK29" s="17"/>
      <c r="MBL29" s="17"/>
      <c r="MBM29" s="17"/>
      <c r="MBN29" s="17"/>
      <c r="MBO29" s="17"/>
      <c r="MBP29" s="17"/>
      <c r="MBQ29" s="17"/>
      <c r="MBR29" s="17"/>
      <c r="MBS29" s="17"/>
      <c r="MBT29" s="17"/>
      <c r="MBU29" s="17"/>
      <c r="MBV29" s="17"/>
      <c r="MBW29" s="17"/>
      <c r="MBX29" s="17"/>
      <c r="MBY29" s="17"/>
      <c r="MBZ29" s="17"/>
      <c r="MCA29" s="17"/>
      <c r="MCB29" s="17"/>
      <c r="MCC29" s="17"/>
      <c r="MCD29" s="17"/>
      <c r="MCE29" s="17"/>
      <c r="MCF29" s="17"/>
      <c r="MCG29" s="17"/>
      <c r="MCH29" s="17"/>
      <c r="MCI29" s="17"/>
      <c r="MCJ29" s="17"/>
      <c r="MCK29" s="17"/>
      <c r="MCL29" s="17"/>
      <c r="MCM29" s="17"/>
      <c r="MCN29" s="17"/>
      <c r="MCO29" s="17"/>
      <c r="MCP29" s="17"/>
      <c r="MCQ29" s="10"/>
      <c r="MCR29" s="10"/>
      <c r="MCS29" s="10"/>
      <c r="MCT29" s="17"/>
      <c r="MCU29" s="17"/>
      <c r="MCV29" s="10"/>
      <c r="MCW29" s="17"/>
      <c r="MCX29" s="17"/>
      <c r="MCY29" s="17"/>
      <c r="MCZ29" s="17"/>
      <c r="MDA29" s="17"/>
      <c r="MDB29" s="17"/>
      <c r="MDC29" s="17"/>
      <c r="MDD29" s="17"/>
      <c r="MDE29" s="17"/>
      <c r="MDF29" s="17"/>
      <c r="MDG29" s="17"/>
      <c r="MDH29" s="17"/>
      <c r="MDI29" s="17"/>
      <c r="MDJ29" s="18"/>
      <c r="MDK29" s="18"/>
      <c r="MDL29" s="18"/>
      <c r="MDM29" s="18"/>
      <c r="MDN29" s="18"/>
      <c r="MDO29" s="18"/>
      <c r="MDP29" s="18"/>
      <c r="MDQ29" s="19"/>
      <c r="MDR29" s="18"/>
      <c r="MDS29" s="18"/>
      <c r="MDT29" s="18"/>
      <c r="MDU29" s="18"/>
      <c r="MDV29" s="18"/>
      <c r="MDW29" s="18"/>
      <c r="MDX29" s="18"/>
      <c r="MDY29" s="17"/>
      <c r="MDZ29" s="17"/>
      <c r="MEA29" s="17"/>
      <c r="MEB29" s="17"/>
      <c r="MEC29" s="17"/>
      <c r="MED29" s="17"/>
      <c r="MEE29" s="17"/>
      <c r="MEF29" s="17"/>
      <c r="MEG29" s="17"/>
      <c r="MEH29" s="17"/>
      <c r="MEI29" s="17"/>
      <c r="MEJ29" s="17"/>
      <c r="MEK29" s="17"/>
      <c r="MEL29" s="17"/>
      <c r="MEM29" s="17"/>
      <c r="MEN29" s="17"/>
      <c r="MEO29" s="17"/>
      <c r="MEP29" s="17"/>
      <c r="MEQ29" s="17"/>
      <c r="MER29" s="17"/>
      <c r="MES29" s="17"/>
      <c r="MET29" s="17"/>
      <c r="MEU29" s="17"/>
      <c r="MEV29" s="17"/>
      <c r="MEW29" s="17"/>
      <c r="MEX29" s="17"/>
      <c r="MEY29" s="17"/>
      <c r="MEZ29" s="17"/>
      <c r="MFA29" s="17"/>
      <c r="MFB29" s="17"/>
      <c r="MFC29" s="17"/>
      <c r="MFD29" s="17"/>
      <c r="MFE29" s="10"/>
      <c r="MFF29" s="10"/>
      <c r="MFG29" s="10"/>
      <c r="MFH29" s="17"/>
      <c r="MFI29" s="17"/>
      <c r="MFJ29" s="10"/>
      <c r="MFK29" s="17"/>
      <c r="MFL29" s="17"/>
      <c r="MFM29" s="17"/>
      <c r="MFN29" s="17"/>
      <c r="MFO29" s="17"/>
      <c r="MFP29" s="17"/>
      <c r="MFQ29" s="17"/>
      <c r="MFR29" s="17"/>
      <c r="MFS29" s="17"/>
      <c r="MFT29" s="17"/>
      <c r="MFU29" s="17"/>
      <c r="MFV29" s="17"/>
      <c r="MFW29" s="17"/>
      <c r="MFX29" s="18"/>
      <c r="MFY29" s="18"/>
      <c r="MFZ29" s="18"/>
      <c r="MGA29" s="18"/>
      <c r="MGB29" s="18"/>
      <c r="MGC29" s="18"/>
      <c r="MGD29" s="18"/>
      <c r="MGE29" s="19"/>
      <c r="MGF29" s="18"/>
      <c r="MGG29" s="18"/>
      <c r="MGH29" s="18"/>
      <c r="MGI29" s="18"/>
      <c r="MGJ29" s="18"/>
      <c r="MGK29" s="18"/>
      <c r="MGL29" s="18"/>
      <c r="MGM29" s="17"/>
      <c r="MGN29" s="17"/>
      <c r="MGO29" s="17"/>
      <c r="MGP29" s="17"/>
      <c r="MGQ29" s="17"/>
      <c r="MGR29" s="17"/>
      <c r="MGS29" s="17"/>
      <c r="MGT29" s="17"/>
      <c r="MGU29" s="17"/>
      <c r="MGV29" s="17"/>
      <c r="MGW29" s="17"/>
      <c r="MGX29" s="17"/>
      <c r="MGY29" s="17"/>
      <c r="MGZ29" s="17"/>
      <c r="MHA29" s="17"/>
      <c r="MHB29" s="17"/>
      <c r="MHC29" s="17"/>
      <c r="MHD29" s="17"/>
      <c r="MHE29" s="17"/>
      <c r="MHF29" s="17"/>
      <c r="MHG29" s="17"/>
      <c r="MHH29" s="17"/>
      <c r="MHI29" s="17"/>
      <c r="MHJ29" s="17"/>
      <c r="MHK29" s="17"/>
      <c r="MHL29" s="17"/>
      <c r="MHM29" s="17"/>
      <c r="MHN29" s="17"/>
      <c r="MHO29" s="17"/>
      <c r="MHP29" s="17"/>
      <c r="MHQ29" s="17"/>
      <c r="MHR29" s="17"/>
      <c r="MHS29" s="10"/>
      <c r="MHT29" s="10"/>
      <c r="MHU29" s="10"/>
      <c r="MHV29" s="17"/>
      <c r="MHW29" s="17"/>
      <c r="MHX29" s="10"/>
      <c r="MHY29" s="17"/>
      <c r="MHZ29" s="17"/>
      <c r="MIA29" s="17"/>
      <c r="MIB29" s="17"/>
      <c r="MIC29" s="17"/>
      <c r="MID29" s="17"/>
      <c r="MIE29" s="17"/>
      <c r="MIF29" s="17"/>
      <c r="MIG29" s="17"/>
      <c r="MIH29" s="17"/>
      <c r="MII29" s="17"/>
      <c r="MIJ29" s="17"/>
      <c r="MIK29" s="17"/>
      <c r="MIL29" s="18"/>
      <c r="MIM29" s="18"/>
      <c r="MIN29" s="18"/>
      <c r="MIO29" s="18"/>
      <c r="MIP29" s="18"/>
      <c r="MIQ29" s="18"/>
      <c r="MIR29" s="18"/>
      <c r="MIS29" s="19"/>
      <c r="MIT29" s="18"/>
      <c r="MIU29" s="18"/>
      <c r="MIV29" s="18"/>
      <c r="MIW29" s="18"/>
      <c r="MIX29" s="18"/>
      <c r="MIY29" s="18"/>
      <c r="MIZ29" s="18"/>
      <c r="MJA29" s="17"/>
      <c r="MJB29" s="17"/>
      <c r="MJC29" s="17"/>
      <c r="MJD29" s="17"/>
      <c r="MJE29" s="17"/>
      <c r="MJF29" s="17"/>
      <c r="MJG29" s="17"/>
      <c r="MJH29" s="17"/>
      <c r="MJI29" s="17"/>
      <c r="MJJ29" s="17"/>
      <c r="MJK29" s="17"/>
      <c r="MJL29" s="17"/>
      <c r="MJM29" s="17"/>
      <c r="MJN29" s="17"/>
      <c r="MJO29" s="17"/>
      <c r="MJP29" s="17"/>
      <c r="MJQ29" s="17"/>
      <c r="MJR29" s="17"/>
      <c r="MJS29" s="17"/>
      <c r="MJT29" s="17"/>
      <c r="MJU29" s="17"/>
      <c r="MJV29" s="17"/>
      <c r="MJW29" s="17"/>
      <c r="MJX29" s="17"/>
      <c r="MJY29" s="17"/>
      <c r="MJZ29" s="17"/>
      <c r="MKA29" s="17"/>
      <c r="MKB29" s="17"/>
      <c r="MKC29" s="17"/>
      <c r="MKD29" s="17"/>
      <c r="MKE29" s="17"/>
      <c r="MKF29" s="17"/>
      <c r="MKG29" s="10"/>
      <c r="MKH29" s="10"/>
      <c r="MKI29" s="10"/>
      <c r="MKJ29" s="17"/>
      <c r="MKK29" s="17"/>
      <c r="MKL29" s="10"/>
      <c r="MKM29" s="17"/>
      <c r="MKN29" s="17"/>
      <c r="MKO29" s="17"/>
      <c r="MKP29" s="17"/>
      <c r="MKQ29" s="17"/>
      <c r="MKR29" s="17"/>
      <c r="MKS29" s="17"/>
      <c r="MKT29" s="17"/>
      <c r="MKU29" s="17"/>
      <c r="MKV29" s="17"/>
      <c r="MKW29" s="17"/>
      <c r="MKX29" s="17"/>
      <c r="MKY29" s="17"/>
      <c r="MKZ29" s="18"/>
      <c r="MLA29" s="18"/>
      <c r="MLB29" s="18"/>
      <c r="MLC29" s="18"/>
      <c r="MLD29" s="18"/>
      <c r="MLE29" s="18"/>
      <c r="MLF29" s="18"/>
      <c r="MLG29" s="19"/>
      <c r="MLH29" s="18"/>
      <c r="MLI29" s="18"/>
      <c r="MLJ29" s="18"/>
      <c r="MLK29" s="18"/>
      <c r="MLL29" s="18"/>
      <c r="MLM29" s="18"/>
      <c r="MLN29" s="18"/>
      <c r="MLO29" s="17"/>
      <c r="MLP29" s="17"/>
      <c r="MLQ29" s="17"/>
      <c r="MLR29" s="17"/>
      <c r="MLS29" s="17"/>
      <c r="MLT29" s="17"/>
      <c r="MLU29" s="17"/>
      <c r="MLV29" s="17"/>
      <c r="MLW29" s="17"/>
      <c r="MLX29" s="17"/>
      <c r="MLY29" s="17"/>
      <c r="MLZ29" s="17"/>
      <c r="MMA29" s="17"/>
      <c r="MMB29" s="17"/>
      <c r="MMC29" s="17"/>
      <c r="MMD29" s="17"/>
      <c r="MME29" s="17"/>
      <c r="MMF29" s="17"/>
      <c r="MMG29" s="17"/>
      <c r="MMH29" s="17"/>
      <c r="MMI29" s="17"/>
      <c r="MMJ29" s="17"/>
      <c r="MMK29" s="17"/>
      <c r="MML29" s="17"/>
      <c r="MMM29" s="17"/>
      <c r="MMN29" s="17"/>
      <c r="MMO29" s="17"/>
      <c r="MMP29" s="17"/>
      <c r="MMQ29" s="17"/>
      <c r="MMR29" s="17"/>
      <c r="MMS29" s="17"/>
      <c r="MMT29" s="17"/>
      <c r="MMU29" s="10"/>
      <c r="MMV29" s="10"/>
      <c r="MMW29" s="10"/>
      <c r="MMX29" s="17"/>
      <c r="MMY29" s="17"/>
      <c r="MMZ29" s="10"/>
      <c r="MNA29" s="17"/>
      <c r="MNB29" s="17"/>
      <c r="MNC29" s="17"/>
      <c r="MND29" s="17"/>
      <c r="MNE29" s="17"/>
      <c r="MNF29" s="17"/>
      <c r="MNG29" s="17"/>
      <c r="MNH29" s="17"/>
      <c r="MNI29" s="17"/>
      <c r="MNJ29" s="17"/>
      <c r="MNK29" s="17"/>
      <c r="MNL29" s="17"/>
      <c r="MNM29" s="17"/>
      <c r="MNN29" s="18"/>
      <c r="MNO29" s="18"/>
      <c r="MNP29" s="18"/>
      <c r="MNQ29" s="18"/>
      <c r="MNR29" s="18"/>
      <c r="MNS29" s="18"/>
      <c r="MNT29" s="18"/>
      <c r="MNU29" s="19"/>
      <c r="MNV29" s="18"/>
      <c r="MNW29" s="18"/>
      <c r="MNX29" s="18"/>
      <c r="MNY29" s="18"/>
      <c r="MNZ29" s="18"/>
      <c r="MOA29" s="18"/>
      <c r="MOB29" s="18"/>
      <c r="MOC29" s="17"/>
      <c r="MOD29" s="17"/>
      <c r="MOE29" s="17"/>
      <c r="MOF29" s="17"/>
      <c r="MOG29" s="17"/>
      <c r="MOH29" s="17"/>
      <c r="MOI29" s="17"/>
      <c r="MOJ29" s="17"/>
      <c r="MOK29" s="17"/>
      <c r="MOL29" s="17"/>
      <c r="MOM29" s="17"/>
      <c r="MON29" s="17"/>
      <c r="MOO29" s="17"/>
      <c r="MOP29" s="17"/>
      <c r="MOQ29" s="17"/>
      <c r="MOR29" s="17"/>
      <c r="MOS29" s="17"/>
      <c r="MOT29" s="17"/>
      <c r="MOU29" s="17"/>
      <c r="MOV29" s="17"/>
      <c r="MOW29" s="17"/>
      <c r="MOX29" s="17"/>
      <c r="MOY29" s="17"/>
      <c r="MOZ29" s="17"/>
      <c r="MPA29" s="17"/>
      <c r="MPB29" s="17"/>
      <c r="MPC29" s="17"/>
      <c r="MPD29" s="17"/>
      <c r="MPE29" s="17"/>
      <c r="MPF29" s="17"/>
      <c r="MPG29" s="17"/>
      <c r="MPH29" s="17"/>
      <c r="MPI29" s="10"/>
      <c r="MPJ29" s="10"/>
      <c r="MPK29" s="10"/>
      <c r="MPL29" s="17"/>
      <c r="MPM29" s="17"/>
      <c r="MPN29" s="10"/>
      <c r="MPO29" s="17"/>
      <c r="MPP29" s="17"/>
      <c r="MPQ29" s="17"/>
      <c r="MPR29" s="17"/>
      <c r="MPS29" s="17"/>
      <c r="MPT29" s="17"/>
      <c r="MPU29" s="17"/>
      <c r="MPV29" s="17"/>
      <c r="MPW29" s="17"/>
      <c r="MPX29" s="17"/>
      <c r="MPY29" s="17"/>
      <c r="MPZ29" s="17"/>
      <c r="MQA29" s="17"/>
      <c r="MQB29" s="18"/>
      <c r="MQC29" s="18"/>
      <c r="MQD29" s="18"/>
      <c r="MQE29" s="18"/>
      <c r="MQF29" s="18"/>
      <c r="MQG29" s="18"/>
      <c r="MQH29" s="18"/>
      <c r="MQI29" s="19"/>
      <c r="MQJ29" s="18"/>
      <c r="MQK29" s="18"/>
      <c r="MQL29" s="18"/>
      <c r="MQM29" s="18"/>
      <c r="MQN29" s="18"/>
      <c r="MQO29" s="18"/>
      <c r="MQP29" s="18"/>
      <c r="MQQ29" s="17"/>
      <c r="MQR29" s="17"/>
      <c r="MQS29" s="17"/>
      <c r="MQT29" s="17"/>
      <c r="MQU29" s="17"/>
      <c r="MQV29" s="17"/>
      <c r="MQW29" s="17"/>
      <c r="MQX29" s="17"/>
      <c r="MQY29" s="17"/>
      <c r="MQZ29" s="17"/>
      <c r="MRA29" s="17"/>
      <c r="MRB29" s="17"/>
      <c r="MRC29" s="17"/>
      <c r="MRD29" s="17"/>
      <c r="MRE29" s="17"/>
      <c r="MRF29" s="17"/>
      <c r="MRG29" s="17"/>
      <c r="MRH29" s="17"/>
      <c r="MRI29" s="17"/>
      <c r="MRJ29" s="17"/>
      <c r="MRK29" s="17"/>
      <c r="MRL29" s="17"/>
      <c r="MRM29" s="17"/>
      <c r="MRN29" s="17"/>
      <c r="MRO29" s="17"/>
      <c r="MRP29" s="17"/>
      <c r="MRQ29" s="17"/>
      <c r="MRR29" s="17"/>
      <c r="MRS29" s="17"/>
      <c r="MRT29" s="17"/>
      <c r="MRU29" s="17"/>
      <c r="MRV29" s="17"/>
      <c r="MRW29" s="10"/>
      <c r="MRX29" s="10"/>
      <c r="MRY29" s="10"/>
      <c r="MRZ29" s="17"/>
      <c r="MSA29" s="17"/>
      <c r="MSB29" s="10"/>
      <c r="MSC29" s="17"/>
      <c r="MSD29" s="17"/>
      <c r="MSE29" s="17"/>
      <c r="MSF29" s="17"/>
      <c r="MSG29" s="17"/>
      <c r="MSH29" s="17"/>
      <c r="MSI29" s="17"/>
      <c r="MSJ29" s="17"/>
      <c r="MSK29" s="17"/>
      <c r="MSL29" s="17"/>
      <c r="MSM29" s="17"/>
      <c r="MSN29" s="17"/>
      <c r="MSO29" s="17"/>
      <c r="MSP29" s="18"/>
      <c r="MSQ29" s="18"/>
      <c r="MSR29" s="18"/>
      <c r="MSS29" s="18"/>
      <c r="MST29" s="18"/>
      <c r="MSU29" s="18"/>
      <c r="MSV29" s="18"/>
      <c r="MSW29" s="19"/>
      <c r="MSX29" s="18"/>
      <c r="MSY29" s="18"/>
      <c r="MSZ29" s="18"/>
      <c r="MTA29" s="18"/>
      <c r="MTB29" s="18"/>
      <c r="MTC29" s="18"/>
      <c r="MTD29" s="18"/>
      <c r="MTE29" s="17"/>
      <c r="MTF29" s="17"/>
      <c r="MTG29" s="17"/>
      <c r="MTH29" s="17"/>
      <c r="MTI29" s="17"/>
      <c r="MTJ29" s="17"/>
      <c r="MTK29" s="17"/>
      <c r="MTL29" s="17"/>
      <c r="MTM29" s="17"/>
      <c r="MTN29" s="17"/>
      <c r="MTO29" s="17"/>
      <c r="MTP29" s="17"/>
      <c r="MTQ29" s="17"/>
      <c r="MTR29" s="17"/>
      <c r="MTS29" s="17"/>
      <c r="MTT29" s="17"/>
      <c r="MTU29" s="17"/>
      <c r="MTV29" s="17"/>
      <c r="MTW29" s="17"/>
      <c r="MTX29" s="17"/>
      <c r="MTY29" s="17"/>
      <c r="MTZ29" s="17"/>
      <c r="MUA29" s="17"/>
      <c r="MUB29" s="17"/>
      <c r="MUC29" s="17"/>
      <c r="MUD29" s="17"/>
      <c r="MUE29" s="17"/>
      <c r="MUF29" s="17"/>
      <c r="MUG29" s="17"/>
      <c r="MUH29" s="17"/>
      <c r="MUI29" s="17"/>
      <c r="MUJ29" s="17"/>
      <c r="MUK29" s="10"/>
      <c r="MUL29" s="10"/>
      <c r="MUM29" s="10"/>
      <c r="MUN29" s="17"/>
      <c r="MUO29" s="17"/>
      <c r="MUP29" s="10"/>
      <c r="MUQ29" s="17"/>
      <c r="MUR29" s="17"/>
      <c r="MUS29" s="17"/>
      <c r="MUT29" s="17"/>
      <c r="MUU29" s="17"/>
      <c r="MUV29" s="17"/>
      <c r="MUW29" s="17"/>
      <c r="MUX29" s="17"/>
      <c r="MUY29" s="17"/>
      <c r="MUZ29" s="17"/>
      <c r="MVA29" s="17"/>
      <c r="MVB29" s="17"/>
      <c r="MVC29" s="17"/>
      <c r="MVD29" s="18"/>
      <c r="MVE29" s="18"/>
      <c r="MVF29" s="18"/>
      <c r="MVG29" s="18"/>
      <c r="MVH29" s="18"/>
      <c r="MVI29" s="18"/>
      <c r="MVJ29" s="18"/>
      <c r="MVK29" s="19"/>
      <c r="MVL29" s="18"/>
      <c r="MVM29" s="18"/>
      <c r="MVN29" s="18"/>
      <c r="MVO29" s="18"/>
      <c r="MVP29" s="18"/>
      <c r="MVQ29" s="18"/>
      <c r="MVR29" s="18"/>
      <c r="MVS29" s="17"/>
      <c r="MVT29" s="17"/>
      <c r="MVU29" s="17"/>
      <c r="MVV29" s="17"/>
      <c r="MVW29" s="17"/>
      <c r="MVX29" s="17"/>
      <c r="MVY29" s="17"/>
      <c r="MVZ29" s="17"/>
      <c r="MWA29" s="17"/>
      <c r="MWB29" s="17"/>
      <c r="MWC29" s="17"/>
      <c r="MWD29" s="17"/>
      <c r="MWE29" s="17"/>
      <c r="MWF29" s="17"/>
      <c r="MWG29" s="17"/>
      <c r="MWH29" s="17"/>
      <c r="MWI29" s="17"/>
      <c r="MWJ29" s="17"/>
      <c r="MWK29" s="17"/>
      <c r="MWL29" s="17"/>
      <c r="MWM29" s="17"/>
      <c r="MWN29" s="17"/>
      <c r="MWO29" s="17"/>
      <c r="MWP29" s="17"/>
      <c r="MWQ29" s="17"/>
      <c r="MWR29" s="17"/>
      <c r="MWS29" s="17"/>
      <c r="MWT29" s="17"/>
      <c r="MWU29" s="17"/>
      <c r="MWV29" s="17"/>
      <c r="MWW29" s="17"/>
      <c r="MWX29" s="17"/>
      <c r="MWY29" s="10"/>
      <c r="MWZ29" s="10"/>
      <c r="MXA29" s="10"/>
      <c r="MXB29" s="17"/>
      <c r="MXC29" s="17"/>
      <c r="MXD29" s="10"/>
      <c r="MXE29" s="17"/>
      <c r="MXF29" s="17"/>
      <c r="MXG29" s="17"/>
      <c r="MXH29" s="17"/>
      <c r="MXI29" s="17"/>
      <c r="MXJ29" s="17"/>
      <c r="MXK29" s="17"/>
      <c r="MXL29" s="17"/>
      <c r="MXM29" s="17"/>
      <c r="MXN29" s="17"/>
      <c r="MXO29" s="17"/>
      <c r="MXP29" s="17"/>
      <c r="MXQ29" s="17"/>
      <c r="MXR29" s="18"/>
      <c r="MXS29" s="18"/>
      <c r="MXT29" s="18"/>
      <c r="MXU29" s="18"/>
      <c r="MXV29" s="18"/>
      <c r="MXW29" s="18"/>
      <c r="MXX29" s="18"/>
      <c r="MXY29" s="19"/>
      <c r="MXZ29" s="18"/>
      <c r="MYA29" s="18"/>
      <c r="MYB29" s="18"/>
      <c r="MYC29" s="18"/>
      <c r="MYD29" s="18"/>
      <c r="MYE29" s="18"/>
      <c r="MYF29" s="18"/>
      <c r="MYG29" s="17"/>
      <c r="MYH29" s="17"/>
      <c r="MYI29" s="17"/>
      <c r="MYJ29" s="17"/>
      <c r="MYK29" s="17"/>
      <c r="MYL29" s="17"/>
      <c r="MYM29" s="17"/>
      <c r="MYN29" s="17"/>
      <c r="MYO29" s="17"/>
      <c r="MYP29" s="17"/>
      <c r="MYQ29" s="17"/>
      <c r="MYR29" s="17"/>
      <c r="MYS29" s="17"/>
      <c r="MYT29" s="17"/>
      <c r="MYU29" s="17"/>
      <c r="MYV29" s="17"/>
      <c r="MYW29" s="17"/>
      <c r="MYX29" s="17"/>
      <c r="MYY29" s="17"/>
      <c r="MYZ29" s="17"/>
      <c r="MZA29" s="17"/>
      <c r="MZB29" s="17"/>
      <c r="MZC29" s="17"/>
      <c r="MZD29" s="17"/>
      <c r="MZE29" s="17"/>
      <c r="MZF29" s="17"/>
      <c r="MZG29" s="17"/>
      <c r="MZH29" s="17"/>
      <c r="MZI29" s="17"/>
      <c r="MZJ29" s="17"/>
      <c r="MZK29" s="17"/>
      <c r="MZL29" s="17"/>
      <c r="MZM29" s="10"/>
      <c r="MZN29" s="10"/>
      <c r="MZO29" s="10"/>
      <c r="MZP29" s="17"/>
      <c r="MZQ29" s="17"/>
      <c r="MZR29" s="10"/>
      <c r="MZS29" s="17"/>
      <c r="MZT29" s="17"/>
      <c r="MZU29" s="17"/>
      <c r="MZV29" s="17"/>
      <c r="MZW29" s="17"/>
      <c r="MZX29" s="17"/>
      <c r="MZY29" s="17"/>
      <c r="MZZ29" s="17"/>
      <c r="NAA29" s="17"/>
      <c r="NAB29" s="17"/>
      <c r="NAC29" s="17"/>
      <c r="NAD29" s="17"/>
      <c r="NAE29" s="17"/>
      <c r="NAF29" s="18"/>
      <c r="NAG29" s="18"/>
      <c r="NAH29" s="18"/>
      <c r="NAI29" s="18"/>
      <c r="NAJ29" s="18"/>
      <c r="NAK29" s="18"/>
      <c r="NAL29" s="18"/>
      <c r="NAM29" s="19"/>
      <c r="NAN29" s="18"/>
      <c r="NAO29" s="18"/>
      <c r="NAP29" s="18"/>
      <c r="NAQ29" s="18"/>
      <c r="NAR29" s="18"/>
      <c r="NAS29" s="18"/>
      <c r="NAT29" s="18"/>
      <c r="NAU29" s="17"/>
      <c r="NAV29" s="17"/>
      <c r="NAW29" s="17"/>
      <c r="NAX29" s="17"/>
      <c r="NAY29" s="17"/>
      <c r="NAZ29" s="17"/>
      <c r="NBA29" s="17"/>
      <c r="NBB29" s="17"/>
      <c r="NBC29" s="17"/>
      <c r="NBD29" s="17"/>
      <c r="NBE29" s="17"/>
      <c r="NBF29" s="17"/>
      <c r="NBG29" s="17"/>
      <c r="NBH29" s="17"/>
      <c r="NBI29" s="17"/>
      <c r="NBJ29" s="17"/>
      <c r="NBK29" s="17"/>
      <c r="NBL29" s="17"/>
      <c r="NBM29" s="17"/>
      <c r="NBN29" s="17"/>
      <c r="NBO29" s="17"/>
      <c r="NBP29" s="17"/>
      <c r="NBQ29" s="17"/>
      <c r="NBR29" s="17"/>
      <c r="NBS29" s="17"/>
      <c r="NBT29" s="17"/>
      <c r="NBU29" s="17"/>
      <c r="NBV29" s="17"/>
      <c r="NBW29" s="17"/>
      <c r="NBX29" s="17"/>
      <c r="NBY29" s="17"/>
      <c r="NBZ29" s="17"/>
      <c r="NCA29" s="10"/>
      <c r="NCB29" s="10"/>
      <c r="NCC29" s="10"/>
      <c r="NCD29" s="17"/>
      <c r="NCE29" s="17"/>
      <c r="NCF29" s="10"/>
      <c r="NCG29" s="17"/>
      <c r="NCH29" s="17"/>
      <c r="NCI29" s="17"/>
      <c r="NCJ29" s="17"/>
      <c r="NCK29" s="17"/>
      <c r="NCL29" s="17"/>
      <c r="NCM29" s="17"/>
      <c r="NCN29" s="17"/>
      <c r="NCO29" s="17"/>
      <c r="NCP29" s="17"/>
      <c r="NCQ29" s="17"/>
      <c r="NCR29" s="17"/>
      <c r="NCS29" s="17"/>
      <c r="NCT29" s="18"/>
      <c r="NCU29" s="18"/>
      <c r="NCV29" s="18"/>
      <c r="NCW29" s="18"/>
      <c r="NCX29" s="18"/>
      <c r="NCY29" s="18"/>
      <c r="NCZ29" s="18"/>
      <c r="NDA29" s="19"/>
      <c r="NDB29" s="18"/>
      <c r="NDC29" s="18"/>
      <c r="NDD29" s="18"/>
      <c r="NDE29" s="18"/>
      <c r="NDF29" s="18"/>
      <c r="NDG29" s="18"/>
      <c r="NDH29" s="18"/>
      <c r="NDI29" s="17"/>
      <c r="NDJ29" s="17"/>
      <c r="NDK29" s="17"/>
      <c r="NDL29" s="17"/>
      <c r="NDM29" s="17"/>
      <c r="NDN29" s="17"/>
      <c r="NDO29" s="17"/>
      <c r="NDP29" s="17"/>
      <c r="NDQ29" s="17"/>
      <c r="NDR29" s="17"/>
      <c r="NDS29" s="17"/>
      <c r="NDT29" s="17"/>
      <c r="NDU29" s="17"/>
      <c r="NDV29" s="17"/>
      <c r="NDW29" s="17"/>
      <c r="NDX29" s="17"/>
      <c r="NDY29" s="17"/>
      <c r="NDZ29" s="17"/>
      <c r="NEA29" s="17"/>
      <c r="NEB29" s="17"/>
      <c r="NEC29" s="17"/>
      <c r="NED29" s="17"/>
      <c r="NEE29" s="17"/>
      <c r="NEF29" s="17"/>
      <c r="NEG29" s="17"/>
      <c r="NEH29" s="17"/>
      <c r="NEI29" s="17"/>
      <c r="NEJ29" s="17"/>
      <c r="NEK29" s="17"/>
      <c r="NEL29" s="17"/>
      <c r="NEM29" s="17"/>
      <c r="NEN29" s="17"/>
      <c r="NEO29" s="10"/>
      <c r="NEP29" s="10"/>
      <c r="NEQ29" s="10"/>
      <c r="NER29" s="17"/>
      <c r="NES29" s="17"/>
      <c r="NET29" s="10"/>
      <c r="NEU29" s="17"/>
      <c r="NEV29" s="17"/>
      <c r="NEW29" s="17"/>
      <c r="NEX29" s="17"/>
      <c r="NEY29" s="17"/>
      <c r="NEZ29" s="17"/>
      <c r="NFA29" s="17"/>
      <c r="NFB29" s="17"/>
      <c r="NFC29" s="17"/>
      <c r="NFD29" s="17"/>
      <c r="NFE29" s="17"/>
      <c r="NFF29" s="17"/>
      <c r="NFG29" s="17"/>
      <c r="NFH29" s="18"/>
      <c r="NFI29" s="18"/>
      <c r="NFJ29" s="18"/>
      <c r="NFK29" s="18"/>
      <c r="NFL29" s="18"/>
      <c r="NFM29" s="18"/>
      <c r="NFN29" s="18"/>
      <c r="NFO29" s="19"/>
      <c r="NFP29" s="18"/>
      <c r="NFQ29" s="18"/>
      <c r="NFR29" s="18"/>
      <c r="NFS29" s="18"/>
      <c r="NFT29" s="18"/>
      <c r="NFU29" s="18"/>
      <c r="NFV29" s="18"/>
      <c r="NFW29" s="17"/>
      <c r="NFX29" s="17"/>
      <c r="NFY29" s="17"/>
      <c r="NFZ29" s="17"/>
      <c r="NGA29" s="17"/>
      <c r="NGB29" s="17"/>
      <c r="NGC29" s="17"/>
      <c r="NGD29" s="17"/>
      <c r="NGE29" s="17"/>
      <c r="NGF29" s="17"/>
      <c r="NGG29" s="17"/>
      <c r="NGH29" s="17"/>
      <c r="NGI29" s="17"/>
      <c r="NGJ29" s="17"/>
      <c r="NGK29" s="17"/>
      <c r="NGL29" s="17"/>
      <c r="NGM29" s="17"/>
      <c r="NGN29" s="17"/>
      <c r="NGO29" s="17"/>
      <c r="NGP29" s="17"/>
      <c r="NGQ29" s="17"/>
      <c r="NGR29" s="17"/>
      <c r="NGS29" s="17"/>
      <c r="NGT29" s="17"/>
      <c r="NGU29" s="17"/>
      <c r="NGV29" s="17"/>
      <c r="NGW29" s="17"/>
      <c r="NGX29" s="17"/>
      <c r="NGY29" s="17"/>
      <c r="NGZ29" s="17"/>
      <c r="NHA29" s="17"/>
      <c r="NHB29" s="17"/>
      <c r="NHC29" s="10"/>
      <c r="NHD29" s="10"/>
      <c r="NHE29" s="10"/>
      <c r="NHF29" s="17"/>
      <c r="NHG29" s="17"/>
      <c r="NHH29" s="10"/>
      <c r="NHI29" s="17"/>
      <c r="NHJ29" s="17"/>
      <c r="NHK29" s="17"/>
      <c r="NHL29" s="17"/>
      <c r="NHM29" s="17"/>
      <c r="NHN29" s="17"/>
      <c r="NHO29" s="17"/>
      <c r="NHP29" s="17"/>
      <c r="NHQ29" s="17"/>
      <c r="NHR29" s="17"/>
      <c r="NHS29" s="17"/>
      <c r="NHT29" s="17"/>
      <c r="NHU29" s="17"/>
      <c r="NHV29" s="18"/>
      <c r="NHW29" s="18"/>
      <c r="NHX29" s="18"/>
      <c r="NHY29" s="18"/>
      <c r="NHZ29" s="18"/>
      <c r="NIA29" s="18"/>
      <c r="NIB29" s="18"/>
      <c r="NIC29" s="19"/>
      <c r="NID29" s="18"/>
      <c r="NIE29" s="18"/>
      <c r="NIF29" s="18"/>
      <c r="NIG29" s="18"/>
      <c r="NIH29" s="18"/>
      <c r="NII29" s="18"/>
      <c r="NIJ29" s="18"/>
      <c r="NIK29" s="17"/>
      <c r="NIL29" s="17"/>
      <c r="NIM29" s="17"/>
      <c r="NIN29" s="17"/>
      <c r="NIO29" s="17"/>
      <c r="NIP29" s="17"/>
      <c r="NIQ29" s="17"/>
      <c r="NIR29" s="17"/>
      <c r="NIS29" s="17"/>
      <c r="NIT29" s="17"/>
      <c r="NIU29" s="17"/>
      <c r="NIV29" s="17"/>
      <c r="NIW29" s="17"/>
      <c r="NIX29" s="17"/>
      <c r="NIY29" s="17"/>
      <c r="NIZ29" s="17"/>
      <c r="NJA29" s="17"/>
      <c r="NJB29" s="17"/>
      <c r="NJC29" s="17"/>
      <c r="NJD29" s="17"/>
      <c r="NJE29" s="17"/>
      <c r="NJF29" s="17"/>
      <c r="NJG29" s="17"/>
      <c r="NJH29" s="17"/>
      <c r="NJI29" s="17"/>
      <c r="NJJ29" s="17"/>
      <c r="NJK29" s="17"/>
      <c r="NJL29" s="17"/>
      <c r="NJM29" s="17"/>
      <c r="NJN29" s="17"/>
      <c r="NJO29" s="17"/>
      <c r="NJP29" s="17"/>
      <c r="NJQ29" s="10"/>
      <c r="NJR29" s="10"/>
      <c r="NJS29" s="10"/>
      <c r="NJT29" s="17"/>
      <c r="NJU29" s="17"/>
      <c r="NJV29" s="10"/>
      <c r="NJW29" s="17"/>
      <c r="NJX29" s="17"/>
      <c r="NJY29" s="17"/>
      <c r="NJZ29" s="17"/>
      <c r="NKA29" s="17"/>
      <c r="NKB29" s="17"/>
      <c r="NKC29" s="17"/>
      <c r="NKD29" s="17"/>
      <c r="NKE29" s="17"/>
      <c r="NKF29" s="17"/>
      <c r="NKG29" s="17"/>
      <c r="NKH29" s="17"/>
      <c r="NKI29" s="17"/>
      <c r="NKJ29" s="18"/>
      <c r="NKK29" s="18"/>
      <c r="NKL29" s="18"/>
      <c r="NKM29" s="18"/>
      <c r="NKN29" s="18"/>
      <c r="NKO29" s="18"/>
      <c r="NKP29" s="18"/>
      <c r="NKQ29" s="19"/>
      <c r="NKR29" s="18"/>
      <c r="NKS29" s="18"/>
      <c r="NKT29" s="18"/>
      <c r="NKU29" s="18"/>
      <c r="NKV29" s="18"/>
      <c r="NKW29" s="18"/>
      <c r="NKX29" s="18"/>
      <c r="NKY29" s="17"/>
      <c r="NKZ29" s="17"/>
      <c r="NLA29" s="17"/>
      <c r="NLB29" s="17"/>
      <c r="NLC29" s="17"/>
      <c r="NLD29" s="17"/>
      <c r="NLE29" s="17"/>
      <c r="NLF29" s="17"/>
      <c r="NLG29" s="17"/>
      <c r="NLH29" s="17"/>
      <c r="NLI29" s="17"/>
      <c r="NLJ29" s="17"/>
      <c r="NLK29" s="17"/>
      <c r="NLL29" s="17"/>
      <c r="NLM29" s="17"/>
      <c r="NLN29" s="17"/>
      <c r="NLO29" s="17"/>
      <c r="NLP29" s="17"/>
      <c r="NLQ29" s="17"/>
      <c r="NLR29" s="17"/>
      <c r="NLS29" s="17"/>
      <c r="NLT29" s="17"/>
      <c r="NLU29" s="17"/>
      <c r="NLV29" s="17"/>
      <c r="NLW29" s="17"/>
      <c r="NLX29" s="17"/>
      <c r="NLY29" s="17"/>
      <c r="NLZ29" s="17"/>
      <c r="NMA29" s="17"/>
      <c r="NMB29" s="17"/>
      <c r="NMC29" s="17"/>
      <c r="NMD29" s="17"/>
      <c r="NME29" s="10"/>
      <c r="NMF29" s="10"/>
      <c r="NMG29" s="10"/>
      <c r="NMH29" s="17"/>
      <c r="NMI29" s="17"/>
      <c r="NMJ29" s="10"/>
      <c r="NMK29" s="17"/>
      <c r="NML29" s="17"/>
      <c r="NMM29" s="17"/>
      <c r="NMN29" s="17"/>
      <c r="NMO29" s="17"/>
      <c r="NMP29" s="17"/>
      <c r="NMQ29" s="17"/>
      <c r="NMR29" s="17"/>
      <c r="NMS29" s="17"/>
      <c r="NMT29" s="17"/>
      <c r="NMU29" s="17"/>
      <c r="NMV29" s="17"/>
      <c r="NMW29" s="17"/>
      <c r="NMX29" s="18"/>
      <c r="NMY29" s="18"/>
      <c r="NMZ29" s="18"/>
      <c r="NNA29" s="18"/>
      <c r="NNB29" s="18"/>
      <c r="NNC29" s="18"/>
      <c r="NND29" s="18"/>
      <c r="NNE29" s="19"/>
      <c r="NNF29" s="18"/>
      <c r="NNG29" s="18"/>
      <c r="NNH29" s="18"/>
      <c r="NNI29" s="18"/>
      <c r="NNJ29" s="18"/>
      <c r="NNK29" s="18"/>
      <c r="NNL29" s="18"/>
      <c r="NNM29" s="17"/>
      <c r="NNN29" s="17"/>
      <c r="NNO29" s="17"/>
      <c r="NNP29" s="17"/>
      <c r="NNQ29" s="17"/>
      <c r="NNR29" s="17"/>
      <c r="NNS29" s="17"/>
      <c r="NNT29" s="17"/>
      <c r="NNU29" s="17"/>
      <c r="NNV29" s="17"/>
      <c r="NNW29" s="17"/>
      <c r="NNX29" s="17"/>
      <c r="NNY29" s="17"/>
      <c r="NNZ29" s="17"/>
      <c r="NOA29" s="17"/>
      <c r="NOB29" s="17"/>
      <c r="NOC29" s="17"/>
      <c r="NOD29" s="17"/>
      <c r="NOE29" s="17"/>
      <c r="NOF29" s="17"/>
      <c r="NOG29" s="17"/>
      <c r="NOH29" s="17"/>
      <c r="NOI29" s="17"/>
      <c r="NOJ29" s="17"/>
      <c r="NOK29" s="17"/>
      <c r="NOL29" s="17"/>
      <c r="NOM29" s="17"/>
      <c r="NON29" s="17"/>
      <c r="NOO29" s="17"/>
      <c r="NOP29" s="17"/>
      <c r="NOQ29" s="17"/>
      <c r="NOR29" s="17"/>
      <c r="NOS29" s="10"/>
      <c r="NOT29" s="10"/>
      <c r="NOU29" s="10"/>
      <c r="NOV29" s="17"/>
      <c r="NOW29" s="17"/>
      <c r="NOX29" s="10"/>
      <c r="NOY29" s="17"/>
      <c r="NOZ29" s="17"/>
      <c r="NPA29" s="17"/>
      <c r="NPB29" s="17"/>
      <c r="NPC29" s="17"/>
      <c r="NPD29" s="17"/>
      <c r="NPE29" s="17"/>
      <c r="NPF29" s="17"/>
      <c r="NPG29" s="17"/>
      <c r="NPH29" s="17"/>
      <c r="NPI29" s="17"/>
      <c r="NPJ29" s="17"/>
      <c r="NPK29" s="17"/>
      <c r="NPL29" s="18"/>
      <c r="NPM29" s="18"/>
      <c r="NPN29" s="18"/>
      <c r="NPO29" s="18"/>
      <c r="NPP29" s="18"/>
      <c r="NPQ29" s="18"/>
      <c r="NPR29" s="18"/>
      <c r="NPS29" s="19"/>
      <c r="NPT29" s="18"/>
      <c r="NPU29" s="18"/>
      <c r="NPV29" s="18"/>
      <c r="NPW29" s="18"/>
      <c r="NPX29" s="18"/>
      <c r="NPY29" s="18"/>
      <c r="NPZ29" s="18"/>
      <c r="NQA29" s="17"/>
      <c r="NQB29" s="17"/>
      <c r="NQC29" s="17"/>
      <c r="NQD29" s="17"/>
      <c r="NQE29" s="17"/>
      <c r="NQF29" s="17"/>
      <c r="NQG29" s="17"/>
      <c r="NQH29" s="17"/>
      <c r="NQI29" s="17"/>
      <c r="NQJ29" s="17"/>
      <c r="NQK29" s="17"/>
      <c r="NQL29" s="17"/>
      <c r="NQM29" s="17"/>
      <c r="NQN29" s="17"/>
      <c r="NQO29" s="17"/>
      <c r="NQP29" s="17"/>
      <c r="NQQ29" s="17"/>
      <c r="NQR29" s="17"/>
      <c r="NQS29" s="17"/>
      <c r="NQT29" s="17"/>
      <c r="NQU29" s="17"/>
      <c r="NQV29" s="17"/>
      <c r="NQW29" s="17"/>
      <c r="NQX29" s="17"/>
      <c r="NQY29" s="17"/>
      <c r="NQZ29" s="17"/>
      <c r="NRA29" s="17"/>
      <c r="NRB29" s="17"/>
      <c r="NRC29" s="17"/>
      <c r="NRD29" s="17"/>
      <c r="NRE29" s="17"/>
      <c r="NRF29" s="17"/>
      <c r="NRG29" s="10"/>
      <c r="NRH29" s="10"/>
      <c r="NRI29" s="10"/>
      <c r="NRJ29" s="17"/>
      <c r="NRK29" s="17"/>
      <c r="NRL29" s="10"/>
      <c r="NRM29" s="17"/>
      <c r="NRN29" s="17"/>
      <c r="NRO29" s="17"/>
      <c r="NRP29" s="17"/>
      <c r="NRQ29" s="17"/>
      <c r="NRR29" s="17"/>
      <c r="NRS29" s="17"/>
      <c r="NRT29" s="17"/>
      <c r="NRU29" s="17"/>
      <c r="NRV29" s="17"/>
      <c r="NRW29" s="17"/>
      <c r="NRX29" s="17"/>
      <c r="NRY29" s="17"/>
      <c r="NRZ29" s="18"/>
      <c r="NSA29" s="18"/>
      <c r="NSB29" s="18"/>
      <c r="NSC29" s="18"/>
      <c r="NSD29" s="18"/>
      <c r="NSE29" s="18"/>
      <c r="NSF29" s="18"/>
      <c r="NSG29" s="19"/>
      <c r="NSH29" s="18"/>
      <c r="NSI29" s="18"/>
      <c r="NSJ29" s="18"/>
      <c r="NSK29" s="18"/>
      <c r="NSL29" s="18"/>
      <c r="NSM29" s="18"/>
      <c r="NSN29" s="18"/>
      <c r="NSO29" s="17"/>
      <c r="NSP29" s="17"/>
      <c r="NSQ29" s="17"/>
      <c r="NSR29" s="17"/>
      <c r="NSS29" s="17"/>
      <c r="NST29" s="17"/>
      <c r="NSU29" s="17"/>
      <c r="NSV29" s="17"/>
      <c r="NSW29" s="17"/>
      <c r="NSX29" s="17"/>
      <c r="NSY29" s="17"/>
      <c r="NSZ29" s="17"/>
      <c r="NTA29" s="17"/>
      <c r="NTB29" s="17"/>
      <c r="NTC29" s="17"/>
      <c r="NTD29" s="17"/>
      <c r="NTE29" s="17"/>
      <c r="NTF29" s="17"/>
      <c r="NTG29" s="17"/>
      <c r="NTH29" s="17"/>
      <c r="NTI29" s="17"/>
      <c r="NTJ29" s="17"/>
      <c r="NTK29" s="17"/>
      <c r="NTL29" s="17"/>
      <c r="NTM29" s="17"/>
      <c r="NTN29" s="17"/>
      <c r="NTO29" s="17"/>
      <c r="NTP29" s="17"/>
      <c r="NTQ29" s="17"/>
      <c r="NTR29" s="17"/>
      <c r="NTS29" s="17"/>
      <c r="NTT29" s="17"/>
      <c r="NTU29" s="10"/>
      <c r="NTV29" s="10"/>
      <c r="NTW29" s="10"/>
      <c r="NTX29" s="17"/>
      <c r="NTY29" s="17"/>
      <c r="NTZ29" s="10"/>
      <c r="NUA29" s="17"/>
      <c r="NUB29" s="17"/>
      <c r="NUC29" s="17"/>
      <c r="NUD29" s="17"/>
      <c r="NUE29" s="17"/>
      <c r="NUF29" s="17"/>
      <c r="NUG29" s="17"/>
      <c r="NUH29" s="17"/>
      <c r="NUI29" s="17"/>
      <c r="NUJ29" s="17"/>
      <c r="NUK29" s="17"/>
      <c r="NUL29" s="17"/>
      <c r="NUM29" s="17"/>
      <c r="NUN29" s="18"/>
      <c r="NUO29" s="18"/>
      <c r="NUP29" s="18"/>
      <c r="NUQ29" s="18"/>
      <c r="NUR29" s="18"/>
      <c r="NUS29" s="18"/>
      <c r="NUT29" s="18"/>
      <c r="NUU29" s="19"/>
      <c r="NUV29" s="18"/>
      <c r="NUW29" s="18"/>
      <c r="NUX29" s="18"/>
      <c r="NUY29" s="18"/>
      <c r="NUZ29" s="18"/>
      <c r="NVA29" s="18"/>
      <c r="NVB29" s="18"/>
      <c r="NVC29" s="17"/>
      <c r="NVD29" s="17"/>
      <c r="NVE29" s="17"/>
      <c r="NVF29" s="17"/>
      <c r="NVG29" s="17"/>
      <c r="NVH29" s="17"/>
      <c r="NVI29" s="17"/>
      <c r="NVJ29" s="17"/>
      <c r="NVK29" s="17"/>
      <c r="NVL29" s="17"/>
      <c r="NVM29" s="17"/>
      <c r="NVN29" s="17"/>
      <c r="NVO29" s="17"/>
      <c r="NVP29" s="17"/>
      <c r="NVQ29" s="17"/>
      <c r="NVR29" s="17"/>
      <c r="NVS29" s="17"/>
      <c r="NVT29" s="17"/>
      <c r="NVU29" s="17"/>
      <c r="NVV29" s="17"/>
      <c r="NVW29" s="17"/>
      <c r="NVX29" s="17"/>
      <c r="NVY29" s="17"/>
      <c r="NVZ29" s="17"/>
      <c r="NWA29" s="17"/>
      <c r="NWB29" s="17"/>
      <c r="NWC29" s="17"/>
      <c r="NWD29" s="17"/>
      <c r="NWE29" s="17"/>
      <c r="NWF29" s="17"/>
      <c r="NWG29" s="17"/>
      <c r="NWH29" s="17"/>
      <c r="NWI29" s="10"/>
      <c r="NWJ29" s="10"/>
      <c r="NWK29" s="10"/>
      <c r="NWL29" s="17"/>
      <c r="NWM29" s="17"/>
      <c r="NWN29" s="10"/>
      <c r="NWO29" s="17"/>
      <c r="NWP29" s="17"/>
      <c r="NWQ29" s="17"/>
      <c r="NWR29" s="17"/>
      <c r="NWS29" s="17"/>
      <c r="NWT29" s="17"/>
      <c r="NWU29" s="17"/>
      <c r="NWV29" s="17"/>
      <c r="NWW29" s="17"/>
      <c r="NWX29" s="17"/>
      <c r="NWY29" s="17"/>
      <c r="NWZ29" s="17"/>
      <c r="NXA29" s="17"/>
      <c r="NXB29" s="18"/>
      <c r="NXC29" s="18"/>
      <c r="NXD29" s="18"/>
      <c r="NXE29" s="18"/>
      <c r="NXF29" s="18"/>
      <c r="NXG29" s="18"/>
      <c r="NXH29" s="18"/>
      <c r="NXI29" s="19"/>
      <c r="NXJ29" s="18"/>
      <c r="NXK29" s="18"/>
      <c r="NXL29" s="18"/>
      <c r="NXM29" s="18"/>
      <c r="NXN29" s="18"/>
      <c r="NXO29" s="18"/>
      <c r="NXP29" s="18"/>
      <c r="NXQ29" s="17"/>
      <c r="NXR29" s="17"/>
      <c r="NXS29" s="17"/>
      <c r="NXT29" s="17"/>
      <c r="NXU29" s="17"/>
      <c r="NXV29" s="17"/>
      <c r="NXW29" s="17"/>
      <c r="NXX29" s="17"/>
      <c r="NXY29" s="17"/>
      <c r="NXZ29" s="17"/>
      <c r="NYA29" s="17"/>
      <c r="NYB29" s="17"/>
      <c r="NYC29" s="17"/>
      <c r="NYD29" s="17"/>
      <c r="NYE29" s="17"/>
      <c r="NYF29" s="17"/>
      <c r="NYG29" s="17"/>
      <c r="NYH29" s="17"/>
      <c r="NYI29" s="17"/>
      <c r="NYJ29" s="17"/>
      <c r="NYK29" s="17"/>
      <c r="NYL29" s="17"/>
      <c r="NYM29" s="17"/>
      <c r="NYN29" s="17"/>
      <c r="NYO29" s="17"/>
      <c r="NYP29" s="17"/>
      <c r="NYQ29" s="17"/>
      <c r="NYR29" s="17"/>
      <c r="NYS29" s="17"/>
      <c r="NYT29" s="17"/>
      <c r="NYU29" s="17"/>
      <c r="NYV29" s="17"/>
      <c r="NYW29" s="10"/>
      <c r="NYX29" s="10"/>
      <c r="NYY29" s="10"/>
      <c r="NYZ29" s="17"/>
      <c r="NZA29" s="17"/>
      <c r="NZB29" s="10"/>
      <c r="NZC29" s="17"/>
      <c r="NZD29" s="17"/>
      <c r="NZE29" s="17"/>
      <c r="NZF29" s="17"/>
      <c r="NZG29" s="17"/>
      <c r="NZH29" s="17"/>
      <c r="NZI29" s="17"/>
      <c r="NZJ29" s="17"/>
      <c r="NZK29" s="17"/>
      <c r="NZL29" s="17"/>
      <c r="NZM29" s="17"/>
      <c r="NZN29" s="17"/>
      <c r="NZO29" s="17"/>
      <c r="NZP29" s="18"/>
      <c r="NZQ29" s="18"/>
      <c r="NZR29" s="18"/>
      <c r="NZS29" s="18"/>
      <c r="NZT29" s="18"/>
      <c r="NZU29" s="18"/>
      <c r="NZV29" s="18"/>
      <c r="NZW29" s="19"/>
      <c r="NZX29" s="18"/>
      <c r="NZY29" s="18"/>
      <c r="NZZ29" s="18"/>
      <c r="OAA29" s="18"/>
      <c r="OAB29" s="18"/>
      <c r="OAC29" s="18"/>
      <c r="OAD29" s="18"/>
      <c r="OAE29" s="17"/>
      <c r="OAF29" s="17"/>
      <c r="OAG29" s="17"/>
      <c r="OAH29" s="17"/>
      <c r="OAI29" s="17"/>
      <c r="OAJ29" s="17"/>
      <c r="OAK29" s="17"/>
      <c r="OAL29" s="17"/>
      <c r="OAM29" s="17"/>
      <c r="OAN29" s="17"/>
      <c r="OAO29" s="17"/>
      <c r="OAP29" s="17"/>
      <c r="OAQ29" s="17"/>
      <c r="OAR29" s="17"/>
      <c r="OAS29" s="17"/>
      <c r="OAT29" s="17"/>
      <c r="OAU29" s="17"/>
      <c r="OAV29" s="17"/>
      <c r="OAW29" s="17"/>
      <c r="OAX29" s="17"/>
      <c r="OAY29" s="17"/>
      <c r="OAZ29" s="17"/>
      <c r="OBA29" s="17"/>
      <c r="OBB29" s="17"/>
      <c r="OBC29" s="17"/>
      <c r="OBD29" s="17"/>
      <c r="OBE29" s="17"/>
      <c r="OBF29" s="17"/>
      <c r="OBG29" s="17"/>
      <c r="OBH29" s="17"/>
      <c r="OBI29" s="17"/>
      <c r="OBJ29" s="17"/>
      <c r="OBK29" s="10"/>
      <c r="OBL29" s="10"/>
      <c r="OBM29" s="10"/>
      <c r="OBN29" s="17"/>
      <c r="OBO29" s="17"/>
      <c r="OBP29" s="10"/>
      <c r="OBQ29" s="17"/>
      <c r="OBR29" s="17"/>
      <c r="OBS29" s="17"/>
      <c r="OBT29" s="17"/>
      <c r="OBU29" s="17"/>
      <c r="OBV29" s="17"/>
      <c r="OBW29" s="17"/>
      <c r="OBX29" s="17"/>
      <c r="OBY29" s="17"/>
      <c r="OBZ29" s="17"/>
      <c r="OCA29" s="17"/>
      <c r="OCB29" s="17"/>
      <c r="OCC29" s="17"/>
      <c r="OCD29" s="18"/>
      <c r="OCE29" s="18"/>
      <c r="OCF29" s="18"/>
      <c r="OCG29" s="18"/>
      <c r="OCH29" s="18"/>
      <c r="OCI29" s="18"/>
      <c r="OCJ29" s="18"/>
      <c r="OCK29" s="19"/>
      <c r="OCL29" s="18"/>
      <c r="OCM29" s="18"/>
      <c r="OCN29" s="18"/>
      <c r="OCO29" s="18"/>
      <c r="OCP29" s="18"/>
      <c r="OCQ29" s="18"/>
      <c r="OCR29" s="18"/>
      <c r="OCS29" s="17"/>
      <c r="OCT29" s="17"/>
      <c r="OCU29" s="17"/>
      <c r="OCV29" s="17"/>
      <c r="OCW29" s="17"/>
      <c r="OCX29" s="17"/>
      <c r="OCY29" s="17"/>
      <c r="OCZ29" s="17"/>
      <c r="ODA29" s="17"/>
      <c r="ODB29" s="17"/>
      <c r="ODC29" s="17"/>
      <c r="ODD29" s="17"/>
      <c r="ODE29" s="17"/>
      <c r="ODF29" s="17"/>
      <c r="ODG29" s="17"/>
      <c r="ODH29" s="17"/>
      <c r="ODI29" s="17"/>
      <c r="ODJ29" s="17"/>
      <c r="ODK29" s="17"/>
      <c r="ODL29" s="17"/>
      <c r="ODM29" s="17"/>
      <c r="ODN29" s="17"/>
      <c r="ODO29" s="17"/>
      <c r="ODP29" s="17"/>
      <c r="ODQ29" s="17"/>
      <c r="ODR29" s="17"/>
      <c r="ODS29" s="17"/>
      <c r="ODT29" s="17"/>
      <c r="ODU29" s="17"/>
      <c r="ODV29" s="17"/>
      <c r="ODW29" s="17"/>
      <c r="ODX29" s="17"/>
      <c r="ODY29" s="10"/>
      <c r="ODZ29" s="10"/>
      <c r="OEA29" s="10"/>
      <c r="OEB29" s="17"/>
      <c r="OEC29" s="17"/>
      <c r="OED29" s="10"/>
      <c r="OEE29" s="17"/>
      <c r="OEF29" s="17"/>
      <c r="OEG29" s="17"/>
      <c r="OEH29" s="17"/>
      <c r="OEI29" s="17"/>
      <c r="OEJ29" s="17"/>
      <c r="OEK29" s="17"/>
      <c r="OEL29" s="17"/>
      <c r="OEM29" s="17"/>
      <c r="OEN29" s="17"/>
      <c r="OEO29" s="17"/>
      <c r="OEP29" s="17"/>
      <c r="OEQ29" s="17"/>
      <c r="OER29" s="18"/>
      <c r="OES29" s="18"/>
      <c r="OET29" s="18"/>
      <c r="OEU29" s="18"/>
      <c r="OEV29" s="18"/>
      <c r="OEW29" s="18"/>
      <c r="OEX29" s="18"/>
      <c r="OEY29" s="19"/>
      <c r="OEZ29" s="18"/>
      <c r="OFA29" s="18"/>
      <c r="OFB29" s="18"/>
      <c r="OFC29" s="18"/>
      <c r="OFD29" s="18"/>
      <c r="OFE29" s="18"/>
      <c r="OFF29" s="18"/>
      <c r="OFG29" s="17"/>
      <c r="OFH29" s="17"/>
      <c r="OFI29" s="17"/>
      <c r="OFJ29" s="17"/>
      <c r="OFK29" s="17"/>
      <c r="OFL29" s="17"/>
      <c r="OFM29" s="17"/>
      <c r="OFN29" s="17"/>
      <c r="OFO29" s="17"/>
      <c r="OFP29" s="17"/>
      <c r="OFQ29" s="17"/>
      <c r="OFR29" s="17"/>
      <c r="OFS29" s="17"/>
      <c r="OFT29" s="17"/>
      <c r="OFU29" s="17"/>
      <c r="OFV29" s="17"/>
      <c r="OFW29" s="17"/>
      <c r="OFX29" s="17"/>
      <c r="OFY29" s="17"/>
      <c r="OFZ29" s="17"/>
      <c r="OGA29" s="17"/>
      <c r="OGB29" s="17"/>
      <c r="OGC29" s="17"/>
      <c r="OGD29" s="17"/>
      <c r="OGE29" s="17"/>
      <c r="OGF29" s="17"/>
      <c r="OGG29" s="17"/>
      <c r="OGH29" s="17"/>
      <c r="OGI29" s="17"/>
      <c r="OGJ29" s="17"/>
      <c r="OGK29" s="17"/>
      <c r="OGL29" s="17"/>
      <c r="OGM29" s="10"/>
      <c r="OGN29" s="10"/>
      <c r="OGO29" s="10"/>
      <c r="OGP29" s="17"/>
      <c r="OGQ29" s="17"/>
      <c r="OGR29" s="10"/>
      <c r="OGS29" s="17"/>
      <c r="OGT29" s="17"/>
      <c r="OGU29" s="17"/>
      <c r="OGV29" s="17"/>
      <c r="OGW29" s="17"/>
      <c r="OGX29" s="17"/>
      <c r="OGY29" s="17"/>
      <c r="OGZ29" s="17"/>
      <c r="OHA29" s="17"/>
      <c r="OHB29" s="17"/>
      <c r="OHC29" s="17"/>
      <c r="OHD29" s="17"/>
      <c r="OHE29" s="17"/>
      <c r="OHF29" s="18"/>
      <c r="OHG29" s="18"/>
      <c r="OHH29" s="18"/>
      <c r="OHI29" s="18"/>
      <c r="OHJ29" s="18"/>
      <c r="OHK29" s="18"/>
      <c r="OHL29" s="18"/>
      <c r="OHM29" s="19"/>
      <c r="OHN29" s="18"/>
      <c r="OHO29" s="18"/>
      <c r="OHP29" s="18"/>
      <c r="OHQ29" s="18"/>
      <c r="OHR29" s="18"/>
      <c r="OHS29" s="18"/>
      <c r="OHT29" s="18"/>
      <c r="OHU29" s="17"/>
      <c r="OHV29" s="17"/>
      <c r="OHW29" s="17"/>
      <c r="OHX29" s="17"/>
      <c r="OHY29" s="17"/>
      <c r="OHZ29" s="17"/>
      <c r="OIA29" s="17"/>
      <c r="OIB29" s="17"/>
      <c r="OIC29" s="17"/>
      <c r="OID29" s="17"/>
      <c r="OIE29" s="17"/>
      <c r="OIF29" s="17"/>
      <c r="OIG29" s="17"/>
      <c r="OIH29" s="17"/>
      <c r="OII29" s="17"/>
      <c r="OIJ29" s="17"/>
      <c r="OIK29" s="17"/>
      <c r="OIL29" s="17"/>
      <c r="OIM29" s="17"/>
      <c r="OIN29" s="17"/>
      <c r="OIO29" s="17"/>
      <c r="OIP29" s="17"/>
      <c r="OIQ29" s="17"/>
      <c r="OIR29" s="17"/>
      <c r="OIS29" s="17"/>
      <c r="OIT29" s="17"/>
      <c r="OIU29" s="17"/>
      <c r="OIV29" s="17"/>
      <c r="OIW29" s="17"/>
      <c r="OIX29" s="17"/>
      <c r="OIY29" s="17"/>
      <c r="OIZ29" s="17"/>
      <c r="OJA29" s="10"/>
      <c r="OJB29" s="10"/>
      <c r="OJC29" s="10"/>
      <c r="OJD29" s="17"/>
      <c r="OJE29" s="17"/>
      <c r="OJF29" s="10"/>
      <c r="OJG29" s="17"/>
      <c r="OJH29" s="17"/>
      <c r="OJI29" s="17"/>
      <c r="OJJ29" s="17"/>
      <c r="OJK29" s="17"/>
      <c r="OJL29" s="17"/>
      <c r="OJM29" s="17"/>
      <c r="OJN29" s="17"/>
      <c r="OJO29" s="17"/>
      <c r="OJP29" s="17"/>
      <c r="OJQ29" s="17"/>
      <c r="OJR29" s="17"/>
      <c r="OJS29" s="17"/>
      <c r="OJT29" s="18"/>
      <c r="OJU29" s="18"/>
      <c r="OJV29" s="18"/>
      <c r="OJW29" s="18"/>
      <c r="OJX29" s="18"/>
      <c r="OJY29" s="18"/>
      <c r="OJZ29" s="18"/>
      <c r="OKA29" s="19"/>
      <c r="OKB29" s="18"/>
      <c r="OKC29" s="18"/>
      <c r="OKD29" s="18"/>
      <c r="OKE29" s="18"/>
      <c r="OKF29" s="18"/>
      <c r="OKG29" s="18"/>
      <c r="OKH29" s="18"/>
      <c r="OKI29" s="17"/>
      <c r="OKJ29" s="17"/>
      <c r="OKK29" s="17"/>
      <c r="OKL29" s="17"/>
      <c r="OKM29" s="17"/>
      <c r="OKN29" s="17"/>
      <c r="OKO29" s="17"/>
      <c r="OKP29" s="17"/>
      <c r="OKQ29" s="17"/>
      <c r="OKR29" s="17"/>
      <c r="OKS29" s="17"/>
      <c r="OKT29" s="17"/>
      <c r="OKU29" s="17"/>
      <c r="OKV29" s="17"/>
      <c r="OKW29" s="17"/>
      <c r="OKX29" s="17"/>
      <c r="OKY29" s="17"/>
      <c r="OKZ29" s="17"/>
      <c r="OLA29" s="17"/>
      <c r="OLB29" s="17"/>
      <c r="OLC29" s="17"/>
      <c r="OLD29" s="17"/>
      <c r="OLE29" s="17"/>
      <c r="OLF29" s="17"/>
      <c r="OLG29" s="17"/>
      <c r="OLH29" s="17"/>
      <c r="OLI29" s="17"/>
      <c r="OLJ29" s="17"/>
      <c r="OLK29" s="17"/>
      <c r="OLL29" s="17"/>
      <c r="OLM29" s="17"/>
      <c r="OLN29" s="17"/>
      <c r="OLO29" s="10"/>
      <c r="OLP29" s="10"/>
      <c r="OLQ29" s="10"/>
      <c r="OLR29" s="17"/>
      <c r="OLS29" s="17"/>
      <c r="OLT29" s="10"/>
      <c r="OLU29" s="17"/>
      <c r="OLV29" s="17"/>
      <c r="OLW29" s="17"/>
      <c r="OLX29" s="17"/>
      <c r="OLY29" s="17"/>
      <c r="OLZ29" s="17"/>
      <c r="OMA29" s="17"/>
      <c r="OMB29" s="17"/>
      <c r="OMC29" s="17"/>
      <c r="OMD29" s="17"/>
      <c r="OME29" s="17"/>
      <c r="OMF29" s="17"/>
      <c r="OMG29" s="17"/>
      <c r="OMH29" s="18"/>
      <c r="OMI29" s="18"/>
      <c r="OMJ29" s="18"/>
      <c r="OMK29" s="18"/>
      <c r="OML29" s="18"/>
      <c r="OMM29" s="18"/>
      <c r="OMN29" s="18"/>
      <c r="OMO29" s="19"/>
      <c r="OMP29" s="18"/>
      <c r="OMQ29" s="18"/>
      <c r="OMR29" s="18"/>
      <c r="OMS29" s="18"/>
      <c r="OMT29" s="18"/>
      <c r="OMU29" s="18"/>
      <c r="OMV29" s="18"/>
      <c r="OMW29" s="17"/>
      <c r="OMX29" s="17"/>
      <c r="OMY29" s="17"/>
      <c r="OMZ29" s="17"/>
      <c r="ONA29" s="17"/>
      <c r="ONB29" s="17"/>
      <c r="ONC29" s="17"/>
      <c r="OND29" s="17"/>
      <c r="ONE29" s="17"/>
      <c r="ONF29" s="17"/>
      <c r="ONG29" s="17"/>
      <c r="ONH29" s="17"/>
      <c r="ONI29" s="17"/>
      <c r="ONJ29" s="17"/>
      <c r="ONK29" s="17"/>
      <c r="ONL29" s="17"/>
      <c r="ONM29" s="17"/>
      <c r="ONN29" s="17"/>
      <c r="ONO29" s="17"/>
      <c r="ONP29" s="17"/>
      <c r="ONQ29" s="17"/>
      <c r="ONR29" s="17"/>
      <c r="ONS29" s="17"/>
      <c r="ONT29" s="17"/>
      <c r="ONU29" s="17"/>
      <c r="ONV29" s="17"/>
      <c r="ONW29" s="17"/>
      <c r="ONX29" s="17"/>
      <c r="ONY29" s="17"/>
      <c r="ONZ29" s="17"/>
      <c r="OOA29" s="17"/>
      <c r="OOB29" s="17"/>
      <c r="OOC29" s="10"/>
      <c r="OOD29" s="10"/>
      <c r="OOE29" s="10"/>
      <c r="OOF29" s="17"/>
      <c r="OOG29" s="17"/>
      <c r="OOH29" s="10"/>
      <c r="OOI29" s="17"/>
      <c r="OOJ29" s="17"/>
      <c r="OOK29" s="17"/>
      <c r="OOL29" s="17"/>
      <c r="OOM29" s="17"/>
      <c r="OON29" s="17"/>
      <c r="OOO29" s="17"/>
      <c r="OOP29" s="17"/>
      <c r="OOQ29" s="17"/>
      <c r="OOR29" s="17"/>
      <c r="OOS29" s="17"/>
      <c r="OOT29" s="17"/>
      <c r="OOU29" s="17"/>
      <c r="OOV29" s="18"/>
      <c r="OOW29" s="18"/>
      <c r="OOX29" s="18"/>
      <c r="OOY29" s="18"/>
      <c r="OOZ29" s="18"/>
      <c r="OPA29" s="18"/>
      <c r="OPB29" s="18"/>
      <c r="OPC29" s="19"/>
      <c r="OPD29" s="18"/>
      <c r="OPE29" s="18"/>
      <c r="OPF29" s="18"/>
      <c r="OPG29" s="18"/>
      <c r="OPH29" s="18"/>
      <c r="OPI29" s="18"/>
      <c r="OPJ29" s="18"/>
      <c r="OPK29" s="17"/>
      <c r="OPL29" s="17"/>
      <c r="OPM29" s="17"/>
      <c r="OPN29" s="17"/>
      <c r="OPO29" s="17"/>
      <c r="OPP29" s="17"/>
      <c r="OPQ29" s="17"/>
      <c r="OPR29" s="17"/>
      <c r="OPS29" s="17"/>
      <c r="OPT29" s="17"/>
      <c r="OPU29" s="17"/>
      <c r="OPV29" s="17"/>
      <c r="OPW29" s="17"/>
      <c r="OPX29" s="17"/>
      <c r="OPY29" s="17"/>
      <c r="OPZ29" s="17"/>
      <c r="OQA29" s="17"/>
      <c r="OQB29" s="17"/>
      <c r="OQC29" s="17"/>
      <c r="OQD29" s="17"/>
      <c r="OQE29" s="17"/>
      <c r="OQF29" s="17"/>
      <c r="OQG29" s="17"/>
      <c r="OQH29" s="17"/>
      <c r="OQI29" s="17"/>
      <c r="OQJ29" s="17"/>
      <c r="OQK29" s="17"/>
      <c r="OQL29" s="17"/>
      <c r="OQM29" s="17"/>
      <c r="OQN29" s="17"/>
      <c r="OQO29" s="17"/>
      <c r="OQP29" s="17"/>
      <c r="OQQ29" s="10"/>
      <c r="OQR29" s="10"/>
      <c r="OQS29" s="10"/>
      <c r="OQT29" s="17"/>
      <c r="OQU29" s="17"/>
      <c r="OQV29" s="10"/>
      <c r="OQW29" s="17"/>
      <c r="OQX29" s="17"/>
      <c r="OQY29" s="17"/>
      <c r="OQZ29" s="17"/>
      <c r="ORA29" s="17"/>
      <c r="ORB29" s="17"/>
      <c r="ORC29" s="17"/>
      <c r="ORD29" s="17"/>
      <c r="ORE29" s="17"/>
      <c r="ORF29" s="17"/>
      <c r="ORG29" s="17"/>
      <c r="ORH29" s="17"/>
      <c r="ORI29" s="17"/>
      <c r="ORJ29" s="18"/>
      <c r="ORK29" s="18"/>
      <c r="ORL29" s="18"/>
      <c r="ORM29" s="18"/>
      <c r="ORN29" s="18"/>
      <c r="ORO29" s="18"/>
      <c r="ORP29" s="18"/>
      <c r="ORQ29" s="19"/>
      <c r="ORR29" s="18"/>
      <c r="ORS29" s="18"/>
      <c r="ORT29" s="18"/>
      <c r="ORU29" s="18"/>
      <c r="ORV29" s="18"/>
      <c r="ORW29" s="18"/>
      <c r="ORX29" s="18"/>
      <c r="ORY29" s="17"/>
      <c r="ORZ29" s="17"/>
      <c r="OSA29" s="17"/>
      <c r="OSB29" s="17"/>
      <c r="OSC29" s="17"/>
      <c r="OSD29" s="17"/>
      <c r="OSE29" s="17"/>
      <c r="OSF29" s="17"/>
      <c r="OSG29" s="17"/>
      <c r="OSH29" s="17"/>
      <c r="OSI29" s="17"/>
      <c r="OSJ29" s="17"/>
      <c r="OSK29" s="17"/>
      <c r="OSL29" s="17"/>
      <c r="OSM29" s="17"/>
      <c r="OSN29" s="17"/>
      <c r="OSO29" s="17"/>
      <c r="OSP29" s="17"/>
      <c r="OSQ29" s="17"/>
      <c r="OSR29" s="17"/>
      <c r="OSS29" s="17"/>
      <c r="OST29" s="17"/>
      <c r="OSU29" s="17"/>
      <c r="OSV29" s="17"/>
      <c r="OSW29" s="17"/>
      <c r="OSX29" s="17"/>
      <c r="OSY29" s="17"/>
      <c r="OSZ29" s="17"/>
      <c r="OTA29" s="17"/>
      <c r="OTB29" s="17"/>
      <c r="OTC29" s="17"/>
      <c r="OTD29" s="17"/>
      <c r="OTE29" s="10"/>
      <c r="OTF29" s="10"/>
      <c r="OTG29" s="10"/>
      <c r="OTH29" s="17"/>
      <c r="OTI29" s="17"/>
      <c r="OTJ29" s="10"/>
      <c r="OTK29" s="17"/>
      <c r="OTL29" s="17"/>
      <c r="OTM29" s="17"/>
      <c r="OTN29" s="17"/>
      <c r="OTO29" s="17"/>
      <c r="OTP29" s="17"/>
      <c r="OTQ29" s="17"/>
      <c r="OTR29" s="17"/>
      <c r="OTS29" s="17"/>
      <c r="OTT29" s="17"/>
      <c r="OTU29" s="17"/>
      <c r="OTV29" s="17"/>
      <c r="OTW29" s="17"/>
      <c r="OTX29" s="18"/>
      <c r="OTY29" s="18"/>
      <c r="OTZ29" s="18"/>
      <c r="OUA29" s="18"/>
      <c r="OUB29" s="18"/>
      <c r="OUC29" s="18"/>
      <c r="OUD29" s="18"/>
      <c r="OUE29" s="19"/>
      <c r="OUF29" s="18"/>
      <c r="OUG29" s="18"/>
      <c r="OUH29" s="18"/>
      <c r="OUI29" s="18"/>
      <c r="OUJ29" s="18"/>
      <c r="OUK29" s="18"/>
      <c r="OUL29" s="18"/>
      <c r="OUM29" s="17"/>
      <c r="OUN29" s="17"/>
      <c r="OUO29" s="17"/>
      <c r="OUP29" s="17"/>
      <c r="OUQ29" s="17"/>
      <c r="OUR29" s="17"/>
      <c r="OUS29" s="17"/>
      <c r="OUT29" s="17"/>
      <c r="OUU29" s="17"/>
      <c r="OUV29" s="17"/>
      <c r="OUW29" s="17"/>
      <c r="OUX29" s="17"/>
      <c r="OUY29" s="17"/>
      <c r="OUZ29" s="17"/>
      <c r="OVA29" s="17"/>
      <c r="OVB29" s="17"/>
      <c r="OVC29" s="17"/>
      <c r="OVD29" s="17"/>
      <c r="OVE29" s="17"/>
      <c r="OVF29" s="17"/>
      <c r="OVG29" s="17"/>
      <c r="OVH29" s="17"/>
      <c r="OVI29" s="17"/>
      <c r="OVJ29" s="17"/>
      <c r="OVK29" s="17"/>
      <c r="OVL29" s="17"/>
      <c r="OVM29" s="17"/>
      <c r="OVN29" s="17"/>
      <c r="OVO29" s="17"/>
      <c r="OVP29" s="17"/>
      <c r="OVQ29" s="17"/>
      <c r="OVR29" s="17"/>
      <c r="OVS29" s="10"/>
      <c r="OVT29" s="10"/>
      <c r="OVU29" s="10"/>
      <c r="OVV29" s="17"/>
      <c r="OVW29" s="17"/>
      <c r="OVX29" s="10"/>
      <c r="OVY29" s="17"/>
      <c r="OVZ29" s="17"/>
      <c r="OWA29" s="17"/>
      <c r="OWB29" s="17"/>
      <c r="OWC29" s="17"/>
      <c r="OWD29" s="17"/>
      <c r="OWE29" s="17"/>
      <c r="OWF29" s="17"/>
      <c r="OWG29" s="17"/>
      <c r="OWH29" s="17"/>
      <c r="OWI29" s="17"/>
      <c r="OWJ29" s="17"/>
      <c r="OWK29" s="17"/>
      <c r="OWL29" s="18"/>
      <c r="OWM29" s="18"/>
      <c r="OWN29" s="18"/>
      <c r="OWO29" s="18"/>
      <c r="OWP29" s="18"/>
      <c r="OWQ29" s="18"/>
      <c r="OWR29" s="18"/>
      <c r="OWS29" s="19"/>
      <c r="OWT29" s="18"/>
      <c r="OWU29" s="18"/>
      <c r="OWV29" s="18"/>
      <c r="OWW29" s="18"/>
      <c r="OWX29" s="18"/>
      <c r="OWY29" s="18"/>
      <c r="OWZ29" s="18"/>
      <c r="OXA29" s="17"/>
      <c r="OXB29" s="17"/>
      <c r="OXC29" s="17"/>
      <c r="OXD29" s="17"/>
      <c r="OXE29" s="17"/>
      <c r="OXF29" s="17"/>
      <c r="OXG29" s="17"/>
      <c r="OXH29" s="17"/>
      <c r="OXI29" s="17"/>
      <c r="OXJ29" s="17"/>
      <c r="OXK29" s="17"/>
      <c r="OXL29" s="17"/>
      <c r="OXM29" s="17"/>
      <c r="OXN29" s="17"/>
      <c r="OXO29" s="17"/>
      <c r="OXP29" s="17"/>
      <c r="OXQ29" s="17"/>
      <c r="OXR29" s="17"/>
      <c r="OXS29" s="17"/>
      <c r="OXT29" s="17"/>
      <c r="OXU29" s="17"/>
      <c r="OXV29" s="17"/>
      <c r="OXW29" s="17"/>
      <c r="OXX29" s="17"/>
      <c r="OXY29" s="17"/>
      <c r="OXZ29" s="17"/>
      <c r="OYA29" s="17"/>
      <c r="OYB29" s="17"/>
      <c r="OYC29" s="17"/>
      <c r="OYD29" s="17"/>
      <c r="OYE29" s="17"/>
      <c r="OYF29" s="17"/>
      <c r="OYG29" s="10"/>
      <c r="OYH29" s="10"/>
      <c r="OYI29" s="10"/>
      <c r="OYJ29" s="17"/>
      <c r="OYK29" s="17"/>
      <c r="OYL29" s="10"/>
      <c r="OYM29" s="17"/>
      <c r="OYN29" s="17"/>
      <c r="OYO29" s="17"/>
      <c r="OYP29" s="17"/>
      <c r="OYQ29" s="17"/>
      <c r="OYR29" s="17"/>
      <c r="OYS29" s="17"/>
      <c r="OYT29" s="17"/>
      <c r="OYU29" s="17"/>
      <c r="OYV29" s="17"/>
      <c r="OYW29" s="17"/>
      <c r="OYX29" s="17"/>
      <c r="OYY29" s="17"/>
      <c r="OYZ29" s="18"/>
      <c r="OZA29" s="18"/>
      <c r="OZB29" s="18"/>
      <c r="OZC29" s="18"/>
      <c r="OZD29" s="18"/>
      <c r="OZE29" s="18"/>
      <c r="OZF29" s="18"/>
      <c r="OZG29" s="19"/>
      <c r="OZH29" s="18"/>
      <c r="OZI29" s="18"/>
      <c r="OZJ29" s="18"/>
      <c r="OZK29" s="18"/>
      <c r="OZL29" s="18"/>
      <c r="OZM29" s="18"/>
      <c r="OZN29" s="18"/>
      <c r="OZO29" s="17"/>
      <c r="OZP29" s="17"/>
      <c r="OZQ29" s="17"/>
      <c r="OZR29" s="17"/>
      <c r="OZS29" s="17"/>
      <c r="OZT29" s="17"/>
      <c r="OZU29" s="17"/>
      <c r="OZV29" s="17"/>
      <c r="OZW29" s="17"/>
      <c r="OZX29" s="17"/>
      <c r="OZY29" s="17"/>
      <c r="OZZ29" s="17"/>
      <c r="PAA29" s="17"/>
      <c r="PAB29" s="17"/>
      <c r="PAC29" s="17"/>
      <c r="PAD29" s="17"/>
      <c r="PAE29" s="17"/>
      <c r="PAF29" s="17"/>
      <c r="PAG29" s="17"/>
      <c r="PAH29" s="17"/>
      <c r="PAI29" s="17"/>
      <c r="PAJ29" s="17"/>
      <c r="PAK29" s="17"/>
      <c r="PAL29" s="17"/>
      <c r="PAM29" s="17"/>
      <c r="PAN29" s="17"/>
      <c r="PAO29" s="17"/>
      <c r="PAP29" s="17"/>
      <c r="PAQ29" s="17"/>
      <c r="PAR29" s="17"/>
      <c r="PAS29" s="17"/>
      <c r="PAT29" s="17"/>
      <c r="PAU29" s="10"/>
      <c r="PAV29" s="10"/>
      <c r="PAW29" s="10"/>
      <c r="PAX29" s="17"/>
      <c r="PAY29" s="17"/>
      <c r="PAZ29" s="10"/>
      <c r="PBA29" s="17"/>
      <c r="PBB29" s="17"/>
      <c r="PBC29" s="17"/>
      <c r="PBD29" s="17"/>
      <c r="PBE29" s="17"/>
      <c r="PBF29" s="17"/>
      <c r="PBG29" s="17"/>
      <c r="PBH29" s="17"/>
      <c r="PBI29" s="17"/>
      <c r="PBJ29" s="17"/>
      <c r="PBK29" s="17"/>
      <c r="PBL29" s="17"/>
      <c r="PBM29" s="17"/>
      <c r="PBN29" s="18"/>
      <c r="PBO29" s="18"/>
      <c r="PBP29" s="18"/>
      <c r="PBQ29" s="18"/>
      <c r="PBR29" s="18"/>
      <c r="PBS29" s="18"/>
      <c r="PBT29" s="18"/>
      <c r="PBU29" s="19"/>
      <c r="PBV29" s="18"/>
      <c r="PBW29" s="18"/>
      <c r="PBX29" s="18"/>
      <c r="PBY29" s="18"/>
      <c r="PBZ29" s="18"/>
      <c r="PCA29" s="18"/>
      <c r="PCB29" s="18"/>
      <c r="PCC29" s="17"/>
      <c r="PCD29" s="17"/>
      <c r="PCE29" s="17"/>
      <c r="PCF29" s="17"/>
      <c r="PCG29" s="17"/>
      <c r="PCH29" s="17"/>
      <c r="PCI29" s="17"/>
      <c r="PCJ29" s="17"/>
      <c r="PCK29" s="17"/>
      <c r="PCL29" s="17"/>
      <c r="PCM29" s="17"/>
      <c r="PCN29" s="17"/>
      <c r="PCO29" s="17"/>
      <c r="PCP29" s="17"/>
      <c r="PCQ29" s="17"/>
      <c r="PCR29" s="17"/>
      <c r="PCS29" s="17"/>
      <c r="PCT29" s="17"/>
      <c r="PCU29" s="17"/>
      <c r="PCV29" s="17"/>
      <c r="PCW29" s="17"/>
      <c r="PCX29" s="17"/>
      <c r="PCY29" s="17"/>
      <c r="PCZ29" s="17"/>
      <c r="PDA29" s="17"/>
      <c r="PDB29" s="17"/>
      <c r="PDC29" s="17"/>
      <c r="PDD29" s="17"/>
      <c r="PDE29" s="17"/>
      <c r="PDF29" s="17"/>
      <c r="PDG29" s="17"/>
      <c r="PDH29" s="17"/>
      <c r="PDI29" s="10"/>
      <c r="PDJ29" s="10"/>
      <c r="PDK29" s="10"/>
      <c r="PDL29" s="17"/>
      <c r="PDM29" s="17"/>
      <c r="PDN29" s="10"/>
      <c r="PDO29" s="17"/>
      <c r="PDP29" s="17"/>
      <c r="PDQ29" s="17"/>
      <c r="PDR29" s="17"/>
      <c r="PDS29" s="17"/>
      <c r="PDT29" s="17"/>
      <c r="PDU29" s="17"/>
      <c r="PDV29" s="17"/>
      <c r="PDW29" s="17"/>
      <c r="PDX29" s="17"/>
      <c r="PDY29" s="17"/>
      <c r="PDZ29" s="17"/>
      <c r="PEA29" s="17"/>
      <c r="PEB29" s="18"/>
      <c r="PEC29" s="18"/>
      <c r="PED29" s="18"/>
      <c r="PEE29" s="18"/>
      <c r="PEF29" s="18"/>
      <c r="PEG29" s="18"/>
      <c r="PEH29" s="18"/>
      <c r="PEI29" s="19"/>
      <c r="PEJ29" s="18"/>
      <c r="PEK29" s="18"/>
      <c r="PEL29" s="18"/>
      <c r="PEM29" s="18"/>
      <c r="PEN29" s="18"/>
      <c r="PEO29" s="18"/>
      <c r="PEP29" s="18"/>
      <c r="PEQ29" s="17"/>
      <c r="PER29" s="17"/>
      <c r="PES29" s="17"/>
      <c r="PET29" s="17"/>
      <c r="PEU29" s="17"/>
      <c r="PEV29" s="17"/>
      <c r="PEW29" s="17"/>
      <c r="PEX29" s="17"/>
      <c r="PEY29" s="17"/>
      <c r="PEZ29" s="17"/>
      <c r="PFA29" s="17"/>
      <c r="PFB29" s="17"/>
      <c r="PFC29" s="17"/>
      <c r="PFD29" s="17"/>
      <c r="PFE29" s="17"/>
      <c r="PFF29" s="17"/>
      <c r="PFG29" s="17"/>
      <c r="PFH29" s="17"/>
      <c r="PFI29" s="17"/>
      <c r="PFJ29" s="17"/>
      <c r="PFK29" s="17"/>
      <c r="PFL29" s="17"/>
      <c r="PFM29" s="17"/>
      <c r="PFN29" s="17"/>
      <c r="PFO29" s="17"/>
      <c r="PFP29" s="17"/>
      <c r="PFQ29" s="17"/>
      <c r="PFR29" s="17"/>
      <c r="PFS29" s="17"/>
      <c r="PFT29" s="17"/>
      <c r="PFU29" s="17"/>
      <c r="PFV29" s="17"/>
      <c r="PFW29" s="10"/>
      <c r="PFX29" s="10"/>
      <c r="PFY29" s="10"/>
      <c r="PFZ29" s="17"/>
      <c r="PGA29" s="17"/>
      <c r="PGB29" s="10"/>
      <c r="PGC29" s="17"/>
      <c r="PGD29" s="17"/>
      <c r="PGE29" s="17"/>
      <c r="PGF29" s="17"/>
      <c r="PGG29" s="17"/>
      <c r="PGH29" s="17"/>
      <c r="PGI29" s="17"/>
      <c r="PGJ29" s="17"/>
      <c r="PGK29" s="17"/>
      <c r="PGL29" s="17"/>
      <c r="PGM29" s="17"/>
      <c r="PGN29" s="17"/>
      <c r="PGO29" s="17"/>
      <c r="PGP29" s="18"/>
      <c r="PGQ29" s="18"/>
      <c r="PGR29" s="18"/>
      <c r="PGS29" s="18"/>
      <c r="PGT29" s="18"/>
      <c r="PGU29" s="18"/>
      <c r="PGV29" s="18"/>
      <c r="PGW29" s="19"/>
      <c r="PGX29" s="18"/>
      <c r="PGY29" s="18"/>
      <c r="PGZ29" s="18"/>
      <c r="PHA29" s="18"/>
      <c r="PHB29" s="18"/>
      <c r="PHC29" s="18"/>
      <c r="PHD29" s="18"/>
      <c r="PHE29" s="17"/>
      <c r="PHF29" s="17"/>
      <c r="PHG29" s="17"/>
      <c r="PHH29" s="17"/>
      <c r="PHI29" s="17"/>
      <c r="PHJ29" s="17"/>
      <c r="PHK29" s="17"/>
      <c r="PHL29" s="17"/>
      <c r="PHM29" s="17"/>
      <c r="PHN29" s="17"/>
      <c r="PHO29" s="17"/>
      <c r="PHP29" s="17"/>
      <c r="PHQ29" s="17"/>
      <c r="PHR29" s="17"/>
      <c r="PHS29" s="17"/>
      <c r="PHT29" s="17"/>
      <c r="PHU29" s="17"/>
      <c r="PHV29" s="17"/>
      <c r="PHW29" s="17"/>
      <c r="PHX29" s="17"/>
      <c r="PHY29" s="17"/>
      <c r="PHZ29" s="17"/>
      <c r="PIA29" s="17"/>
      <c r="PIB29" s="17"/>
      <c r="PIC29" s="17"/>
      <c r="PID29" s="17"/>
      <c r="PIE29" s="17"/>
      <c r="PIF29" s="17"/>
      <c r="PIG29" s="17"/>
      <c r="PIH29" s="17"/>
      <c r="PII29" s="17"/>
      <c r="PIJ29" s="17"/>
      <c r="PIK29" s="10"/>
      <c r="PIL29" s="10"/>
      <c r="PIM29" s="10"/>
      <c r="PIN29" s="17"/>
      <c r="PIO29" s="17"/>
      <c r="PIP29" s="10"/>
      <c r="PIQ29" s="17"/>
      <c r="PIR29" s="17"/>
      <c r="PIS29" s="17"/>
      <c r="PIT29" s="17"/>
      <c r="PIU29" s="17"/>
      <c r="PIV29" s="17"/>
      <c r="PIW29" s="17"/>
      <c r="PIX29" s="17"/>
      <c r="PIY29" s="17"/>
      <c r="PIZ29" s="17"/>
      <c r="PJA29" s="17"/>
      <c r="PJB29" s="17"/>
      <c r="PJC29" s="17"/>
      <c r="PJD29" s="18"/>
      <c r="PJE29" s="18"/>
      <c r="PJF29" s="18"/>
      <c r="PJG29" s="18"/>
      <c r="PJH29" s="18"/>
      <c r="PJI29" s="18"/>
      <c r="PJJ29" s="18"/>
      <c r="PJK29" s="19"/>
      <c r="PJL29" s="18"/>
      <c r="PJM29" s="18"/>
      <c r="PJN29" s="18"/>
      <c r="PJO29" s="18"/>
      <c r="PJP29" s="18"/>
      <c r="PJQ29" s="18"/>
      <c r="PJR29" s="18"/>
      <c r="PJS29" s="17"/>
      <c r="PJT29" s="17"/>
      <c r="PJU29" s="17"/>
      <c r="PJV29" s="17"/>
      <c r="PJW29" s="17"/>
      <c r="PJX29" s="17"/>
      <c r="PJY29" s="17"/>
      <c r="PJZ29" s="17"/>
      <c r="PKA29" s="17"/>
      <c r="PKB29" s="17"/>
      <c r="PKC29" s="17"/>
      <c r="PKD29" s="17"/>
      <c r="PKE29" s="17"/>
      <c r="PKF29" s="17"/>
      <c r="PKG29" s="17"/>
      <c r="PKH29" s="17"/>
      <c r="PKI29" s="17"/>
      <c r="PKJ29" s="17"/>
      <c r="PKK29" s="17"/>
      <c r="PKL29" s="17"/>
      <c r="PKM29" s="17"/>
      <c r="PKN29" s="17"/>
      <c r="PKO29" s="17"/>
      <c r="PKP29" s="17"/>
      <c r="PKQ29" s="17"/>
      <c r="PKR29" s="17"/>
      <c r="PKS29" s="17"/>
      <c r="PKT29" s="17"/>
      <c r="PKU29" s="17"/>
      <c r="PKV29" s="17"/>
      <c r="PKW29" s="17"/>
      <c r="PKX29" s="17"/>
      <c r="PKY29" s="10"/>
      <c r="PKZ29" s="10"/>
      <c r="PLA29" s="10"/>
      <c r="PLB29" s="17"/>
      <c r="PLC29" s="17"/>
      <c r="PLD29" s="10"/>
      <c r="PLE29" s="17"/>
      <c r="PLF29" s="17"/>
      <c r="PLG29" s="17"/>
      <c r="PLH29" s="17"/>
      <c r="PLI29" s="17"/>
      <c r="PLJ29" s="17"/>
      <c r="PLK29" s="17"/>
      <c r="PLL29" s="17"/>
      <c r="PLM29" s="17"/>
      <c r="PLN29" s="17"/>
      <c r="PLO29" s="17"/>
      <c r="PLP29" s="17"/>
      <c r="PLQ29" s="17"/>
      <c r="PLR29" s="18"/>
      <c r="PLS29" s="18"/>
      <c r="PLT29" s="18"/>
      <c r="PLU29" s="18"/>
      <c r="PLV29" s="18"/>
      <c r="PLW29" s="18"/>
      <c r="PLX29" s="18"/>
      <c r="PLY29" s="19"/>
      <c r="PLZ29" s="18"/>
      <c r="PMA29" s="18"/>
      <c r="PMB29" s="18"/>
      <c r="PMC29" s="18"/>
      <c r="PMD29" s="18"/>
      <c r="PME29" s="18"/>
      <c r="PMF29" s="18"/>
      <c r="PMG29" s="17"/>
      <c r="PMH29" s="17"/>
      <c r="PMI29" s="17"/>
      <c r="PMJ29" s="17"/>
      <c r="PMK29" s="17"/>
      <c r="PML29" s="17"/>
      <c r="PMM29" s="17"/>
      <c r="PMN29" s="17"/>
      <c r="PMO29" s="17"/>
      <c r="PMP29" s="17"/>
      <c r="PMQ29" s="17"/>
      <c r="PMR29" s="17"/>
      <c r="PMS29" s="17"/>
      <c r="PMT29" s="17"/>
      <c r="PMU29" s="17"/>
      <c r="PMV29" s="17"/>
      <c r="PMW29" s="17"/>
      <c r="PMX29" s="17"/>
      <c r="PMY29" s="17"/>
      <c r="PMZ29" s="17"/>
      <c r="PNA29" s="17"/>
      <c r="PNB29" s="17"/>
      <c r="PNC29" s="17"/>
      <c r="PND29" s="17"/>
      <c r="PNE29" s="17"/>
      <c r="PNF29" s="17"/>
      <c r="PNG29" s="17"/>
      <c r="PNH29" s="17"/>
      <c r="PNI29" s="17"/>
      <c r="PNJ29" s="17"/>
      <c r="PNK29" s="17"/>
      <c r="PNL29" s="17"/>
      <c r="PNM29" s="10"/>
      <c r="PNN29" s="10"/>
      <c r="PNO29" s="10"/>
      <c r="PNP29" s="17"/>
      <c r="PNQ29" s="17"/>
      <c r="PNR29" s="10"/>
      <c r="PNS29" s="17"/>
      <c r="PNT29" s="17"/>
      <c r="PNU29" s="17"/>
      <c r="PNV29" s="17"/>
      <c r="PNW29" s="17"/>
      <c r="PNX29" s="17"/>
      <c r="PNY29" s="17"/>
      <c r="PNZ29" s="17"/>
      <c r="POA29" s="17"/>
      <c r="POB29" s="17"/>
      <c r="POC29" s="17"/>
      <c r="POD29" s="17"/>
      <c r="POE29" s="17"/>
      <c r="POF29" s="18"/>
      <c r="POG29" s="18"/>
      <c r="POH29" s="18"/>
      <c r="POI29" s="18"/>
      <c r="POJ29" s="18"/>
      <c r="POK29" s="18"/>
      <c r="POL29" s="18"/>
      <c r="POM29" s="19"/>
      <c r="PON29" s="18"/>
      <c r="POO29" s="18"/>
      <c r="POP29" s="18"/>
      <c r="POQ29" s="18"/>
      <c r="POR29" s="18"/>
      <c r="POS29" s="18"/>
      <c r="POT29" s="18"/>
      <c r="POU29" s="17"/>
      <c r="POV29" s="17"/>
      <c r="POW29" s="17"/>
      <c r="POX29" s="17"/>
      <c r="POY29" s="17"/>
      <c r="POZ29" s="17"/>
      <c r="PPA29" s="17"/>
      <c r="PPB29" s="17"/>
      <c r="PPC29" s="17"/>
      <c r="PPD29" s="17"/>
      <c r="PPE29" s="17"/>
      <c r="PPF29" s="17"/>
      <c r="PPG29" s="17"/>
      <c r="PPH29" s="17"/>
      <c r="PPI29" s="17"/>
      <c r="PPJ29" s="17"/>
      <c r="PPK29" s="17"/>
      <c r="PPL29" s="17"/>
      <c r="PPM29" s="17"/>
      <c r="PPN29" s="17"/>
      <c r="PPO29" s="17"/>
      <c r="PPP29" s="17"/>
      <c r="PPQ29" s="17"/>
      <c r="PPR29" s="17"/>
      <c r="PPS29" s="17"/>
      <c r="PPT29" s="17"/>
      <c r="PPU29" s="17"/>
      <c r="PPV29" s="17"/>
      <c r="PPW29" s="17"/>
      <c r="PPX29" s="17"/>
      <c r="PPY29" s="17"/>
      <c r="PPZ29" s="17"/>
      <c r="PQA29" s="10"/>
      <c r="PQB29" s="10"/>
      <c r="PQC29" s="10"/>
      <c r="PQD29" s="17"/>
      <c r="PQE29" s="17"/>
      <c r="PQF29" s="10"/>
      <c r="PQG29" s="17"/>
      <c r="PQH29" s="17"/>
      <c r="PQI29" s="17"/>
      <c r="PQJ29" s="17"/>
      <c r="PQK29" s="17"/>
      <c r="PQL29" s="17"/>
      <c r="PQM29" s="17"/>
      <c r="PQN29" s="17"/>
      <c r="PQO29" s="17"/>
      <c r="PQP29" s="17"/>
      <c r="PQQ29" s="17"/>
      <c r="PQR29" s="17"/>
      <c r="PQS29" s="17"/>
      <c r="PQT29" s="18"/>
      <c r="PQU29" s="18"/>
      <c r="PQV29" s="18"/>
      <c r="PQW29" s="18"/>
      <c r="PQX29" s="18"/>
      <c r="PQY29" s="18"/>
      <c r="PQZ29" s="18"/>
      <c r="PRA29" s="19"/>
      <c r="PRB29" s="18"/>
      <c r="PRC29" s="18"/>
      <c r="PRD29" s="18"/>
      <c r="PRE29" s="18"/>
      <c r="PRF29" s="18"/>
      <c r="PRG29" s="18"/>
      <c r="PRH29" s="18"/>
      <c r="PRI29" s="17"/>
      <c r="PRJ29" s="17"/>
      <c r="PRK29" s="17"/>
      <c r="PRL29" s="17"/>
      <c r="PRM29" s="17"/>
      <c r="PRN29" s="17"/>
      <c r="PRO29" s="17"/>
      <c r="PRP29" s="17"/>
      <c r="PRQ29" s="17"/>
      <c r="PRR29" s="17"/>
      <c r="PRS29" s="17"/>
      <c r="PRT29" s="17"/>
      <c r="PRU29" s="17"/>
      <c r="PRV29" s="17"/>
      <c r="PRW29" s="17"/>
      <c r="PRX29" s="17"/>
      <c r="PRY29" s="17"/>
      <c r="PRZ29" s="17"/>
      <c r="PSA29" s="17"/>
      <c r="PSB29" s="17"/>
      <c r="PSC29" s="17"/>
      <c r="PSD29" s="17"/>
      <c r="PSE29" s="17"/>
      <c r="PSF29" s="17"/>
      <c r="PSG29" s="17"/>
      <c r="PSH29" s="17"/>
      <c r="PSI29" s="17"/>
      <c r="PSJ29" s="17"/>
      <c r="PSK29" s="17"/>
      <c r="PSL29" s="17"/>
      <c r="PSM29" s="17"/>
      <c r="PSN29" s="17"/>
      <c r="PSO29" s="10"/>
      <c r="PSP29" s="10"/>
      <c r="PSQ29" s="10"/>
      <c r="PSR29" s="17"/>
      <c r="PSS29" s="17"/>
      <c r="PST29" s="10"/>
      <c r="PSU29" s="17"/>
      <c r="PSV29" s="17"/>
      <c r="PSW29" s="17"/>
      <c r="PSX29" s="17"/>
      <c r="PSY29" s="17"/>
      <c r="PSZ29" s="17"/>
      <c r="PTA29" s="17"/>
      <c r="PTB29" s="17"/>
      <c r="PTC29" s="17"/>
      <c r="PTD29" s="17"/>
      <c r="PTE29" s="17"/>
      <c r="PTF29" s="17"/>
      <c r="PTG29" s="17"/>
      <c r="PTH29" s="18"/>
      <c r="PTI29" s="18"/>
      <c r="PTJ29" s="18"/>
      <c r="PTK29" s="18"/>
      <c r="PTL29" s="18"/>
      <c r="PTM29" s="18"/>
      <c r="PTN29" s="18"/>
      <c r="PTO29" s="19"/>
      <c r="PTP29" s="18"/>
      <c r="PTQ29" s="18"/>
      <c r="PTR29" s="18"/>
      <c r="PTS29" s="18"/>
      <c r="PTT29" s="18"/>
      <c r="PTU29" s="18"/>
      <c r="PTV29" s="18"/>
      <c r="PTW29" s="17"/>
      <c r="PTX29" s="17"/>
      <c r="PTY29" s="17"/>
      <c r="PTZ29" s="17"/>
      <c r="PUA29" s="17"/>
      <c r="PUB29" s="17"/>
      <c r="PUC29" s="17"/>
      <c r="PUD29" s="17"/>
      <c r="PUE29" s="17"/>
      <c r="PUF29" s="17"/>
      <c r="PUG29" s="17"/>
      <c r="PUH29" s="17"/>
      <c r="PUI29" s="17"/>
      <c r="PUJ29" s="17"/>
      <c r="PUK29" s="17"/>
      <c r="PUL29" s="17"/>
      <c r="PUM29" s="17"/>
      <c r="PUN29" s="17"/>
      <c r="PUO29" s="17"/>
      <c r="PUP29" s="17"/>
      <c r="PUQ29" s="17"/>
      <c r="PUR29" s="17"/>
      <c r="PUS29" s="17"/>
      <c r="PUT29" s="17"/>
      <c r="PUU29" s="17"/>
      <c r="PUV29" s="17"/>
      <c r="PUW29" s="17"/>
      <c r="PUX29" s="17"/>
      <c r="PUY29" s="17"/>
      <c r="PUZ29" s="17"/>
      <c r="PVA29" s="17"/>
      <c r="PVB29" s="17"/>
      <c r="PVC29" s="10"/>
      <c r="PVD29" s="10"/>
      <c r="PVE29" s="10"/>
      <c r="PVF29" s="17"/>
      <c r="PVG29" s="17"/>
      <c r="PVH29" s="10"/>
      <c r="PVI29" s="17"/>
      <c r="PVJ29" s="17"/>
      <c r="PVK29" s="17"/>
      <c r="PVL29" s="17"/>
      <c r="PVM29" s="17"/>
      <c r="PVN29" s="17"/>
      <c r="PVO29" s="17"/>
      <c r="PVP29" s="17"/>
      <c r="PVQ29" s="17"/>
      <c r="PVR29" s="17"/>
      <c r="PVS29" s="17"/>
      <c r="PVT29" s="17"/>
      <c r="PVU29" s="17"/>
      <c r="PVV29" s="18"/>
      <c r="PVW29" s="18"/>
      <c r="PVX29" s="18"/>
      <c r="PVY29" s="18"/>
      <c r="PVZ29" s="18"/>
      <c r="PWA29" s="18"/>
      <c r="PWB29" s="18"/>
      <c r="PWC29" s="19"/>
      <c r="PWD29" s="18"/>
      <c r="PWE29" s="18"/>
      <c r="PWF29" s="18"/>
      <c r="PWG29" s="18"/>
      <c r="PWH29" s="18"/>
      <c r="PWI29" s="18"/>
      <c r="PWJ29" s="18"/>
      <c r="PWK29" s="17"/>
      <c r="PWL29" s="17"/>
      <c r="PWM29" s="17"/>
      <c r="PWN29" s="17"/>
      <c r="PWO29" s="17"/>
      <c r="PWP29" s="17"/>
      <c r="PWQ29" s="17"/>
      <c r="PWR29" s="17"/>
      <c r="PWS29" s="17"/>
      <c r="PWT29" s="17"/>
      <c r="PWU29" s="17"/>
      <c r="PWV29" s="17"/>
      <c r="PWW29" s="17"/>
      <c r="PWX29" s="17"/>
      <c r="PWY29" s="17"/>
      <c r="PWZ29" s="17"/>
      <c r="PXA29" s="17"/>
      <c r="PXB29" s="17"/>
      <c r="PXC29" s="17"/>
      <c r="PXD29" s="17"/>
      <c r="PXE29" s="17"/>
      <c r="PXF29" s="17"/>
      <c r="PXG29" s="17"/>
      <c r="PXH29" s="17"/>
      <c r="PXI29" s="17"/>
      <c r="PXJ29" s="17"/>
      <c r="PXK29" s="17"/>
      <c r="PXL29" s="17"/>
      <c r="PXM29" s="17"/>
      <c r="PXN29" s="17"/>
      <c r="PXO29" s="17"/>
      <c r="PXP29" s="17"/>
      <c r="PXQ29" s="10"/>
      <c r="PXR29" s="10"/>
      <c r="PXS29" s="10"/>
      <c r="PXT29" s="17"/>
      <c r="PXU29" s="17"/>
      <c r="PXV29" s="10"/>
      <c r="PXW29" s="17"/>
      <c r="PXX29" s="17"/>
      <c r="PXY29" s="17"/>
      <c r="PXZ29" s="17"/>
      <c r="PYA29" s="17"/>
      <c r="PYB29" s="17"/>
      <c r="PYC29" s="17"/>
      <c r="PYD29" s="17"/>
      <c r="PYE29" s="17"/>
      <c r="PYF29" s="17"/>
      <c r="PYG29" s="17"/>
      <c r="PYH29" s="17"/>
      <c r="PYI29" s="17"/>
      <c r="PYJ29" s="18"/>
      <c r="PYK29" s="18"/>
      <c r="PYL29" s="18"/>
      <c r="PYM29" s="18"/>
      <c r="PYN29" s="18"/>
      <c r="PYO29" s="18"/>
      <c r="PYP29" s="18"/>
      <c r="PYQ29" s="19"/>
      <c r="PYR29" s="18"/>
      <c r="PYS29" s="18"/>
      <c r="PYT29" s="18"/>
      <c r="PYU29" s="18"/>
      <c r="PYV29" s="18"/>
      <c r="PYW29" s="18"/>
      <c r="PYX29" s="18"/>
      <c r="PYY29" s="17"/>
      <c r="PYZ29" s="17"/>
      <c r="PZA29" s="17"/>
      <c r="PZB29" s="17"/>
      <c r="PZC29" s="17"/>
      <c r="PZD29" s="17"/>
      <c r="PZE29" s="17"/>
      <c r="PZF29" s="17"/>
      <c r="PZG29" s="17"/>
      <c r="PZH29" s="17"/>
      <c r="PZI29" s="17"/>
      <c r="PZJ29" s="17"/>
      <c r="PZK29" s="17"/>
      <c r="PZL29" s="17"/>
      <c r="PZM29" s="17"/>
      <c r="PZN29" s="17"/>
      <c r="PZO29" s="17"/>
      <c r="PZP29" s="17"/>
      <c r="PZQ29" s="17"/>
      <c r="PZR29" s="17"/>
      <c r="PZS29" s="17"/>
      <c r="PZT29" s="17"/>
      <c r="PZU29" s="17"/>
      <c r="PZV29" s="17"/>
      <c r="PZW29" s="17"/>
      <c r="PZX29" s="17"/>
      <c r="PZY29" s="17"/>
      <c r="PZZ29" s="17"/>
      <c r="QAA29" s="17"/>
      <c r="QAB29" s="17"/>
      <c r="QAC29" s="17"/>
      <c r="QAD29" s="17"/>
      <c r="QAE29" s="10"/>
      <c r="QAF29" s="10"/>
      <c r="QAG29" s="10"/>
      <c r="QAH29" s="17"/>
      <c r="QAI29" s="17"/>
      <c r="QAJ29" s="10"/>
      <c r="QAK29" s="17"/>
      <c r="QAL29" s="17"/>
      <c r="QAM29" s="17"/>
      <c r="QAN29" s="17"/>
      <c r="QAO29" s="17"/>
      <c r="QAP29" s="17"/>
      <c r="QAQ29" s="17"/>
      <c r="QAR29" s="17"/>
      <c r="QAS29" s="17"/>
      <c r="QAT29" s="17"/>
      <c r="QAU29" s="17"/>
      <c r="QAV29" s="17"/>
      <c r="QAW29" s="17"/>
      <c r="QAX29" s="18"/>
      <c r="QAY29" s="18"/>
      <c r="QAZ29" s="18"/>
      <c r="QBA29" s="18"/>
      <c r="QBB29" s="18"/>
      <c r="QBC29" s="18"/>
      <c r="QBD29" s="18"/>
      <c r="QBE29" s="19"/>
      <c r="QBF29" s="18"/>
      <c r="QBG29" s="18"/>
      <c r="QBH29" s="18"/>
      <c r="QBI29" s="18"/>
      <c r="QBJ29" s="18"/>
      <c r="QBK29" s="18"/>
      <c r="QBL29" s="18"/>
      <c r="QBM29" s="17"/>
      <c r="QBN29" s="17"/>
      <c r="QBO29" s="17"/>
      <c r="QBP29" s="17"/>
      <c r="QBQ29" s="17"/>
      <c r="QBR29" s="17"/>
      <c r="QBS29" s="17"/>
      <c r="QBT29" s="17"/>
      <c r="QBU29" s="17"/>
      <c r="QBV29" s="17"/>
      <c r="QBW29" s="17"/>
      <c r="QBX29" s="17"/>
      <c r="QBY29" s="17"/>
      <c r="QBZ29" s="17"/>
      <c r="QCA29" s="17"/>
      <c r="QCB29" s="17"/>
      <c r="QCC29" s="17"/>
      <c r="QCD29" s="17"/>
      <c r="QCE29" s="17"/>
      <c r="QCF29" s="17"/>
      <c r="QCG29" s="17"/>
      <c r="QCH29" s="17"/>
      <c r="QCI29" s="17"/>
      <c r="QCJ29" s="17"/>
      <c r="QCK29" s="17"/>
      <c r="QCL29" s="17"/>
      <c r="QCM29" s="17"/>
      <c r="QCN29" s="17"/>
      <c r="QCO29" s="17"/>
      <c r="QCP29" s="17"/>
      <c r="QCQ29" s="17"/>
      <c r="QCR29" s="17"/>
      <c r="QCS29" s="10"/>
      <c r="QCT29" s="10"/>
      <c r="QCU29" s="10"/>
      <c r="QCV29" s="17"/>
      <c r="QCW29" s="17"/>
      <c r="QCX29" s="10"/>
      <c r="QCY29" s="17"/>
      <c r="QCZ29" s="17"/>
      <c r="QDA29" s="17"/>
      <c r="QDB29" s="17"/>
      <c r="QDC29" s="17"/>
      <c r="QDD29" s="17"/>
      <c r="QDE29" s="17"/>
      <c r="QDF29" s="17"/>
      <c r="QDG29" s="17"/>
      <c r="QDH29" s="17"/>
      <c r="QDI29" s="17"/>
      <c r="QDJ29" s="17"/>
      <c r="QDK29" s="17"/>
      <c r="QDL29" s="18"/>
      <c r="QDM29" s="18"/>
      <c r="QDN29" s="18"/>
      <c r="QDO29" s="18"/>
      <c r="QDP29" s="18"/>
      <c r="QDQ29" s="18"/>
      <c r="QDR29" s="18"/>
      <c r="QDS29" s="19"/>
      <c r="QDT29" s="18"/>
      <c r="QDU29" s="18"/>
      <c r="QDV29" s="18"/>
      <c r="QDW29" s="18"/>
      <c r="QDX29" s="18"/>
      <c r="QDY29" s="18"/>
      <c r="QDZ29" s="18"/>
      <c r="QEA29" s="17"/>
      <c r="QEB29" s="17"/>
      <c r="QEC29" s="17"/>
      <c r="QED29" s="17"/>
      <c r="QEE29" s="17"/>
      <c r="QEF29" s="17"/>
      <c r="QEG29" s="17"/>
      <c r="QEH29" s="17"/>
      <c r="QEI29" s="17"/>
      <c r="QEJ29" s="17"/>
      <c r="QEK29" s="17"/>
      <c r="QEL29" s="17"/>
      <c r="QEM29" s="17"/>
      <c r="QEN29" s="17"/>
      <c r="QEO29" s="17"/>
      <c r="QEP29" s="17"/>
      <c r="QEQ29" s="17"/>
      <c r="QER29" s="17"/>
      <c r="QES29" s="17"/>
      <c r="QET29" s="17"/>
      <c r="QEU29" s="17"/>
      <c r="QEV29" s="17"/>
      <c r="QEW29" s="17"/>
      <c r="QEX29" s="17"/>
      <c r="QEY29" s="17"/>
      <c r="QEZ29" s="17"/>
      <c r="QFA29" s="17"/>
      <c r="QFB29" s="17"/>
      <c r="QFC29" s="17"/>
      <c r="QFD29" s="17"/>
      <c r="QFE29" s="17"/>
      <c r="QFF29" s="17"/>
      <c r="QFG29" s="10"/>
      <c r="QFH29" s="10"/>
      <c r="QFI29" s="10"/>
      <c r="QFJ29" s="17"/>
      <c r="QFK29" s="17"/>
      <c r="QFL29" s="10"/>
      <c r="QFM29" s="17"/>
      <c r="QFN29" s="17"/>
      <c r="QFO29" s="17"/>
      <c r="QFP29" s="17"/>
      <c r="QFQ29" s="17"/>
      <c r="QFR29" s="17"/>
      <c r="QFS29" s="17"/>
      <c r="QFT29" s="17"/>
      <c r="QFU29" s="17"/>
      <c r="QFV29" s="17"/>
      <c r="QFW29" s="17"/>
      <c r="QFX29" s="17"/>
      <c r="QFY29" s="17"/>
      <c r="QFZ29" s="18"/>
      <c r="QGA29" s="18"/>
      <c r="QGB29" s="18"/>
      <c r="QGC29" s="18"/>
      <c r="QGD29" s="18"/>
      <c r="QGE29" s="18"/>
      <c r="QGF29" s="18"/>
      <c r="QGG29" s="19"/>
      <c r="QGH29" s="18"/>
      <c r="QGI29" s="18"/>
      <c r="QGJ29" s="18"/>
      <c r="QGK29" s="18"/>
      <c r="QGL29" s="18"/>
      <c r="QGM29" s="18"/>
      <c r="QGN29" s="18"/>
      <c r="QGO29" s="17"/>
      <c r="QGP29" s="17"/>
      <c r="QGQ29" s="17"/>
      <c r="QGR29" s="17"/>
      <c r="QGS29" s="17"/>
      <c r="QGT29" s="17"/>
      <c r="QGU29" s="17"/>
      <c r="QGV29" s="17"/>
      <c r="QGW29" s="17"/>
      <c r="QGX29" s="17"/>
      <c r="QGY29" s="17"/>
      <c r="QGZ29" s="17"/>
      <c r="QHA29" s="17"/>
      <c r="QHB29" s="17"/>
      <c r="QHC29" s="17"/>
      <c r="QHD29" s="17"/>
      <c r="QHE29" s="17"/>
      <c r="QHF29" s="17"/>
      <c r="QHG29" s="17"/>
      <c r="QHH29" s="17"/>
      <c r="QHI29" s="17"/>
      <c r="QHJ29" s="17"/>
      <c r="QHK29" s="17"/>
      <c r="QHL29" s="17"/>
      <c r="QHM29" s="17"/>
      <c r="QHN29" s="17"/>
      <c r="QHO29" s="17"/>
      <c r="QHP29" s="17"/>
      <c r="QHQ29" s="17"/>
      <c r="QHR29" s="17"/>
      <c r="QHS29" s="17"/>
      <c r="QHT29" s="17"/>
      <c r="QHU29" s="10"/>
      <c r="QHV29" s="10"/>
      <c r="QHW29" s="10"/>
      <c r="QHX29" s="17"/>
      <c r="QHY29" s="17"/>
      <c r="QHZ29" s="10"/>
      <c r="QIA29" s="17"/>
      <c r="QIB29" s="17"/>
      <c r="QIC29" s="17"/>
      <c r="QID29" s="17"/>
      <c r="QIE29" s="17"/>
      <c r="QIF29" s="17"/>
      <c r="QIG29" s="17"/>
      <c r="QIH29" s="17"/>
      <c r="QII29" s="17"/>
      <c r="QIJ29" s="17"/>
      <c r="QIK29" s="17"/>
      <c r="QIL29" s="17"/>
      <c r="QIM29" s="17"/>
      <c r="QIN29" s="18"/>
      <c r="QIO29" s="18"/>
      <c r="QIP29" s="18"/>
      <c r="QIQ29" s="18"/>
      <c r="QIR29" s="18"/>
      <c r="QIS29" s="18"/>
      <c r="QIT29" s="18"/>
      <c r="QIU29" s="19"/>
      <c r="QIV29" s="18"/>
      <c r="QIW29" s="18"/>
      <c r="QIX29" s="18"/>
      <c r="QIY29" s="18"/>
      <c r="QIZ29" s="18"/>
      <c r="QJA29" s="18"/>
      <c r="QJB29" s="18"/>
      <c r="QJC29" s="17"/>
      <c r="QJD29" s="17"/>
      <c r="QJE29" s="17"/>
      <c r="QJF29" s="17"/>
      <c r="QJG29" s="17"/>
      <c r="QJH29" s="17"/>
      <c r="QJI29" s="17"/>
      <c r="QJJ29" s="17"/>
      <c r="QJK29" s="17"/>
      <c r="QJL29" s="17"/>
      <c r="QJM29" s="17"/>
      <c r="QJN29" s="17"/>
      <c r="QJO29" s="17"/>
      <c r="QJP29" s="17"/>
      <c r="QJQ29" s="17"/>
      <c r="QJR29" s="17"/>
      <c r="QJS29" s="17"/>
      <c r="QJT29" s="17"/>
      <c r="QJU29" s="17"/>
      <c r="QJV29" s="17"/>
      <c r="QJW29" s="17"/>
      <c r="QJX29" s="17"/>
      <c r="QJY29" s="17"/>
      <c r="QJZ29" s="17"/>
      <c r="QKA29" s="17"/>
      <c r="QKB29" s="17"/>
      <c r="QKC29" s="17"/>
      <c r="QKD29" s="17"/>
      <c r="QKE29" s="17"/>
      <c r="QKF29" s="17"/>
      <c r="QKG29" s="17"/>
      <c r="QKH29" s="17"/>
      <c r="QKI29" s="10"/>
      <c r="QKJ29" s="10"/>
      <c r="QKK29" s="10"/>
      <c r="QKL29" s="17"/>
      <c r="QKM29" s="17"/>
      <c r="QKN29" s="10"/>
      <c r="QKO29" s="17"/>
      <c r="QKP29" s="17"/>
      <c r="QKQ29" s="17"/>
      <c r="QKR29" s="17"/>
      <c r="QKS29" s="17"/>
      <c r="QKT29" s="17"/>
      <c r="QKU29" s="17"/>
      <c r="QKV29" s="17"/>
      <c r="QKW29" s="17"/>
      <c r="QKX29" s="17"/>
      <c r="QKY29" s="17"/>
      <c r="QKZ29" s="17"/>
      <c r="QLA29" s="17"/>
      <c r="QLB29" s="18"/>
      <c r="QLC29" s="18"/>
      <c r="QLD29" s="18"/>
      <c r="QLE29" s="18"/>
      <c r="QLF29" s="18"/>
      <c r="QLG29" s="18"/>
      <c r="QLH29" s="18"/>
      <c r="QLI29" s="19"/>
      <c r="QLJ29" s="18"/>
      <c r="QLK29" s="18"/>
      <c r="QLL29" s="18"/>
      <c r="QLM29" s="18"/>
      <c r="QLN29" s="18"/>
      <c r="QLO29" s="18"/>
      <c r="QLP29" s="18"/>
      <c r="QLQ29" s="17"/>
      <c r="QLR29" s="17"/>
      <c r="QLS29" s="17"/>
      <c r="QLT29" s="17"/>
      <c r="QLU29" s="17"/>
      <c r="QLV29" s="17"/>
      <c r="QLW29" s="17"/>
      <c r="QLX29" s="17"/>
      <c r="QLY29" s="17"/>
      <c r="QLZ29" s="17"/>
      <c r="QMA29" s="17"/>
      <c r="QMB29" s="17"/>
      <c r="QMC29" s="17"/>
      <c r="QMD29" s="17"/>
      <c r="QME29" s="17"/>
      <c r="QMF29" s="17"/>
      <c r="QMG29" s="17"/>
      <c r="QMH29" s="17"/>
      <c r="QMI29" s="17"/>
      <c r="QMJ29" s="17"/>
      <c r="QMK29" s="17"/>
      <c r="QML29" s="17"/>
      <c r="QMM29" s="17"/>
      <c r="QMN29" s="17"/>
      <c r="QMO29" s="17"/>
      <c r="QMP29" s="17"/>
      <c r="QMQ29" s="17"/>
      <c r="QMR29" s="17"/>
      <c r="QMS29" s="17"/>
      <c r="QMT29" s="17"/>
      <c r="QMU29" s="17"/>
      <c r="QMV29" s="17"/>
      <c r="QMW29" s="10"/>
      <c r="QMX29" s="10"/>
      <c r="QMY29" s="10"/>
      <c r="QMZ29" s="17"/>
      <c r="QNA29" s="17"/>
      <c r="QNB29" s="10"/>
      <c r="QNC29" s="17"/>
      <c r="QND29" s="17"/>
      <c r="QNE29" s="17"/>
      <c r="QNF29" s="17"/>
      <c r="QNG29" s="17"/>
      <c r="QNH29" s="17"/>
      <c r="QNI29" s="17"/>
      <c r="QNJ29" s="17"/>
      <c r="QNK29" s="17"/>
      <c r="QNL29" s="17"/>
      <c r="QNM29" s="17"/>
      <c r="QNN29" s="17"/>
      <c r="QNO29" s="17"/>
      <c r="QNP29" s="18"/>
      <c r="QNQ29" s="18"/>
      <c r="QNR29" s="18"/>
      <c r="QNS29" s="18"/>
      <c r="QNT29" s="18"/>
      <c r="QNU29" s="18"/>
      <c r="QNV29" s="18"/>
      <c r="QNW29" s="19"/>
      <c r="QNX29" s="18"/>
      <c r="QNY29" s="18"/>
      <c r="QNZ29" s="18"/>
      <c r="QOA29" s="18"/>
      <c r="QOB29" s="18"/>
      <c r="QOC29" s="18"/>
      <c r="QOD29" s="18"/>
      <c r="QOE29" s="17"/>
      <c r="QOF29" s="17"/>
      <c r="QOG29" s="17"/>
      <c r="QOH29" s="17"/>
      <c r="QOI29" s="17"/>
      <c r="QOJ29" s="17"/>
      <c r="QOK29" s="17"/>
      <c r="QOL29" s="17"/>
      <c r="QOM29" s="17"/>
      <c r="QON29" s="17"/>
      <c r="QOO29" s="17"/>
      <c r="QOP29" s="17"/>
      <c r="QOQ29" s="17"/>
      <c r="QOR29" s="17"/>
      <c r="QOS29" s="17"/>
      <c r="QOT29" s="17"/>
      <c r="QOU29" s="17"/>
      <c r="QOV29" s="17"/>
      <c r="QOW29" s="17"/>
      <c r="QOX29" s="17"/>
      <c r="QOY29" s="17"/>
      <c r="QOZ29" s="17"/>
      <c r="QPA29" s="17"/>
      <c r="QPB29" s="17"/>
      <c r="QPC29" s="17"/>
      <c r="QPD29" s="17"/>
      <c r="QPE29" s="17"/>
      <c r="QPF29" s="17"/>
      <c r="QPG29" s="17"/>
      <c r="QPH29" s="17"/>
      <c r="QPI29" s="17"/>
      <c r="QPJ29" s="17"/>
      <c r="QPK29" s="10"/>
      <c r="QPL29" s="10"/>
      <c r="QPM29" s="10"/>
      <c r="QPN29" s="17"/>
      <c r="QPO29" s="17"/>
      <c r="QPP29" s="10"/>
      <c r="QPQ29" s="17"/>
      <c r="QPR29" s="17"/>
      <c r="QPS29" s="17"/>
      <c r="QPT29" s="17"/>
      <c r="QPU29" s="17"/>
      <c r="QPV29" s="17"/>
      <c r="QPW29" s="17"/>
      <c r="QPX29" s="17"/>
      <c r="QPY29" s="17"/>
      <c r="QPZ29" s="17"/>
      <c r="QQA29" s="17"/>
      <c r="QQB29" s="17"/>
      <c r="QQC29" s="17"/>
      <c r="QQD29" s="18"/>
      <c r="QQE29" s="18"/>
      <c r="QQF29" s="18"/>
      <c r="QQG29" s="18"/>
      <c r="QQH29" s="18"/>
      <c r="QQI29" s="18"/>
      <c r="QQJ29" s="18"/>
      <c r="QQK29" s="19"/>
      <c r="QQL29" s="18"/>
      <c r="QQM29" s="18"/>
      <c r="QQN29" s="18"/>
      <c r="QQO29" s="18"/>
      <c r="QQP29" s="18"/>
      <c r="QQQ29" s="18"/>
      <c r="QQR29" s="18"/>
      <c r="QQS29" s="17"/>
      <c r="QQT29" s="17"/>
      <c r="QQU29" s="17"/>
      <c r="QQV29" s="17"/>
      <c r="QQW29" s="17"/>
      <c r="QQX29" s="17"/>
      <c r="QQY29" s="17"/>
      <c r="QQZ29" s="17"/>
      <c r="QRA29" s="17"/>
      <c r="QRB29" s="17"/>
      <c r="QRC29" s="17"/>
      <c r="QRD29" s="17"/>
      <c r="QRE29" s="17"/>
      <c r="QRF29" s="17"/>
      <c r="QRG29" s="17"/>
      <c r="QRH29" s="17"/>
      <c r="QRI29" s="17"/>
      <c r="QRJ29" s="17"/>
      <c r="QRK29" s="17"/>
      <c r="QRL29" s="17"/>
      <c r="QRM29" s="17"/>
      <c r="QRN29" s="17"/>
      <c r="QRO29" s="17"/>
      <c r="QRP29" s="17"/>
      <c r="QRQ29" s="17"/>
      <c r="QRR29" s="17"/>
      <c r="QRS29" s="17"/>
      <c r="QRT29" s="17"/>
      <c r="QRU29" s="17"/>
      <c r="QRV29" s="17"/>
      <c r="QRW29" s="17"/>
      <c r="QRX29" s="17"/>
      <c r="QRY29" s="10"/>
      <c r="QRZ29" s="10"/>
      <c r="QSA29" s="10"/>
      <c r="QSB29" s="17"/>
      <c r="QSC29" s="17"/>
      <c r="QSD29" s="10"/>
      <c r="QSE29" s="17"/>
      <c r="QSF29" s="17"/>
      <c r="QSG29" s="17"/>
      <c r="QSH29" s="17"/>
      <c r="QSI29" s="17"/>
      <c r="QSJ29" s="17"/>
      <c r="QSK29" s="17"/>
      <c r="QSL29" s="17"/>
      <c r="QSM29" s="17"/>
      <c r="QSN29" s="17"/>
      <c r="QSO29" s="17"/>
      <c r="QSP29" s="17"/>
      <c r="QSQ29" s="17"/>
      <c r="QSR29" s="18"/>
      <c r="QSS29" s="18"/>
      <c r="QST29" s="18"/>
      <c r="QSU29" s="18"/>
      <c r="QSV29" s="18"/>
      <c r="QSW29" s="18"/>
      <c r="QSX29" s="18"/>
      <c r="QSY29" s="19"/>
      <c r="QSZ29" s="18"/>
      <c r="QTA29" s="18"/>
      <c r="QTB29" s="18"/>
      <c r="QTC29" s="18"/>
      <c r="QTD29" s="18"/>
      <c r="QTE29" s="18"/>
      <c r="QTF29" s="18"/>
      <c r="QTG29" s="17"/>
      <c r="QTH29" s="17"/>
      <c r="QTI29" s="17"/>
      <c r="QTJ29" s="17"/>
      <c r="QTK29" s="17"/>
      <c r="QTL29" s="17"/>
      <c r="QTM29" s="17"/>
      <c r="QTN29" s="17"/>
      <c r="QTO29" s="17"/>
      <c r="QTP29" s="17"/>
      <c r="QTQ29" s="17"/>
      <c r="QTR29" s="17"/>
      <c r="QTS29" s="17"/>
      <c r="QTT29" s="17"/>
      <c r="QTU29" s="17"/>
      <c r="QTV29" s="17"/>
      <c r="QTW29" s="17"/>
      <c r="QTX29" s="17"/>
      <c r="QTY29" s="17"/>
      <c r="QTZ29" s="17"/>
      <c r="QUA29" s="17"/>
      <c r="QUB29" s="17"/>
      <c r="QUC29" s="17"/>
      <c r="QUD29" s="17"/>
      <c r="QUE29" s="17"/>
      <c r="QUF29" s="17"/>
      <c r="QUG29" s="17"/>
      <c r="QUH29" s="17"/>
      <c r="QUI29" s="17"/>
      <c r="QUJ29" s="17"/>
      <c r="QUK29" s="17"/>
      <c r="QUL29" s="17"/>
      <c r="QUM29" s="10"/>
      <c r="QUN29" s="10"/>
      <c r="QUO29" s="10"/>
      <c r="QUP29" s="17"/>
      <c r="QUQ29" s="17"/>
      <c r="QUR29" s="10"/>
      <c r="QUS29" s="17"/>
      <c r="QUT29" s="17"/>
      <c r="QUU29" s="17"/>
      <c r="QUV29" s="17"/>
      <c r="QUW29" s="17"/>
      <c r="QUX29" s="17"/>
      <c r="QUY29" s="17"/>
      <c r="QUZ29" s="17"/>
      <c r="QVA29" s="17"/>
      <c r="QVB29" s="17"/>
      <c r="QVC29" s="17"/>
      <c r="QVD29" s="17"/>
      <c r="QVE29" s="17"/>
      <c r="QVF29" s="18"/>
      <c r="QVG29" s="18"/>
      <c r="QVH29" s="18"/>
      <c r="QVI29" s="18"/>
      <c r="QVJ29" s="18"/>
      <c r="QVK29" s="18"/>
      <c r="QVL29" s="18"/>
      <c r="QVM29" s="19"/>
      <c r="QVN29" s="18"/>
      <c r="QVO29" s="18"/>
      <c r="QVP29" s="18"/>
      <c r="QVQ29" s="18"/>
      <c r="QVR29" s="18"/>
      <c r="QVS29" s="18"/>
      <c r="QVT29" s="18"/>
      <c r="QVU29" s="17"/>
      <c r="QVV29" s="17"/>
      <c r="QVW29" s="17"/>
      <c r="QVX29" s="17"/>
      <c r="QVY29" s="17"/>
      <c r="QVZ29" s="17"/>
      <c r="QWA29" s="17"/>
      <c r="QWB29" s="17"/>
      <c r="QWC29" s="17"/>
      <c r="QWD29" s="17"/>
      <c r="QWE29" s="17"/>
      <c r="QWF29" s="17"/>
      <c r="QWG29" s="17"/>
      <c r="QWH29" s="17"/>
      <c r="QWI29" s="17"/>
      <c r="QWJ29" s="17"/>
      <c r="QWK29" s="17"/>
      <c r="QWL29" s="17"/>
      <c r="QWM29" s="17"/>
      <c r="QWN29" s="17"/>
      <c r="QWO29" s="17"/>
      <c r="QWP29" s="17"/>
      <c r="QWQ29" s="17"/>
      <c r="QWR29" s="17"/>
      <c r="QWS29" s="17"/>
      <c r="QWT29" s="17"/>
      <c r="QWU29" s="17"/>
      <c r="QWV29" s="17"/>
      <c r="QWW29" s="17"/>
      <c r="QWX29" s="17"/>
      <c r="QWY29" s="17"/>
      <c r="QWZ29" s="17"/>
      <c r="QXA29" s="10"/>
      <c r="QXB29" s="10"/>
      <c r="QXC29" s="10"/>
      <c r="QXD29" s="17"/>
      <c r="QXE29" s="17"/>
      <c r="QXF29" s="10"/>
      <c r="QXG29" s="17"/>
      <c r="QXH29" s="17"/>
      <c r="QXI29" s="17"/>
      <c r="QXJ29" s="17"/>
      <c r="QXK29" s="17"/>
      <c r="QXL29" s="17"/>
      <c r="QXM29" s="17"/>
      <c r="QXN29" s="17"/>
      <c r="QXO29" s="17"/>
      <c r="QXP29" s="17"/>
      <c r="QXQ29" s="17"/>
      <c r="QXR29" s="17"/>
      <c r="QXS29" s="17"/>
      <c r="QXT29" s="18"/>
      <c r="QXU29" s="18"/>
      <c r="QXV29" s="18"/>
      <c r="QXW29" s="18"/>
      <c r="QXX29" s="18"/>
      <c r="QXY29" s="18"/>
      <c r="QXZ29" s="18"/>
      <c r="QYA29" s="19"/>
      <c r="QYB29" s="18"/>
      <c r="QYC29" s="18"/>
      <c r="QYD29" s="18"/>
      <c r="QYE29" s="18"/>
      <c r="QYF29" s="18"/>
      <c r="QYG29" s="18"/>
      <c r="QYH29" s="18"/>
      <c r="QYI29" s="17"/>
      <c r="QYJ29" s="17"/>
      <c r="QYK29" s="17"/>
      <c r="QYL29" s="17"/>
      <c r="QYM29" s="17"/>
      <c r="QYN29" s="17"/>
      <c r="QYO29" s="17"/>
      <c r="QYP29" s="17"/>
      <c r="QYQ29" s="17"/>
      <c r="QYR29" s="17"/>
      <c r="QYS29" s="17"/>
      <c r="QYT29" s="17"/>
      <c r="QYU29" s="17"/>
      <c r="QYV29" s="17"/>
      <c r="QYW29" s="17"/>
      <c r="QYX29" s="17"/>
      <c r="QYY29" s="17"/>
      <c r="QYZ29" s="17"/>
      <c r="QZA29" s="17"/>
      <c r="QZB29" s="17"/>
      <c r="QZC29" s="17"/>
      <c r="QZD29" s="17"/>
      <c r="QZE29" s="17"/>
      <c r="QZF29" s="17"/>
      <c r="QZG29" s="17"/>
      <c r="QZH29" s="17"/>
      <c r="QZI29" s="17"/>
      <c r="QZJ29" s="17"/>
      <c r="QZK29" s="17"/>
      <c r="QZL29" s="17"/>
      <c r="QZM29" s="17"/>
      <c r="QZN29" s="17"/>
      <c r="QZO29" s="10"/>
      <c r="QZP29" s="10"/>
      <c r="QZQ29" s="10"/>
      <c r="QZR29" s="17"/>
      <c r="QZS29" s="17"/>
      <c r="QZT29" s="10"/>
      <c r="QZU29" s="17"/>
      <c r="QZV29" s="17"/>
      <c r="QZW29" s="17"/>
      <c r="QZX29" s="17"/>
      <c r="QZY29" s="17"/>
      <c r="QZZ29" s="17"/>
      <c r="RAA29" s="17"/>
      <c r="RAB29" s="17"/>
      <c r="RAC29" s="17"/>
      <c r="RAD29" s="17"/>
      <c r="RAE29" s="17"/>
      <c r="RAF29" s="17"/>
      <c r="RAG29" s="17"/>
      <c r="RAH29" s="18"/>
      <c r="RAI29" s="18"/>
      <c r="RAJ29" s="18"/>
      <c r="RAK29" s="18"/>
      <c r="RAL29" s="18"/>
      <c r="RAM29" s="18"/>
      <c r="RAN29" s="18"/>
      <c r="RAO29" s="19"/>
      <c r="RAP29" s="18"/>
      <c r="RAQ29" s="18"/>
      <c r="RAR29" s="18"/>
      <c r="RAS29" s="18"/>
      <c r="RAT29" s="18"/>
      <c r="RAU29" s="18"/>
      <c r="RAV29" s="18"/>
      <c r="RAW29" s="17"/>
      <c r="RAX29" s="17"/>
      <c r="RAY29" s="17"/>
      <c r="RAZ29" s="17"/>
      <c r="RBA29" s="17"/>
      <c r="RBB29" s="17"/>
      <c r="RBC29" s="17"/>
      <c r="RBD29" s="17"/>
      <c r="RBE29" s="17"/>
      <c r="RBF29" s="17"/>
      <c r="RBG29" s="17"/>
      <c r="RBH29" s="17"/>
      <c r="RBI29" s="17"/>
      <c r="RBJ29" s="17"/>
      <c r="RBK29" s="17"/>
      <c r="RBL29" s="17"/>
      <c r="RBM29" s="17"/>
      <c r="RBN29" s="17"/>
      <c r="RBO29" s="17"/>
      <c r="RBP29" s="17"/>
      <c r="RBQ29" s="17"/>
      <c r="RBR29" s="17"/>
      <c r="RBS29" s="17"/>
      <c r="RBT29" s="17"/>
      <c r="RBU29" s="17"/>
      <c r="RBV29" s="17"/>
      <c r="RBW29" s="17"/>
      <c r="RBX29" s="17"/>
      <c r="RBY29" s="17"/>
      <c r="RBZ29" s="17"/>
      <c r="RCA29" s="17"/>
      <c r="RCB29" s="17"/>
      <c r="RCC29" s="10"/>
      <c r="RCD29" s="10"/>
      <c r="RCE29" s="10"/>
      <c r="RCF29" s="17"/>
      <c r="RCG29" s="17"/>
      <c r="RCH29" s="10"/>
      <c r="RCI29" s="17"/>
      <c r="RCJ29" s="17"/>
      <c r="RCK29" s="17"/>
      <c r="RCL29" s="17"/>
      <c r="RCM29" s="17"/>
      <c r="RCN29" s="17"/>
      <c r="RCO29" s="17"/>
      <c r="RCP29" s="17"/>
      <c r="RCQ29" s="17"/>
      <c r="RCR29" s="17"/>
      <c r="RCS29" s="17"/>
      <c r="RCT29" s="17"/>
      <c r="RCU29" s="17"/>
      <c r="RCV29" s="18"/>
      <c r="RCW29" s="18"/>
      <c r="RCX29" s="18"/>
      <c r="RCY29" s="18"/>
      <c r="RCZ29" s="18"/>
      <c r="RDA29" s="18"/>
      <c r="RDB29" s="18"/>
      <c r="RDC29" s="19"/>
      <c r="RDD29" s="18"/>
      <c r="RDE29" s="18"/>
      <c r="RDF29" s="18"/>
      <c r="RDG29" s="18"/>
      <c r="RDH29" s="18"/>
      <c r="RDI29" s="18"/>
      <c r="RDJ29" s="18"/>
      <c r="RDK29" s="17"/>
      <c r="RDL29" s="17"/>
      <c r="RDM29" s="17"/>
      <c r="RDN29" s="17"/>
      <c r="RDO29" s="17"/>
      <c r="RDP29" s="17"/>
      <c r="RDQ29" s="17"/>
      <c r="RDR29" s="17"/>
      <c r="RDS29" s="17"/>
      <c r="RDT29" s="17"/>
      <c r="RDU29" s="17"/>
      <c r="RDV29" s="17"/>
      <c r="RDW29" s="17"/>
      <c r="RDX29" s="17"/>
      <c r="RDY29" s="17"/>
      <c r="RDZ29" s="17"/>
      <c r="REA29" s="17"/>
      <c r="REB29" s="17"/>
      <c r="REC29" s="17"/>
      <c r="RED29" s="17"/>
      <c r="REE29" s="17"/>
      <c r="REF29" s="17"/>
      <c r="REG29" s="17"/>
      <c r="REH29" s="17"/>
      <c r="REI29" s="17"/>
      <c r="REJ29" s="17"/>
      <c r="REK29" s="17"/>
      <c r="REL29" s="17"/>
      <c r="REM29" s="17"/>
      <c r="REN29" s="17"/>
      <c r="REO29" s="17"/>
      <c r="REP29" s="17"/>
      <c r="REQ29" s="10"/>
      <c r="RER29" s="10"/>
      <c r="RES29" s="10"/>
      <c r="RET29" s="17"/>
      <c r="REU29" s="17"/>
      <c r="REV29" s="10"/>
      <c r="REW29" s="17"/>
      <c r="REX29" s="17"/>
      <c r="REY29" s="17"/>
      <c r="REZ29" s="17"/>
      <c r="RFA29" s="17"/>
      <c r="RFB29" s="17"/>
      <c r="RFC29" s="17"/>
      <c r="RFD29" s="17"/>
      <c r="RFE29" s="17"/>
      <c r="RFF29" s="17"/>
      <c r="RFG29" s="17"/>
      <c r="RFH29" s="17"/>
      <c r="RFI29" s="17"/>
      <c r="RFJ29" s="18"/>
      <c r="RFK29" s="18"/>
      <c r="RFL29" s="18"/>
      <c r="RFM29" s="18"/>
      <c r="RFN29" s="18"/>
      <c r="RFO29" s="18"/>
      <c r="RFP29" s="18"/>
      <c r="RFQ29" s="19"/>
      <c r="RFR29" s="18"/>
      <c r="RFS29" s="18"/>
      <c r="RFT29" s="18"/>
      <c r="RFU29" s="18"/>
      <c r="RFV29" s="18"/>
      <c r="RFW29" s="18"/>
      <c r="RFX29" s="18"/>
      <c r="RFY29" s="17"/>
      <c r="RFZ29" s="17"/>
      <c r="RGA29" s="17"/>
      <c r="RGB29" s="17"/>
      <c r="RGC29" s="17"/>
      <c r="RGD29" s="17"/>
      <c r="RGE29" s="17"/>
      <c r="RGF29" s="17"/>
      <c r="RGG29" s="17"/>
      <c r="RGH29" s="17"/>
      <c r="RGI29" s="17"/>
      <c r="RGJ29" s="17"/>
      <c r="RGK29" s="17"/>
      <c r="RGL29" s="17"/>
      <c r="RGM29" s="17"/>
      <c r="RGN29" s="17"/>
      <c r="RGO29" s="17"/>
      <c r="RGP29" s="17"/>
      <c r="RGQ29" s="17"/>
      <c r="RGR29" s="17"/>
      <c r="RGS29" s="17"/>
      <c r="RGT29" s="17"/>
      <c r="RGU29" s="17"/>
      <c r="RGV29" s="17"/>
      <c r="RGW29" s="17"/>
      <c r="RGX29" s="17"/>
      <c r="RGY29" s="17"/>
      <c r="RGZ29" s="17"/>
      <c r="RHA29" s="17"/>
      <c r="RHB29" s="17"/>
      <c r="RHC29" s="17"/>
      <c r="RHD29" s="17"/>
      <c r="RHE29" s="10"/>
      <c r="RHF29" s="10"/>
      <c r="RHG29" s="10"/>
      <c r="RHH29" s="17"/>
      <c r="RHI29" s="17"/>
      <c r="RHJ29" s="10"/>
      <c r="RHK29" s="17"/>
      <c r="RHL29" s="17"/>
      <c r="RHM29" s="17"/>
      <c r="RHN29" s="17"/>
      <c r="RHO29" s="17"/>
      <c r="RHP29" s="17"/>
      <c r="RHQ29" s="17"/>
      <c r="RHR29" s="17"/>
      <c r="RHS29" s="17"/>
      <c r="RHT29" s="17"/>
      <c r="RHU29" s="17"/>
      <c r="RHV29" s="17"/>
      <c r="RHW29" s="17"/>
      <c r="RHX29" s="18"/>
      <c r="RHY29" s="18"/>
      <c r="RHZ29" s="18"/>
      <c r="RIA29" s="18"/>
      <c r="RIB29" s="18"/>
      <c r="RIC29" s="18"/>
      <c r="RID29" s="18"/>
      <c r="RIE29" s="19"/>
      <c r="RIF29" s="18"/>
      <c r="RIG29" s="18"/>
      <c r="RIH29" s="18"/>
      <c r="RII29" s="18"/>
      <c r="RIJ29" s="18"/>
      <c r="RIK29" s="18"/>
      <c r="RIL29" s="18"/>
      <c r="RIM29" s="17"/>
      <c r="RIN29" s="17"/>
      <c r="RIO29" s="17"/>
      <c r="RIP29" s="17"/>
      <c r="RIQ29" s="17"/>
      <c r="RIR29" s="17"/>
      <c r="RIS29" s="17"/>
      <c r="RIT29" s="17"/>
      <c r="RIU29" s="17"/>
      <c r="RIV29" s="17"/>
      <c r="RIW29" s="17"/>
      <c r="RIX29" s="17"/>
      <c r="RIY29" s="17"/>
      <c r="RIZ29" s="17"/>
      <c r="RJA29" s="17"/>
      <c r="RJB29" s="17"/>
      <c r="RJC29" s="17"/>
      <c r="RJD29" s="17"/>
      <c r="RJE29" s="17"/>
      <c r="RJF29" s="17"/>
      <c r="RJG29" s="17"/>
      <c r="RJH29" s="17"/>
      <c r="RJI29" s="17"/>
      <c r="RJJ29" s="17"/>
      <c r="RJK29" s="17"/>
      <c r="RJL29" s="17"/>
      <c r="RJM29" s="17"/>
      <c r="RJN29" s="17"/>
      <c r="RJO29" s="17"/>
      <c r="RJP29" s="17"/>
      <c r="RJQ29" s="17"/>
      <c r="RJR29" s="17"/>
      <c r="RJS29" s="10"/>
      <c r="RJT29" s="10"/>
      <c r="RJU29" s="10"/>
      <c r="RJV29" s="17"/>
      <c r="RJW29" s="17"/>
      <c r="RJX29" s="10"/>
      <c r="RJY29" s="17"/>
      <c r="RJZ29" s="17"/>
      <c r="RKA29" s="17"/>
      <c r="RKB29" s="17"/>
      <c r="RKC29" s="17"/>
      <c r="RKD29" s="17"/>
      <c r="RKE29" s="17"/>
      <c r="RKF29" s="17"/>
      <c r="RKG29" s="17"/>
      <c r="RKH29" s="17"/>
      <c r="RKI29" s="17"/>
      <c r="RKJ29" s="17"/>
      <c r="RKK29" s="17"/>
      <c r="RKL29" s="18"/>
      <c r="RKM29" s="18"/>
      <c r="RKN29" s="18"/>
      <c r="RKO29" s="18"/>
      <c r="RKP29" s="18"/>
      <c r="RKQ29" s="18"/>
      <c r="RKR29" s="18"/>
      <c r="RKS29" s="19"/>
      <c r="RKT29" s="18"/>
      <c r="RKU29" s="18"/>
      <c r="RKV29" s="18"/>
      <c r="RKW29" s="18"/>
      <c r="RKX29" s="18"/>
      <c r="RKY29" s="18"/>
      <c r="RKZ29" s="18"/>
      <c r="RLA29" s="17"/>
      <c r="RLB29" s="17"/>
      <c r="RLC29" s="17"/>
      <c r="RLD29" s="17"/>
      <c r="RLE29" s="17"/>
      <c r="RLF29" s="17"/>
      <c r="RLG29" s="17"/>
      <c r="RLH29" s="17"/>
      <c r="RLI29" s="17"/>
      <c r="RLJ29" s="17"/>
      <c r="RLK29" s="17"/>
      <c r="RLL29" s="17"/>
      <c r="RLM29" s="17"/>
      <c r="RLN29" s="17"/>
      <c r="RLO29" s="17"/>
      <c r="RLP29" s="17"/>
      <c r="RLQ29" s="17"/>
      <c r="RLR29" s="17"/>
      <c r="RLS29" s="17"/>
      <c r="RLT29" s="17"/>
      <c r="RLU29" s="17"/>
      <c r="RLV29" s="17"/>
      <c r="RLW29" s="17"/>
      <c r="RLX29" s="17"/>
      <c r="RLY29" s="17"/>
      <c r="RLZ29" s="17"/>
      <c r="RMA29" s="17"/>
      <c r="RMB29" s="17"/>
      <c r="RMC29" s="17"/>
      <c r="RMD29" s="17"/>
      <c r="RME29" s="17"/>
      <c r="RMF29" s="17"/>
      <c r="RMG29" s="10"/>
      <c r="RMH29" s="10"/>
      <c r="RMI29" s="10"/>
      <c r="RMJ29" s="17"/>
      <c r="RMK29" s="17"/>
      <c r="RML29" s="10"/>
      <c r="RMM29" s="17"/>
      <c r="RMN29" s="17"/>
      <c r="RMO29" s="17"/>
      <c r="RMP29" s="17"/>
      <c r="RMQ29" s="17"/>
      <c r="RMR29" s="17"/>
      <c r="RMS29" s="17"/>
      <c r="RMT29" s="17"/>
      <c r="RMU29" s="17"/>
      <c r="RMV29" s="17"/>
      <c r="RMW29" s="17"/>
      <c r="RMX29" s="17"/>
      <c r="RMY29" s="17"/>
      <c r="RMZ29" s="18"/>
      <c r="RNA29" s="18"/>
      <c r="RNB29" s="18"/>
      <c r="RNC29" s="18"/>
      <c r="RND29" s="18"/>
      <c r="RNE29" s="18"/>
      <c r="RNF29" s="18"/>
      <c r="RNG29" s="19"/>
      <c r="RNH29" s="18"/>
      <c r="RNI29" s="18"/>
      <c r="RNJ29" s="18"/>
      <c r="RNK29" s="18"/>
      <c r="RNL29" s="18"/>
      <c r="RNM29" s="18"/>
      <c r="RNN29" s="18"/>
      <c r="RNO29" s="17"/>
      <c r="RNP29" s="17"/>
      <c r="RNQ29" s="17"/>
      <c r="RNR29" s="17"/>
      <c r="RNS29" s="17"/>
      <c r="RNT29" s="17"/>
      <c r="RNU29" s="17"/>
      <c r="RNV29" s="17"/>
      <c r="RNW29" s="17"/>
      <c r="RNX29" s="17"/>
      <c r="RNY29" s="17"/>
      <c r="RNZ29" s="17"/>
      <c r="ROA29" s="17"/>
      <c r="ROB29" s="17"/>
      <c r="ROC29" s="17"/>
      <c r="ROD29" s="17"/>
      <c r="ROE29" s="17"/>
      <c r="ROF29" s="17"/>
      <c r="ROG29" s="17"/>
      <c r="ROH29" s="17"/>
      <c r="ROI29" s="17"/>
      <c r="ROJ29" s="17"/>
      <c r="ROK29" s="17"/>
      <c r="ROL29" s="17"/>
      <c r="ROM29" s="17"/>
      <c r="RON29" s="17"/>
      <c r="ROO29" s="17"/>
      <c r="ROP29" s="17"/>
      <c r="ROQ29" s="17"/>
      <c r="ROR29" s="17"/>
      <c r="ROS29" s="17"/>
      <c r="ROT29" s="17"/>
      <c r="ROU29" s="10"/>
      <c r="ROV29" s="10"/>
      <c r="ROW29" s="10"/>
      <c r="ROX29" s="17"/>
      <c r="ROY29" s="17"/>
      <c r="ROZ29" s="10"/>
      <c r="RPA29" s="17"/>
      <c r="RPB29" s="17"/>
      <c r="RPC29" s="17"/>
      <c r="RPD29" s="17"/>
      <c r="RPE29" s="17"/>
      <c r="RPF29" s="17"/>
      <c r="RPG29" s="17"/>
      <c r="RPH29" s="17"/>
      <c r="RPI29" s="17"/>
      <c r="RPJ29" s="17"/>
      <c r="RPK29" s="17"/>
      <c r="RPL29" s="17"/>
      <c r="RPM29" s="17"/>
      <c r="RPN29" s="18"/>
      <c r="RPO29" s="18"/>
      <c r="RPP29" s="18"/>
      <c r="RPQ29" s="18"/>
      <c r="RPR29" s="18"/>
      <c r="RPS29" s="18"/>
      <c r="RPT29" s="18"/>
      <c r="RPU29" s="19"/>
      <c r="RPV29" s="18"/>
      <c r="RPW29" s="18"/>
      <c r="RPX29" s="18"/>
      <c r="RPY29" s="18"/>
      <c r="RPZ29" s="18"/>
      <c r="RQA29" s="18"/>
      <c r="RQB29" s="18"/>
      <c r="RQC29" s="17"/>
      <c r="RQD29" s="17"/>
      <c r="RQE29" s="17"/>
      <c r="RQF29" s="17"/>
      <c r="RQG29" s="17"/>
      <c r="RQH29" s="17"/>
      <c r="RQI29" s="17"/>
      <c r="RQJ29" s="17"/>
      <c r="RQK29" s="17"/>
      <c r="RQL29" s="17"/>
      <c r="RQM29" s="17"/>
      <c r="RQN29" s="17"/>
      <c r="RQO29" s="17"/>
      <c r="RQP29" s="17"/>
      <c r="RQQ29" s="17"/>
      <c r="RQR29" s="17"/>
      <c r="RQS29" s="17"/>
      <c r="RQT29" s="17"/>
      <c r="RQU29" s="17"/>
      <c r="RQV29" s="17"/>
      <c r="RQW29" s="17"/>
      <c r="RQX29" s="17"/>
      <c r="RQY29" s="17"/>
      <c r="RQZ29" s="17"/>
      <c r="RRA29" s="17"/>
      <c r="RRB29" s="17"/>
      <c r="RRC29" s="17"/>
      <c r="RRD29" s="17"/>
      <c r="RRE29" s="17"/>
      <c r="RRF29" s="17"/>
      <c r="RRG29" s="17"/>
      <c r="RRH29" s="17"/>
      <c r="RRI29" s="10"/>
      <c r="RRJ29" s="10"/>
      <c r="RRK29" s="10"/>
      <c r="RRL29" s="17"/>
      <c r="RRM29" s="17"/>
      <c r="RRN29" s="10"/>
      <c r="RRO29" s="17"/>
      <c r="RRP29" s="17"/>
      <c r="RRQ29" s="17"/>
      <c r="RRR29" s="17"/>
      <c r="RRS29" s="17"/>
      <c r="RRT29" s="17"/>
      <c r="RRU29" s="17"/>
      <c r="RRV29" s="17"/>
      <c r="RRW29" s="17"/>
      <c r="RRX29" s="17"/>
      <c r="RRY29" s="17"/>
      <c r="RRZ29" s="17"/>
      <c r="RSA29" s="17"/>
      <c r="RSB29" s="18"/>
      <c r="RSC29" s="18"/>
      <c r="RSD29" s="18"/>
      <c r="RSE29" s="18"/>
      <c r="RSF29" s="18"/>
      <c r="RSG29" s="18"/>
      <c r="RSH29" s="18"/>
      <c r="RSI29" s="19"/>
      <c r="RSJ29" s="18"/>
      <c r="RSK29" s="18"/>
      <c r="RSL29" s="18"/>
      <c r="RSM29" s="18"/>
      <c r="RSN29" s="18"/>
      <c r="RSO29" s="18"/>
      <c r="RSP29" s="18"/>
      <c r="RSQ29" s="17"/>
      <c r="RSR29" s="17"/>
      <c r="RSS29" s="17"/>
      <c r="RST29" s="17"/>
      <c r="RSU29" s="17"/>
      <c r="RSV29" s="17"/>
      <c r="RSW29" s="17"/>
      <c r="RSX29" s="17"/>
      <c r="RSY29" s="17"/>
      <c r="RSZ29" s="17"/>
      <c r="RTA29" s="17"/>
      <c r="RTB29" s="17"/>
      <c r="RTC29" s="17"/>
      <c r="RTD29" s="17"/>
      <c r="RTE29" s="17"/>
      <c r="RTF29" s="17"/>
      <c r="RTG29" s="17"/>
      <c r="RTH29" s="17"/>
      <c r="RTI29" s="17"/>
      <c r="RTJ29" s="17"/>
      <c r="RTK29" s="17"/>
      <c r="RTL29" s="17"/>
      <c r="RTM29" s="17"/>
      <c r="RTN29" s="17"/>
      <c r="RTO29" s="17"/>
      <c r="RTP29" s="17"/>
      <c r="RTQ29" s="17"/>
      <c r="RTR29" s="17"/>
      <c r="RTS29" s="17"/>
      <c r="RTT29" s="17"/>
      <c r="RTU29" s="17"/>
      <c r="RTV29" s="17"/>
      <c r="RTW29" s="10"/>
      <c r="RTX29" s="10"/>
      <c r="RTY29" s="10"/>
      <c r="RTZ29" s="17"/>
      <c r="RUA29" s="17"/>
      <c r="RUB29" s="10"/>
      <c r="RUC29" s="17"/>
      <c r="RUD29" s="17"/>
      <c r="RUE29" s="17"/>
      <c r="RUF29" s="17"/>
      <c r="RUG29" s="17"/>
      <c r="RUH29" s="17"/>
      <c r="RUI29" s="17"/>
      <c r="RUJ29" s="17"/>
      <c r="RUK29" s="17"/>
      <c r="RUL29" s="17"/>
      <c r="RUM29" s="17"/>
      <c r="RUN29" s="17"/>
      <c r="RUO29" s="17"/>
      <c r="RUP29" s="18"/>
      <c r="RUQ29" s="18"/>
      <c r="RUR29" s="18"/>
      <c r="RUS29" s="18"/>
      <c r="RUT29" s="18"/>
      <c r="RUU29" s="18"/>
      <c r="RUV29" s="18"/>
      <c r="RUW29" s="19"/>
      <c r="RUX29" s="18"/>
      <c r="RUY29" s="18"/>
      <c r="RUZ29" s="18"/>
      <c r="RVA29" s="18"/>
      <c r="RVB29" s="18"/>
      <c r="RVC29" s="18"/>
      <c r="RVD29" s="18"/>
      <c r="RVE29" s="17"/>
      <c r="RVF29" s="17"/>
      <c r="RVG29" s="17"/>
      <c r="RVH29" s="17"/>
      <c r="RVI29" s="17"/>
      <c r="RVJ29" s="17"/>
      <c r="RVK29" s="17"/>
      <c r="RVL29" s="17"/>
      <c r="RVM29" s="17"/>
      <c r="RVN29" s="17"/>
      <c r="RVO29" s="17"/>
      <c r="RVP29" s="17"/>
      <c r="RVQ29" s="17"/>
      <c r="RVR29" s="17"/>
      <c r="RVS29" s="17"/>
      <c r="RVT29" s="17"/>
      <c r="RVU29" s="17"/>
      <c r="RVV29" s="17"/>
      <c r="RVW29" s="17"/>
      <c r="RVX29" s="17"/>
      <c r="RVY29" s="17"/>
      <c r="RVZ29" s="17"/>
      <c r="RWA29" s="17"/>
      <c r="RWB29" s="17"/>
      <c r="RWC29" s="17"/>
      <c r="RWD29" s="17"/>
      <c r="RWE29" s="17"/>
      <c r="RWF29" s="17"/>
      <c r="RWG29" s="17"/>
      <c r="RWH29" s="17"/>
      <c r="RWI29" s="17"/>
      <c r="RWJ29" s="17"/>
      <c r="RWK29" s="10"/>
      <c r="RWL29" s="10"/>
      <c r="RWM29" s="10"/>
      <c r="RWN29" s="17"/>
      <c r="RWO29" s="17"/>
      <c r="RWP29" s="10"/>
      <c r="RWQ29" s="17"/>
      <c r="RWR29" s="17"/>
      <c r="RWS29" s="17"/>
      <c r="RWT29" s="17"/>
      <c r="RWU29" s="17"/>
      <c r="RWV29" s="17"/>
      <c r="RWW29" s="17"/>
      <c r="RWX29" s="17"/>
      <c r="RWY29" s="17"/>
      <c r="RWZ29" s="17"/>
      <c r="RXA29" s="17"/>
      <c r="RXB29" s="17"/>
      <c r="RXC29" s="17"/>
      <c r="RXD29" s="18"/>
      <c r="RXE29" s="18"/>
      <c r="RXF29" s="18"/>
      <c r="RXG29" s="18"/>
      <c r="RXH29" s="18"/>
      <c r="RXI29" s="18"/>
      <c r="RXJ29" s="18"/>
      <c r="RXK29" s="19"/>
      <c r="RXL29" s="18"/>
      <c r="RXM29" s="18"/>
      <c r="RXN29" s="18"/>
      <c r="RXO29" s="18"/>
      <c r="RXP29" s="18"/>
      <c r="RXQ29" s="18"/>
      <c r="RXR29" s="18"/>
      <c r="RXS29" s="17"/>
      <c r="RXT29" s="17"/>
      <c r="RXU29" s="17"/>
      <c r="RXV29" s="17"/>
      <c r="RXW29" s="17"/>
      <c r="RXX29" s="17"/>
      <c r="RXY29" s="17"/>
      <c r="RXZ29" s="17"/>
      <c r="RYA29" s="17"/>
      <c r="RYB29" s="17"/>
      <c r="RYC29" s="17"/>
      <c r="RYD29" s="17"/>
      <c r="RYE29" s="17"/>
      <c r="RYF29" s="17"/>
      <c r="RYG29" s="17"/>
      <c r="RYH29" s="17"/>
      <c r="RYI29" s="17"/>
      <c r="RYJ29" s="17"/>
      <c r="RYK29" s="17"/>
      <c r="RYL29" s="17"/>
      <c r="RYM29" s="17"/>
      <c r="RYN29" s="17"/>
      <c r="RYO29" s="17"/>
      <c r="RYP29" s="17"/>
      <c r="RYQ29" s="17"/>
      <c r="RYR29" s="17"/>
      <c r="RYS29" s="17"/>
      <c r="RYT29" s="17"/>
      <c r="RYU29" s="17"/>
      <c r="RYV29" s="17"/>
      <c r="RYW29" s="17"/>
      <c r="RYX29" s="17"/>
      <c r="RYY29" s="10"/>
      <c r="RYZ29" s="10"/>
      <c r="RZA29" s="10"/>
      <c r="RZB29" s="17"/>
      <c r="RZC29" s="17"/>
      <c r="RZD29" s="10"/>
      <c r="RZE29" s="17"/>
      <c r="RZF29" s="17"/>
      <c r="RZG29" s="17"/>
      <c r="RZH29" s="17"/>
      <c r="RZI29" s="17"/>
      <c r="RZJ29" s="17"/>
      <c r="RZK29" s="17"/>
      <c r="RZL29" s="17"/>
      <c r="RZM29" s="17"/>
      <c r="RZN29" s="17"/>
      <c r="RZO29" s="17"/>
      <c r="RZP29" s="17"/>
      <c r="RZQ29" s="17"/>
      <c r="RZR29" s="18"/>
      <c r="RZS29" s="18"/>
      <c r="RZT29" s="18"/>
      <c r="RZU29" s="18"/>
      <c r="RZV29" s="18"/>
      <c r="RZW29" s="18"/>
      <c r="RZX29" s="18"/>
      <c r="RZY29" s="19"/>
      <c r="RZZ29" s="18"/>
      <c r="SAA29" s="18"/>
      <c r="SAB29" s="18"/>
      <c r="SAC29" s="18"/>
      <c r="SAD29" s="18"/>
      <c r="SAE29" s="18"/>
      <c r="SAF29" s="18"/>
      <c r="SAG29" s="17"/>
      <c r="SAH29" s="17"/>
      <c r="SAI29" s="17"/>
      <c r="SAJ29" s="17"/>
      <c r="SAK29" s="17"/>
      <c r="SAL29" s="17"/>
      <c r="SAM29" s="17"/>
      <c r="SAN29" s="17"/>
      <c r="SAO29" s="17"/>
      <c r="SAP29" s="17"/>
      <c r="SAQ29" s="17"/>
      <c r="SAR29" s="17"/>
      <c r="SAS29" s="17"/>
      <c r="SAT29" s="17"/>
      <c r="SAU29" s="17"/>
      <c r="SAV29" s="17"/>
      <c r="SAW29" s="17"/>
      <c r="SAX29" s="17"/>
      <c r="SAY29" s="17"/>
      <c r="SAZ29" s="17"/>
      <c r="SBA29" s="17"/>
      <c r="SBB29" s="17"/>
      <c r="SBC29" s="17"/>
      <c r="SBD29" s="17"/>
      <c r="SBE29" s="17"/>
      <c r="SBF29" s="17"/>
      <c r="SBG29" s="17"/>
      <c r="SBH29" s="17"/>
      <c r="SBI29" s="17"/>
      <c r="SBJ29" s="17"/>
      <c r="SBK29" s="17"/>
      <c r="SBL29" s="17"/>
      <c r="SBM29" s="10"/>
      <c r="SBN29" s="10"/>
      <c r="SBO29" s="10"/>
      <c r="SBP29" s="17"/>
      <c r="SBQ29" s="17"/>
      <c r="SBR29" s="10"/>
      <c r="SBS29" s="17"/>
      <c r="SBT29" s="17"/>
      <c r="SBU29" s="17"/>
      <c r="SBV29" s="17"/>
      <c r="SBW29" s="17"/>
      <c r="SBX29" s="17"/>
      <c r="SBY29" s="17"/>
      <c r="SBZ29" s="17"/>
      <c r="SCA29" s="17"/>
      <c r="SCB29" s="17"/>
      <c r="SCC29" s="17"/>
      <c r="SCD29" s="17"/>
      <c r="SCE29" s="17"/>
      <c r="SCF29" s="18"/>
      <c r="SCG29" s="18"/>
      <c r="SCH29" s="18"/>
      <c r="SCI29" s="18"/>
      <c r="SCJ29" s="18"/>
      <c r="SCK29" s="18"/>
      <c r="SCL29" s="18"/>
      <c r="SCM29" s="19"/>
      <c r="SCN29" s="18"/>
      <c r="SCO29" s="18"/>
      <c r="SCP29" s="18"/>
      <c r="SCQ29" s="18"/>
      <c r="SCR29" s="18"/>
      <c r="SCS29" s="18"/>
      <c r="SCT29" s="18"/>
      <c r="SCU29" s="17"/>
      <c r="SCV29" s="17"/>
      <c r="SCW29" s="17"/>
      <c r="SCX29" s="17"/>
      <c r="SCY29" s="17"/>
      <c r="SCZ29" s="17"/>
      <c r="SDA29" s="17"/>
      <c r="SDB29" s="17"/>
      <c r="SDC29" s="17"/>
      <c r="SDD29" s="17"/>
      <c r="SDE29" s="17"/>
      <c r="SDF29" s="17"/>
      <c r="SDG29" s="17"/>
      <c r="SDH29" s="17"/>
      <c r="SDI29" s="17"/>
      <c r="SDJ29" s="17"/>
      <c r="SDK29" s="17"/>
      <c r="SDL29" s="17"/>
      <c r="SDM29" s="17"/>
      <c r="SDN29" s="17"/>
      <c r="SDO29" s="17"/>
      <c r="SDP29" s="17"/>
      <c r="SDQ29" s="17"/>
      <c r="SDR29" s="17"/>
      <c r="SDS29" s="17"/>
      <c r="SDT29" s="17"/>
      <c r="SDU29" s="17"/>
      <c r="SDV29" s="17"/>
      <c r="SDW29" s="17"/>
      <c r="SDX29" s="17"/>
      <c r="SDY29" s="17"/>
      <c r="SDZ29" s="17"/>
      <c r="SEA29" s="10"/>
      <c r="SEB29" s="10"/>
      <c r="SEC29" s="10"/>
      <c r="SED29" s="17"/>
      <c r="SEE29" s="17"/>
      <c r="SEF29" s="10"/>
      <c r="SEG29" s="17"/>
      <c r="SEH29" s="17"/>
      <c r="SEI29" s="17"/>
      <c r="SEJ29" s="17"/>
      <c r="SEK29" s="17"/>
      <c r="SEL29" s="17"/>
      <c r="SEM29" s="17"/>
      <c r="SEN29" s="17"/>
      <c r="SEO29" s="17"/>
      <c r="SEP29" s="17"/>
      <c r="SEQ29" s="17"/>
      <c r="SER29" s="17"/>
      <c r="SES29" s="17"/>
      <c r="SET29" s="18"/>
      <c r="SEU29" s="18"/>
      <c r="SEV29" s="18"/>
      <c r="SEW29" s="18"/>
      <c r="SEX29" s="18"/>
      <c r="SEY29" s="18"/>
      <c r="SEZ29" s="18"/>
      <c r="SFA29" s="19"/>
      <c r="SFB29" s="18"/>
      <c r="SFC29" s="18"/>
      <c r="SFD29" s="18"/>
      <c r="SFE29" s="18"/>
      <c r="SFF29" s="18"/>
      <c r="SFG29" s="18"/>
      <c r="SFH29" s="18"/>
      <c r="SFI29" s="17"/>
      <c r="SFJ29" s="17"/>
      <c r="SFK29" s="17"/>
      <c r="SFL29" s="17"/>
      <c r="SFM29" s="17"/>
      <c r="SFN29" s="17"/>
      <c r="SFO29" s="17"/>
      <c r="SFP29" s="17"/>
      <c r="SFQ29" s="17"/>
      <c r="SFR29" s="17"/>
      <c r="SFS29" s="17"/>
      <c r="SFT29" s="17"/>
      <c r="SFU29" s="17"/>
      <c r="SFV29" s="17"/>
      <c r="SFW29" s="17"/>
      <c r="SFX29" s="17"/>
      <c r="SFY29" s="17"/>
      <c r="SFZ29" s="17"/>
      <c r="SGA29" s="17"/>
      <c r="SGB29" s="17"/>
      <c r="SGC29" s="17"/>
      <c r="SGD29" s="17"/>
      <c r="SGE29" s="17"/>
      <c r="SGF29" s="17"/>
      <c r="SGG29" s="17"/>
      <c r="SGH29" s="17"/>
      <c r="SGI29" s="17"/>
      <c r="SGJ29" s="17"/>
      <c r="SGK29" s="17"/>
      <c r="SGL29" s="17"/>
      <c r="SGM29" s="17"/>
      <c r="SGN29" s="17"/>
      <c r="SGO29" s="10"/>
      <c r="SGP29" s="10"/>
      <c r="SGQ29" s="10"/>
      <c r="SGR29" s="17"/>
      <c r="SGS29" s="17"/>
      <c r="SGT29" s="10"/>
      <c r="SGU29" s="17"/>
      <c r="SGV29" s="17"/>
      <c r="SGW29" s="17"/>
      <c r="SGX29" s="17"/>
      <c r="SGY29" s="17"/>
      <c r="SGZ29" s="17"/>
      <c r="SHA29" s="17"/>
      <c r="SHB29" s="17"/>
      <c r="SHC29" s="17"/>
      <c r="SHD29" s="17"/>
      <c r="SHE29" s="17"/>
      <c r="SHF29" s="17"/>
      <c r="SHG29" s="17"/>
      <c r="SHH29" s="18"/>
      <c r="SHI29" s="18"/>
      <c r="SHJ29" s="18"/>
      <c r="SHK29" s="18"/>
      <c r="SHL29" s="18"/>
      <c r="SHM29" s="18"/>
      <c r="SHN29" s="18"/>
      <c r="SHO29" s="19"/>
      <c r="SHP29" s="18"/>
      <c r="SHQ29" s="18"/>
      <c r="SHR29" s="18"/>
      <c r="SHS29" s="18"/>
      <c r="SHT29" s="18"/>
      <c r="SHU29" s="18"/>
      <c r="SHV29" s="18"/>
      <c r="SHW29" s="17"/>
      <c r="SHX29" s="17"/>
      <c r="SHY29" s="17"/>
      <c r="SHZ29" s="17"/>
      <c r="SIA29" s="17"/>
      <c r="SIB29" s="17"/>
      <c r="SIC29" s="17"/>
      <c r="SID29" s="17"/>
      <c r="SIE29" s="17"/>
      <c r="SIF29" s="17"/>
      <c r="SIG29" s="17"/>
      <c r="SIH29" s="17"/>
      <c r="SII29" s="17"/>
      <c r="SIJ29" s="17"/>
      <c r="SIK29" s="17"/>
      <c r="SIL29" s="17"/>
      <c r="SIM29" s="17"/>
      <c r="SIN29" s="17"/>
      <c r="SIO29" s="17"/>
      <c r="SIP29" s="17"/>
      <c r="SIQ29" s="17"/>
      <c r="SIR29" s="17"/>
      <c r="SIS29" s="17"/>
      <c r="SIT29" s="17"/>
      <c r="SIU29" s="17"/>
      <c r="SIV29" s="17"/>
      <c r="SIW29" s="17"/>
      <c r="SIX29" s="17"/>
      <c r="SIY29" s="17"/>
      <c r="SIZ29" s="17"/>
      <c r="SJA29" s="17"/>
      <c r="SJB29" s="17"/>
      <c r="SJC29" s="10"/>
      <c r="SJD29" s="10"/>
      <c r="SJE29" s="10"/>
      <c r="SJF29" s="17"/>
      <c r="SJG29" s="17"/>
      <c r="SJH29" s="10"/>
      <c r="SJI29" s="17"/>
      <c r="SJJ29" s="17"/>
      <c r="SJK29" s="17"/>
      <c r="SJL29" s="17"/>
      <c r="SJM29" s="17"/>
      <c r="SJN29" s="17"/>
      <c r="SJO29" s="17"/>
      <c r="SJP29" s="17"/>
      <c r="SJQ29" s="17"/>
      <c r="SJR29" s="17"/>
      <c r="SJS29" s="17"/>
      <c r="SJT29" s="17"/>
      <c r="SJU29" s="17"/>
      <c r="SJV29" s="18"/>
      <c r="SJW29" s="18"/>
      <c r="SJX29" s="18"/>
      <c r="SJY29" s="18"/>
      <c r="SJZ29" s="18"/>
      <c r="SKA29" s="18"/>
      <c r="SKB29" s="18"/>
      <c r="SKC29" s="19"/>
      <c r="SKD29" s="18"/>
      <c r="SKE29" s="18"/>
      <c r="SKF29" s="18"/>
      <c r="SKG29" s="18"/>
      <c r="SKH29" s="18"/>
      <c r="SKI29" s="18"/>
      <c r="SKJ29" s="18"/>
      <c r="SKK29" s="17"/>
      <c r="SKL29" s="17"/>
      <c r="SKM29" s="17"/>
      <c r="SKN29" s="17"/>
      <c r="SKO29" s="17"/>
      <c r="SKP29" s="17"/>
      <c r="SKQ29" s="17"/>
      <c r="SKR29" s="17"/>
      <c r="SKS29" s="17"/>
      <c r="SKT29" s="17"/>
      <c r="SKU29" s="17"/>
      <c r="SKV29" s="17"/>
      <c r="SKW29" s="17"/>
      <c r="SKX29" s="17"/>
      <c r="SKY29" s="17"/>
      <c r="SKZ29" s="17"/>
      <c r="SLA29" s="17"/>
      <c r="SLB29" s="17"/>
      <c r="SLC29" s="17"/>
      <c r="SLD29" s="17"/>
      <c r="SLE29" s="17"/>
      <c r="SLF29" s="17"/>
      <c r="SLG29" s="17"/>
      <c r="SLH29" s="17"/>
      <c r="SLI29" s="17"/>
      <c r="SLJ29" s="17"/>
      <c r="SLK29" s="17"/>
      <c r="SLL29" s="17"/>
      <c r="SLM29" s="17"/>
      <c r="SLN29" s="17"/>
      <c r="SLO29" s="17"/>
      <c r="SLP29" s="17"/>
      <c r="SLQ29" s="10"/>
      <c r="SLR29" s="10"/>
      <c r="SLS29" s="10"/>
      <c r="SLT29" s="17"/>
      <c r="SLU29" s="17"/>
      <c r="SLV29" s="10"/>
      <c r="SLW29" s="17"/>
      <c r="SLX29" s="17"/>
      <c r="SLY29" s="17"/>
      <c r="SLZ29" s="17"/>
      <c r="SMA29" s="17"/>
      <c r="SMB29" s="17"/>
      <c r="SMC29" s="17"/>
      <c r="SMD29" s="17"/>
      <c r="SME29" s="17"/>
      <c r="SMF29" s="17"/>
      <c r="SMG29" s="17"/>
      <c r="SMH29" s="17"/>
      <c r="SMI29" s="17"/>
      <c r="SMJ29" s="18"/>
      <c r="SMK29" s="18"/>
      <c r="SML29" s="18"/>
      <c r="SMM29" s="18"/>
      <c r="SMN29" s="18"/>
      <c r="SMO29" s="18"/>
      <c r="SMP29" s="18"/>
      <c r="SMQ29" s="19"/>
      <c r="SMR29" s="18"/>
      <c r="SMS29" s="18"/>
      <c r="SMT29" s="18"/>
      <c r="SMU29" s="18"/>
      <c r="SMV29" s="18"/>
      <c r="SMW29" s="18"/>
      <c r="SMX29" s="18"/>
      <c r="SMY29" s="17"/>
      <c r="SMZ29" s="17"/>
      <c r="SNA29" s="17"/>
      <c r="SNB29" s="17"/>
      <c r="SNC29" s="17"/>
      <c r="SND29" s="17"/>
      <c r="SNE29" s="17"/>
      <c r="SNF29" s="17"/>
      <c r="SNG29" s="17"/>
      <c r="SNH29" s="17"/>
      <c r="SNI29" s="17"/>
      <c r="SNJ29" s="17"/>
      <c r="SNK29" s="17"/>
      <c r="SNL29" s="17"/>
      <c r="SNM29" s="17"/>
      <c r="SNN29" s="17"/>
      <c r="SNO29" s="17"/>
      <c r="SNP29" s="17"/>
      <c r="SNQ29" s="17"/>
      <c r="SNR29" s="17"/>
      <c r="SNS29" s="17"/>
      <c r="SNT29" s="17"/>
      <c r="SNU29" s="17"/>
      <c r="SNV29" s="17"/>
      <c r="SNW29" s="17"/>
      <c r="SNX29" s="17"/>
      <c r="SNY29" s="17"/>
      <c r="SNZ29" s="17"/>
      <c r="SOA29" s="17"/>
      <c r="SOB29" s="17"/>
      <c r="SOC29" s="17"/>
      <c r="SOD29" s="17"/>
      <c r="SOE29" s="10"/>
      <c r="SOF29" s="10"/>
      <c r="SOG29" s="10"/>
      <c r="SOH29" s="17"/>
      <c r="SOI29" s="17"/>
      <c r="SOJ29" s="10"/>
      <c r="SOK29" s="17"/>
      <c r="SOL29" s="17"/>
      <c r="SOM29" s="17"/>
      <c r="SON29" s="17"/>
      <c r="SOO29" s="17"/>
      <c r="SOP29" s="17"/>
      <c r="SOQ29" s="17"/>
      <c r="SOR29" s="17"/>
      <c r="SOS29" s="17"/>
      <c r="SOT29" s="17"/>
      <c r="SOU29" s="17"/>
      <c r="SOV29" s="17"/>
      <c r="SOW29" s="17"/>
      <c r="SOX29" s="18"/>
      <c r="SOY29" s="18"/>
      <c r="SOZ29" s="18"/>
      <c r="SPA29" s="18"/>
      <c r="SPB29" s="18"/>
      <c r="SPC29" s="18"/>
      <c r="SPD29" s="18"/>
      <c r="SPE29" s="19"/>
      <c r="SPF29" s="18"/>
      <c r="SPG29" s="18"/>
      <c r="SPH29" s="18"/>
      <c r="SPI29" s="18"/>
      <c r="SPJ29" s="18"/>
      <c r="SPK29" s="18"/>
      <c r="SPL29" s="18"/>
      <c r="SPM29" s="17"/>
      <c r="SPN29" s="17"/>
      <c r="SPO29" s="17"/>
      <c r="SPP29" s="17"/>
      <c r="SPQ29" s="17"/>
      <c r="SPR29" s="17"/>
      <c r="SPS29" s="17"/>
      <c r="SPT29" s="17"/>
      <c r="SPU29" s="17"/>
      <c r="SPV29" s="17"/>
      <c r="SPW29" s="17"/>
      <c r="SPX29" s="17"/>
      <c r="SPY29" s="17"/>
      <c r="SPZ29" s="17"/>
      <c r="SQA29" s="17"/>
      <c r="SQB29" s="17"/>
      <c r="SQC29" s="17"/>
      <c r="SQD29" s="17"/>
      <c r="SQE29" s="17"/>
      <c r="SQF29" s="17"/>
      <c r="SQG29" s="17"/>
      <c r="SQH29" s="17"/>
      <c r="SQI29" s="17"/>
      <c r="SQJ29" s="17"/>
      <c r="SQK29" s="17"/>
      <c r="SQL29" s="17"/>
      <c r="SQM29" s="17"/>
      <c r="SQN29" s="17"/>
      <c r="SQO29" s="17"/>
      <c r="SQP29" s="17"/>
      <c r="SQQ29" s="17"/>
      <c r="SQR29" s="17"/>
      <c r="SQS29" s="10"/>
      <c r="SQT29" s="10"/>
      <c r="SQU29" s="10"/>
      <c r="SQV29" s="17"/>
      <c r="SQW29" s="17"/>
      <c r="SQX29" s="10"/>
      <c r="SQY29" s="17"/>
      <c r="SQZ29" s="17"/>
      <c r="SRA29" s="17"/>
      <c r="SRB29" s="17"/>
      <c r="SRC29" s="17"/>
      <c r="SRD29" s="17"/>
      <c r="SRE29" s="17"/>
      <c r="SRF29" s="17"/>
      <c r="SRG29" s="17"/>
      <c r="SRH29" s="17"/>
      <c r="SRI29" s="17"/>
      <c r="SRJ29" s="17"/>
      <c r="SRK29" s="17"/>
      <c r="SRL29" s="18"/>
      <c r="SRM29" s="18"/>
      <c r="SRN29" s="18"/>
      <c r="SRO29" s="18"/>
      <c r="SRP29" s="18"/>
      <c r="SRQ29" s="18"/>
      <c r="SRR29" s="18"/>
      <c r="SRS29" s="19"/>
      <c r="SRT29" s="18"/>
      <c r="SRU29" s="18"/>
      <c r="SRV29" s="18"/>
      <c r="SRW29" s="18"/>
      <c r="SRX29" s="18"/>
      <c r="SRY29" s="18"/>
      <c r="SRZ29" s="18"/>
      <c r="SSA29" s="17"/>
      <c r="SSB29" s="17"/>
      <c r="SSC29" s="17"/>
      <c r="SSD29" s="17"/>
      <c r="SSE29" s="17"/>
      <c r="SSF29" s="17"/>
      <c r="SSG29" s="17"/>
      <c r="SSH29" s="17"/>
      <c r="SSI29" s="17"/>
      <c r="SSJ29" s="17"/>
      <c r="SSK29" s="17"/>
      <c r="SSL29" s="17"/>
      <c r="SSM29" s="17"/>
      <c r="SSN29" s="17"/>
      <c r="SSO29" s="17"/>
      <c r="SSP29" s="17"/>
      <c r="SSQ29" s="17"/>
      <c r="SSR29" s="17"/>
      <c r="SSS29" s="17"/>
      <c r="SST29" s="17"/>
      <c r="SSU29" s="17"/>
      <c r="SSV29" s="17"/>
      <c r="SSW29" s="17"/>
      <c r="SSX29" s="17"/>
      <c r="SSY29" s="17"/>
      <c r="SSZ29" s="17"/>
      <c r="STA29" s="17"/>
      <c r="STB29" s="17"/>
      <c r="STC29" s="17"/>
      <c r="STD29" s="17"/>
      <c r="STE29" s="17"/>
      <c r="STF29" s="17"/>
      <c r="STG29" s="10"/>
      <c r="STH29" s="10"/>
      <c r="STI29" s="10"/>
      <c r="STJ29" s="17"/>
      <c r="STK29" s="17"/>
      <c r="STL29" s="10"/>
      <c r="STM29" s="17"/>
      <c r="STN29" s="17"/>
      <c r="STO29" s="17"/>
      <c r="STP29" s="17"/>
      <c r="STQ29" s="17"/>
      <c r="STR29" s="17"/>
      <c r="STS29" s="17"/>
      <c r="STT29" s="17"/>
      <c r="STU29" s="17"/>
      <c r="STV29" s="17"/>
      <c r="STW29" s="17"/>
      <c r="STX29" s="17"/>
      <c r="STY29" s="17"/>
      <c r="STZ29" s="18"/>
      <c r="SUA29" s="18"/>
      <c r="SUB29" s="18"/>
      <c r="SUC29" s="18"/>
      <c r="SUD29" s="18"/>
      <c r="SUE29" s="18"/>
      <c r="SUF29" s="18"/>
      <c r="SUG29" s="19"/>
      <c r="SUH29" s="18"/>
      <c r="SUI29" s="18"/>
      <c r="SUJ29" s="18"/>
      <c r="SUK29" s="18"/>
      <c r="SUL29" s="18"/>
      <c r="SUM29" s="18"/>
      <c r="SUN29" s="18"/>
      <c r="SUO29" s="17"/>
      <c r="SUP29" s="17"/>
      <c r="SUQ29" s="17"/>
      <c r="SUR29" s="17"/>
      <c r="SUS29" s="17"/>
      <c r="SUT29" s="17"/>
      <c r="SUU29" s="17"/>
      <c r="SUV29" s="17"/>
      <c r="SUW29" s="17"/>
      <c r="SUX29" s="17"/>
      <c r="SUY29" s="17"/>
      <c r="SUZ29" s="17"/>
      <c r="SVA29" s="17"/>
      <c r="SVB29" s="17"/>
      <c r="SVC29" s="17"/>
      <c r="SVD29" s="17"/>
      <c r="SVE29" s="17"/>
      <c r="SVF29" s="17"/>
      <c r="SVG29" s="17"/>
      <c r="SVH29" s="17"/>
      <c r="SVI29" s="17"/>
      <c r="SVJ29" s="17"/>
      <c r="SVK29" s="17"/>
      <c r="SVL29" s="17"/>
      <c r="SVM29" s="17"/>
      <c r="SVN29" s="17"/>
      <c r="SVO29" s="17"/>
      <c r="SVP29" s="17"/>
      <c r="SVQ29" s="17"/>
      <c r="SVR29" s="17"/>
      <c r="SVS29" s="17"/>
      <c r="SVT29" s="17"/>
      <c r="SVU29" s="10"/>
      <c r="SVV29" s="10"/>
      <c r="SVW29" s="10"/>
      <c r="SVX29" s="17"/>
      <c r="SVY29" s="17"/>
      <c r="SVZ29" s="10"/>
      <c r="SWA29" s="17"/>
      <c r="SWB29" s="17"/>
      <c r="SWC29" s="17"/>
      <c r="SWD29" s="17"/>
      <c r="SWE29" s="17"/>
      <c r="SWF29" s="17"/>
      <c r="SWG29" s="17"/>
      <c r="SWH29" s="17"/>
      <c r="SWI29" s="17"/>
      <c r="SWJ29" s="17"/>
      <c r="SWK29" s="17"/>
      <c r="SWL29" s="17"/>
      <c r="SWM29" s="17"/>
      <c r="SWN29" s="18"/>
      <c r="SWO29" s="18"/>
      <c r="SWP29" s="18"/>
      <c r="SWQ29" s="18"/>
      <c r="SWR29" s="18"/>
      <c r="SWS29" s="18"/>
      <c r="SWT29" s="18"/>
      <c r="SWU29" s="19"/>
      <c r="SWV29" s="18"/>
      <c r="SWW29" s="18"/>
      <c r="SWX29" s="18"/>
      <c r="SWY29" s="18"/>
      <c r="SWZ29" s="18"/>
      <c r="SXA29" s="18"/>
      <c r="SXB29" s="18"/>
      <c r="SXC29" s="17"/>
      <c r="SXD29" s="17"/>
      <c r="SXE29" s="17"/>
      <c r="SXF29" s="17"/>
      <c r="SXG29" s="17"/>
      <c r="SXH29" s="17"/>
      <c r="SXI29" s="17"/>
      <c r="SXJ29" s="17"/>
      <c r="SXK29" s="17"/>
      <c r="SXL29" s="17"/>
      <c r="SXM29" s="17"/>
      <c r="SXN29" s="17"/>
      <c r="SXO29" s="17"/>
      <c r="SXP29" s="17"/>
      <c r="SXQ29" s="17"/>
      <c r="SXR29" s="17"/>
      <c r="SXS29" s="17"/>
      <c r="SXT29" s="17"/>
      <c r="SXU29" s="17"/>
      <c r="SXV29" s="17"/>
      <c r="SXW29" s="17"/>
      <c r="SXX29" s="17"/>
      <c r="SXY29" s="17"/>
      <c r="SXZ29" s="17"/>
      <c r="SYA29" s="17"/>
      <c r="SYB29" s="17"/>
      <c r="SYC29" s="17"/>
      <c r="SYD29" s="17"/>
      <c r="SYE29" s="17"/>
      <c r="SYF29" s="17"/>
      <c r="SYG29" s="17"/>
      <c r="SYH29" s="17"/>
      <c r="SYI29" s="10"/>
      <c r="SYJ29" s="10"/>
      <c r="SYK29" s="10"/>
      <c r="SYL29" s="17"/>
      <c r="SYM29" s="17"/>
      <c r="SYN29" s="10"/>
      <c r="SYO29" s="17"/>
      <c r="SYP29" s="17"/>
      <c r="SYQ29" s="17"/>
      <c r="SYR29" s="17"/>
      <c r="SYS29" s="17"/>
      <c r="SYT29" s="17"/>
      <c r="SYU29" s="17"/>
      <c r="SYV29" s="17"/>
      <c r="SYW29" s="17"/>
      <c r="SYX29" s="17"/>
      <c r="SYY29" s="17"/>
      <c r="SYZ29" s="17"/>
      <c r="SZA29" s="17"/>
      <c r="SZB29" s="18"/>
      <c r="SZC29" s="18"/>
      <c r="SZD29" s="18"/>
      <c r="SZE29" s="18"/>
      <c r="SZF29" s="18"/>
      <c r="SZG29" s="18"/>
      <c r="SZH29" s="18"/>
      <c r="SZI29" s="19"/>
      <c r="SZJ29" s="18"/>
      <c r="SZK29" s="18"/>
      <c r="SZL29" s="18"/>
      <c r="SZM29" s="18"/>
      <c r="SZN29" s="18"/>
      <c r="SZO29" s="18"/>
      <c r="SZP29" s="18"/>
      <c r="SZQ29" s="17"/>
      <c r="SZR29" s="17"/>
      <c r="SZS29" s="17"/>
      <c r="SZT29" s="17"/>
      <c r="SZU29" s="17"/>
      <c r="SZV29" s="17"/>
      <c r="SZW29" s="17"/>
      <c r="SZX29" s="17"/>
      <c r="SZY29" s="17"/>
      <c r="SZZ29" s="17"/>
      <c r="TAA29" s="17"/>
      <c r="TAB29" s="17"/>
      <c r="TAC29" s="17"/>
      <c r="TAD29" s="17"/>
      <c r="TAE29" s="17"/>
      <c r="TAF29" s="17"/>
      <c r="TAG29" s="17"/>
      <c r="TAH29" s="17"/>
      <c r="TAI29" s="17"/>
      <c r="TAJ29" s="17"/>
      <c r="TAK29" s="17"/>
      <c r="TAL29" s="17"/>
      <c r="TAM29" s="17"/>
      <c r="TAN29" s="17"/>
      <c r="TAO29" s="17"/>
      <c r="TAP29" s="17"/>
      <c r="TAQ29" s="17"/>
      <c r="TAR29" s="17"/>
      <c r="TAS29" s="17"/>
      <c r="TAT29" s="17"/>
      <c r="TAU29" s="17"/>
      <c r="TAV29" s="17"/>
      <c r="TAW29" s="10"/>
      <c r="TAX29" s="10"/>
      <c r="TAY29" s="10"/>
      <c r="TAZ29" s="17"/>
      <c r="TBA29" s="17"/>
      <c r="TBB29" s="10"/>
      <c r="TBC29" s="17"/>
      <c r="TBD29" s="17"/>
      <c r="TBE29" s="17"/>
      <c r="TBF29" s="17"/>
      <c r="TBG29" s="17"/>
      <c r="TBH29" s="17"/>
      <c r="TBI29" s="17"/>
      <c r="TBJ29" s="17"/>
      <c r="TBK29" s="17"/>
      <c r="TBL29" s="17"/>
      <c r="TBM29" s="17"/>
      <c r="TBN29" s="17"/>
      <c r="TBO29" s="17"/>
      <c r="TBP29" s="18"/>
      <c r="TBQ29" s="18"/>
      <c r="TBR29" s="18"/>
      <c r="TBS29" s="18"/>
      <c r="TBT29" s="18"/>
      <c r="TBU29" s="18"/>
      <c r="TBV29" s="18"/>
      <c r="TBW29" s="19"/>
      <c r="TBX29" s="18"/>
      <c r="TBY29" s="18"/>
      <c r="TBZ29" s="18"/>
      <c r="TCA29" s="18"/>
      <c r="TCB29" s="18"/>
      <c r="TCC29" s="18"/>
      <c r="TCD29" s="18"/>
      <c r="TCE29" s="17"/>
      <c r="TCF29" s="17"/>
      <c r="TCG29" s="17"/>
      <c r="TCH29" s="17"/>
      <c r="TCI29" s="17"/>
      <c r="TCJ29" s="17"/>
      <c r="TCK29" s="17"/>
      <c r="TCL29" s="17"/>
      <c r="TCM29" s="17"/>
      <c r="TCN29" s="17"/>
      <c r="TCO29" s="17"/>
      <c r="TCP29" s="17"/>
      <c r="TCQ29" s="17"/>
      <c r="TCR29" s="17"/>
      <c r="TCS29" s="17"/>
      <c r="TCT29" s="17"/>
      <c r="TCU29" s="17"/>
      <c r="TCV29" s="17"/>
      <c r="TCW29" s="17"/>
      <c r="TCX29" s="17"/>
      <c r="TCY29" s="17"/>
      <c r="TCZ29" s="17"/>
      <c r="TDA29" s="17"/>
      <c r="TDB29" s="17"/>
      <c r="TDC29" s="17"/>
      <c r="TDD29" s="17"/>
      <c r="TDE29" s="17"/>
      <c r="TDF29" s="17"/>
      <c r="TDG29" s="17"/>
      <c r="TDH29" s="17"/>
      <c r="TDI29" s="17"/>
      <c r="TDJ29" s="17"/>
      <c r="TDK29" s="10"/>
      <c r="TDL29" s="10"/>
      <c r="TDM29" s="10"/>
      <c r="TDN29" s="17"/>
      <c r="TDO29" s="17"/>
      <c r="TDP29" s="10"/>
      <c r="TDQ29" s="17"/>
      <c r="TDR29" s="17"/>
      <c r="TDS29" s="17"/>
      <c r="TDT29" s="17"/>
      <c r="TDU29" s="17"/>
      <c r="TDV29" s="17"/>
      <c r="TDW29" s="17"/>
      <c r="TDX29" s="17"/>
      <c r="TDY29" s="17"/>
      <c r="TDZ29" s="17"/>
      <c r="TEA29" s="17"/>
      <c r="TEB29" s="17"/>
      <c r="TEC29" s="17"/>
      <c r="TED29" s="18"/>
      <c r="TEE29" s="18"/>
      <c r="TEF29" s="18"/>
      <c r="TEG29" s="18"/>
      <c r="TEH29" s="18"/>
      <c r="TEI29" s="18"/>
      <c r="TEJ29" s="18"/>
      <c r="TEK29" s="19"/>
      <c r="TEL29" s="18"/>
      <c r="TEM29" s="18"/>
      <c r="TEN29" s="18"/>
      <c r="TEO29" s="18"/>
      <c r="TEP29" s="18"/>
      <c r="TEQ29" s="18"/>
      <c r="TER29" s="18"/>
      <c r="TES29" s="17"/>
      <c r="TET29" s="17"/>
      <c r="TEU29" s="17"/>
      <c r="TEV29" s="17"/>
      <c r="TEW29" s="17"/>
      <c r="TEX29" s="17"/>
      <c r="TEY29" s="17"/>
      <c r="TEZ29" s="17"/>
      <c r="TFA29" s="17"/>
      <c r="TFB29" s="17"/>
      <c r="TFC29" s="17"/>
      <c r="TFD29" s="17"/>
      <c r="TFE29" s="17"/>
      <c r="TFF29" s="17"/>
      <c r="TFG29" s="17"/>
      <c r="TFH29" s="17"/>
      <c r="TFI29" s="17"/>
      <c r="TFJ29" s="17"/>
      <c r="TFK29" s="17"/>
      <c r="TFL29" s="17"/>
      <c r="TFM29" s="17"/>
      <c r="TFN29" s="17"/>
      <c r="TFO29" s="17"/>
      <c r="TFP29" s="17"/>
      <c r="TFQ29" s="17"/>
      <c r="TFR29" s="17"/>
      <c r="TFS29" s="17"/>
      <c r="TFT29" s="17"/>
      <c r="TFU29" s="17"/>
      <c r="TFV29" s="17"/>
      <c r="TFW29" s="17"/>
      <c r="TFX29" s="17"/>
      <c r="TFY29" s="10"/>
      <c r="TFZ29" s="10"/>
      <c r="TGA29" s="10"/>
      <c r="TGB29" s="17"/>
      <c r="TGC29" s="17"/>
      <c r="TGD29" s="10"/>
      <c r="TGE29" s="17"/>
      <c r="TGF29" s="17"/>
      <c r="TGG29" s="17"/>
      <c r="TGH29" s="17"/>
      <c r="TGI29" s="17"/>
      <c r="TGJ29" s="17"/>
      <c r="TGK29" s="17"/>
      <c r="TGL29" s="17"/>
      <c r="TGM29" s="17"/>
      <c r="TGN29" s="17"/>
      <c r="TGO29" s="17"/>
      <c r="TGP29" s="17"/>
      <c r="TGQ29" s="17"/>
      <c r="TGR29" s="18"/>
      <c r="TGS29" s="18"/>
      <c r="TGT29" s="18"/>
      <c r="TGU29" s="18"/>
      <c r="TGV29" s="18"/>
      <c r="TGW29" s="18"/>
      <c r="TGX29" s="18"/>
      <c r="TGY29" s="19"/>
      <c r="TGZ29" s="18"/>
      <c r="THA29" s="18"/>
      <c r="THB29" s="18"/>
      <c r="THC29" s="18"/>
      <c r="THD29" s="18"/>
      <c r="THE29" s="18"/>
      <c r="THF29" s="18"/>
      <c r="THG29" s="17"/>
      <c r="THH29" s="17"/>
      <c r="THI29" s="17"/>
      <c r="THJ29" s="17"/>
      <c r="THK29" s="17"/>
      <c r="THL29" s="17"/>
      <c r="THM29" s="17"/>
      <c r="THN29" s="17"/>
      <c r="THO29" s="17"/>
      <c r="THP29" s="17"/>
      <c r="THQ29" s="17"/>
      <c r="THR29" s="17"/>
      <c r="THS29" s="17"/>
      <c r="THT29" s="17"/>
      <c r="THU29" s="17"/>
      <c r="THV29" s="17"/>
      <c r="THW29" s="17"/>
      <c r="THX29" s="17"/>
      <c r="THY29" s="17"/>
      <c r="THZ29" s="17"/>
      <c r="TIA29" s="17"/>
      <c r="TIB29" s="17"/>
      <c r="TIC29" s="17"/>
      <c r="TID29" s="17"/>
      <c r="TIE29" s="17"/>
      <c r="TIF29" s="17"/>
      <c r="TIG29" s="17"/>
      <c r="TIH29" s="17"/>
      <c r="TII29" s="17"/>
      <c r="TIJ29" s="17"/>
      <c r="TIK29" s="17"/>
      <c r="TIL29" s="17"/>
      <c r="TIM29" s="10"/>
      <c r="TIN29" s="10"/>
      <c r="TIO29" s="10"/>
      <c r="TIP29" s="17"/>
      <c r="TIQ29" s="17"/>
      <c r="TIR29" s="10"/>
      <c r="TIS29" s="17"/>
      <c r="TIT29" s="17"/>
      <c r="TIU29" s="17"/>
      <c r="TIV29" s="17"/>
      <c r="TIW29" s="17"/>
      <c r="TIX29" s="17"/>
      <c r="TIY29" s="17"/>
      <c r="TIZ29" s="17"/>
      <c r="TJA29" s="17"/>
      <c r="TJB29" s="17"/>
      <c r="TJC29" s="17"/>
      <c r="TJD29" s="17"/>
      <c r="TJE29" s="17"/>
      <c r="TJF29" s="18"/>
      <c r="TJG29" s="18"/>
      <c r="TJH29" s="18"/>
      <c r="TJI29" s="18"/>
      <c r="TJJ29" s="18"/>
      <c r="TJK29" s="18"/>
      <c r="TJL29" s="18"/>
      <c r="TJM29" s="19"/>
      <c r="TJN29" s="18"/>
      <c r="TJO29" s="18"/>
      <c r="TJP29" s="18"/>
      <c r="TJQ29" s="18"/>
      <c r="TJR29" s="18"/>
      <c r="TJS29" s="18"/>
      <c r="TJT29" s="18"/>
      <c r="TJU29" s="17"/>
      <c r="TJV29" s="17"/>
      <c r="TJW29" s="17"/>
      <c r="TJX29" s="17"/>
      <c r="TJY29" s="17"/>
      <c r="TJZ29" s="17"/>
      <c r="TKA29" s="17"/>
      <c r="TKB29" s="17"/>
      <c r="TKC29" s="17"/>
      <c r="TKD29" s="17"/>
      <c r="TKE29" s="17"/>
      <c r="TKF29" s="17"/>
      <c r="TKG29" s="17"/>
      <c r="TKH29" s="17"/>
      <c r="TKI29" s="17"/>
      <c r="TKJ29" s="17"/>
      <c r="TKK29" s="17"/>
      <c r="TKL29" s="17"/>
      <c r="TKM29" s="17"/>
      <c r="TKN29" s="17"/>
      <c r="TKO29" s="17"/>
      <c r="TKP29" s="17"/>
      <c r="TKQ29" s="17"/>
      <c r="TKR29" s="17"/>
      <c r="TKS29" s="17"/>
      <c r="TKT29" s="17"/>
      <c r="TKU29" s="17"/>
      <c r="TKV29" s="17"/>
      <c r="TKW29" s="17"/>
      <c r="TKX29" s="17"/>
      <c r="TKY29" s="17"/>
      <c r="TKZ29" s="17"/>
      <c r="TLA29" s="10"/>
      <c r="TLB29" s="10"/>
      <c r="TLC29" s="10"/>
      <c r="TLD29" s="17"/>
      <c r="TLE29" s="17"/>
      <c r="TLF29" s="10"/>
      <c r="TLG29" s="17"/>
      <c r="TLH29" s="17"/>
      <c r="TLI29" s="17"/>
      <c r="TLJ29" s="17"/>
      <c r="TLK29" s="17"/>
      <c r="TLL29" s="17"/>
      <c r="TLM29" s="17"/>
      <c r="TLN29" s="17"/>
      <c r="TLO29" s="17"/>
      <c r="TLP29" s="17"/>
      <c r="TLQ29" s="17"/>
      <c r="TLR29" s="17"/>
      <c r="TLS29" s="17"/>
      <c r="TLT29" s="18"/>
      <c r="TLU29" s="18"/>
      <c r="TLV29" s="18"/>
      <c r="TLW29" s="18"/>
      <c r="TLX29" s="18"/>
      <c r="TLY29" s="18"/>
      <c r="TLZ29" s="18"/>
      <c r="TMA29" s="19"/>
      <c r="TMB29" s="18"/>
      <c r="TMC29" s="18"/>
      <c r="TMD29" s="18"/>
      <c r="TME29" s="18"/>
      <c r="TMF29" s="18"/>
      <c r="TMG29" s="18"/>
      <c r="TMH29" s="18"/>
      <c r="TMI29" s="17"/>
      <c r="TMJ29" s="17"/>
      <c r="TMK29" s="17"/>
      <c r="TML29" s="17"/>
      <c r="TMM29" s="17"/>
      <c r="TMN29" s="17"/>
      <c r="TMO29" s="17"/>
      <c r="TMP29" s="17"/>
      <c r="TMQ29" s="17"/>
      <c r="TMR29" s="17"/>
      <c r="TMS29" s="17"/>
      <c r="TMT29" s="17"/>
      <c r="TMU29" s="17"/>
      <c r="TMV29" s="17"/>
      <c r="TMW29" s="17"/>
      <c r="TMX29" s="17"/>
      <c r="TMY29" s="17"/>
      <c r="TMZ29" s="17"/>
      <c r="TNA29" s="17"/>
      <c r="TNB29" s="17"/>
      <c r="TNC29" s="17"/>
      <c r="TND29" s="17"/>
      <c r="TNE29" s="17"/>
      <c r="TNF29" s="17"/>
      <c r="TNG29" s="17"/>
      <c r="TNH29" s="17"/>
      <c r="TNI29" s="17"/>
      <c r="TNJ29" s="17"/>
      <c r="TNK29" s="17"/>
      <c r="TNL29" s="17"/>
      <c r="TNM29" s="17"/>
      <c r="TNN29" s="17"/>
      <c r="TNO29" s="10"/>
      <c r="TNP29" s="10"/>
      <c r="TNQ29" s="10"/>
      <c r="TNR29" s="17"/>
      <c r="TNS29" s="17"/>
      <c r="TNT29" s="10"/>
      <c r="TNU29" s="17"/>
      <c r="TNV29" s="17"/>
      <c r="TNW29" s="17"/>
      <c r="TNX29" s="17"/>
      <c r="TNY29" s="17"/>
      <c r="TNZ29" s="17"/>
      <c r="TOA29" s="17"/>
      <c r="TOB29" s="17"/>
      <c r="TOC29" s="17"/>
      <c r="TOD29" s="17"/>
      <c r="TOE29" s="17"/>
      <c r="TOF29" s="17"/>
      <c r="TOG29" s="17"/>
      <c r="TOH29" s="18"/>
      <c r="TOI29" s="18"/>
      <c r="TOJ29" s="18"/>
      <c r="TOK29" s="18"/>
      <c r="TOL29" s="18"/>
      <c r="TOM29" s="18"/>
      <c r="TON29" s="18"/>
      <c r="TOO29" s="19"/>
      <c r="TOP29" s="18"/>
      <c r="TOQ29" s="18"/>
      <c r="TOR29" s="18"/>
      <c r="TOS29" s="18"/>
      <c r="TOT29" s="18"/>
      <c r="TOU29" s="18"/>
      <c r="TOV29" s="18"/>
      <c r="TOW29" s="17"/>
      <c r="TOX29" s="17"/>
      <c r="TOY29" s="17"/>
      <c r="TOZ29" s="17"/>
      <c r="TPA29" s="17"/>
      <c r="TPB29" s="17"/>
      <c r="TPC29" s="17"/>
      <c r="TPD29" s="17"/>
      <c r="TPE29" s="17"/>
      <c r="TPF29" s="17"/>
      <c r="TPG29" s="17"/>
      <c r="TPH29" s="17"/>
      <c r="TPI29" s="17"/>
      <c r="TPJ29" s="17"/>
      <c r="TPK29" s="17"/>
      <c r="TPL29" s="17"/>
      <c r="TPM29" s="17"/>
      <c r="TPN29" s="17"/>
      <c r="TPO29" s="17"/>
      <c r="TPP29" s="17"/>
      <c r="TPQ29" s="17"/>
      <c r="TPR29" s="17"/>
      <c r="TPS29" s="17"/>
      <c r="TPT29" s="17"/>
      <c r="TPU29" s="17"/>
      <c r="TPV29" s="17"/>
      <c r="TPW29" s="17"/>
      <c r="TPX29" s="17"/>
      <c r="TPY29" s="17"/>
      <c r="TPZ29" s="17"/>
      <c r="TQA29" s="17"/>
      <c r="TQB29" s="17"/>
      <c r="TQC29" s="10"/>
      <c r="TQD29" s="10"/>
      <c r="TQE29" s="10"/>
      <c r="TQF29" s="17"/>
      <c r="TQG29" s="17"/>
      <c r="TQH29" s="10"/>
      <c r="TQI29" s="17"/>
      <c r="TQJ29" s="17"/>
      <c r="TQK29" s="17"/>
      <c r="TQL29" s="17"/>
      <c r="TQM29" s="17"/>
      <c r="TQN29" s="17"/>
      <c r="TQO29" s="17"/>
      <c r="TQP29" s="17"/>
      <c r="TQQ29" s="17"/>
      <c r="TQR29" s="17"/>
      <c r="TQS29" s="17"/>
      <c r="TQT29" s="17"/>
      <c r="TQU29" s="17"/>
      <c r="TQV29" s="18"/>
      <c r="TQW29" s="18"/>
      <c r="TQX29" s="18"/>
      <c r="TQY29" s="18"/>
      <c r="TQZ29" s="18"/>
      <c r="TRA29" s="18"/>
      <c r="TRB29" s="18"/>
      <c r="TRC29" s="19"/>
      <c r="TRD29" s="18"/>
      <c r="TRE29" s="18"/>
      <c r="TRF29" s="18"/>
      <c r="TRG29" s="18"/>
      <c r="TRH29" s="18"/>
      <c r="TRI29" s="18"/>
      <c r="TRJ29" s="18"/>
      <c r="TRK29" s="17"/>
      <c r="TRL29" s="17"/>
      <c r="TRM29" s="17"/>
      <c r="TRN29" s="17"/>
      <c r="TRO29" s="17"/>
      <c r="TRP29" s="17"/>
      <c r="TRQ29" s="17"/>
      <c r="TRR29" s="17"/>
      <c r="TRS29" s="17"/>
      <c r="TRT29" s="17"/>
      <c r="TRU29" s="17"/>
      <c r="TRV29" s="17"/>
      <c r="TRW29" s="17"/>
      <c r="TRX29" s="17"/>
      <c r="TRY29" s="17"/>
      <c r="TRZ29" s="17"/>
      <c r="TSA29" s="17"/>
      <c r="TSB29" s="17"/>
      <c r="TSC29" s="17"/>
      <c r="TSD29" s="17"/>
      <c r="TSE29" s="17"/>
      <c r="TSF29" s="17"/>
      <c r="TSG29" s="17"/>
      <c r="TSH29" s="17"/>
      <c r="TSI29" s="17"/>
      <c r="TSJ29" s="17"/>
      <c r="TSK29" s="17"/>
      <c r="TSL29" s="17"/>
      <c r="TSM29" s="17"/>
      <c r="TSN29" s="17"/>
      <c r="TSO29" s="17"/>
      <c r="TSP29" s="17"/>
      <c r="TSQ29" s="10"/>
      <c r="TSR29" s="10"/>
      <c r="TSS29" s="10"/>
      <c r="TST29" s="17"/>
      <c r="TSU29" s="17"/>
      <c r="TSV29" s="10"/>
      <c r="TSW29" s="17"/>
      <c r="TSX29" s="17"/>
      <c r="TSY29" s="17"/>
      <c r="TSZ29" s="17"/>
      <c r="TTA29" s="17"/>
      <c r="TTB29" s="17"/>
      <c r="TTC29" s="17"/>
      <c r="TTD29" s="17"/>
      <c r="TTE29" s="17"/>
      <c r="TTF29" s="17"/>
      <c r="TTG29" s="17"/>
      <c r="TTH29" s="17"/>
      <c r="TTI29" s="17"/>
      <c r="TTJ29" s="18"/>
      <c r="TTK29" s="18"/>
      <c r="TTL29" s="18"/>
      <c r="TTM29" s="18"/>
      <c r="TTN29" s="18"/>
      <c r="TTO29" s="18"/>
      <c r="TTP29" s="18"/>
      <c r="TTQ29" s="19"/>
      <c r="TTR29" s="18"/>
      <c r="TTS29" s="18"/>
      <c r="TTT29" s="18"/>
      <c r="TTU29" s="18"/>
      <c r="TTV29" s="18"/>
      <c r="TTW29" s="18"/>
      <c r="TTX29" s="18"/>
      <c r="TTY29" s="17"/>
      <c r="TTZ29" s="17"/>
      <c r="TUA29" s="17"/>
      <c r="TUB29" s="17"/>
      <c r="TUC29" s="17"/>
      <c r="TUD29" s="17"/>
      <c r="TUE29" s="17"/>
      <c r="TUF29" s="17"/>
      <c r="TUG29" s="17"/>
      <c r="TUH29" s="17"/>
      <c r="TUI29" s="17"/>
      <c r="TUJ29" s="17"/>
      <c r="TUK29" s="17"/>
      <c r="TUL29" s="17"/>
      <c r="TUM29" s="17"/>
      <c r="TUN29" s="17"/>
      <c r="TUO29" s="17"/>
      <c r="TUP29" s="17"/>
      <c r="TUQ29" s="17"/>
      <c r="TUR29" s="17"/>
      <c r="TUS29" s="17"/>
      <c r="TUT29" s="17"/>
      <c r="TUU29" s="17"/>
      <c r="TUV29" s="17"/>
      <c r="TUW29" s="17"/>
      <c r="TUX29" s="17"/>
      <c r="TUY29" s="17"/>
      <c r="TUZ29" s="17"/>
      <c r="TVA29" s="17"/>
      <c r="TVB29" s="17"/>
      <c r="TVC29" s="17"/>
      <c r="TVD29" s="17"/>
      <c r="TVE29" s="10"/>
      <c r="TVF29" s="10"/>
      <c r="TVG29" s="10"/>
      <c r="TVH29" s="17"/>
      <c r="TVI29" s="17"/>
      <c r="TVJ29" s="10"/>
      <c r="TVK29" s="17"/>
      <c r="TVL29" s="17"/>
      <c r="TVM29" s="17"/>
      <c r="TVN29" s="17"/>
      <c r="TVO29" s="17"/>
      <c r="TVP29" s="17"/>
      <c r="TVQ29" s="17"/>
      <c r="TVR29" s="17"/>
      <c r="TVS29" s="17"/>
      <c r="TVT29" s="17"/>
      <c r="TVU29" s="17"/>
      <c r="TVV29" s="17"/>
      <c r="TVW29" s="17"/>
      <c r="TVX29" s="18"/>
      <c r="TVY29" s="18"/>
      <c r="TVZ29" s="18"/>
      <c r="TWA29" s="18"/>
      <c r="TWB29" s="18"/>
      <c r="TWC29" s="18"/>
      <c r="TWD29" s="18"/>
      <c r="TWE29" s="19"/>
      <c r="TWF29" s="18"/>
      <c r="TWG29" s="18"/>
      <c r="TWH29" s="18"/>
      <c r="TWI29" s="18"/>
      <c r="TWJ29" s="18"/>
      <c r="TWK29" s="18"/>
      <c r="TWL29" s="18"/>
      <c r="TWM29" s="17"/>
      <c r="TWN29" s="17"/>
      <c r="TWO29" s="17"/>
      <c r="TWP29" s="17"/>
      <c r="TWQ29" s="17"/>
      <c r="TWR29" s="17"/>
      <c r="TWS29" s="17"/>
      <c r="TWT29" s="17"/>
      <c r="TWU29" s="17"/>
      <c r="TWV29" s="17"/>
      <c r="TWW29" s="17"/>
      <c r="TWX29" s="17"/>
      <c r="TWY29" s="17"/>
      <c r="TWZ29" s="17"/>
      <c r="TXA29" s="17"/>
      <c r="TXB29" s="17"/>
      <c r="TXC29" s="17"/>
      <c r="TXD29" s="17"/>
      <c r="TXE29" s="17"/>
      <c r="TXF29" s="17"/>
      <c r="TXG29" s="17"/>
      <c r="TXH29" s="17"/>
      <c r="TXI29" s="17"/>
      <c r="TXJ29" s="17"/>
      <c r="TXK29" s="17"/>
      <c r="TXL29" s="17"/>
      <c r="TXM29" s="17"/>
      <c r="TXN29" s="17"/>
      <c r="TXO29" s="17"/>
      <c r="TXP29" s="17"/>
      <c r="TXQ29" s="17"/>
      <c r="TXR29" s="17"/>
      <c r="TXS29" s="10"/>
      <c r="TXT29" s="10"/>
      <c r="TXU29" s="10"/>
      <c r="TXV29" s="17"/>
      <c r="TXW29" s="17"/>
      <c r="TXX29" s="10"/>
      <c r="TXY29" s="17"/>
      <c r="TXZ29" s="17"/>
      <c r="TYA29" s="17"/>
      <c r="TYB29" s="17"/>
      <c r="TYC29" s="17"/>
      <c r="TYD29" s="17"/>
      <c r="TYE29" s="17"/>
      <c r="TYF29" s="17"/>
      <c r="TYG29" s="17"/>
      <c r="TYH29" s="17"/>
      <c r="TYI29" s="17"/>
      <c r="TYJ29" s="17"/>
      <c r="TYK29" s="17"/>
      <c r="TYL29" s="18"/>
      <c r="TYM29" s="18"/>
      <c r="TYN29" s="18"/>
      <c r="TYO29" s="18"/>
      <c r="TYP29" s="18"/>
      <c r="TYQ29" s="18"/>
      <c r="TYR29" s="18"/>
      <c r="TYS29" s="19"/>
      <c r="TYT29" s="18"/>
      <c r="TYU29" s="18"/>
      <c r="TYV29" s="18"/>
      <c r="TYW29" s="18"/>
      <c r="TYX29" s="18"/>
      <c r="TYY29" s="18"/>
      <c r="TYZ29" s="18"/>
      <c r="TZA29" s="17"/>
      <c r="TZB29" s="17"/>
      <c r="TZC29" s="17"/>
      <c r="TZD29" s="17"/>
      <c r="TZE29" s="17"/>
      <c r="TZF29" s="17"/>
      <c r="TZG29" s="17"/>
      <c r="TZH29" s="17"/>
      <c r="TZI29" s="17"/>
      <c r="TZJ29" s="17"/>
      <c r="TZK29" s="17"/>
      <c r="TZL29" s="17"/>
      <c r="TZM29" s="17"/>
      <c r="TZN29" s="17"/>
      <c r="TZO29" s="17"/>
      <c r="TZP29" s="17"/>
      <c r="TZQ29" s="17"/>
      <c r="TZR29" s="17"/>
      <c r="TZS29" s="17"/>
      <c r="TZT29" s="17"/>
      <c r="TZU29" s="17"/>
      <c r="TZV29" s="17"/>
      <c r="TZW29" s="17"/>
      <c r="TZX29" s="17"/>
      <c r="TZY29" s="17"/>
      <c r="TZZ29" s="17"/>
      <c r="UAA29" s="17"/>
      <c r="UAB29" s="17"/>
      <c r="UAC29" s="17"/>
      <c r="UAD29" s="17"/>
      <c r="UAE29" s="17"/>
      <c r="UAF29" s="17"/>
      <c r="UAG29" s="10"/>
      <c r="UAH29" s="10"/>
      <c r="UAI29" s="10"/>
      <c r="UAJ29" s="17"/>
      <c r="UAK29" s="17"/>
      <c r="UAL29" s="10"/>
      <c r="UAM29" s="17"/>
      <c r="UAN29" s="17"/>
      <c r="UAO29" s="17"/>
      <c r="UAP29" s="17"/>
      <c r="UAQ29" s="17"/>
      <c r="UAR29" s="17"/>
      <c r="UAS29" s="17"/>
      <c r="UAT29" s="17"/>
      <c r="UAU29" s="17"/>
      <c r="UAV29" s="17"/>
      <c r="UAW29" s="17"/>
      <c r="UAX29" s="17"/>
      <c r="UAY29" s="17"/>
      <c r="UAZ29" s="18"/>
      <c r="UBA29" s="18"/>
      <c r="UBB29" s="18"/>
      <c r="UBC29" s="18"/>
      <c r="UBD29" s="18"/>
      <c r="UBE29" s="18"/>
      <c r="UBF29" s="18"/>
      <c r="UBG29" s="19"/>
      <c r="UBH29" s="18"/>
      <c r="UBI29" s="18"/>
      <c r="UBJ29" s="18"/>
      <c r="UBK29" s="18"/>
      <c r="UBL29" s="18"/>
      <c r="UBM29" s="18"/>
      <c r="UBN29" s="18"/>
      <c r="UBO29" s="17"/>
      <c r="UBP29" s="17"/>
      <c r="UBQ29" s="17"/>
      <c r="UBR29" s="17"/>
      <c r="UBS29" s="17"/>
      <c r="UBT29" s="17"/>
      <c r="UBU29" s="17"/>
      <c r="UBV29" s="17"/>
      <c r="UBW29" s="17"/>
      <c r="UBX29" s="17"/>
      <c r="UBY29" s="17"/>
      <c r="UBZ29" s="17"/>
      <c r="UCA29" s="17"/>
      <c r="UCB29" s="17"/>
      <c r="UCC29" s="17"/>
      <c r="UCD29" s="17"/>
      <c r="UCE29" s="17"/>
      <c r="UCF29" s="17"/>
      <c r="UCG29" s="17"/>
      <c r="UCH29" s="17"/>
      <c r="UCI29" s="17"/>
      <c r="UCJ29" s="17"/>
      <c r="UCK29" s="17"/>
      <c r="UCL29" s="17"/>
      <c r="UCM29" s="17"/>
      <c r="UCN29" s="17"/>
      <c r="UCO29" s="17"/>
      <c r="UCP29" s="17"/>
      <c r="UCQ29" s="17"/>
      <c r="UCR29" s="17"/>
      <c r="UCS29" s="17"/>
      <c r="UCT29" s="17"/>
      <c r="UCU29" s="10"/>
      <c r="UCV29" s="10"/>
      <c r="UCW29" s="10"/>
      <c r="UCX29" s="17"/>
      <c r="UCY29" s="17"/>
      <c r="UCZ29" s="10"/>
      <c r="UDA29" s="17"/>
      <c r="UDB29" s="17"/>
      <c r="UDC29" s="17"/>
      <c r="UDD29" s="17"/>
      <c r="UDE29" s="17"/>
      <c r="UDF29" s="17"/>
      <c r="UDG29" s="17"/>
      <c r="UDH29" s="17"/>
      <c r="UDI29" s="17"/>
      <c r="UDJ29" s="17"/>
      <c r="UDK29" s="17"/>
      <c r="UDL29" s="17"/>
      <c r="UDM29" s="17"/>
      <c r="UDN29" s="18"/>
      <c r="UDO29" s="18"/>
      <c r="UDP29" s="18"/>
      <c r="UDQ29" s="18"/>
      <c r="UDR29" s="18"/>
      <c r="UDS29" s="18"/>
      <c r="UDT29" s="18"/>
      <c r="UDU29" s="19"/>
      <c r="UDV29" s="18"/>
      <c r="UDW29" s="18"/>
      <c r="UDX29" s="18"/>
      <c r="UDY29" s="18"/>
      <c r="UDZ29" s="18"/>
      <c r="UEA29" s="18"/>
      <c r="UEB29" s="18"/>
      <c r="UEC29" s="17"/>
      <c r="UED29" s="17"/>
      <c r="UEE29" s="17"/>
      <c r="UEF29" s="17"/>
      <c r="UEG29" s="17"/>
      <c r="UEH29" s="17"/>
      <c r="UEI29" s="17"/>
      <c r="UEJ29" s="17"/>
      <c r="UEK29" s="17"/>
      <c r="UEL29" s="17"/>
      <c r="UEM29" s="17"/>
      <c r="UEN29" s="17"/>
      <c r="UEO29" s="17"/>
      <c r="UEP29" s="17"/>
      <c r="UEQ29" s="17"/>
      <c r="UER29" s="17"/>
      <c r="UES29" s="17"/>
      <c r="UET29" s="17"/>
      <c r="UEU29" s="17"/>
      <c r="UEV29" s="17"/>
      <c r="UEW29" s="17"/>
      <c r="UEX29" s="17"/>
      <c r="UEY29" s="17"/>
      <c r="UEZ29" s="17"/>
      <c r="UFA29" s="17"/>
      <c r="UFB29" s="17"/>
      <c r="UFC29" s="17"/>
      <c r="UFD29" s="17"/>
      <c r="UFE29" s="17"/>
      <c r="UFF29" s="17"/>
      <c r="UFG29" s="17"/>
      <c r="UFH29" s="17"/>
      <c r="UFI29" s="10"/>
      <c r="UFJ29" s="10"/>
      <c r="UFK29" s="10"/>
      <c r="UFL29" s="17"/>
      <c r="UFM29" s="17"/>
      <c r="UFN29" s="10"/>
      <c r="UFO29" s="17"/>
      <c r="UFP29" s="17"/>
      <c r="UFQ29" s="17"/>
      <c r="UFR29" s="17"/>
      <c r="UFS29" s="17"/>
      <c r="UFT29" s="17"/>
      <c r="UFU29" s="17"/>
      <c r="UFV29" s="17"/>
      <c r="UFW29" s="17"/>
      <c r="UFX29" s="17"/>
      <c r="UFY29" s="17"/>
      <c r="UFZ29" s="17"/>
      <c r="UGA29" s="17"/>
      <c r="UGB29" s="18"/>
      <c r="UGC29" s="18"/>
      <c r="UGD29" s="18"/>
      <c r="UGE29" s="18"/>
      <c r="UGF29" s="18"/>
      <c r="UGG29" s="18"/>
      <c r="UGH29" s="18"/>
      <c r="UGI29" s="19"/>
      <c r="UGJ29" s="18"/>
      <c r="UGK29" s="18"/>
      <c r="UGL29" s="18"/>
      <c r="UGM29" s="18"/>
      <c r="UGN29" s="18"/>
      <c r="UGO29" s="18"/>
      <c r="UGP29" s="18"/>
      <c r="UGQ29" s="17"/>
      <c r="UGR29" s="17"/>
      <c r="UGS29" s="17"/>
      <c r="UGT29" s="17"/>
      <c r="UGU29" s="17"/>
      <c r="UGV29" s="17"/>
      <c r="UGW29" s="17"/>
      <c r="UGX29" s="17"/>
      <c r="UGY29" s="17"/>
      <c r="UGZ29" s="17"/>
      <c r="UHA29" s="17"/>
      <c r="UHB29" s="17"/>
      <c r="UHC29" s="17"/>
      <c r="UHD29" s="17"/>
      <c r="UHE29" s="17"/>
      <c r="UHF29" s="17"/>
      <c r="UHG29" s="17"/>
      <c r="UHH29" s="17"/>
      <c r="UHI29" s="17"/>
      <c r="UHJ29" s="17"/>
      <c r="UHK29" s="17"/>
      <c r="UHL29" s="17"/>
      <c r="UHM29" s="17"/>
      <c r="UHN29" s="17"/>
      <c r="UHO29" s="17"/>
      <c r="UHP29" s="17"/>
      <c r="UHQ29" s="17"/>
      <c r="UHR29" s="17"/>
      <c r="UHS29" s="17"/>
      <c r="UHT29" s="17"/>
      <c r="UHU29" s="17"/>
      <c r="UHV29" s="17"/>
      <c r="UHW29" s="10"/>
      <c r="UHX29" s="10"/>
      <c r="UHY29" s="10"/>
      <c r="UHZ29" s="17"/>
      <c r="UIA29" s="17"/>
      <c r="UIB29" s="10"/>
      <c r="UIC29" s="17"/>
      <c r="UID29" s="17"/>
      <c r="UIE29" s="17"/>
      <c r="UIF29" s="17"/>
      <c r="UIG29" s="17"/>
      <c r="UIH29" s="17"/>
      <c r="UII29" s="17"/>
      <c r="UIJ29" s="17"/>
      <c r="UIK29" s="17"/>
      <c r="UIL29" s="17"/>
      <c r="UIM29" s="17"/>
      <c r="UIN29" s="17"/>
      <c r="UIO29" s="17"/>
      <c r="UIP29" s="18"/>
      <c r="UIQ29" s="18"/>
      <c r="UIR29" s="18"/>
      <c r="UIS29" s="18"/>
      <c r="UIT29" s="18"/>
      <c r="UIU29" s="18"/>
      <c r="UIV29" s="18"/>
      <c r="UIW29" s="19"/>
      <c r="UIX29" s="18"/>
      <c r="UIY29" s="18"/>
      <c r="UIZ29" s="18"/>
      <c r="UJA29" s="18"/>
      <c r="UJB29" s="18"/>
      <c r="UJC29" s="18"/>
      <c r="UJD29" s="18"/>
      <c r="UJE29" s="17"/>
      <c r="UJF29" s="17"/>
      <c r="UJG29" s="17"/>
      <c r="UJH29" s="17"/>
      <c r="UJI29" s="17"/>
      <c r="UJJ29" s="17"/>
      <c r="UJK29" s="17"/>
      <c r="UJL29" s="17"/>
      <c r="UJM29" s="17"/>
      <c r="UJN29" s="17"/>
      <c r="UJO29" s="17"/>
      <c r="UJP29" s="17"/>
      <c r="UJQ29" s="17"/>
      <c r="UJR29" s="17"/>
      <c r="UJS29" s="17"/>
      <c r="UJT29" s="17"/>
      <c r="UJU29" s="17"/>
      <c r="UJV29" s="17"/>
      <c r="UJW29" s="17"/>
      <c r="UJX29" s="17"/>
      <c r="UJY29" s="17"/>
      <c r="UJZ29" s="17"/>
      <c r="UKA29" s="17"/>
      <c r="UKB29" s="17"/>
      <c r="UKC29" s="17"/>
      <c r="UKD29" s="17"/>
      <c r="UKE29" s="17"/>
      <c r="UKF29" s="17"/>
      <c r="UKG29" s="17"/>
      <c r="UKH29" s="17"/>
      <c r="UKI29" s="17"/>
      <c r="UKJ29" s="17"/>
      <c r="UKK29" s="10"/>
      <c r="UKL29" s="10"/>
      <c r="UKM29" s="10"/>
      <c r="UKN29" s="17"/>
      <c r="UKO29" s="17"/>
      <c r="UKP29" s="10"/>
      <c r="UKQ29" s="17"/>
      <c r="UKR29" s="17"/>
      <c r="UKS29" s="17"/>
      <c r="UKT29" s="17"/>
      <c r="UKU29" s="17"/>
      <c r="UKV29" s="17"/>
      <c r="UKW29" s="17"/>
      <c r="UKX29" s="17"/>
      <c r="UKY29" s="17"/>
      <c r="UKZ29" s="17"/>
      <c r="ULA29" s="17"/>
      <c r="ULB29" s="17"/>
      <c r="ULC29" s="17"/>
      <c r="ULD29" s="18"/>
      <c r="ULE29" s="18"/>
      <c r="ULF29" s="18"/>
      <c r="ULG29" s="18"/>
      <c r="ULH29" s="18"/>
      <c r="ULI29" s="18"/>
      <c r="ULJ29" s="18"/>
      <c r="ULK29" s="19"/>
      <c r="ULL29" s="18"/>
      <c r="ULM29" s="18"/>
      <c r="ULN29" s="18"/>
      <c r="ULO29" s="18"/>
      <c r="ULP29" s="18"/>
      <c r="ULQ29" s="18"/>
      <c r="ULR29" s="18"/>
      <c r="ULS29" s="17"/>
      <c r="ULT29" s="17"/>
      <c r="ULU29" s="17"/>
      <c r="ULV29" s="17"/>
      <c r="ULW29" s="17"/>
      <c r="ULX29" s="17"/>
      <c r="ULY29" s="17"/>
      <c r="ULZ29" s="17"/>
      <c r="UMA29" s="17"/>
      <c r="UMB29" s="17"/>
      <c r="UMC29" s="17"/>
      <c r="UMD29" s="17"/>
      <c r="UME29" s="17"/>
      <c r="UMF29" s="17"/>
      <c r="UMG29" s="17"/>
      <c r="UMH29" s="17"/>
      <c r="UMI29" s="17"/>
      <c r="UMJ29" s="17"/>
      <c r="UMK29" s="17"/>
      <c r="UML29" s="17"/>
      <c r="UMM29" s="17"/>
      <c r="UMN29" s="17"/>
      <c r="UMO29" s="17"/>
      <c r="UMP29" s="17"/>
      <c r="UMQ29" s="17"/>
      <c r="UMR29" s="17"/>
      <c r="UMS29" s="17"/>
      <c r="UMT29" s="17"/>
      <c r="UMU29" s="17"/>
      <c r="UMV29" s="17"/>
      <c r="UMW29" s="17"/>
      <c r="UMX29" s="17"/>
      <c r="UMY29" s="10"/>
      <c r="UMZ29" s="10"/>
      <c r="UNA29" s="10"/>
      <c r="UNB29" s="17"/>
      <c r="UNC29" s="17"/>
      <c r="UND29" s="10"/>
      <c r="UNE29" s="17"/>
      <c r="UNF29" s="17"/>
      <c r="UNG29" s="17"/>
      <c r="UNH29" s="17"/>
      <c r="UNI29" s="17"/>
      <c r="UNJ29" s="17"/>
      <c r="UNK29" s="17"/>
      <c r="UNL29" s="17"/>
      <c r="UNM29" s="17"/>
      <c r="UNN29" s="17"/>
      <c r="UNO29" s="17"/>
      <c r="UNP29" s="17"/>
      <c r="UNQ29" s="17"/>
      <c r="UNR29" s="18"/>
      <c r="UNS29" s="18"/>
      <c r="UNT29" s="18"/>
      <c r="UNU29" s="18"/>
      <c r="UNV29" s="18"/>
      <c r="UNW29" s="18"/>
      <c r="UNX29" s="18"/>
      <c r="UNY29" s="19"/>
      <c r="UNZ29" s="18"/>
      <c r="UOA29" s="18"/>
      <c r="UOB29" s="18"/>
      <c r="UOC29" s="18"/>
      <c r="UOD29" s="18"/>
      <c r="UOE29" s="18"/>
      <c r="UOF29" s="18"/>
      <c r="UOG29" s="17"/>
      <c r="UOH29" s="17"/>
      <c r="UOI29" s="17"/>
      <c r="UOJ29" s="17"/>
      <c r="UOK29" s="17"/>
      <c r="UOL29" s="17"/>
      <c r="UOM29" s="17"/>
      <c r="UON29" s="17"/>
      <c r="UOO29" s="17"/>
      <c r="UOP29" s="17"/>
      <c r="UOQ29" s="17"/>
      <c r="UOR29" s="17"/>
      <c r="UOS29" s="17"/>
      <c r="UOT29" s="17"/>
      <c r="UOU29" s="17"/>
      <c r="UOV29" s="17"/>
      <c r="UOW29" s="17"/>
      <c r="UOX29" s="17"/>
      <c r="UOY29" s="17"/>
      <c r="UOZ29" s="17"/>
      <c r="UPA29" s="17"/>
      <c r="UPB29" s="17"/>
      <c r="UPC29" s="17"/>
      <c r="UPD29" s="17"/>
      <c r="UPE29" s="17"/>
      <c r="UPF29" s="17"/>
      <c r="UPG29" s="17"/>
      <c r="UPH29" s="17"/>
      <c r="UPI29" s="17"/>
      <c r="UPJ29" s="17"/>
      <c r="UPK29" s="17"/>
      <c r="UPL29" s="17"/>
      <c r="UPM29" s="10"/>
      <c r="UPN29" s="10"/>
      <c r="UPO29" s="10"/>
      <c r="UPP29" s="17"/>
      <c r="UPQ29" s="17"/>
      <c r="UPR29" s="10"/>
      <c r="UPS29" s="17"/>
      <c r="UPT29" s="17"/>
      <c r="UPU29" s="17"/>
      <c r="UPV29" s="17"/>
      <c r="UPW29" s="17"/>
      <c r="UPX29" s="17"/>
      <c r="UPY29" s="17"/>
      <c r="UPZ29" s="17"/>
      <c r="UQA29" s="17"/>
      <c r="UQB29" s="17"/>
      <c r="UQC29" s="17"/>
      <c r="UQD29" s="17"/>
      <c r="UQE29" s="17"/>
      <c r="UQF29" s="18"/>
      <c r="UQG29" s="18"/>
      <c r="UQH29" s="18"/>
      <c r="UQI29" s="18"/>
      <c r="UQJ29" s="18"/>
      <c r="UQK29" s="18"/>
      <c r="UQL29" s="18"/>
      <c r="UQM29" s="19"/>
      <c r="UQN29" s="18"/>
      <c r="UQO29" s="18"/>
      <c r="UQP29" s="18"/>
      <c r="UQQ29" s="18"/>
      <c r="UQR29" s="18"/>
      <c r="UQS29" s="18"/>
      <c r="UQT29" s="18"/>
      <c r="UQU29" s="17"/>
      <c r="UQV29" s="17"/>
      <c r="UQW29" s="17"/>
      <c r="UQX29" s="17"/>
      <c r="UQY29" s="17"/>
      <c r="UQZ29" s="17"/>
      <c r="URA29" s="17"/>
      <c r="URB29" s="17"/>
      <c r="URC29" s="17"/>
      <c r="URD29" s="17"/>
      <c r="URE29" s="17"/>
      <c r="URF29" s="17"/>
      <c r="URG29" s="17"/>
      <c r="URH29" s="17"/>
      <c r="URI29" s="17"/>
      <c r="URJ29" s="17"/>
      <c r="URK29" s="17"/>
      <c r="URL29" s="17"/>
      <c r="URM29" s="17"/>
      <c r="URN29" s="17"/>
      <c r="URO29" s="17"/>
      <c r="URP29" s="17"/>
      <c r="URQ29" s="17"/>
      <c r="URR29" s="17"/>
      <c r="URS29" s="17"/>
      <c r="URT29" s="17"/>
      <c r="URU29" s="17"/>
      <c r="URV29" s="17"/>
      <c r="URW29" s="17"/>
      <c r="URX29" s="17"/>
      <c r="URY29" s="17"/>
      <c r="URZ29" s="17"/>
      <c r="USA29" s="10"/>
      <c r="USB29" s="10"/>
      <c r="USC29" s="10"/>
      <c r="USD29" s="17"/>
      <c r="USE29" s="17"/>
      <c r="USF29" s="10"/>
      <c r="USG29" s="17"/>
      <c r="USH29" s="17"/>
      <c r="USI29" s="17"/>
      <c r="USJ29" s="17"/>
      <c r="USK29" s="17"/>
      <c r="USL29" s="17"/>
      <c r="USM29" s="17"/>
      <c r="USN29" s="17"/>
      <c r="USO29" s="17"/>
      <c r="USP29" s="17"/>
      <c r="USQ29" s="17"/>
      <c r="USR29" s="17"/>
      <c r="USS29" s="17"/>
      <c r="UST29" s="18"/>
      <c r="USU29" s="18"/>
      <c r="USV29" s="18"/>
      <c r="USW29" s="18"/>
      <c r="USX29" s="18"/>
      <c r="USY29" s="18"/>
      <c r="USZ29" s="18"/>
      <c r="UTA29" s="19"/>
      <c r="UTB29" s="18"/>
      <c r="UTC29" s="18"/>
      <c r="UTD29" s="18"/>
      <c r="UTE29" s="18"/>
      <c r="UTF29" s="18"/>
      <c r="UTG29" s="18"/>
      <c r="UTH29" s="18"/>
      <c r="UTI29" s="17"/>
      <c r="UTJ29" s="17"/>
      <c r="UTK29" s="17"/>
      <c r="UTL29" s="17"/>
      <c r="UTM29" s="17"/>
      <c r="UTN29" s="17"/>
      <c r="UTO29" s="17"/>
      <c r="UTP29" s="17"/>
      <c r="UTQ29" s="17"/>
      <c r="UTR29" s="17"/>
      <c r="UTS29" s="17"/>
      <c r="UTT29" s="17"/>
      <c r="UTU29" s="17"/>
      <c r="UTV29" s="17"/>
      <c r="UTW29" s="17"/>
      <c r="UTX29" s="17"/>
      <c r="UTY29" s="17"/>
      <c r="UTZ29" s="17"/>
      <c r="UUA29" s="17"/>
      <c r="UUB29" s="17"/>
      <c r="UUC29" s="17"/>
      <c r="UUD29" s="17"/>
      <c r="UUE29" s="17"/>
      <c r="UUF29" s="17"/>
      <c r="UUG29" s="17"/>
      <c r="UUH29" s="17"/>
      <c r="UUI29" s="17"/>
      <c r="UUJ29" s="17"/>
      <c r="UUK29" s="17"/>
      <c r="UUL29" s="17"/>
      <c r="UUM29" s="17"/>
      <c r="UUN29" s="17"/>
      <c r="UUO29" s="10"/>
      <c r="UUP29" s="10"/>
      <c r="UUQ29" s="10"/>
      <c r="UUR29" s="17"/>
      <c r="UUS29" s="17"/>
      <c r="UUT29" s="10"/>
      <c r="UUU29" s="17"/>
      <c r="UUV29" s="17"/>
      <c r="UUW29" s="17"/>
      <c r="UUX29" s="17"/>
      <c r="UUY29" s="17"/>
      <c r="UUZ29" s="17"/>
      <c r="UVA29" s="17"/>
      <c r="UVB29" s="17"/>
      <c r="UVC29" s="17"/>
      <c r="UVD29" s="17"/>
      <c r="UVE29" s="17"/>
      <c r="UVF29" s="17"/>
      <c r="UVG29" s="17"/>
      <c r="UVH29" s="18"/>
      <c r="UVI29" s="18"/>
      <c r="UVJ29" s="18"/>
      <c r="UVK29" s="18"/>
      <c r="UVL29" s="18"/>
      <c r="UVM29" s="18"/>
      <c r="UVN29" s="18"/>
      <c r="UVO29" s="19"/>
      <c r="UVP29" s="18"/>
      <c r="UVQ29" s="18"/>
      <c r="UVR29" s="18"/>
      <c r="UVS29" s="18"/>
      <c r="UVT29" s="18"/>
      <c r="UVU29" s="18"/>
      <c r="UVV29" s="18"/>
      <c r="UVW29" s="17"/>
      <c r="UVX29" s="17"/>
      <c r="UVY29" s="17"/>
      <c r="UVZ29" s="17"/>
      <c r="UWA29" s="17"/>
      <c r="UWB29" s="17"/>
      <c r="UWC29" s="17"/>
      <c r="UWD29" s="17"/>
      <c r="UWE29" s="17"/>
      <c r="UWF29" s="17"/>
      <c r="UWG29" s="17"/>
      <c r="UWH29" s="17"/>
      <c r="UWI29" s="17"/>
      <c r="UWJ29" s="17"/>
      <c r="UWK29" s="17"/>
      <c r="UWL29" s="17"/>
      <c r="UWM29" s="17"/>
      <c r="UWN29" s="17"/>
      <c r="UWO29" s="17"/>
      <c r="UWP29" s="17"/>
      <c r="UWQ29" s="17"/>
      <c r="UWR29" s="17"/>
      <c r="UWS29" s="17"/>
      <c r="UWT29" s="17"/>
      <c r="UWU29" s="17"/>
      <c r="UWV29" s="17"/>
      <c r="UWW29" s="17"/>
      <c r="UWX29" s="17"/>
      <c r="UWY29" s="17"/>
      <c r="UWZ29" s="17"/>
      <c r="UXA29" s="17"/>
      <c r="UXB29" s="17"/>
      <c r="UXC29" s="10"/>
      <c r="UXD29" s="10"/>
      <c r="UXE29" s="10"/>
      <c r="UXF29" s="17"/>
      <c r="UXG29" s="17"/>
      <c r="UXH29" s="10"/>
      <c r="UXI29" s="17"/>
      <c r="UXJ29" s="17"/>
      <c r="UXK29" s="17"/>
      <c r="UXL29" s="17"/>
      <c r="UXM29" s="17"/>
      <c r="UXN29" s="17"/>
      <c r="UXO29" s="17"/>
      <c r="UXP29" s="17"/>
      <c r="UXQ29" s="17"/>
      <c r="UXR29" s="17"/>
      <c r="UXS29" s="17"/>
      <c r="UXT29" s="17"/>
      <c r="UXU29" s="17"/>
      <c r="UXV29" s="18"/>
      <c r="UXW29" s="18"/>
      <c r="UXX29" s="18"/>
      <c r="UXY29" s="18"/>
      <c r="UXZ29" s="18"/>
      <c r="UYA29" s="18"/>
      <c r="UYB29" s="18"/>
      <c r="UYC29" s="19"/>
      <c r="UYD29" s="18"/>
      <c r="UYE29" s="18"/>
      <c r="UYF29" s="18"/>
      <c r="UYG29" s="18"/>
      <c r="UYH29" s="18"/>
      <c r="UYI29" s="18"/>
      <c r="UYJ29" s="18"/>
      <c r="UYK29" s="17"/>
      <c r="UYL29" s="17"/>
      <c r="UYM29" s="17"/>
      <c r="UYN29" s="17"/>
      <c r="UYO29" s="17"/>
      <c r="UYP29" s="17"/>
      <c r="UYQ29" s="17"/>
      <c r="UYR29" s="17"/>
      <c r="UYS29" s="17"/>
      <c r="UYT29" s="17"/>
      <c r="UYU29" s="17"/>
      <c r="UYV29" s="17"/>
      <c r="UYW29" s="17"/>
      <c r="UYX29" s="17"/>
      <c r="UYY29" s="17"/>
      <c r="UYZ29" s="17"/>
      <c r="UZA29" s="17"/>
      <c r="UZB29" s="17"/>
      <c r="UZC29" s="17"/>
      <c r="UZD29" s="17"/>
      <c r="UZE29" s="17"/>
      <c r="UZF29" s="17"/>
      <c r="UZG29" s="17"/>
      <c r="UZH29" s="17"/>
      <c r="UZI29" s="17"/>
      <c r="UZJ29" s="17"/>
      <c r="UZK29" s="17"/>
      <c r="UZL29" s="17"/>
      <c r="UZM29" s="17"/>
      <c r="UZN29" s="17"/>
      <c r="UZO29" s="17"/>
      <c r="UZP29" s="17"/>
      <c r="UZQ29" s="10"/>
      <c r="UZR29" s="10"/>
      <c r="UZS29" s="10"/>
      <c r="UZT29" s="17"/>
      <c r="UZU29" s="17"/>
      <c r="UZV29" s="10"/>
      <c r="UZW29" s="17"/>
      <c r="UZX29" s="17"/>
      <c r="UZY29" s="17"/>
      <c r="UZZ29" s="17"/>
      <c r="VAA29" s="17"/>
      <c r="VAB29" s="17"/>
      <c r="VAC29" s="17"/>
      <c r="VAD29" s="17"/>
      <c r="VAE29" s="17"/>
      <c r="VAF29" s="17"/>
      <c r="VAG29" s="17"/>
      <c r="VAH29" s="17"/>
      <c r="VAI29" s="17"/>
      <c r="VAJ29" s="18"/>
      <c r="VAK29" s="18"/>
      <c r="VAL29" s="18"/>
      <c r="VAM29" s="18"/>
      <c r="VAN29" s="18"/>
      <c r="VAO29" s="18"/>
      <c r="VAP29" s="18"/>
      <c r="VAQ29" s="19"/>
      <c r="VAR29" s="18"/>
      <c r="VAS29" s="18"/>
      <c r="VAT29" s="18"/>
      <c r="VAU29" s="18"/>
      <c r="VAV29" s="18"/>
      <c r="VAW29" s="18"/>
      <c r="VAX29" s="18"/>
      <c r="VAY29" s="17"/>
      <c r="VAZ29" s="17"/>
      <c r="VBA29" s="17"/>
      <c r="VBB29" s="17"/>
      <c r="VBC29" s="17"/>
      <c r="VBD29" s="17"/>
      <c r="VBE29" s="17"/>
      <c r="VBF29" s="17"/>
      <c r="VBG29" s="17"/>
      <c r="VBH29" s="17"/>
      <c r="VBI29" s="17"/>
      <c r="VBJ29" s="17"/>
      <c r="VBK29" s="17"/>
      <c r="VBL29" s="17"/>
      <c r="VBM29" s="17"/>
      <c r="VBN29" s="17"/>
      <c r="VBO29" s="17"/>
      <c r="VBP29" s="17"/>
      <c r="VBQ29" s="17"/>
      <c r="VBR29" s="17"/>
      <c r="VBS29" s="17"/>
      <c r="VBT29" s="17"/>
      <c r="VBU29" s="17"/>
      <c r="VBV29" s="17"/>
      <c r="VBW29" s="17"/>
      <c r="VBX29" s="17"/>
      <c r="VBY29" s="17"/>
      <c r="VBZ29" s="17"/>
      <c r="VCA29" s="17"/>
      <c r="VCB29" s="17"/>
      <c r="VCC29" s="17"/>
      <c r="VCD29" s="17"/>
      <c r="VCE29" s="10"/>
      <c r="VCF29" s="10"/>
      <c r="VCG29" s="10"/>
      <c r="VCH29" s="17"/>
      <c r="VCI29" s="17"/>
      <c r="VCJ29" s="10"/>
      <c r="VCK29" s="17"/>
      <c r="VCL29" s="17"/>
      <c r="VCM29" s="17"/>
      <c r="VCN29" s="17"/>
      <c r="VCO29" s="17"/>
      <c r="VCP29" s="17"/>
      <c r="VCQ29" s="17"/>
      <c r="VCR29" s="17"/>
      <c r="VCS29" s="17"/>
      <c r="VCT29" s="17"/>
      <c r="VCU29" s="17"/>
      <c r="VCV29" s="17"/>
      <c r="VCW29" s="17"/>
      <c r="VCX29" s="18"/>
      <c r="VCY29" s="18"/>
      <c r="VCZ29" s="18"/>
      <c r="VDA29" s="18"/>
      <c r="VDB29" s="18"/>
      <c r="VDC29" s="18"/>
      <c r="VDD29" s="18"/>
      <c r="VDE29" s="19"/>
      <c r="VDF29" s="18"/>
      <c r="VDG29" s="18"/>
      <c r="VDH29" s="18"/>
      <c r="VDI29" s="18"/>
      <c r="VDJ29" s="18"/>
      <c r="VDK29" s="18"/>
      <c r="VDL29" s="18"/>
      <c r="VDM29" s="17"/>
      <c r="VDN29" s="17"/>
      <c r="VDO29" s="17"/>
      <c r="VDP29" s="17"/>
      <c r="VDQ29" s="17"/>
      <c r="VDR29" s="17"/>
      <c r="VDS29" s="17"/>
      <c r="VDT29" s="17"/>
      <c r="VDU29" s="17"/>
      <c r="VDV29" s="17"/>
      <c r="VDW29" s="17"/>
      <c r="VDX29" s="17"/>
      <c r="VDY29" s="17"/>
      <c r="VDZ29" s="17"/>
      <c r="VEA29" s="17"/>
      <c r="VEB29" s="17"/>
      <c r="VEC29" s="17"/>
      <c r="VED29" s="17"/>
      <c r="VEE29" s="17"/>
      <c r="VEF29" s="17"/>
      <c r="VEG29" s="17"/>
      <c r="VEH29" s="17"/>
      <c r="VEI29" s="17"/>
      <c r="VEJ29" s="17"/>
      <c r="VEK29" s="17"/>
      <c r="VEL29" s="17"/>
      <c r="VEM29" s="17"/>
      <c r="VEN29" s="17"/>
      <c r="VEO29" s="17"/>
      <c r="VEP29" s="17"/>
      <c r="VEQ29" s="17"/>
      <c r="VER29" s="17"/>
      <c r="VES29" s="10"/>
      <c r="VET29" s="10"/>
      <c r="VEU29" s="10"/>
      <c r="VEV29" s="17"/>
      <c r="VEW29" s="17"/>
      <c r="VEX29" s="10"/>
      <c r="VEY29" s="17"/>
      <c r="VEZ29" s="17"/>
      <c r="VFA29" s="17"/>
      <c r="VFB29" s="17"/>
      <c r="VFC29" s="17"/>
      <c r="VFD29" s="17"/>
      <c r="VFE29" s="17"/>
      <c r="VFF29" s="17"/>
      <c r="VFG29" s="17"/>
      <c r="VFH29" s="17"/>
      <c r="VFI29" s="17"/>
      <c r="VFJ29" s="17"/>
      <c r="VFK29" s="17"/>
      <c r="VFL29" s="18"/>
      <c r="VFM29" s="18"/>
      <c r="VFN29" s="18"/>
      <c r="VFO29" s="18"/>
      <c r="VFP29" s="18"/>
      <c r="VFQ29" s="18"/>
      <c r="VFR29" s="18"/>
      <c r="VFS29" s="19"/>
      <c r="VFT29" s="18"/>
      <c r="VFU29" s="18"/>
      <c r="VFV29" s="18"/>
      <c r="VFW29" s="18"/>
      <c r="VFX29" s="18"/>
      <c r="VFY29" s="18"/>
      <c r="VFZ29" s="18"/>
      <c r="VGA29" s="17"/>
      <c r="VGB29" s="17"/>
      <c r="VGC29" s="17"/>
      <c r="VGD29" s="17"/>
      <c r="VGE29" s="17"/>
      <c r="VGF29" s="17"/>
      <c r="VGG29" s="17"/>
      <c r="VGH29" s="17"/>
      <c r="VGI29" s="17"/>
      <c r="VGJ29" s="17"/>
      <c r="VGK29" s="17"/>
      <c r="VGL29" s="17"/>
      <c r="VGM29" s="17"/>
      <c r="VGN29" s="17"/>
      <c r="VGO29" s="17"/>
      <c r="VGP29" s="17"/>
      <c r="VGQ29" s="17"/>
      <c r="VGR29" s="17"/>
      <c r="VGS29" s="17"/>
      <c r="VGT29" s="17"/>
      <c r="VGU29" s="17"/>
      <c r="VGV29" s="17"/>
      <c r="VGW29" s="17"/>
      <c r="VGX29" s="17"/>
      <c r="VGY29" s="17"/>
      <c r="VGZ29" s="17"/>
      <c r="VHA29" s="17"/>
      <c r="VHB29" s="17"/>
      <c r="VHC29" s="17"/>
      <c r="VHD29" s="17"/>
      <c r="VHE29" s="17"/>
      <c r="VHF29" s="17"/>
      <c r="VHG29" s="10"/>
      <c r="VHH29" s="10"/>
      <c r="VHI29" s="10"/>
      <c r="VHJ29" s="17"/>
      <c r="VHK29" s="17"/>
      <c r="VHL29" s="10"/>
      <c r="VHM29" s="17"/>
      <c r="VHN29" s="17"/>
      <c r="VHO29" s="17"/>
      <c r="VHP29" s="17"/>
      <c r="VHQ29" s="17"/>
      <c r="VHR29" s="17"/>
      <c r="VHS29" s="17"/>
      <c r="VHT29" s="17"/>
      <c r="VHU29" s="17"/>
      <c r="VHV29" s="17"/>
      <c r="VHW29" s="17"/>
      <c r="VHX29" s="17"/>
      <c r="VHY29" s="17"/>
      <c r="VHZ29" s="18"/>
      <c r="VIA29" s="18"/>
      <c r="VIB29" s="18"/>
      <c r="VIC29" s="18"/>
      <c r="VID29" s="18"/>
      <c r="VIE29" s="18"/>
      <c r="VIF29" s="18"/>
      <c r="VIG29" s="19"/>
      <c r="VIH29" s="18"/>
      <c r="VII29" s="18"/>
      <c r="VIJ29" s="18"/>
      <c r="VIK29" s="18"/>
      <c r="VIL29" s="18"/>
      <c r="VIM29" s="18"/>
      <c r="VIN29" s="18"/>
      <c r="VIO29" s="17"/>
      <c r="VIP29" s="17"/>
      <c r="VIQ29" s="17"/>
      <c r="VIR29" s="17"/>
      <c r="VIS29" s="17"/>
      <c r="VIT29" s="17"/>
      <c r="VIU29" s="17"/>
      <c r="VIV29" s="17"/>
      <c r="VIW29" s="17"/>
      <c r="VIX29" s="17"/>
      <c r="VIY29" s="17"/>
      <c r="VIZ29" s="17"/>
      <c r="VJA29" s="17"/>
      <c r="VJB29" s="17"/>
      <c r="VJC29" s="17"/>
      <c r="VJD29" s="17"/>
      <c r="VJE29" s="17"/>
      <c r="VJF29" s="17"/>
      <c r="VJG29" s="17"/>
      <c r="VJH29" s="17"/>
      <c r="VJI29" s="17"/>
      <c r="VJJ29" s="17"/>
      <c r="VJK29" s="17"/>
      <c r="VJL29" s="17"/>
      <c r="VJM29" s="17"/>
      <c r="VJN29" s="17"/>
      <c r="VJO29" s="17"/>
      <c r="VJP29" s="17"/>
      <c r="VJQ29" s="17"/>
      <c r="VJR29" s="17"/>
      <c r="VJS29" s="17"/>
      <c r="VJT29" s="17"/>
      <c r="VJU29" s="10"/>
      <c r="VJV29" s="10"/>
      <c r="VJW29" s="10"/>
      <c r="VJX29" s="17"/>
      <c r="VJY29" s="17"/>
      <c r="VJZ29" s="10"/>
      <c r="VKA29" s="17"/>
      <c r="VKB29" s="17"/>
      <c r="VKC29" s="17"/>
      <c r="VKD29" s="17"/>
      <c r="VKE29" s="17"/>
      <c r="VKF29" s="17"/>
      <c r="VKG29" s="17"/>
      <c r="VKH29" s="17"/>
      <c r="VKI29" s="17"/>
      <c r="VKJ29" s="17"/>
      <c r="VKK29" s="17"/>
      <c r="VKL29" s="17"/>
      <c r="VKM29" s="17"/>
      <c r="VKN29" s="18"/>
      <c r="VKO29" s="18"/>
      <c r="VKP29" s="18"/>
      <c r="VKQ29" s="18"/>
      <c r="VKR29" s="18"/>
      <c r="VKS29" s="18"/>
      <c r="VKT29" s="18"/>
      <c r="VKU29" s="19"/>
      <c r="VKV29" s="18"/>
      <c r="VKW29" s="18"/>
      <c r="VKX29" s="18"/>
      <c r="VKY29" s="18"/>
      <c r="VKZ29" s="18"/>
      <c r="VLA29" s="18"/>
      <c r="VLB29" s="18"/>
      <c r="VLC29" s="17"/>
      <c r="VLD29" s="17"/>
      <c r="VLE29" s="17"/>
      <c r="VLF29" s="17"/>
      <c r="VLG29" s="17"/>
      <c r="VLH29" s="17"/>
      <c r="VLI29" s="17"/>
      <c r="VLJ29" s="17"/>
      <c r="VLK29" s="17"/>
      <c r="VLL29" s="17"/>
      <c r="VLM29" s="17"/>
      <c r="VLN29" s="17"/>
      <c r="VLO29" s="17"/>
      <c r="VLP29" s="17"/>
      <c r="VLQ29" s="17"/>
      <c r="VLR29" s="17"/>
      <c r="VLS29" s="17"/>
      <c r="VLT29" s="17"/>
      <c r="VLU29" s="17"/>
      <c r="VLV29" s="17"/>
      <c r="VLW29" s="17"/>
      <c r="VLX29" s="17"/>
      <c r="VLY29" s="17"/>
      <c r="VLZ29" s="17"/>
      <c r="VMA29" s="17"/>
      <c r="VMB29" s="17"/>
      <c r="VMC29" s="17"/>
      <c r="VMD29" s="17"/>
      <c r="VME29" s="17"/>
      <c r="VMF29" s="17"/>
      <c r="VMG29" s="17"/>
      <c r="VMH29" s="17"/>
      <c r="VMI29" s="10"/>
      <c r="VMJ29" s="10"/>
      <c r="VMK29" s="10"/>
      <c r="VML29" s="17"/>
      <c r="VMM29" s="17"/>
      <c r="VMN29" s="10"/>
      <c r="VMO29" s="17"/>
      <c r="VMP29" s="17"/>
      <c r="VMQ29" s="17"/>
      <c r="VMR29" s="17"/>
      <c r="VMS29" s="17"/>
      <c r="VMT29" s="17"/>
      <c r="VMU29" s="17"/>
      <c r="VMV29" s="17"/>
      <c r="VMW29" s="17"/>
      <c r="VMX29" s="17"/>
      <c r="VMY29" s="17"/>
      <c r="VMZ29" s="17"/>
      <c r="VNA29" s="17"/>
      <c r="VNB29" s="18"/>
      <c r="VNC29" s="18"/>
      <c r="VND29" s="18"/>
      <c r="VNE29" s="18"/>
      <c r="VNF29" s="18"/>
      <c r="VNG29" s="18"/>
      <c r="VNH29" s="18"/>
      <c r="VNI29" s="19"/>
      <c r="VNJ29" s="18"/>
      <c r="VNK29" s="18"/>
      <c r="VNL29" s="18"/>
      <c r="VNM29" s="18"/>
      <c r="VNN29" s="18"/>
      <c r="VNO29" s="18"/>
      <c r="VNP29" s="18"/>
      <c r="VNQ29" s="17"/>
      <c r="VNR29" s="17"/>
      <c r="VNS29" s="17"/>
      <c r="VNT29" s="17"/>
      <c r="VNU29" s="17"/>
      <c r="VNV29" s="17"/>
      <c r="VNW29" s="17"/>
      <c r="VNX29" s="17"/>
      <c r="VNY29" s="17"/>
      <c r="VNZ29" s="17"/>
      <c r="VOA29" s="17"/>
      <c r="VOB29" s="17"/>
      <c r="VOC29" s="17"/>
      <c r="VOD29" s="17"/>
      <c r="VOE29" s="17"/>
      <c r="VOF29" s="17"/>
      <c r="VOG29" s="17"/>
      <c r="VOH29" s="17"/>
      <c r="VOI29" s="17"/>
      <c r="VOJ29" s="17"/>
      <c r="VOK29" s="17"/>
      <c r="VOL29" s="17"/>
      <c r="VOM29" s="17"/>
      <c r="VON29" s="17"/>
      <c r="VOO29" s="17"/>
      <c r="VOP29" s="17"/>
      <c r="VOQ29" s="17"/>
      <c r="VOR29" s="17"/>
      <c r="VOS29" s="17"/>
      <c r="VOT29" s="17"/>
      <c r="VOU29" s="17"/>
      <c r="VOV29" s="17"/>
      <c r="VOW29" s="10"/>
      <c r="VOX29" s="10"/>
      <c r="VOY29" s="10"/>
      <c r="VOZ29" s="17"/>
      <c r="VPA29" s="17"/>
      <c r="VPB29" s="10"/>
      <c r="VPC29" s="17"/>
      <c r="VPD29" s="17"/>
      <c r="VPE29" s="17"/>
      <c r="VPF29" s="17"/>
      <c r="VPG29" s="17"/>
      <c r="VPH29" s="17"/>
      <c r="VPI29" s="17"/>
      <c r="VPJ29" s="17"/>
      <c r="VPK29" s="17"/>
      <c r="VPL29" s="17"/>
      <c r="VPM29" s="17"/>
      <c r="VPN29" s="17"/>
      <c r="VPO29" s="17"/>
      <c r="VPP29" s="18"/>
      <c r="VPQ29" s="18"/>
      <c r="VPR29" s="18"/>
      <c r="VPS29" s="18"/>
      <c r="VPT29" s="18"/>
      <c r="VPU29" s="18"/>
      <c r="VPV29" s="18"/>
      <c r="VPW29" s="19"/>
      <c r="VPX29" s="18"/>
      <c r="VPY29" s="18"/>
      <c r="VPZ29" s="18"/>
      <c r="VQA29" s="18"/>
      <c r="VQB29" s="18"/>
      <c r="VQC29" s="18"/>
      <c r="VQD29" s="18"/>
      <c r="VQE29" s="17"/>
      <c r="VQF29" s="17"/>
      <c r="VQG29" s="17"/>
      <c r="VQH29" s="17"/>
      <c r="VQI29" s="17"/>
      <c r="VQJ29" s="17"/>
      <c r="VQK29" s="17"/>
      <c r="VQL29" s="17"/>
      <c r="VQM29" s="17"/>
      <c r="VQN29" s="17"/>
      <c r="VQO29" s="17"/>
      <c r="VQP29" s="17"/>
      <c r="VQQ29" s="17"/>
      <c r="VQR29" s="17"/>
      <c r="VQS29" s="17"/>
      <c r="VQT29" s="17"/>
      <c r="VQU29" s="17"/>
      <c r="VQV29" s="17"/>
      <c r="VQW29" s="17"/>
      <c r="VQX29" s="17"/>
      <c r="VQY29" s="17"/>
      <c r="VQZ29" s="17"/>
      <c r="VRA29" s="17"/>
      <c r="VRB29" s="17"/>
      <c r="VRC29" s="17"/>
      <c r="VRD29" s="17"/>
      <c r="VRE29" s="17"/>
      <c r="VRF29" s="17"/>
      <c r="VRG29" s="17"/>
      <c r="VRH29" s="17"/>
      <c r="VRI29" s="17"/>
      <c r="VRJ29" s="17"/>
      <c r="VRK29" s="10"/>
      <c r="VRL29" s="10"/>
      <c r="VRM29" s="10"/>
      <c r="VRN29" s="17"/>
      <c r="VRO29" s="17"/>
      <c r="VRP29" s="10"/>
      <c r="VRQ29" s="17"/>
      <c r="VRR29" s="17"/>
      <c r="VRS29" s="17"/>
      <c r="VRT29" s="17"/>
      <c r="VRU29" s="17"/>
      <c r="VRV29" s="17"/>
      <c r="VRW29" s="17"/>
      <c r="VRX29" s="17"/>
      <c r="VRY29" s="17"/>
      <c r="VRZ29" s="17"/>
      <c r="VSA29" s="17"/>
      <c r="VSB29" s="17"/>
      <c r="VSC29" s="17"/>
      <c r="VSD29" s="18"/>
      <c r="VSE29" s="18"/>
      <c r="VSF29" s="18"/>
      <c r="VSG29" s="18"/>
      <c r="VSH29" s="18"/>
      <c r="VSI29" s="18"/>
      <c r="VSJ29" s="18"/>
      <c r="VSK29" s="19"/>
      <c r="VSL29" s="18"/>
      <c r="VSM29" s="18"/>
      <c r="VSN29" s="18"/>
      <c r="VSO29" s="18"/>
      <c r="VSP29" s="18"/>
      <c r="VSQ29" s="18"/>
      <c r="VSR29" s="18"/>
      <c r="VSS29" s="17"/>
      <c r="VST29" s="17"/>
      <c r="VSU29" s="17"/>
      <c r="VSV29" s="17"/>
      <c r="VSW29" s="17"/>
      <c r="VSX29" s="17"/>
      <c r="VSY29" s="17"/>
      <c r="VSZ29" s="17"/>
      <c r="VTA29" s="17"/>
      <c r="VTB29" s="17"/>
      <c r="VTC29" s="17"/>
      <c r="VTD29" s="17"/>
      <c r="VTE29" s="17"/>
      <c r="VTF29" s="17"/>
      <c r="VTG29" s="17"/>
      <c r="VTH29" s="17"/>
      <c r="VTI29" s="17"/>
      <c r="VTJ29" s="17"/>
      <c r="VTK29" s="17"/>
      <c r="VTL29" s="17"/>
      <c r="VTM29" s="17"/>
      <c r="VTN29" s="17"/>
      <c r="VTO29" s="17"/>
      <c r="VTP29" s="17"/>
      <c r="VTQ29" s="17"/>
      <c r="VTR29" s="17"/>
      <c r="VTS29" s="17"/>
      <c r="VTT29" s="17"/>
      <c r="VTU29" s="17"/>
      <c r="VTV29" s="17"/>
      <c r="VTW29" s="17"/>
      <c r="VTX29" s="17"/>
      <c r="VTY29" s="10"/>
      <c r="VTZ29" s="10"/>
      <c r="VUA29" s="10"/>
      <c r="VUB29" s="17"/>
      <c r="VUC29" s="17"/>
      <c r="VUD29" s="10"/>
      <c r="VUE29" s="17"/>
      <c r="VUF29" s="17"/>
      <c r="VUG29" s="17"/>
      <c r="VUH29" s="17"/>
      <c r="VUI29" s="17"/>
      <c r="VUJ29" s="17"/>
      <c r="VUK29" s="17"/>
      <c r="VUL29" s="17"/>
      <c r="VUM29" s="17"/>
      <c r="VUN29" s="17"/>
      <c r="VUO29" s="17"/>
      <c r="VUP29" s="17"/>
      <c r="VUQ29" s="17"/>
      <c r="VUR29" s="18"/>
      <c r="VUS29" s="18"/>
      <c r="VUT29" s="18"/>
      <c r="VUU29" s="18"/>
      <c r="VUV29" s="18"/>
      <c r="VUW29" s="18"/>
      <c r="VUX29" s="18"/>
      <c r="VUY29" s="19"/>
      <c r="VUZ29" s="18"/>
      <c r="VVA29" s="18"/>
      <c r="VVB29" s="18"/>
      <c r="VVC29" s="18"/>
      <c r="VVD29" s="18"/>
      <c r="VVE29" s="18"/>
      <c r="VVF29" s="18"/>
      <c r="VVG29" s="17"/>
      <c r="VVH29" s="17"/>
      <c r="VVI29" s="17"/>
      <c r="VVJ29" s="17"/>
      <c r="VVK29" s="17"/>
      <c r="VVL29" s="17"/>
      <c r="VVM29" s="17"/>
      <c r="VVN29" s="17"/>
      <c r="VVO29" s="17"/>
      <c r="VVP29" s="17"/>
      <c r="VVQ29" s="17"/>
      <c r="VVR29" s="17"/>
      <c r="VVS29" s="17"/>
      <c r="VVT29" s="17"/>
      <c r="VVU29" s="17"/>
      <c r="VVV29" s="17"/>
      <c r="VVW29" s="17"/>
      <c r="VVX29" s="17"/>
      <c r="VVY29" s="17"/>
      <c r="VVZ29" s="17"/>
      <c r="VWA29" s="17"/>
      <c r="VWB29" s="17"/>
      <c r="VWC29" s="17"/>
      <c r="VWD29" s="17"/>
      <c r="VWE29" s="17"/>
      <c r="VWF29" s="17"/>
      <c r="VWG29" s="17"/>
      <c r="VWH29" s="17"/>
      <c r="VWI29" s="17"/>
      <c r="VWJ29" s="17"/>
      <c r="VWK29" s="17"/>
      <c r="VWL29" s="17"/>
      <c r="VWM29" s="10"/>
      <c r="VWN29" s="10"/>
      <c r="VWO29" s="10"/>
      <c r="VWP29" s="17"/>
      <c r="VWQ29" s="17"/>
      <c r="VWR29" s="10"/>
      <c r="VWS29" s="17"/>
      <c r="VWT29" s="17"/>
      <c r="VWU29" s="17"/>
      <c r="VWV29" s="17"/>
      <c r="VWW29" s="17"/>
      <c r="VWX29" s="17"/>
      <c r="VWY29" s="17"/>
      <c r="VWZ29" s="17"/>
      <c r="VXA29" s="17"/>
      <c r="VXB29" s="17"/>
      <c r="VXC29" s="17"/>
      <c r="VXD29" s="17"/>
      <c r="VXE29" s="17"/>
      <c r="VXF29" s="18"/>
      <c r="VXG29" s="18"/>
      <c r="VXH29" s="18"/>
      <c r="VXI29" s="18"/>
      <c r="VXJ29" s="18"/>
      <c r="VXK29" s="18"/>
      <c r="VXL29" s="18"/>
      <c r="VXM29" s="19"/>
      <c r="VXN29" s="18"/>
      <c r="VXO29" s="18"/>
      <c r="VXP29" s="18"/>
      <c r="VXQ29" s="18"/>
      <c r="VXR29" s="18"/>
      <c r="VXS29" s="18"/>
      <c r="VXT29" s="18"/>
      <c r="VXU29" s="17"/>
      <c r="VXV29" s="17"/>
      <c r="VXW29" s="17"/>
      <c r="VXX29" s="17"/>
      <c r="VXY29" s="17"/>
      <c r="VXZ29" s="17"/>
      <c r="VYA29" s="17"/>
      <c r="VYB29" s="17"/>
      <c r="VYC29" s="17"/>
      <c r="VYD29" s="17"/>
      <c r="VYE29" s="17"/>
      <c r="VYF29" s="17"/>
      <c r="VYG29" s="17"/>
      <c r="VYH29" s="17"/>
      <c r="VYI29" s="17"/>
      <c r="VYJ29" s="17"/>
      <c r="VYK29" s="17"/>
      <c r="VYL29" s="17"/>
      <c r="VYM29" s="17"/>
      <c r="VYN29" s="17"/>
      <c r="VYO29" s="17"/>
      <c r="VYP29" s="17"/>
      <c r="VYQ29" s="17"/>
      <c r="VYR29" s="17"/>
      <c r="VYS29" s="17"/>
      <c r="VYT29" s="17"/>
      <c r="VYU29" s="17"/>
      <c r="VYV29" s="17"/>
      <c r="VYW29" s="17"/>
      <c r="VYX29" s="17"/>
      <c r="VYY29" s="17"/>
      <c r="VYZ29" s="17"/>
      <c r="VZA29" s="10"/>
      <c r="VZB29" s="10"/>
      <c r="VZC29" s="10"/>
      <c r="VZD29" s="17"/>
      <c r="VZE29" s="17"/>
      <c r="VZF29" s="10"/>
      <c r="VZG29" s="17"/>
      <c r="VZH29" s="17"/>
      <c r="VZI29" s="17"/>
      <c r="VZJ29" s="17"/>
      <c r="VZK29" s="17"/>
      <c r="VZL29" s="17"/>
      <c r="VZM29" s="17"/>
      <c r="VZN29" s="17"/>
      <c r="VZO29" s="17"/>
      <c r="VZP29" s="17"/>
      <c r="VZQ29" s="17"/>
      <c r="VZR29" s="17"/>
      <c r="VZS29" s="17"/>
      <c r="VZT29" s="18"/>
      <c r="VZU29" s="18"/>
      <c r="VZV29" s="18"/>
      <c r="VZW29" s="18"/>
      <c r="VZX29" s="18"/>
      <c r="VZY29" s="18"/>
      <c r="VZZ29" s="18"/>
      <c r="WAA29" s="19"/>
      <c r="WAB29" s="18"/>
      <c r="WAC29" s="18"/>
      <c r="WAD29" s="18"/>
      <c r="WAE29" s="18"/>
      <c r="WAF29" s="18"/>
      <c r="WAG29" s="18"/>
      <c r="WAH29" s="18"/>
      <c r="WAI29" s="17"/>
      <c r="WAJ29" s="17"/>
      <c r="WAK29" s="17"/>
      <c r="WAL29" s="17"/>
      <c r="WAM29" s="17"/>
      <c r="WAN29" s="17"/>
      <c r="WAO29" s="17"/>
      <c r="WAP29" s="17"/>
      <c r="WAQ29" s="17"/>
      <c r="WAR29" s="17"/>
      <c r="WAS29" s="17"/>
      <c r="WAT29" s="17"/>
      <c r="WAU29" s="17"/>
      <c r="WAV29" s="17"/>
      <c r="WAW29" s="17"/>
      <c r="WAX29" s="17"/>
      <c r="WAY29" s="17"/>
      <c r="WAZ29" s="17"/>
      <c r="WBA29" s="17"/>
      <c r="WBB29" s="17"/>
      <c r="WBC29" s="17"/>
      <c r="WBD29" s="17"/>
      <c r="WBE29" s="17"/>
      <c r="WBF29" s="17"/>
      <c r="WBG29" s="17"/>
      <c r="WBH29" s="17"/>
      <c r="WBI29" s="17"/>
      <c r="WBJ29" s="17"/>
      <c r="WBK29" s="17"/>
      <c r="WBL29" s="17"/>
      <c r="WBM29" s="17"/>
      <c r="WBN29" s="17"/>
      <c r="WBO29" s="10"/>
      <c r="WBP29" s="10"/>
      <c r="WBQ29" s="10"/>
      <c r="WBR29" s="17"/>
      <c r="WBS29" s="17"/>
      <c r="WBT29" s="10"/>
      <c r="WBU29" s="17"/>
      <c r="WBV29" s="17"/>
      <c r="WBW29" s="17"/>
      <c r="WBX29" s="17"/>
      <c r="WBY29" s="17"/>
      <c r="WBZ29" s="17"/>
      <c r="WCA29" s="17"/>
      <c r="WCB29" s="17"/>
      <c r="WCC29" s="17"/>
      <c r="WCD29" s="17"/>
      <c r="WCE29" s="17"/>
      <c r="WCF29" s="17"/>
      <c r="WCG29" s="17"/>
      <c r="WCH29" s="18"/>
      <c r="WCI29" s="18"/>
      <c r="WCJ29" s="18"/>
      <c r="WCK29" s="18"/>
      <c r="WCL29" s="18"/>
      <c r="WCM29" s="18"/>
      <c r="WCN29" s="18"/>
      <c r="WCO29" s="19"/>
      <c r="WCP29" s="18"/>
      <c r="WCQ29" s="18"/>
      <c r="WCR29" s="18"/>
      <c r="WCS29" s="18"/>
      <c r="WCT29" s="18"/>
      <c r="WCU29" s="18"/>
      <c r="WCV29" s="18"/>
      <c r="WCW29" s="17"/>
      <c r="WCX29" s="17"/>
      <c r="WCY29" s="17"/>
      <c r="WCZ29" s="17"/>
      <c r="WDA29" s="17"/>
      <c r="WDB29" s="17"/>
      <c r="WDC29" s="17"/>
      <c r="WDD29" s="17"/>
      <c r="WDE29" s="17"/>
      <c r="WDF29" s="17"/>
      <c r="WDG29" s="17"/>
      <c r="WDH29" s="17"/>
      <c r="WDI29" s="17"/>
      <c r="WDJ29" s="17"/>
      <c r="WDK29" s="17"/>
      <c r="WDL29" s="17"/>
      <c r="WDM29" s="17"/>
      <c r="WDN29" s="17"/>
      <c r="WDO29" s="17"/>
      <c r="WDP29" s="17"/>
      <c r="WDQ29" s="17"/>
      <c r="WDR29" s="17"/>
      <c r="WDS29" s="17"/>
      <c r="WDT29" s="17"/>
      <c r="WDU29" s="17"/>
      <c r="WDV29" s="17"/>
      <c r="WDW29" s="17"/>
      <c r="WDX29" s="17"/>
      <c r="WDY29" s="17"/>
      <c r="WDZ29" s="17"/>
      <c r="WEA29" s="17"/>
      <c r="WEB29" s="17"/>
      <c r="WEC29" s="10"/>
      <c r="WED29" s="10"/>
      <c r="WEE29" s="10"/>
      <c r="WEF29" s="17"/>
      <c r="WEG29" s="17"/>
      <c r="WEH29" s="10"/>
      <c r="WEI29" s="17"/>
      <c r="WEJ29" s="17"/>
      <c r="WEK29" s="17"/>
      <c r="WEL29" s="17"/>
      <c r="WEM29" s="17"/>
      <c r="WEN29" s="17"/>
      <c r="WEO29" s="17"/>
      <c r="WEP29" s="17"/>
      <c r="WEQ29" s="17"/>
      <c r="WER29" s="17"/>
      <c r="WES29" s="17"/>
      <c r="WET29" s="17"/>
      <c r="WEU29" s="17"/>
      <c r="WEV29" s="18"/>
      <c r="WEW29" s="18"/>
      <c r="WEX29" s="18"/>
      <c r="WEY29" s="18"/>
      <c r="WEZ29" s="18"/>
      <c r="WFA29" s="18"/>
      <c r="WFB29" s="18"/>
      <c r="WFC29" s="19"/>
      <c r="WFD29" s="18"/>
      <c r="WFE29" s="18"/>
      <c r="WFF29" s="18"/>
      <c r="WFG29" s="18"/>
      <c r="WFH29" s="18"/>
      <c r="WFI29" s="18"/>
      <c r="WFJ29" s="18"/>
      <c r="WFK29" s="17"/>
      <c r="WFL29" s="17"/>
      <c r="WFM29" s="17"/>
      <c r="WFN29" s="17"/>
      <c r="WFO29" s="17"/>
      <c r="WFP29" s="17"/>
      <c r="WFQ29" s="17"/>
      <c r="WFR29" s="17"/>
      <c r="WFS29" s="17"/>
      <c r="WFT29" s="17"/>
      <c r="WFU29" s="17"/>
      <c r="WFV29" s="17"/>
      <c r="WFW29" s="17"/>
      <c r="WFX29" s="17"/>
      <c r="WFY29" s="17"/>
      <c r="WFZ29" s="17"/>
      <c r="WGA29" s="17"/>
      <c r="WGB29" s="17"/>
      <c r="WGC29" s="17"/>
      <c r="WGD29" s="17"/>
      <c r="WGE29" s="17"/>
      <c r="WGF29" s="17"/>
      <c r="WGG29" s="17"/>
      <c r="WGH29" s="17"/>
      <c r="WGI29" s="17"/>
      <c r="WGJ29" s="17"/>
      <c r="WGK29" s="17"/>
      <c r="WGL29" s="17"/>
      <c r="WGM29" s="17"/>
      <c r="WGN29" s="17"/>
      <c r="WGO29" s="17"/>
      <c r="WGP29" s="17"/>
      <c r="WGQ29" s="10"/>
      <c r="WGR29" s="10"/>
      <c r="WGS29" s="10"/>
      <c r="WGT29" s="17"/>
      <c r="WGU29" s="17"/>
      <c r="WGV29" s="10"/>
      <c r="WGW29" s="17"/>
      <c r="WGX29" s="17"/>
      <c r="WGY29" s="17"/>
      <c r="WGZ29" s="17"/>
      <c r="WHA29" s="17"/>
      <c r="WHB29" s="17"/>
      <c r="WHC29" s="17"/>
      <c r="WHD29" s="17"/>
      <c r="WHE29" s="17"/>
      <c r="WHF29" s="17"/>
      <c r="WHG29" s="17"/>
      <c r="WHH29" s="17"/>
      <c r="WHI29" s="17"/>
      <c r="WHJ29" s="18"/>
      <c r="WHK29" s="18"/>
      <c r="WHL29" s="18"/>
      <c r="WHM29" s="18"/>
      <c r="WHN29" s="18"/>
      <c r="WHO29" s="18"/>
      <c r="WHP29" s="18"/>
      <c r="WHQ29" s="19"/>
      <c r="WHR29" s="18"/>
      <c r="WHS29" s="18"/>
      <c r="WHT29" s="18"/>
      <c r="WHU29" s="18"/>
      <c r="WHV29" s="18"/>
      <c r="WHW29" s="18"/>
      <c r="WHX29" s="18"/>
      <c r="WHY29" s="17"/>
      <c r="WHZ29" s="17"/>
      <c r="WIA29" s="17"/>
      <c r="WIB29" s="17"/>
      <c r="WIC29" s="17"/>
      <c r="WID29" s="17"/>
      <c r="WIE29" s="17"/>
      <c r="WIF29" s="17"/>
      <c r="WIG29" s="17"/>
      <c r="WIH29" s="17"/>
      <c r="WII29" s="17"/>
      <c r="WIJ29" s="17"/>
      <c r="WIK29" s="17"/>
      <c r="WIL29" s="17"/>
      <c r="WIM29" s="17"/>
      <c r="WIN29" s="17"/>
      <c r="WIO29" s="17"/>
      <c r="WIP29" s="17"/>
      <c r="WIQ29" s="17"/>
      <c r="WIR29" s="17"/>
      <c r="WIS29" s="17"/>
      <c r="WIT29" s="17"/>
      <c r="WIU29" s="17"/>
      <c r="WIV29" s="17"/>
      <c r="WIW29" s="17"/>
      <c r="WIX29" s="17"/>
      <c r="WIY29" s="17"/>
      <c r="WIZ29" s="17"/>
      <c r="WJA29" s="17"/>
      <c r="WJB29" s="17"/>
      <c r="WJC29" s="17"/>
      <c r="WJD29" s="17"/>
      <c r="WJE29" s="10"/>
      <c r="WJF29" s="10"/>
      <c r="WJG29" s="10"/>
      <c r="WJH29" s="17"/>
      <c r="WJI29" s="17"/>
      <c r="WJJ29" s="10"/>
      <c r="WJK29" s="17"/>
      <c r="WJL29" s="17"/>
      <c r="WJM29" s="17"/>
      <c r="WJN29" s="17"/>
      <c r="WJO29" s="17"/>
      <c r="WJP29" s="17"/>
      <c r="WJQ29" s="17"/>
      <c r="WJR29" s="17"/>
      <c r="WJS29" s="17"/>
      <c r="WJT29" s="17"/>
      <c r="WJU29" s="17"/>
      <c r="WJV29" s="17"/>
      <c r="WJW29" s="17"/>
      <c r="WJX29" s="18"/>
      <c r="WJY29" s="18"/>
      <c r="WJZ29" s="18"/>
      <c r="WKA29" s="18"/>
      <c r="WKB29" s="18"/>
      <c r="WKC29" s="18"/>
      <c r="WKD29" s="18"/>
      <c r="WKE29" s="19"/>
      <c r="WKF29" s="18"/>
      <c r="WKG29" s="18"/>
      <c r="WKH29" s="18"/>
      <c r="WKI29" s="18"/>
      <c r="WKJ29" s="18"/>
      <c r="WKK29" s="18"/>
      <c r="WKL29" s="18"/>
      <c r="WKM29" s="17"/>
      <c r="WKN29" s="17"/>
      <c r="WKO29" s="17"/>
      <c r="WKP29" s="17"/>
      <c r="WKQ29" s="17"/>
      <c r="WKR29" s="17"/>
      <c r="WKS29" s="17"/>
      <c r="WKT29" s="17"/>
      <c r="WKU29" s="17"/>
      <c r="WKV29" s="17"/>
      <c r="WKW29" s="17"/>
      <c r="WKX29" s="17"/>
      <c r="WKY29" s="17"/>
      <c r="WKZ29" s="17"/>
      <c r="WLA29" s="17"/>
      <c r="WLB29" s="17"/>
      <c r="WLC29" s="17"/>
      <c r="WLD29" s="17"/>
      <c r="WLE29" s="17"/>
      <c r="WLF29" s="17"/>
      <c r="WLG29" s="17"/>
      <c r="WLH29" s="17"/>
      <c r="WLI29" s="17"/>
      <c r="WLJ29" s="17"/>
      <c r="WLK29" s="17"/>
      <c r="WLL29" s="17"/>
      <c r="WLM29" s="17"/>
      <c r="WLN29" s="17"/>
      <c r="WLO29" s="17"/>
      <c r="WLP29" s="17"/>
      <c r="WLQ29" s="17"/>
      <c r="WLR29" s="17"/>
      <c r="WLS29" s="10"/>
      <c r="WLT29" s="10"/>
      <c r="WLU29" s="10"/>
      <c r="WLV29" s="17"/>
      <c r="WLW29" s="17"/>
      <c r="WLX29" s="10"/>
      <c r="WLY29" s="17"/>
      <c r="WLZ29" s="17"/>
      <c r="WMA29" s="17"/>
      <c r="WMB29" s="17"/>
      <c r="WMC29" s="17"/>
      <c r="WMD29" s="17"/>
      <c r="WME29" s="17"/>
      <c r="WMF29" s="17"/>
      <c r="WMG29" s="17"/>
      <c r="WMH29" s="17"/>
      <c r="WMI29" s="17"/>
      <c r="WMJ29" s="17"/>
      <c r="WMK29" s="17"/>
      <c r="WML29" s="18"/>
      <c r="WMM29" s="18"/>
      <c r="WMN29" s="18"/>
      <c r="WMO29" s="18"/>
      <c r="WMP29" s="18"/>
      <c r="WMQ29" s="18"/>
      <c r="WMR29" s="18"/>
      <c r="WMS29" s="19"/>
      <c r="WMT29" s="18"/>
      <c r="WMU29" s="18"/>
      <c r="WMV29" s="18"/>
      <c r="WMW29" s="18"/>
      <c r="WMX29" s="18"/>
      <c r="WMY29" s="18"/>
      <c r="WMZ29" s="18"/>
      <c r="WNA29" s="17"/>
      <c r="WNB29" s="17"/>
      <c r="WNC29" s="17"/>
      <c r="WND29" s="17"/>
      <c r="WNE29" s="17"/>
      <c r="WNF29" s="17"/>
      <c r="WNG29" s="17"/>
      <c r="WNH29" s="17"/>
      <c r="WNI29" s="17"/>
      <c r="WNJ29" s="17"/>
      <c r="WNK29" s="17"/>
      <c r="WNL29" s="17"/>
      <c r="WNM29" s="17"/>
      <c r="WNN29" s="17"/>
      <c r="WNO29" s="17"/>
      <c r="WNP29" s="17"/>
      <c r="WNQ29" s="17"/>
      <c r="WNR29" s="17"/>
      <c r="WNS29" s="17"/>
      <c r="WNT29" s="17"/>
      <c r="WNU29" s="17"/>
      <c r="WNV29" s="17"/>
      <c r="WNW29" s="17"/>
      <c r="WNX29" s="17"/>
      <c r="WNY29" s="17"/>
      <c r="WNZ29" s="17"/>
      <c r="WOA29" s="17"/>
      <c r="WOB29" s="17"/>
      <c r="WOC29" s="17"/>
      <c r="WOD29" s="17"/>
      <c r="WOE29" s="17"/>
      <c r="WOF29" s="17"/>
      <c r="WOG29" s="10"/>
      <c r="WOH29" s="10"/>
      <c r="WOI29" s="10"/>
      <c r="WOJ29" s="17"/>
      <c r="WOK29" s="17"/>
      <c r="WOL29" s="10"/>
      <c r="WOM29" s="17"/>
      <c r="WON29" s="17"/>
      <c r="WOO29" s="17"/>
      <c r="WOP29" s="17"/>
      <c r="WOQ29" s="17"/>
      <c r="WOR29" s="17"/>
      <c r="WOS29" s="17"/>
      <c r="WOT29" s="17"/>
      <c r="WOU29" s="17"/>
      <c r="WOV29" s="17"/>
      <c r="WOW29" s="17"/>
      <c r="WOX29" s="17"/>
      <c r="WOY29" s="17"/>
      <c r="WOZ29" s="18"/>
      <c r="WPA29" s="18"/>
      <c r="WPB29" s="18"/>
      <c r="WPC29" s="18"/>
      <c r="WPD29" s="18"/>
      <c r="WPE29" s="18"/>
      <c r="WPF29" s="18"/>
      <c r="WPG29" s="19"/>
      <c r="WPH29" s="18"/>
      <c r="WPI29" s="18"/>
      <c r="WPJ29" s="18"/>
      <c r="WPK29" s="18"/>
      <c r="WPL29" s="18"/>
      <c r="WPM29" s="18"/>
      <c r="WPN29" s="18"/>
      <c r="WPO29" s="17"/>
      <c r="WPP29" s="17"/>
      <c r="WPQ29" s="17"/>
      <c r="WPR29" s="17"/>
      <c r="WPS29" s="17"/>
      <c r="WPT29" s="17"/>
      <c r="WPU29" s="17"/>
      <c r="WPV29" s="17"/>
      <c r="WPW29" s="17"/>
      <c r="WPX29" s="17"/>
      <c r="WPY29" s="17"/>
      <c r="WPZ29" s="17"/>
      <c r="WQA29" s="17"/>
      <c r="WQB29" s="17"/>
      <c r="WQC29" s="17"/>
      <c r="WQD29" s="17"/>
      <c r="WQE29" s="17"/>
      <c r="WQF29" s="17"/>
      <c r="WQG29" s="17"/>
      <c r="WQH29" s="17"/>
      <c r="WQI29" s="17"/>
      <c r="WQJ29" s="17"/>
      <c r="WQK29" s="17"/>
      <c r="WQL29" s="17"/>
      <c r="WQM29" s="17"/>
      <c r="WQN29" s="17"/>
      <c r="WQO29" s="17"/>
      <c r="WQP29" s="17"/>
      <c r="WQQ29" s="17"/>
      <c r="WQR29" s="17"/>
      <c r="WQS29" s="17"/>
      <c r="WQT29" s="17"/>
      <c r="WQU29" s="10"/>
      <c r="WQV29" s="10"/>
      <c r="WQW29" s="10"/>
      <c r="WQX29" s="17"/>
      <c r="WQY29" s="17"/>
      <c r="WQZ29" s="10"/>
      <c r="WRA29" s="17"/>
      <c r="WRB29" s="17"/>
      <c r="WRC29" s="17"/>
      <c r="WRD29" s="17"/>
      <c r="WRE29" s="17"/>
      <c r="WRF29" s="17"/>
      <c r="WRG29" s="17"/>
      <c r="WRH29" s="17"/>
      <c r="WRI29" s="17"/>
      <c r="WRJ29" s="17"/>
      <c r="WRK29" s="17"/>
      <c r="WRL29" s="17"/>
      <c r="WRM29" s="17"/>
      <c r="WRN29" s="18"/>
      <c r="WRO29" s="18"/>
      <c r="WRP29" s="18"/>
      <c r="WRQ29" s="18"/>
      <c r="WRR29" s="18"/>
      <c r="WRS29" s="18"/>
      <c r="WRT29" s="18"/>
      <c r="WRU29" s="19"/>
      <c r="WRV29" s="18"/>
      <c r="WRW29" s="18"/>
      <c r="WRX29" s="18"/>
      <c r="WRY29" s="18"/>
      <c r="WRZ29" s="18"/>
      <c r="WSA29" s="18"/>
      <c r="WSB29" s="18"/>
      <c r="WSC29" s="17"/>
      <c r="WSD29" s="17"/>
      <c r="WSE29" s="17"/>
      <c r="WSF29" s="17"/>
      <c r="WSG29" s="17"/>
      <c r="WSH29" s="17"/>
      <c r="WSI29" s="17"/>
      <c r="WSJ29" s="17"/>
      <c r="WSK29" s="17"/>
      <c r="WSL29" s="17"/>
      <c r="WSM29" s="17"/>
      <c r="WSN29" s="17"/>
      <c r="WSO29" s="17"/>
      <c r="WSP29" s="17"/>
      <c r="WSQ29" s="17"/>
      <c r="WSR29" s="17"/>
      <c r="WSS29" s="17"/>
      <c r="WST29" s="17"/>
      <c r="WSU29" s="17"/>
      <c r="WSV29" s="17"/>
      <c r="WSW29" s="17"/>
      <c r="WSX29" s="17"/>
      <c r="WSY29" s="17"/>
      <c r="WSZ29" s="17"/>
      <c r="WTA29" s="17"/>
      <c r="WTB29" s="17"/>
      <c r="WTC29" s="17"/>
      <c r="WTD29" s="17"/>
      <c r="WTE29" s="17"/>
      <c r="WTF29" s="17"/>
      <c r="WTG29" s="17"/>
      <c r="WTH29" s="17"/>
      <c r="WTI29" s="10"/>
      <c r="WTJ29" s="10"/>
      <c r="WTK29" s="10"/>
      <c r="WTL29" s="17"/>
      <c r="WTM29" s="17"/>
      <c r="WTN29" s="10"/>
      <c r="WTO29" s="17"/>
      <c r="WTP29" s="17"/>
      <c r="WTQ29" s="17"/>
      <c r="WTR29" s="17"/>
      <c r="WTS29" s="17"/>
      <c r="WTT29" s="17"/>
      <c r="WTU29" s="17"/>
      <c r="WTV29" s="17"/>
      <c r="WTW29" s="17"/>
      <c r="WTX29" s="17"/>
      <c r="WTY29" s="17"/>
      <c r="WTZ29" s="17"/>
      <c r="WUA29" s="17"/>
      <c r="WUB29" s="18"/>
      <c r="WUC29" s="18"/>
      <c r="WUD29" s="18"/>
      <c r="WUE29" s="18"/>
      <c r="WUF29" s="18"/>
      <c r="WUG29" s="18"/>
      <c r="WUH29" s="18"/>
      <c r="WUI29" s="19"/>
      <c r="WUJ29" s="18"/>
      <c r="WUK29" s="18"/>
      <c r="WUL29" s="18"/>
      <c r="WUM29" s="18"/>
      <c r="WUN29" s="18"/>
      <c r="WUO29" s="18"/>
      <c r="WUP29" s="18"/>
      <c r="WUQ29" s="17"/>
      <c r="WUR29" s="17"/>
      <c r="WUS29" s="17"/>
      <c r="WUT29" s="17"/>
      <c r="WUU29" s="17"/>
      <c r="WUV29" s="17"/>
      <c r="WUW29" s="17"/>
      <c r="WUX29" s="17"/>
      <c r="WUY29" s="17"/>
      <c r="WUZ29" s="17"/>
      <c r="WVA29" s="17"/>
      <c r="WVB29" s="17"/>
      <c r="WVC29" s="17"/>
      <c r="WVD29" s="17"/>
      <c r="WVE29" s="17"/>
      <c r="WVF29" s="17"/>
      <c r="WVG29" s="17"/>
      <c r="WVH29" s="17"/>
      <c r="WVI29" s="17"/>
      <c r="WVJ29" s="17"/>
      <c r="WVK29" s="17"/>
      <c r="WVL29" s="17"/>
      <c r="WVM29" s="17"/>
      <c r="WVN29" s="17"/>
      <c r="WVO29" s="17"/>
      <c r="WVP29" s="17"/>
      <c r="WVQ29" s="17"/>
      <c r="WVR29" s="17"/>
      <c r="WVS29" s="17"/>
      <c r="WVT29" s="17"/>
      <c r="WVU29" s="17"/>
      <c r="WVV29" s="17"/>
      <c r="WVW29" s="10"/>
      <c r="WVX29" s="10"/>
      <c r="WVY29" s="10"/>
      <c r="WVZ29" s="17"/>
      <c r="WWA29" s="17"/>
      <c r="WWB29" s="10"/>
      <c r="WWC29" s="17"/>
      <c r="WWD29" s="17"/>
      <c r="WWE29" s="17"/>
      <c r="WWF29" s="17"/>
      <c r="WWG29" s="17"/>
      <c r="WWH29" s="17"/>
      <c r="WWI29" s="17"/>
      <c r="WWJ29" s="17"/>
      <c r="WWK29" s="17"/>
      <c r="WWL29" s="17"/>
      <c r="WWM29" s="17"/>
      <c r="WWN29" s="17"/>
      <c r="WWO29" s="17"/>
      <c r="WWP29" s="18"/>
      <c r="WWQ29" s="18"/>
      <c r="WWR29" s="18"/>
      <c r="WWS29" s="18"/>
      <c r="WWT29" s="18"/>
      <c r="WWU29" s="18"/>
      <c r="WWV29" s="18"/>
      <c r="WWW29" s="19"/>
      <c r="WWX29" s="18"/>
      <c r="WWY29" s="18"/>
      <c r="WWZ29" s="18"/>
      <c r="WXA29" s="18"/>
      <c r="WXB29" s="18"/>
      <c r="WXC29" s="18"/>
      <c r="WXD29" s="18"/>
      <c r="WXE29" s="17"/>
      <c r="WXF29" s="17"/>
      <c r="WXG29" s="17"/>
      <c r="WXH29" s="17"/>
      <c r="WXI29" s="17"/>
      <c r="WXJ29" s="17"/>
      <c r="WXK29" s="17"/>
      <c r="WXL29" s="17"/>
      <c r="WXM29" s="17"/>
      <c r="WXN29" s="17"/>
      <c r="WXO29" s="17"/>
      <c r="WXP29" s="17"/>
      <c r="WXQ29" s="17"/>
      <c r="WXR29" s="17"/>
      <c r="WXS29" s="17"/>
      <c r="WXT29" s="17"/>
      <c r="WXU29" s="17"/>
      <c r="WXV29" s="17"/>
      <c r="WXW29" s="17"/>
      <c r="WXX29" s="17"/>
      <c r="WXY29" s="17"/>
      <c r="WXZ29" s="17"/>
      <c r="WYA29" s="17"/>
      <c r="WYB29" s="17"/>
      <c r="WYC29" s="17"/>
      <c r="WYD29" s="17"/>
      <c r="WYE29" s="17"/>
      <c r="WYF29" s="17"/>
      <c r="WYG29" s="17"/>
      <c r="WYH29" s="17"/>
      <c r="WYI29" s="17"/>
      <c r="WYJ29" s="17"/>
      <c r="WYK29" s="10"/>
      <c r="WYL29" s="10"/>
      <c r="WYM29" s="10"/>
      <c r="WYN29" s="17"/>
      <c r="WYO29" s="17"/>
      <c r="WYP29" s="10"/>
      <c r="WYQ29" s="17"/>
      <c r="WYR29" s="17"/>
      <c r="WYS29" s="17"/>
      <c r="WYT29" s="17"/>
      <c r="WYU29" s="17"/>
      <c r="WYV29" s="17"/>
      <c r="WYW29" s="17"/>
      <c r="WYX29" s="17"/>
      <c r="WYY29" s="17"/>
      <c r="WYZ29" s="17"/>
      <c r="WZA29" s="17"/>
      <c r="WZB29" s="17"/>
      <c r="WZC29" s="17"/>
      <c r="WZD29" s="18"/>
      <c r="WZE29" s="18"/>
      <c r="WZF29" s="18"/>
      <c r="WZG29" s="18"/>
      <c r="WZH29" s="18"/>
      <c r="WZI29" s="18"/>
      <c r="WZJ29" s="18"/>
      <c r="WZK29" s="19"/>
      <c r="WZL29" s="18"/>
      <c r="WZM29" s="18"/>
      <c r="WZN29" s="18"/>
      <c r="WZO29" s="18"/>
      <c r="WZP29" s="18"/>
      <c r="WZQ29" s="18"/>
      <c r="WZR29" s="18"/>
      <c r="WZS29" s="17"/>
      <c r="WZT29" s="17"/>
      <c r="WZU29" s="17"/>
      <c r="WZV29" s="17"/>
      <c r="WZW29" s="17"/>
      <c r="WZX29" s="17"/>
      <c r="WZY29" s="17"/>
      <c r="WZZ29" s="17"/>
      <c r="XAA29" s="17"/>
      <c r="XAB29" s="17"/>
      <c r="XAC29" s="17"/>
      <c r="XAD29" s="17"/>
      <c r="XAE29" s="17"/>
      <c r="XAF29" s="17"/>
      <c r="XAG29" s="17"/>
      <c r="XAH29" s="17"/>
      <c r="XAI29" s="17"/>
      <c r="XAJ29" s="17"/>
      <c r="XAK29" s="17"/>
      <c r="XAL29" s="17"/>
      <c r="XAM29" s="17"/>
      <c r="XAN29" s="17"/>
      <c r="XAO29" s="17"/>
      <c r="XAP29" s="17"/>
      <c r="XAQ29" s="17"/>
      <c r="XAR29" s="17"/>
      <c r="XAS29" s="17"/>
      <c r="XAT29" s="17"/>
      <c r="XAU29" s="17"/>
      <c r="XAV29" s="17"/>
      <c r="XAW29" s="17"/>
      <c r="XAX29" s="17"/>
      <c r="XAY29" s="10"/>
      <c r="XAZ29" s="10"/>
      <c r="XBA29" s="10"/>
      <c r="XBB29" s="17"/>
      <c r="XBC29" s="17"/>
      <c r="XBD29" s="10"/>
      <c r="XBE29" s="17"/>
      <c r="XBF29" s="17"/>
      <c r="XBG29" s="17"/>
      <c r="XBH29" s="17"/>
      <c r="XBI29" s="17"/>
      <c r="XBJ29" s="17"/>
      <c r="XBK29" s="17"/>
      <c r="XBL29" s="17"/>
      <c r="XBM29" s="17"/>
      <c r="XBN29" s="17"/>
      <c r="XBO29" s="17"/>
      <c r="XBP29" s="17"/>
      <c r="XBQ29" s="17"/>
      <c r="XBR29" s="18"/>
      <c r="XBS29" s="18"/>
      <c r="XBT29" s="18"/>
      <c r="XBU29" s="18"/>
      <c r="XBV29" s="18"/>
      <c r="XBW29" s="18"/>
      <c r="XBX29" s="18"/>
      <c r="XBY29" s="19"/>
      <c r="XBZ29" s="18"/>
      <c r="XCA29" s="18"/>
      <c r="XCB29" s="18"/>
      <c r="XCC29" s="18"/>
      <c r="XCD29" s="18"/>
      <c r="XCE29" s="18"/>
      <c r="XCF29" s="18"/>
      <c r="XCG29" s="17"/>
      <c r="XCH29" s="17"/>
      <c r="XCI29" s="17"/>
      <c r="XCJ29" s="17"/>
      <c r="XCK29" s="17"/>
      <c r="XCL29" s="17"/>
      <c r="XCM29" s="17"/>
      <c r="XCN29" s="17"/>
      <c r="XCO29" s="17"/>
      <c r="XCP29" s="17"/>
      <c r="XCQ29" s="17"/>
      <c r="XCR29" s="17"/>
      <c r="XCS29" s="17"/>
      <c r="XCT29" s="17"/>
      <c r="XCU29" s="17"/>
      <c r="XCV29" s="17"/>
      <c r="XCW29" s="17"/>
      <c r="XCX29" s="17"/>
      <c r="XCY29" s="17"/>
      <c r="XCZ29" s="17"/>
      <c r="XDA29" s="17"/>
      <c r="XDB29" s="17"/>
      <c r="XDC29" s="17"/>
      <c r="XDD29" s="17"/>
      <c r="XDE29" s="17"/>
      <c r="XDF29" s="17"/>
      <c r="XDG29" s="17"/>
      <c r="XDH29" s="17"/>
      <c r="XDI29" s="17"/>
      <c r="XDJ29" s="17"/>
      <c r="XDK29" s="17"/>
      <c r="XDL29" s="17"/>
      <c r="XDM29" s="10"/>
      <c r="XDN29" s="10"/>
      <c r="XDO29" s="10"/>
      <c r="XDP29" s="17"/>
      <c r="XDQ29" s="17"/>
      <c r="XDR29" s="10"/>
      <c r="XDS29" s="17"/>
      <c r="XDT29" s="17"/>
      <c r="XDU29" s="17"/>
      <c r="XDV29" s="17"/>
      <c r="XDW29" s="17"/>
      <c r="XDX29" s="17"/>
      <c r="XDY29" s="17"/>
      <c r="XDZ29" s="17"/>
      <c r="XEA29" s="17"/>
      <c r="XEB29" s="17"/>
    </row>
    <row r="30" spans="1:16356" s="6" customFormat="1" x14ac:dyDescent="0.2">
      <c r="A30" s="125"/>
      <c r="B30" s="125" t="s">
        <v>65</v>
      </c>
      <c r="C30" s="115">
        <v>1000</v>
      </c>
      <c r="D30" s="125">
        <v>0.44</v>
      </c>
      <c r="E30" s="115">
        <v>4369</v>
      </c>
      <c r="F30" s="124" t="e">
        <f t="shared" si="0"/>
        <v>#REF!</v>
      </c>
      <c r="G30" s="115" t="e">
        <f>+COUNTIFS(#REF!,$B30,#REF!,G$3)</f>
        <v>#REF!</v>
      </c>
      <c r="H30" s="115" t="e">
        <f>+COUNTIFS(#REF!,$B30,#REF!,H$3)</f>
        <v>#REF!</v>
      </c>
      <c r="I30" s="115" t="e">
        <f>+COUNTIFS(#REF!,$B30,#REF!,I$3)</f>
        <v>#REF!</v>
      </c>
      <c r="J30" s="115" t="e">
        <f>+COUNTIFS(#REF!,$B30,#REF!,J$3)</f>
        <v>#REF!</v>
      </c>
      <c r="K30" s="115" t="e">
        <f>+COUNTIFS(#REF!,$B30,#REF!,K$3)</f>
        <v>#REF!</v>
      </c>
      <c r="L30" s="115" t="e">
        <f>+COUNTIFS(#REF!,$B30,#REF!,L$3)</f>
        <v>#REF!</v>
      </c>
      <c r="M30" s="115" t="e">
        <f>+COUNTIFS(#REF!,$B30,#REF!,M$3)</f>
        <v>#REF!</v>
      </c>
      <c r="N30" s="115" t="e">
        <f>+COUNTIFS(#REF!,$B30,#REF!,N$3)</f>
        <v>#REF!</v>
      </c>
      <c r="O30" s="115" t="e">
        <f>+COUNTIFS(#REF!,$B30,#REF!,O$3)</f>
        <v>#REF!</v>
      </c>
      <c r="P30" s="115" t="e">
        <f>+COUNTIFS(#REF!,$B30,#REF!,P$3)</f>
        <v>#REF!</v>
      </c>
      <c r="Q30" s="115" t="e">
        <f>+COUNTIFS(#REF!,$B30,#REF!,Q$3)</f>
        <v>#REF!</v>
      </c>
      <c r="R30" s="115" t="e">
        <f>+COUNTIFS(#REF!,$B30,#REF!,R$3)</f>
        <v>#REF!</v>
      </c>
      <c r="S30" s="115" t="e">
        <f>+COUNTIFS(#REF!,$B30,#REF!,S$3)</f>
        <v>#REF!</v>
      </c>
      <c r="T30" s="115" t="e">
        <f>+COUNTIFS(#REF!,$B30,#REF!,T$3)</f>
        <v>#REF!</v>
      </c>
      <c r="U30" s="115" t="e">
        <f>+COUNTIFS(#REF!,$B30,#REF!,U$3)</f>
        <v>#REF!</v>
      </c>
      <c r="V30" s="115" t="e">
        <f>+COUNTIFS(#REF!,$B30,#REF!,V$3)</f>
        <v>#REF!</v>
      </c>
      <c r="W30" s="115" t="e">
        <f>+COUNTIFS(#REF!,$B30,#REF!,W$3)</f>
        <v>#REF!</v>
      </c>
      <c r="X30" s="115" t="e">
        <f>+COUNTIFS(#REF!,$B30,#REF!,X$3)</f>
        <v>#REF!</v>
      </c>
      <c r="Y30" s="115" t="e">
        <f>+COUNTIFS(#REF!,$B30,#REF!,Y$3)</f>
        <v>#REF!</v>
      </c>
      <c r="Z30" s="115" t="e">
        <f>+COUNTIFS(#REF!,$B30,#REF!,Z$3)</f>
        <v>#REF!</v>
      </c>
      <c r="AA30" s="115" t="e">
        <f>+COUNTIFS(#REF!,$B30,#REF!,AA$3)</f>
        <v>#REF!</v>
      </c>
      <c r="AB30" s="115" t="e">
        <f>+COUNTIFS(#REF!,$B30,#REF!,AB$3)</f>
        <v>#REF!</v>
      </c>
      <c r="AC30" s="115" t="e">
        <f>+COUNTIFS(#REF!,$B30,#REF!,AC$3)</f>
        <v>#REF!</v>
      </c>
      <c r="AD30" s="115" t="e">
        <f>+COUNTIFS(#REF!,$B30,#REF!,AD$3)</f>
        <v>#REF!</v>
      </c>
      <c r="AE30" s="115" t="e">
        <f>+COUNTIFS(#REF!,$B30,#REF!,AE$3)</f>
        <v>#REF!</v>
      </c>
      <c r="AF30" s="115" t="e">
        <f>+COUNTIFS(#REF!,$B30,#REF!,AF$3)</f>
        <v>#REF!</v>
      </c>
      <c r="AG30" s="115" t="e">
        <f>+COUNTIFS(#REF!,$B30,#REF!,AG$3)</f>
        <v>#REF!</v>
      </c>
      <c r="AH30" s="115" t="e">
        <f>+COUNTIFS(#REF!,$B30,#REF!,AH$3)</f>
        <v>#REF!</v>
      </c>
      <c r="AI30" s="115" t="e">
        <f>+COUNTIFS(#REF!,$B30,#REF!,AI$3)</f>
        <v>#REF!</v>
      </c>
      <c r="AJ30" s="115" t="e">
        <f>+COUNTIFS(#REF!,$B30,#REF!,AJ$3)</f>
        <v>#REF!</v>
      </c>
      <c r="AK30" s="115" t="e">
        <f>+COUNTIFS(#REF!,$B30,#REF!,AK$3)</f>
        <v>#REF!</v>
      </c>
    </row>
    <row r="31" spans="1:16356" s="6" customFormat="1" x14ac:dyDescent="0.2">
      <c r="A31" s="125"/>
      <c r="B31" s="125" t="s">
        <v>28</v>
      </c>
      <c r="C31" s="115">
        <v>10000</v>
      </c>
      <c r="D31" s="125">
        <v>0.95</v>
      </c>
      <c r="E31" s="115">
        <v>24479</v>
      </c>
      <c r="F31" s="124" t="e">
        <f t="shared" si="0"/>
        <v>#REF!</v>
      </c>
      <c r="G31" s="115" t="e">
        <f>+COUNTIFS(#REF!,$B31,#REF!,G$3)</f>
        <v>#REF!</v>
      </c>
      <c r="H31" s="115" t="e">
        <f>+COUNTIFS(#REF!,$B31,#REF!,H$3)</f>
        <v>#REF!</v>
      </c>
      <c r="I31" s="115" t="e">
        <f>+COUNTIFS(#REF!,$B31,#REF!,I$3)</f>
        <v>#REF!</v>
      </c>
      <c r="J31" s="115" t="e">
        <f>+COUNTIFS(#REF!,$B31,#REF!,J$3)</f>
        <v>#REF!</v>
      </c>
      <c r="K31" s="115" t="e">
        <f>+COUNTIFS(#REF!,$B31,#REF!,K$3)</f>
        <v>#REF!</v>
      </c>
      <c r="L31" s="115" t="e">
        <f>+COUNTIFS(#REF!,$B31,#REF!,L$3)</f>
        <v>#REF!</v>
      </c>
      <c r="M31" s="115" t="e">
        <f>+COUNTIFS(#REF!,$B31,#REF!,M$3)</f>
        <v>#REF!</v>
      </c>
      <c r="N31" s="115" t="e">
        <f>+COUNTIFS(#REF!,$B31,#REF!,N$3)</f>
        <v>#REF!</v>
      </c>
      <c r="O31" s="115" t="e">
        <f>+COUNTIFS(#REF!,$B31,#REF!,O$3)</f>
        <v>#REF!</v>
      </c>
      <c r="P31" s="115" t="e">
        <f>+COUNTIFS(#REF!,$B31,#REF!,P$3)</f>
        <v>#REF!</v>
      </c>
      <c r="Q31" s="115" t="e">
        <f>+COUNTIFS(#REF!,$B31,#REF!,Q$3)</f>
        <v>#REF!</v>
      </c>
      <c r="R31" s="115" t="e">
        <f>+COUNTIFS(#REF!,$B31,#REF!,R$3)</f>
        <v>#REF!</v>
      </c>
      <c r="S31" s="115" t="e">
        <f>+COUNTIFS(#REF!,$B31,#REF!,S$3)</f>
        <v>#REF!</v>
      </c>
      <c r="T31" s="115" t="e">
        <f>+COUNTIFS(#REF!,$B31,#REF!,T$3)</f>
        <v>#REF!</v>
      </c>
      <c r="U31" s="115" t="e">
        <f>+COUNTIFS(#REF!,$B31,#REF!,U$3)</f>
        <v>#REF!</v>
      </c>
      <c r="V31" s="115" t="e">
        <f>+COUNTIFS(#REF!,$B31,#REF!,V$3)</f>
        <v>#REF!</v>
      </c>
      <c r="W31" s="115" t="e">
        <f>+COUNTIFS(#REF!,$B31,#REF!,W$3)</f>
        <v>#REF!</v>
      </c>
      <c r="X31" s="115" t="e">
        <f>+COUNTIFS(#REF!,$B31,#REF!,X$3)</f>
        <v>#REF!</v>
      </c>
      <c r="Y31" s="115" t="e">
        <f>+COUNTIFS(#REF!,$B31,#REF!,Y$3)</f>
        <v>#REF!</v>
      </c>
      <c r="Z31" s="115" t="e">
        <f>+COUNTIFS(#REF!,$B31,#REF!,Z$3)</f>
        <v>#REF!</v>
      </c>
      <c r="AA31" s="115" t="e">
        <f>+COUNTIFS(#REF!,$B31,#REF!,AA$3)</f>
        <v>#REF!</v>
      </c>
      <c r="AB31" s="115" t="e">
        <f>+COUNTIFS(#REF!,$B31,#REF!,AB$3)</f>
        <v>#REF!</v>
      </c>
      <c r="AC31" s="115" t="e">
        <f>+COUNTIFS(#REF!,$B31,#REF!,AC$3)</f>
        <v>#REF!</v>
      </c>
      <c r="AD31" s="115" t="e">
        <f>+COUNTIFS(#REF!,$B31,#REF!,AD$3)</f>
        <v>#REF!</v>
      </c>
      <c r="AE31" s="115" t="e">
        <f>+COUNTIFS(#REF!,$B31,#REF!,AE$3)</f>
        <v>#REF!</v>
      </c>
      <c r="AF31" s="115" t="e">
        <f>+COUNTIFS(#REF!,$B31,#REF!,AF$3)</f>
        <v>#REF!</v>
      </c>
      <c r="AG31" s="115" t="e">
        <f>+COUNTIFS(#REF!,$B31,#REF!,AG$3)</f>
        <v>#REF!</v>
      </c>
      <c r="AH31" s="115" t="e">
        <f>+COUNTIFS(#REF!,$B31,#REF!,AH$3)</f>
        <v>#REF!</v>
      </c>
      <c r="AI31" s="115" t="e">
        <f>+COUNTIFS(#REF!,$B31,#REF!,AI$3)</f>
        <v>#REF!</v>
      </c>
      <c r="AJ31" s="115" t="e">
        <f>+COUNTIFS(#REF!,$B31,#REF!,AJ$3)</f>
        <v>#REF!</v>
      </c>
      <c r="AK31" s="115" t="e">
        <f>+COUNTIFS(#REF!,$B31,#REF!,AK$3)</f>
        <v>#REF!</v>
      </c>
    </row>
    <row r="32" spans="1:16356" s="6" customFormat="1" x14ac:dyDescent="0.2">
      <c r="A32" s="125"/>
      <c r="B32" s="125" t="s">
        <v>68</v>
      </c>
      <c r="C32" s="115">
        <v>1000</v>
      </c>
      <c r="D32" s="126">
        <v>1.08</v>
      </c>
      <c r="E32" s="126">
        <v>2000</v>
      </c>
      <c r="F32" s="124" t="e">
        <f t="shared" si="0"/>
        <v>#REF!</v>
      </c>
      <c r="G32" s="115" t="e">
        <f>+COUNTIFS(#REF!,$B32,#REF!,G$3)</f>
        <v>#REF!</v>
      </c>
      <c r="H32" s="115" t="e">
        <f>+COUNTIFS(#REF!,$B32,#REF!,H$3)</f>
        <v>#REF!</v>
      </c>
      <c r="I32" s="115" t="e">
        <f>+COUNTIFS(#REF!,$B32,#REF!,I$3)</f>
        <v>#REF!</v>
      </c>
      <c r="J32" s="115" t="e">
        <f>+COUNTIFS(#REF!,$B32,#REF!,J$3)</f>
        <v>#REF!</v>
      </c>
      <c r="K32" s="115" t="e">
        <f>+COUNTIFS(#REF!,$B32,#REF!,K$3)</f>
        <v>#REF!</v>
      </c>
      <c r="L32" s="115" t="e">
        <f>+COUNTIFS(#REF!,$B32,#REF!,L$3)</f>
        <v>#REF!</v>
      </c>
      <c r="M32" s="115" t="e">
        <f>+COUNTIFS(#REF!,$B32,#REF!,M$3)</f>
        <v>#REF!</v>
      </c>
      <c r="N32" s="115" t="e">
        <f>+COUNTIFS(#REF!,$B32,#REF!,N$3)</f>
        <v>#REF!</v>
      </c>
      <c r="O32" s="115" t="e">
        <f>+COUNTIFS(#REF!,$B32,#REF!,O$3)</f>
        <v>#REF!</v>
      </c>
      <c r="P32" s="115" t="e">
        <f>+COUNTIFS(#REF!,$B32,#REF!,P$3)</f>
        <v>#REF!</v>
      </c>
      <c r="Q32" s="115" t="e">
        <f>+COUNTIFS(#REF!,$B32,#REF!,Q$3)</f>
        <v>#REF!</v>
      </c>
      <c r="R32" s="115" t="e">
        <f>+COUNTIFS(#REF!,$B32,#REF!,R$3)</f>
        <v>#REF!</v>
      </c>
      <c r="S32" s="115" t="e">
        <f>+COUNTIFS(#REF!,$B32,#REF!,S$3)</f>
        <v>#REF!</v>
      </c>
      <c r="T32" s="115" t="e">
        <f>+COUNTIFS(#REF!,$B32,#REF!,T$3)</f>
        <v>#REF!</v>
      </c>
      <c r="U32" s="115" t="e">
        <f>+COUNTIFS(#REF!,$B32,#REF!,U$3)</f>
        <v>#REF!</v>
      </c>
      <c r="V32" s="115" t="e">
        <f>+COUNTIFS(#REF!,$B32,#REF!,V$3)</f>
        <v>#REF!</v>
      </c>
      <c r="W32" s="115" t="e">
        <f>+COUNTIFS(#REF!,$B32,#REF!,W$3)</f>
        <v>#REF!</v>
      </c>
      <c r="X32" s="115" t="e">
        <f>+COUNTIFS(#REF!,$B32,#REF!,X$3)</f>
        <v>#REF!</v>
      </c>
      <c r="Y32" s="115" t="e">
        <f>+COUNTIFS(#REF!,$B32,#REF!,Y$3)</f>
        <v>#REF!</v>
      </c>
      <c r="Z32" s="115" t="e">
        <f>+COUNTIFS(#REF!,$B32,#REF!,Z$3)</f>
        <v>#REF!</v>
      </c>
      <c r="AA32" s="115" t="e">
        <f>+COUNTIFS(#REF!,$B32,#REF!,AA$3)</f>
        <v>#REF!</v>
      </c>
      <c r="AB32" s="115" t="e">
        <f>+COUNTIFS(#REF!,$B32,#REF!,AB$3)</f>
        <v>#REF!</v>
      </c>
      <c r="AC32" s="115" t="e">
        <f>+COUNTIFS(#REF!,$B32,#REF!,AC$3)</f>
        <v>#REF!</v>
      </c>
      <c r="AD32" s="115" t="e">
        <f>+COUNTIFS(#REF!,$B32,#REF!,AD$3)</f>
        <v>#REF!</v>
      </c>
      <c r="AE32" s="115" t="e">
        <f>+COUNTIFS(#REF!,$B32,#REF!,AE$3)</f>
        <v>#REF!</v>
      </c>
      <c r="AF32" s="115" t="e">
        <f>+COUNTIFS(#REF!,$B32,#REF!,AF$3)</f>
        <v>#REF!</v>
      </c>
      <c r="AG32" s="115" t="e">
        <f>+COUNTIFS(#REF!,$B32,#REF!,AG$3)</f>
        <v>#REF!</v>
      </c>
      <c r="AH32" s="115" t="e">
        <f>+COUNTIFS(#REF!,$B32,#REF!,AH$3)</f>
        <v>#REF!</v>
      </c>
      <c r="AI32" s="115" t="e">
        <f>+COUNTIFS(#REF!,$B32,#REF!,AI$3)</f>
        <v>#REF!</v>
      </c>
      <c r="AJ32" s="115" t="e">
        <f>+COUNTIFS(#REF!,$B32,#REF!,AJ$3)</f>
        <v>#REF!</v>
      </c>
      <c r="AK32" s="115" t="e">
        <f>+COUNTIFS(#REF!,$B32,#REF!,AK$3)</f>
        <v>#REF!</v>
      </c>
    </row>
    <row r="33" spans="1:37 16322:16322" s="6" customFormat="1" x14ac:dyDescent="0.2">
      <c r="A33" s="125"/>
      <c r="B33" s="125" t="s">
        <v>18</v>
      </c>
      <c r="C33" s="115">
        <v>1000</v>
      </c>
      <c r="D33" s="126">
        <v>0.81</v>
      </c>
      <c r="E33" s="127">
        <v>15800</v>
      </c>
      <c r="F33" s="124" t="e">
        <f t="shared" si="0"/>
        <v>#REF!</v>
      </c>
      <c r="G33" s="115" t="e">
        <f>+COUNTIFS(#REF!,$B33,#REF!,G$3)</f>
        <v>#REF!</v>
      </c>
      <c r="H33" s="115" t="e">
        <f>+COUNTIFS(#REF!,$B33,#REF!,H$3)</f>
        <v>#REF!</v>
      </c>
      <c r="I33" s="115" t="e">
        <f>+COUNTIFS(#REF!,$B33,#REF!,I$3)</f>
        <v>#REF!</v>
      </c>
      <c r="J33" s="115" t="e">
        <f>+COUNTIFS(#REF!,$B33,#REF!,J$3)</f>
        <v>#REF!</v>
      </c>
      <c r="K33" s="115" t="e">
        <f>+COUNTIFS(#REF!,$B33,#REF!,K$3)</f>
        <v>#REF!</v>
      </c>
      <c r="L33" s="115" t="e">
        <f>+COUNTIFS(#REF!,$B33,#REF!,L$3)</f>
        <v>#REF!</v>
      </c>
      <c r="M33" s="115" t="e">
        <f>+COUNTIFS(#REF!,$B33,#REF!,M$3)</f>
        <v>#REF!</v>
      </c>
      <c r="N33" s="115" t="e">
        <f>+COUNTIFS(#REF!,$B33,#REF!,N$3)</f>
        <v>#REF!</v>
      </c>
      <c r="O33" s="115" t="e">
        <f>+COUNTIFS(#REF!,$B33,#REF!,O$3)</f>
        <v>#REF!</v>
      </c>
      <c r="P33" s="115" t="e">
        <f>+COUNTIFS(#REF!,$B33,#REF!,P$3)</f>
        <v>#REF!</v>
      </c>
      <c r="Q33" s="115" t="e">
        <f>+COUNTIFS(#REF!,$B33,#REF!,Q$3)</f>
        <v>#REF!</v>
      </c>
      <c r="R33" s="115" t="e">
        <f>+COUNTIFS(#REF!,$B33,#REF!,R$3)</f>
        <v>#REF!</v>
      </c>
      <c r="S33" s="115" t="e">
        <f>+COUNTIFS(#REF!,$B33,#REF!,S$3)</f>
        <v>#REF!</v>
      </c>
      <c r="T33" s="115" t="e">
        <f>+COUNTIFS(#REF!,$B33,#REF!,T$3)</f>
        <v>#REF!</v>
      </c>
      <c r="U33" s="115" t="e">
        <f>+COUNTIFS(#REF!,$B33,#REF!,U$3)</f>
        <v>#REF!</v>
      </c>
      <c r="V33" s="115" t="e">
        <f>+COUNTIFS(#REF!,$B33,#REF!,V$3)</f>
        <v>#REF!</v>
      </c>
      <c r="W33" s="115" t="e">
        <f>+COUNTIFS(#REF!,$B33,#REF!,W$3)</f>
        <v>#REF!</v>
      </c>
      <c r="X33" s="115" t="e">
        <f>+COUNTIFS(#REF!,$B33,#REF!,X$3)</f>
        <v>#REF!</v>
      </c>
      <c r="Y33" s="115" t="e">
        <f>+COUNTIFS(#REF!,$B33,#REF!,Y$3)</f>
        <v>#REF!</v>
      </c>
      <c r="Z33" s="115" t="e">
        <f>+COUNTIFS(#REF!,$B33,#REF!,Z$3)</f>
        <v>#REF!</v>
      </c>
      <c r="AA33" s="115" t="e">
        <f>+COUNTIFS(#REF!,$B33,#REF!,AA$3)</f>
        <v>#REF!</v>
      </c>
      <c r="AB33" s="115" t="e">
        <f>+COUNTIFS(#REF!,$B33,#REF!,AB$3)</f>
        <v>#REF!</v>
      </c>
      <c r="AC33" s="115" t="e">
        <f>+COUNTIFS(#REF!,$B33,#REF!,AC$3)</f>
        <v>#REF!</v>
      </c>
      <c r="AD33" s="115" t="e">
        <f>+COUNTIFS(#REF!,$B33,#REF!,AD$3)</f>
        <v>#REF!</v>
      </c>
      <c r="AE33" s="115" t="e">
        <f>+COUNTIFS(#REF!,$B33,#REF!,AE$3)</f>
        <v>#REF!</v>
      </c>
      <c r="AF33" s="115" t="e">
        <f>+COUNTIFS(#REF!,$B33,#REF!,AF$3)</f>
        <v>#REF!</v>
      </c>
      <c r="AG33" s="115" t="e">
        <f>+COUNTIFS(#REF!,$B33,#REF!,AG$3)</f>
        <v>#REF!</v>
      </c>
      <c r="AH33" s="115" t="e">
        <f>+COUNTIFS(#REF!,$B33,#REF!,AH$3)</f>
        <v>#REF!</v>
      </c>
      <c r="AI33" s="115" t="e">
        <f>+COUNTIFS(#REF!,$B33,#REF!,AI$3)</f>
        <v>#REF!</v>
      </c>
      <c r="AJ33" s="115" t="e">
        <f>+COUNTIFS(#REF!,$B33,#REF!,AJ$3)</f>
        <v>#REF!</v>
      </c>
      <c r="AK33" s="115" t="e">
        <f>+COUNTIFS(#REF!,$B33,#REF!,AK$3)</f>
        <v>#REF!</v>
      </c>
    </row>
    <row r="34" spans="1:37 16322:16322" s="57" customFormat="1" ht="15.75" x14ac:dyDescent="0.25">
      <c r="A34" s="128"/>
      <c r="B34" s="128" t="s">
        <v>265</v>
      </c>
      <c r="C34" s="128">
        <v>10000</v>
      </c>
      <c r="D34" s="128">
        <v>0.09</v>
      </c>
      <c r="E34" s="129">
        <v>5454911</v>
      </c>
      <c r="F34" s="131" t="e">
        <f>+SUM(G34:AK34)</f>
        <v>#REF!</v>
      </c>
      <c r="G34" s="130" t="e">
        <f>+G4+G5+G19+G29</f>
        <v>#REF!</v>
      </c>
      <c r="H34" s="130" t="e">
        <f t="shared" ref="H34:AK34" si="4">+H4+H5+H19+H29</f>
        <v>#REF!</v>
      </c>
      <c r="I34" s="130" t="e">
        <f t="shared" si="4"/>
        <v>#REF!</v>
      </c>
      <c r="J34" s="130" t="e">
        <f t="shared" si="4"/>
        <v>#REF!</v>
      </c>
      <c r="K34" s="130" t="e">
        <f t="shared" si="4"/>
        <v>#REF!</v>
      </c>
      <c r="L34" s="130" t="e">
        <f t="shared" si="4"/>
        <v>#REF!</v>
      </c>
      <c r="M34" s="130" t="e">
        <f t="shared" si="4"/>
        <v>#REF!</v>
      </c>
      <c r="N34" s="130" t="e">
        <f t="shared" si="4"/>
        <v>#REF!</v>
      </c>
      <c r="O34" s="130" t="e">
        <f t="shared" si="4"/>
        <v>#REF!</v>
      </c>
      <c r="P34" s="130" t="e">
        <f t="shared" si="4"/>
        <v>#REF!</v>
      </c>
      <c r="Q34" s="130" t="e">
        <f t="shared" si="4"/>
        <v>#REF!</v>
      </c>
      <c r="R34" s="130" t="e">
        <f t="shared" si="4"/>
        <v>#REF!</v>
      </c>
      <c r="S34" s="130" t="e">
        <f t="shared" si="4"/>
        <v>#REF!</v>
      </c>
      <c r="T34" s="130" t="e">
        <f t="shared" si="4"/>
        <v>#REF!</v>
      </c>
      <c r="U34" s="130" t="e">
        <f t="shared" si="4"/>
        <v>#REF!</v>
      </c>
      <c r="V34" s="130" t="e">
        <f t="shared" si="4"/>
        <v>#REF!</v>
      </c>
      <c r="W34" s="130" t="e">
        <f t="shared" si="4"/>
        <v>#REF!</v>
      </c>
      <c r="X34" s="130" t="e">
        <f t="shared" si="4"/>
        <v>#REF!</v>
      </c>
      <c r="Y34" s="130" t="e">
        <f t="shared" si="4"/>
        <v>#REF!</v>
      </c>
      <c r="Z34" s="130" t="e">
        <f t="shared" si="4"/>
        <v>#REF!</v>
      </c>
      <c r="AA34" s="130" t="e">
        <f t="shared" si="4"/>
        <v>#REF!</v>
      </c>
      <c r="AB34" s="130" t="e">
        <f t="shared" si="4"/>
        <v>#REF!</v>
      </c>
      <c r="AC34" s="130" t="e">
        <f t="shared" si="4"/>
        <v>#REF!</v>
      </c>
      <c r="AD34" s="130" t="e">
        <f t="shared" si="4"/>
        <v>#REF!</v>
      </c>
      <c r="AE34" s="130" t="e">
        <f t="shared" si="4"/>
        <v>#REF!</v>
      </c>
      <c r="AF34" s="130" t="e">
        <f t="shared" si="4"/>
        <v>#REF!</v>
      </c>
      <c r="AG34" s="130" t="e">
        <f t="shared" si="4"/>
        <v>#REF!</v>
      </c>
      <c r="AH34" s="130" t="e">
        <f t="shared" si="4"/>
        <v>#REF!</v>
      </c>
      <c r="AI34" s="130" t="e">
        <f t="shared" si="4"/>
        <v>#REF!</v>
      </c>
      <c r="AJ34" s="130" t="e">
        <f t="shared" si="4"/>
        <v>#REF!</v>
      </c>
      <c r="AK34" s="130" t="e">
        <f t="shared" si="4"/>
        <v>#REF!</v>
      </c>
      <c r="XCT34" s="130">
        <v>0</v>
      </c>
    </row>
    <row r="35" spans="1:37 16322:16322" s="32" customFormat="1" ht="15.75" x14ac:dyDescent="0.25">
      <c r="A35" s="132"/>
      <c r="B35" s="132" t="s">
        <v>246</v>
      </c>
      <c r="C35" s="132"/>
      <c r="D35" s="132"/>
      <c r="E35" s="133"/>
      <c r="F35" s="135" t="e">
        <f>+F34/31</f>
        <v>#REF!</v>
      </c>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XCT35" s="134">
        <v>0</v>
      </c>
    </row>
    <row r="36" spans="1:37 16322:16322" s="32" customFormat="1" ht="15.75" x14ac:dyDescent="0.25">
      <c r="A36" s="132"/>
      <c r="B36" s="132" t="s">
        <v>266</v>
      </c>
      <c r="C36" s="132"/>
      <c r="D36" s="132"/>
      <c r="E36" s="133"/>
      <c r="F36" s="136" t="e">
        <f>+F35/$E$34*$C$34</f>
        <v>#REF!</v>
      </c>
      <c r="G36" s="223" t="e">
        <f>+G34/$E$34*$C$34</f>
        <v>#REF!</v>
      </c>
      <c r="H36" s="223" t="e">
        <f t="shared" ref="H36:AK36" si="5">+H34/$E$34*$C$34</f>
        <v>#REF!</v>
      </c>
      <c r="I36" s="223" t="e">
        <f t="shared" si="5"/>
        <v>#REF!</v>
      </c>
      <c r="J36" s="223" t="e">
        <f t="shared" si="5"/>
        <v>#REF!</v>
      </c>
      <c r="K36" s="223" t="e">
        <f t="shared" si="5"/>
        <v>#REF!</v>
      </c>
      <c r="L36" s="223" t="e">
        <f t="shared" si="5"/>
        <v>#REF!</v>
      </c>
      <c r="M36" s="223" t="e">
        <f t="shared" si="5"/>
        <v>#REF!</v>
      </c>
      <c r="N36" s="223" t="e">
        <f t="shared" si="5"/>
        <v>#REF!</v>
      </c>
      <c r="O36" s="223" t="e">
        <f t="shared" si="5"/>
        <v>#REF!</v>
      </c>
      <c r="P36" s="223" t="e">
        <f t="shared" si="5"/>
        <v>#REF!</v>
      </c>
      <c r="Q36" s="223" t="e">
        <f t="shared" si="5"/>
        <v>#REF!</v>
      </c>
      <c r="R36" s="223" t="e">
        <f t="shared" si="5"/>
        <v>#REF!</v>
      </c>
      <c r="S36" s="223" t="e">
        <f t="shared" si="5"/>
        <v>#REF!</v>
      </c>
      <c r="T36" s="223" t="e">
        <f t="shared" si="5"/>
        <v>#REF!</v>
      </c>
      <c r="U36" s="223" t="e">
        <f t="shared" si="5"/>
        <v>#REF!</v>
      </c>
      <c r="V36" s="223" t="e">
        <f t="shared" si="5"/>
        <v>#REF!</v>
      </c>
      <c r="W36" s="223" t="e">
        <f t="shared" si="5"/>
        <v>#REF!</v>
      </c>
      <c r="X36" s="223" t="e">
        <f t="shared" si="5"/>
        <v>#REF!</v>
      </c>
      <c r="Y36" s="223" t="e">
        <f t="shared" si="5"/>
        <v>#REF!</v>
      </c>
      <c r="Z36" s="223" t="e">
        <f t="shared" si="5"/>
        <v>#REF!</v>
      </c>
      <c r="AA36" s="223" t="e">
        <f t="shared" si="5"/>
        <v>#REF!</v>
      </c>
      <c r="AB36" s="223" t="e">
        <f t="shared" si="5"/>
        <v>#REF!</v>
      </c>
      <c r="AC36" s="223" t="e">
        <f t="shared" si="5"/>
        <v>#REF!</v>
      </c>
      <c r="AD36" s="223" t="e">
        <f t="shared" si="5"/>
        <v>#REF!</v>
      </c>
      <c r="AE36" s="223" t="e">
        <f t="shared" si="5"/>
        <v>#REF!</v>
      </c>
      <c r="AF36" s="223" t="e">
        <f t="shared" si="5"/>
        <v>#REF!</v>
      </c>
      <c r="AG36" s="223" t="e">
        <f t="shared" si="5"/>
        <v>#REF!</v>
      </c>
      <c r="AH36" s="223" t="e">
        <f t="shared" si="5"/>
        <v>#REF!</v>
      </c>
      <c r="AI36" s="223" t="e">
        <f t="shared" si="5"/>
        <v>#REF!</v>
      </c>
      <c r="AJ36" s="223" t="e">
        <f t="shared" si="5"/>
        <v>#REF!</v>
      </c>
      <c r="AK36" s="223" t="e">
        <f t="shared" si="5"/>
        <v>#REF!</v>
      </c>
      <c r="XCT36" s="134">
        <v>0</v>
      </c>
    </row>
    <row r="37" spans="1:37 16322:16322" x14ac:dyDescent="0.2">
      <c r="C37" s="20"/>
      <c r="E37" s="21"/>
      <c r="F37" s="29"/>
      <c r="G37" s="21"/>
      <c r="H37" s="21"/>
      <c r="I37" s="21"/>
      <c r="J37" s="21"/>
      <c r="K37" s="21"/>
      <c r="L37" s="21"/>
      <c r="M37" s="21"/>
      <c r="N37" s="21"/>
      <c r="O37" s="21"/>
      <c r="P37" s="21"/>
      <c r="Q37" s="21"/>
      <c r="R37" s="21"/>
      <c r="S37" s="21"/>
      <c r="T37" s="21"/>
      <c r="U37" s="22"/>
      <c r="V37" s="22"/>
      <c r="W37" s="22"/>
      <c r="X37" s="22"/>
      <c r="Y37" s="22"/>
      <c r="Z37" s="22"/>
      <c r="AA37" s="22"/>
      <c r="AB37" s="22"/>
      <c r="AC37" s="22"/>
      <c r="AD37" s="22"/>
      <c r="AE37" s="22"/>
      <c r="AF37" s="22"/>
      <c r="AG37" s="22"/>
      <c r="AH37" s="22"/>
      <c r="AI37" s="22"/>
      <c r="AJ37" s="22"/>
      <c r="AK37" s="22"/>
    </row>
    <row r="38" spans="1:37 16322:16322" s="16" customFormat="1" ht="14.25" x14ac:dyDescent="0.2">
      <c r="A38" s="31" t="s">
        <v>267</v>
      </c>
      <c r="C38" s="23"/>
      <c r="E38" s="24"/>
      <c r="F38" s="30"/>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row>
    <row r="39" spans="1:37 16322:16322" s="6" customFormat="1" ht="30.75" customHeight="1" x14ac:dyDescent="0.2">
      <c r="A39" s="120" t="s">
        <v>2</v>
      </c>
      <c r="B39" s="120" t="s">
        <v>5</v>
      </c>
      <c r="C39" s="120" t="s">
        <v>251</v>
      </c>
      <c r="D39" s="117" t="s">
        <v>268</v>
      </c>
      <c r="E39" s="117" t="s">
        <v>253</v>
      </c>
      <c r="F39" s="119" t="s">
        <v>254</v>
      </c>
      <c r="G39" s="118">
        <v>45839</v>
      </c>
      <c r="H39" s="118">
        <v>45840</v>
      </c>
      <c r="I39" s="118">
        <v>45841</v>
      </c>
      <c r="J39" s="118">
        <v>45842</v>
      </c>
      <c r="K39" s="118">
        <v>45843</v>
      </c>
      <c r="L39" s="118">
        <v>45844</v>
      </c>
      <c r="M39" s="118">
        <v>45845</v>
      </c>
      <c r="N39" s="118">
        <v>45846</v>
      </c>
      <c r="O39" s="118">
        <v>45847</v>
      </c>
      <c r="P39" s="118">
        <v>45848</v>
      </c>
      <c r="Q39" s="118">
        <v>45849</v>
      </c>
      <c r="R39" s="118">
        <v>45850</v>
      </c>
      <c r="S39" s="118">
        <v>45851</v>
      </c>
      <c r="T39" s="118">
        <v>45852</v>
      </c>
      <c r="U39" s="118">
        <v>45853</v>
      </c>
      <c r="V39" s="118">
        <v>45854</v>
      </c>
      <c r="W39" s="118">
        <v>45855</v>
      </c>
      <c r="X39" s="118">
        <v>45856</v>
      </c>
      <c r="Y39" s="118">
        <v>45857</v>
      </c>
      <c r="Z39" s="118">
        <v>45858</v>
      </c>
      <c r="AA39" s="118">
        <v>45859</v>
      </c>
      <c r="AB39" s="118">
        <v>45860</v>
      </c>
      <c r="AC39" s="118">
        <v>45861</v>
      </c>
      <c r="AD39" s="118">
        <v>45862</v>
      </c>
      <c r="AE39" s="118">
        <v>45863</v>
      </c>
      <c r="AF39" s="118">
        <v>45864</v>
      </c>
      <c r="AG39" s="118">
        <v>45865</v>
      </c>
      <c r="AH39" s="118">
        <v>45866</v>
      </c>
      <c r="AI39" s="118">
        <v>45867</v>
      </c>
      <c r="AJ39" s="118">
        <v>45868</v>
      </c>
      <c r="AK39" s="118">
        <v>45869</v>
      </c>
    </row>
    <row r="40" spans="1:37 16322:16322" s="26" customFormat="1" ht="14.45" customHeight="1" x14ac:dyDescent="0.2">
      <c r="A40" s="111">
        <v>1</v>
      </c>
      <c r="B40" s="112" t="s">
        <v>35</v>
      </c>
      <c r="C40" s="113"/>
      <c r="D40" s="112"/>
      <c r="E40" s="114"/>
      <c r="F40" s="124" t="e">
        <f t="shared" ref="F40:F55" si="6">+SUM(G40:AK40)</f>
        <v>#REF!</v>
      </c>
      <c r="G40" s="115" t="e">
        <f>+COUNTIFS(#REF!,$B40,#REF!,G$3)</f>
        <v>#REF!</v>
      </c>
      <c r="H40" s="115" t="e">
        <f>+COUNTIFS(#REF!,$B40,#REF!,H$3)</f>
        <v>#REF!</v>
      </c>
      <c r="I40" s="115" t="e">
        <f>+COUNTIFS(#REF!,$B40,#REF!,I$3)</f>
        <v>#REF!</v>
      </c>
      <c r="J40" s="115" t="e">
        <f>+COUNTIFS(#REF!,$B40,#REF!,J$3)</f>
        <v>#REF!</v>
      </c>
      <c r="K40" s="115" t="e">
        <f>+COUNTIFS(#REF!,$B40,#REF!,K$3)</f>
        <v>#REF!</v>
      </c>
      <c r="L40" s="115" t="e">
        <f>+COUNTIFS(#REF!,$B40,#REF!,L$3)</f>
        <v>#REF!</v>
      </c>
      <c r="M40" s="115" t="e">
        <f>+COUNTIFS(#REF!,$B40,#REF!,M$3)</f>
        <v>#REF!</v>
      </c>
      <c r="N40" s="115" t="e">
        <f>+COUNTIFS(#REF!,$B40,#REF!,N$3)</f>
        <v>#REF!</v>
      </c>
      <c r="O40" s="115" t="e">
        <f>+COUNTIFS(#REF!,$B40,#REF!,O$3)</f>
        <v>#REF!</v>
      </c>
      <c r="P40" s="115" t="e">
        <f>+COUNTIFS(#REF!,$B40,#REF!,P$3)</f>
        <v>#REF!</v>
      </c>
      <c r="Q40" s="115" t="e">
        <f>+COUNTIFS(#REF!,$B40,#REF!,Q$3)</f>
        <v>#REF!</v>
      </c>
      <c r="R40" s="115" t="e">
        <f>+COUNTIFS(#REF!,$B40,#REF!,R$3)</f>
        <v>#REF!</v>
      </c>
      <c r="S40" s="115" t="e">
        <f>+COUNTIFS(#REF!,$B40,#REF!,S$3)</f>
        <v>#REF!</v>
      </c>
      <c r="T40" s="115" t="e">
        <f>+COUNTIFS(#REF!,$B40,#REF!,T$3)</f>
        <v>#REF!</v>
      </c>
      <c r="U40" s="115" t="e">
        <f>+COUNTIFS(#REF!,$B40,#REF!,U$3)</f>
        <v>#REF!</v>
      </c>
      <c r="V40" s="115" t="e">
        <f>+COUNTIFS(#REF!,$B40,#REF!,V$3)</f>
        <v>#REF!</v>
      </c>
      <c r="W40" s="115" t="e">
        <f>+COUNTIFS(#REF!,$B40,#REF!,W$3)</f>
        <v>#REF!</v>
      </c>
      <c r="X40" s="115" t="e">
        <f>+COUNTIFS(#REF!,$B40,#REF!,X$3)</f>
        <v>#REF!</v>
      </c>
      <c r="Y40" s="115" t="e">
        <f>+COUNTIFS(#REF!,$B40,#REF!,Y$3)</f>
        <v>#REF!</v>
      </c>
      <c r="Z40" s="115" t="e">
        <f>+COUNTIFS(#REF!,$B40,#REF!,Z$3)</f>
        <v>#REF!</v>
      </c>
      <c r="AA40" s="115" t="e">
        <f>+COUNTIFS(#REF!,$B40,#REF!,AA$3)</f>
        <v>#REF!</v>
      </c>
      <c r="AB40" s="115" t="e">
        <f>+COUNTIFS(#REF!,$B40,#REF!,AB$3)</f>
        <v>#REF!</v>
      </c>
      <c r="AC40" s="115" t="e">
        <f>+COUNTIFS(#REF!,$B40,#REF!,AC$3)</f>
        <v>#REF!</v>
      </c>
      <c r="AD40" s="115" t="e">
        <f>+COUNTIFS(#REF!,$B40,#REF!,AD$3)</f>
        <v>#REF!</v>
      </c>
      <c r="AE40" s="115" t="e">
        <f>+COUNTIFS(#REF!,$B40,#REF!,AE$3)</f>
        <v>#REF!</v>
      </c>
      <c r="AF40" s="115" t="e">
        <f>+COUNTIFS(#REF!,$B40,#REF!,AF$3)</f>
        <v>#REF!</v>
      </c>
      <c r="AG40" s="115" t="e">
        <f>+COUNTIFS(#REF!,$B40,#REF!,AG$3)</f>
        <v>#REF!</v>
      </c>
      <c r="AH40" s="115" t="e">
        <f>+COUNTIFS(#REF!,$B40,#REF!,AH$3)</f>
        <v>#REF!</v>
      </c>
      <c r="AI40" s="115" t="e">
        <f>+COUNTIFS(#REF!,$B40,#REF!,AI$3)</f>
        <v>#REF!</v>
      </c>
      <c r="AJ40" s="115" t="e">
        <f>+COUNTIFS(#REF!,$B40,#REF!,AJ$3)</f>
        <v>#REF!</v>
      </c>
      <c r="AK40" s="115" t="e">
        <f>+COUNTIFS(#REF!,$B40,#REF!,AK$3)</f>
        <v>#REF!</v>
      </c>
    </row>
    <row r="41" spans="1:37 16322:16322" s="26" customFormat="1" ht="14.45" customHeight="1" x14ac:dyDescent="0.2">
      <c r="A41" s="111">
        <v>2</v>
      </c>
      <c r="B41" s="112" t="s">
        <v>243</v>
      </c>
      <c r="C41" s="113"/>
      <c r="D41" s="112"/>
      <c r="E41" s="114"/>
      <c r="F41" s="124" t="e">
        <f t="shared" si="6"/>
        <v>#REF!</v>
      </c>
      <c r="G41" s="115" t="e">
        <f>+COUNTIFS(#REF!,$B41,#REF!,G$3)</f>
        <v>#REF!</v>
      </c>
      <c r="H41" s="115" t="e">
        <f>+COUNTIFS(#REF!,$B41,#REF!,H$3)</f>
        <v>#REF!</v>
      </c>
      <c r="I41" s="115" t="e">
        <f>+COUNTIFS(#REF!,$B41,#REF!,I$3)</f>
        <v>#REF!</v>
      </c>
      <c r="J41" s="115" t="e">
        <f>+COUNTIFS(#REF!,$B41,#REF!,J$3)</f>
        <v>#REF!</v>
      </c>
      <c r="K41" s="115" t="e">
        <f>+COUNTIFS(#REF!,$B41,#REF!,K$3)</f>
        <v>#REF!</v>
      </c>
      <c r="L41" s="115" t="e">
        <f>+COUNTIFS(#REF!,$B41,#REF!,L$3)</f>
        <v>#REF!</v>
      </c>
      <c r="M41" s="115" t="e">
        <f>+COUNTIFS(#REF!,$B41,#REF!,M$3)</f>
        <v>#REF!</v>
      </c>
      <c r="N41" s="115" t="e">
        <f>+COUNTIFS(#REF!,$B41,#REF!,N$3)</f>
        <v>#REF!</v>
      </c>
      <c r="O41" s="115" t="e">
        <f>+COUNTIFS(#REF!,$B41,#REF!,O$3)</f>
        <v>#REF!</v>
      </c>
      <c r="P41" s="115" t="e">
        <f>+COUNTIFS(#REF!,$B41,#REF!,P$3)</f>
        <v>#REF!</v>
      </c>
      <c r="Q41" s="115" t="e">
        <f>+COUNTIFS(#REF!,$B41,#REF!,Q$3)</f>
        <v>#REF!</v>
      </c>
      <c r="R41" s="115" t="e">
        <f>+COUNTIFS(#REF!,$B41,#REF!,R$3)</f>
        <v>#REF!</v>
      </c>
      <c r="S41" s="115" t="e">
        <f>+COUNTIFS(#REF!,$B41,#REF!,S$3)</f>
        <v>#REF!</v>
      </c>
      <c r="T41" s="115" t="e">
        <f>+COUNTIFS(#REF!,$B41,#REF!,T$3)</f>
        <v>#REF!</v>
      </c>
      <c r="U41" s="115" t="e">
        <f>+COUNTIFS(#REF!,$B41,#REF!,U$3)</f>
        <v>#REF!</v>
      </c>
      <c r="V41" s="115" t="e">
        <f>+COUNTIFS(#REF!,$B41,#REF!,V$3)</f>
        <v>#REF!</v>
      </c>
      <c r="W41" s="115" t="e">
        <f>+COUNTIFS(#REF!,$B41,#REF!,W$3)</f>
        <v>#REF!</v>
      </c>
      <c r="X41" s="115" t="e">
        <f>+COUNTIFS(#REF!,$B41,#REF!,X$3)</f>
        <v>#REF!</v>
      </c>
      <c r="Y41" s="115" t="e">
        <f>+COUNTIFS(#REF!,$B41,#REF!,Y$3)</f>
        <v>#REF!</v>
      </c>
      <c r="Z41" s="115" t="e">
        <f>+COUNTIFS(#REF!,$B41,#REF!,Z$3)</f>
        <v>#REF!</v>
      </c>
      <c r="AA41" s="115" t="e">
        <f>+COUNTIFS(#REF!,$B41,#REF!,AA$3)</f>
        <v>#REF!</v>
      </c>
      <c r="AB41" s="115" t="e">
        <f>+COUNTIFS(#REF!,$B41,#REF!,AB$3)</f>
        <v>#REF!</v>
      </c>
      <c r="AC41" s="115" t="e">
        <f>+COUNTIFS(#REF!,$B41,#REF!,AC$3)</f>
        <v>#REF!</v>
      </c>
      <c r="AD41" s="115" t="e">
        <f>+COUNTIFS(#REF!,$B41,#REF!,AD$3)</f>
        <v>#REF!</v>
      </c>
      <c r="AE41" s="115" t="e">
        <f>+COUNTIFS(#REF!,$B41,#REF!,AE$3)</f>
        <v>#REF!</v>
      </c>
      <c r="AF41" s="115" t="e">
        <f>+COUNTIFS(#REF!,$B41,#REF!,AF$3)</f>
        <v>#REF!</v>
      </c>
      <c r="AG41" s="115" t="e">
        <f>+COUNTIFS(#REF!,$B41,#REF!,AG$3)</f>
        <v>#REF!</v>
      </c>
      <c r="AH41" s="115" t="e">
        <f>+COUNTIFS(#REF!,$B41,#REF!,AH$3)</f>
        <v>#REF!</v>
      </c>
      <c r="AI41" s="115" t="e">
        <f>+COUNTIFS(#REF!,$B41,#REF!,AI$3)</f>
        <v>#REF!</v>
      </c>
      <c r="AJ41" s="115" t="e">
        <f>+COUNTIFS(#REF!,$B41,#REF!,AJ$3)</f>
        <v>#REF!</v>
      </c>
      <c r="AK41" s="115" t="e">
        <f>+COUNTIFS(#REF!,$B41,#REF!,AK$3)</f>
        <v>#REF!</v>
      </c>
    </row>
    <row r="42" spans="1:37 16322:16322" s="26" customFormat="1" ht="14.45" customHeight="1" x14ac:dyDescent="0.2">
      <c r="A42" s="111">
        <v>3</v>
      </c>
      <c r="B42" s="112" t="s">
        <v>237</v>
      </c>
      <c r="C42" s="113"/>
      <c r="D42" s="112"/>
      <c r="E42" s="114"/>
      <c r="F42" s="124" t="e">
        <f t="shared" si="6"/>
        <v>#REF!</v>
      </c>
      <c r="G42" s="115" t="e">
        <f>+COUNTIFS(#REF!,$B42,#REF!,G$3)</f>
        <v>#REF!</v>
      </c>
      <c r="H42" s="115" t="e">
        <f>+COUNTIFS(#REF!,$B42,#REF!,H$3)</f>
        <v>#REF!</v>
      </c>
      <c r="I42" s="115" t="e">
        <f>+COUNTIFS(#REF!,$B42,#REF!,I$3)</f>
        <v>#REF!</v>
      </c>
      <c r="J42" s="115" t="e">
        <f>+COUNTIFS(#REF!,$B42,#REF!,J$3)</f>
        <v>#REF!</v>
      </c>
      <c r="K42" s="115" t="e">
        <f>+COUNTIFS(#REF!,$B42,#REF!,K$3)</f>
        <v>#REF!</v>
      </c>
      <c r="L42" s="115" t="e">
        <f>+COUNTIFS(#REF!,$B42,#REF!,L$3)</f>
        <v>#REF!</v>
      </c>
      <c r="M42" s="115" t="e">
        <f>+COUNTIFS(#REF!,$B42,#REF!,M$3)</f>
        <v>#REF!</v>
      </c>
      <c r="N42" s="115" t="e">
        <f>+COUNTIFS(#REF!,$B42,#REF!,N$3)</f>
        <v>#REF!</v>
      </c>
      <c r="O42" s="115" t="e">
        <f>+COUNTIFS(#REF!,$B42,#REF!,O$3)</f>
        <v>#REF!</v>
      </c>
      <c r="P42" s="115" t="e">
        <f>+COUNTIFS(#REF!,$B42,#REF!,P$3)</f>
        <v>#REF!</v>
      </c>
      <c r="Q42" s="115" t="e">
        <f>+COUNTIFS(#REF!,$B42,#REF!,Q$3)</f>
        <v>#REF!</v>
      </c>
      <c r="R42" s="115" t="e">
        <f>+COUNTIFS(#REF!,$B42,#REF!,R$3)</f>
        <v>#REF!</v>
      </c>
      <c r="S42" s="115" t="e">
        <f>+COUNTIFS(#REF!,$B42,#REF!,S$3)</f>
        <v>#REF!</v>
      </c>
      <c r="T42" s="115" t="e">
        <f>+COUNTIFS(#REF!,$B42,#REF!,T$3)</f>
        <v>#REF!</v>
      </c>
      <c r="U42" s="115" t="e">
        <f>+COUNTIFS(#REF!,$B42,#REF!,U$3)</f>
        <v>#REF!</v>
      </c>
      <c r="V42" s="115" t="e">
        <f>+COUNTIFS(#REF!,$B42,#REF!,V$3)</f>
        <v>#REF!</v>
      </c>
      <c r="W42" s="115" t="e">
        <f>+COUNTIFS(#REF!,$B42,#REF!,W$3)</f>
        <v>#REF!</v>
      </c>
      <c r="X42" s="115" t="e">
        <f>+COUNTIFS(#REF!,$B42,#REF!,X$3)</f>
        <v>#REF!</v>
      </c>
      <c r="Y42" s="115" t="e">
        <f>+COUNTIFS(#REF!,$B42,#REF!,Y$3)</f>
        <v>#REF!</v>
      </c>
      <c r="Z42" s="115" t="e">
        <f>+COUNTIFS(#REF!,$B42,#REF!,Z$3)</f>
        <v>#REF!</v>
      </c>
      <c r="AA42" s="115" t="e">
        <f>+COUNTIFS(#REF!,$B42,#REF!,AA$3)</f>
        <v>#REF!</v>
      </c>
      <c r="AB42" s="115" t="e">
        <f>+COUNTIFS(#REF!,$B42,#REF!,AB$3)</f>
        <v>#REF!</v>
      </c>
      <c r="AC42" s="115" t="e">
        <f>+COUNTIFS(#REF!,$B42,#REF!,AC$3)</f>
        <v>#REF!</v>
      </c>
      <c r="AD42" s="115" t="e">
        <f>+COUNTIFS(#REF!,$B42,#REF!,AD$3)</f>
        <v>#REF!</v>
      </c>
      <c r="AE42" s="115" t="e">
        <f>+COUNTIFS(#REF!,$B42,#REF!,AE$3)</f>
        <v>#REF!</v>
      </c>
      <c r="AF42" s="115" t="e">
        <f>+COUNTIFS(#REF!,$B42,#REF!,AF$3)</f>
        <v>#REF!</v>
      </c>
      <c r="AG42" s="115" t="e">
        <f>+COUNTIFS(#REF!,$B42,#REF!,AG$3)</f>
        <v>#REF!</v>
      </c>
      <c r="AH42" s="115" t="e">
        <f>+COUNTIFS(#REF!,$B42,#REF!,AH$3)</f>
        <v>#REF!</v>
      </c>
      <c r="AI42" s="115" t="e">
        <f>+COUNTIFS(#REF!,$B42,#REF!,AI$3)</f>
        <v>#REF!</v>
      </c>
      <c r="AJ42" s="115" t="e">
        <f>+COUNTIFS(#REF!,$B42,#REF!,AJ$3)</f>
        <v>#REF!</v>
      </c>
      <c r="AK42" s="115" t="e">
        <f>+COUNTIFS(#REF!,$B42,#REF!,AK$3)</f>
        <v>#REF!</v>
      </c>
    </row>
    <row r="43" spans="1:37 16322:16322" s="26" customFormat="1" ht="14.45" customHeight="1" x14ac:dyDescent="0.2">
      <c r="A43" s="111">
        <v>4</v>
      </c>
      <c r="B43" s="112" t="s">
        <v>108</v>
      </c>
      <c r="C43" s="113"/>
      <c r="D43" s="112"/>
      <c r="E43" s="114"/>
      <c r="F43" s="124" t="e">
        <f t="shared" si="6"/>
        <v>#REF!</v>
      </c>
      <c r="G43" s="115" t="e">
        <f>+COUNTIFS(#REF!,$B43,#REF!,G$3)</f>
        <v>#REF!</v>
      </c>
      <c r="H43" s="115" t="e">
        <f>+COUNTIFS(#REF!,$B43,#REF!,H$3)</f>
        <v>#REF!</v>
      </c>
      <c r="I43" s="115" t="e">
        <f>+COUNTIFS(#REF!,$B43,#REF!,I$3)</f>
        <v>#REF!</v>
      </c>
      <c r="J43" s="115" t="e">
        <f>+COUNTIFS(#REF!,$B43,#REF!,J$3)</f>
        <v>#REF!</v>
      </c>
      <c r="K43" s="115" t="e">
        <f>+COUNTIFS(#REF!,$B43,#REF!,K$3)</f>
        <v>#REF!</v>
      </c>
      <c r="L43" s="115" t="e">
        <f>+COUNTIFS(#REF!,$B43,#REF!,L$3)</f>
        <v>#REF!</v>
      </c>
      <c r="M43" s="115" t="e">
        <f>+COUNTIFS(#REF!,$B43,#REF!,M$3)</f>
        <v>#REF!</v>
      </c>
      <c r="N43" s="115" t="e">
        <f>+COUNTIFS(#REF!,$B43,#REF!,N$3)</f>
        <v>#REF!</v>
      </c>
      <c r="O43" s="115" t="e">
        <f>+COUNTIFS(#REF!,$B43,#REF!,O$3)</f>
        <v>#REF!</v>
      </c>
      <c r="P43" s="115" t="e">
        <f>+COUNTIFS(#REF!,$B43,#REF!,P$3)</f>
        <v>#REF!</v>
      </c>
      <c r="Q43" s="115" t="e">
        <f>+COUNTIFS(#REF!,$B43,#REF!,Q$3)</f>
        <v>#REF!</v>
      </c>
      <c r="R43" s="115" t="e">
        <f>+COUNTIFS(#REF!,$B43,#REF!,R$3)</f>
        <v>#REF!</v>
      </c>
      <c r="S43" s="115" t="e">
        <f>+COUNTIFS(#REF!,$B43,#REF!,S$3)</f>
        <v>#REF!</v>
      </c>
      <c r="T43" s="115" t="e">
        <f>+COUNTIFS(#REF!,$B43,#REF!,T$3)</f>
        <v>#REF!</v>
      </c>
      <c r="U43" s="115" t="e">
        <f>+COUNTIFS(#REF!,$B43,#REF!,U$3)</f>
        <v>#REF!</v>
      </c>
      <c r="V43" s="115" t="e">
        <f>+COUNTIFS(#REF!,$B43,#REF!,V$3)</f>
        <v>#REF!</v>
      </c>
      <c r="W43" s="115" t="e">
        <f>+COUNTIFS(#REF!,$B43,#REF!,W$3)</f>
        <v>#REF!</v>
      </c>
      <c r="X43" s="115" t="e">
        <f>+COUNTIFS(#REF!,$B43,#REF!,X$3)</f>
        <v>#REF!</v>
      </c>
      <c r="Y43" s="115" t="e">
        <f>+COUNTIFS(#REF!,$B43,#REF!,Y$3)</f>
        <v>#REF!</v>
      </c>
      <c r="Z43" s="115" t="e">
        <f>+COUNTIFS(#REF!,$B43,#REF!,Z$3)</f>
        <v>#REF!</v>
      </c>
      <c r="AA43" s="115" t="e">
        <f>+COUNTIFS(#REF!,$B43,#REF!,AA$3)</f>
        <v>#REF!</v>
      </c>
      <c r="AB43" s="115" t="e">
        <f>+COUNTIFS(#REF!,$B43,#REF!,AB$3)</f>
        <v>#REF!</v>
      </c>
      <c r="AC43" s="115" t="e">
        <f>+COUNTIFS(#REF!,$B43,#REF!,AC$3)</f>
        <v>#REF!</v>
      </c>
      <c r="AD43" s="115" t="e">
        <f>+COUNTIFS(#REF!,$B43,#REF!,AD$3)</f>
        <v>#REF!</v>
      </c>
      <c r="AE43" s="115" t="e">
        <f>+COUNTIFS(#REF!,$B43,#REF!,AE$3)</f>
        <v>#REF!</v>
      </c>
      <c r="AF43" s="115" t="e">
        <f>+COUNTIFS(#REF!,$B43,#REF!,AF$3)</f>
        <v>#REF!</v>
      </c>
      <c r="AG43" s="115" t="e">
        <f>+COUNTIFS(#REF!,$B43,#REF!,AG$3)</f>
        <v>#REF!</v>
      </c>
      <c r="AH43" s="115" t="e">
        <f>+COUNTIFS(#REF!,$B43,#REF!,AH$3)</f>
        <v>#REF!</v>
      </c>
      <c r="AI43" s="115" t="e">
        <f>+COUNTIFS(#REF!,$B43,#REF!,AI$3)</f>
        <v>#REF!</v>
      </c>
      <c r="AJ43" s="115" t="e">
        <f>+COUNTIFS(#REF!,$B43,#REF!,AJ$3)</f>
        <v>#REF!</v>
      </c>
      <c r="AK43" s="115" t="e">
        <f>+COUNTIFS(#REF!,$B43,#REF!,AK$3)</f>
        <v>#REF!</v>
      </c>
    </row>
    <row r="44" spans="1:37 16322:16322" s="26" customFormat="1" ht="14.45" customHeight="1" x14ac:dyDescent="0.2">
      <c r="A44" s="111">
        <v>5</v>
      </c>
      <c r="B44" s="112" t="s">
        <v>230</v>
      </c>
      <c r="C44" s="113"/>
      <c r="D44" s="112"/>
      <c r="E44" s="114"/>
      <c r="F44" s="124" t="e">
        <f t="shared" si="6"/>
        <v>#REF!</v>
      </c>
      <c r="G44" s="115" t="e">
        <f>+COUNTIFS(#REF!,$B44,#REF!,G$3)</f>
        <v>#REF!</v>
      </c>
      <c r="H44" s="115" t="e">
        <f>+COUNTIFS(#REF!,$B44,#REF!,H$3)</f>
        <v>#REF!</v>
      </c>
      <c r="I44" s="115" t="e">
        <f>+COUNTIFS(#REF!,$B44,#REF!,I$3)</f>
        <v>#REF!</v>
      </c>
      <c r="J44" s="115" t="e">
        <f>+COUNTIFS(#REF!,$B44,#REF!,J$3)</f>
        <v>#REF!</v>
      </c>
      <c r="K44" s="115" t="e">
        <f>+COUNTIFS(#REF!,$B44,#REF!,K$3)</f>
        <v>#REF!</v>
      </c>
      <c r="L44" s="115" t="e">
        <f>+COUNTIFS(#REF!,$B44,#REF!,L$3)</f>
        <v>#REF!</v>
      </c>
      <c r="M44" s="115" t="e">
        <f>+COUNTIFS(#REF!,$B44,#REF!,M$3)</f>
        <v>#REF!</v>
      </c>
      <c r="N44" s="115" t="e">
        <f>+COUNTIFS(#REF!,$B44,#REF!,N$3)</f>
        <v>#REF!</v>
      </c>
      <c r="O44" s="115" t="e">
        <f>+COUNTIFS(#REF!,$B44,#REF!,O$3)</f>
        <v>#REF!</v>
      </c>
      <c r="P44" s="115" t="e">
        <f>+COUNTIFS(#REF!,$B44,#REF!,P$3)</f>
        <v>#REF!</v>
      </c>
      <c r="Q44" s="115" t="e">
        <f>+COUNTIFS(#REF!,$B44,#REF!,Q$3)</f>
        <v>#REF!</v>
      </c>
      <c r="R44" s="115" t="e">
        <f>+COUNTIFS(#REF!,$B44,#REF!,R$3)</f>
        <v>#REF!</v>
      </c>
      <c r="S44" s="115" t="e">
        <f>+COUNTIFS(#REF!,$B44,#REF!,S$3)</f>
        <v>#REF!</v>
      </c>
      <c r="T44" s="115" t="e">
        <f>+COUNTIFS(#REF!,$B44,#REF!,T$3)</f>
        <v>#REF!</v>
      </c>
      <c r="U44" s="115" t="e">
        <f>+COUNTIFS(#REF!,$B44,#REF!,U$3)</f>
        <v>#REF!</v>
      </c>
      <c r="V44" s="115" t="e">
        <f>+COUNTIFS(#REF!,$B44,#REF!,V$3)</f>
        <v>#REF!</v>
      </c>
      <c r="W44" s="115" t="e">
        <f>+COUNTIFS(#REF!,$B44,#REF!,W$3)</f>
        <v>#REF!</v>
      </c>
      <c r="X44" s="115" t="e">
        <f>+COUNTIFS(#REF!,$B44,#REF!,X$3)</f>
        <v>#REF!</v>
      </c>
      <c r="Y44" s="115" t="e">
        <f>+COUNTIFS(#REF!,$B44,#REF!,Y$3)</f>
        <v>#REF!</v>
      </c>
      <c r="Z44" s="115" t="e">
        <f>+COUNTIFS(#REF!,$B44,#REF!,Z$3)</f>
        <v>#REF!</v>
      </c>
      <c r="AA44" s="115" t="e">
        <f>+COUNTIFS(#REF!,$B44,#REF!,AA$3)</f>
        <v>#REF!</v>
      </c>
      <c r="AB44" s="115" t="e">
        <f>+COUNTIFS(#REF!,$B44,#REF!,AB$3)</f>
        <v>#REF!</v>
      </c>
      <c r="AC44" s="115" t="e">
        <f>+COUNTIFS(#REF!,$B44,#REF!,AC$3)</f>
        <v>#REF!</v>
      </c>
      <c r="AD44" s="115" t="e">
        <f>+COUNTIFS(#REF!,$B44,#REF!,AD$3)</f>
        <v>#REF!</v>
      </c>
      <c r="AE44" s="115" t="e">
        <f>+COUNTIFS(#REF!,$B44,#REF!,AE$3)</f>
        <v>#REF!</v>
      </c>
      <c r="AF44" s="115" t="e">
        <f>+COUNTIFS(#REF!,$B44,#REF!,AF$3)</f>
        <v>#REF!</v>
      </c>
      <c r="AG44" s="115" t="e">
        <f>+COUNTIFS(#REF!,$B44,#REF!,AG$3)</f>
        <v>#REF!</v>
      </c>
      <c r="AH44" s="115" t="e">
        <f>+COUNTIFS(#REF!,$B44,#REF!,AH$3)</f>
        <v>#REF!</v>
      </c>
      <c r="AI44" s="115" t="e">
        <f>+COUNTIFS(#REF!,$B44,#REF!,AI$3)</f>
        <v>#REF!</v>
      </c>
      <c r="AJ44" s="115" t="e">
        <f>+COUNTIFS(#REF!,$B44,#REF!,AJ$3)</f>
        <v>#REF!</v>
      </c>
      <c r="AK44" s="115" t="e">
        <f>+COUNTIFS(#REF!,$B44,#REF!,AK$3)</f>
        <v>#REF!</v>
      </c>
    </row>
    <row r="45" spans="1:37 16322:16322" s="26" customFormat="1" ht="14.45" customHeight="1" x14ac:dyDescent="0.2">
      <c r="A45" s="111">
        <v>6</v>
      </c>
      <c r="B45" s="112" t="s">
        <v>124</v>
      </c>
      <c r="C45" s="113"/>
      <c r="D45" s="112"/>
      <c r="E45" s="114"/>
      <c r="F45" s="124" t="e">
        <f t="shared" si="6"/>
        <v>#REF!</v>
      </c>
      <c r="G45" s="115" t="e">
        <f>+COUNTIFS(#REF!,$B45,#REF!,G$3)</f>
        <v>#REF!</v>
      </c>
      <c r="H45" s="115" t="e">
        <f>+COUNTIFS(#REF!,$B45,#REF!,H$3)</f>
        <v>#REF!</v>
      </c>
      <c r="I45" s="115" t="e">
        <f>+COUNTIFS(#REF!,$B45,#REF!,I$3)</f>
        <v>#REF!</v>
      </c>
      <c r="J45" s="115" t="e">
        <f>+COUNTIFS(#REF!,$B45,#REF!,J$3)</f>
        <v>#REF!</v>
      </c>
      <c r="K45" s="115" t="e">
        <f>+COUNTIFS(#REF!,$B45,#REF!,K$3)</f>
        <v>#REF!</v>
      </c>
      <c r="L45" s="115" t="e">
        <f>+COUNTIFS(#REF!,$B45,#REF!,L$3)</f>
        <v>#REF!</v>
      </c>
      <c r="M45" s="115" t="e">
        <f>+COUNTIFS(#REF!,$B45,#REF!,M$3)</f>
        <v>#REF!</v>
      </c>
      <c r="N45" s="115" t="e">
        <f>+COUNTIFS(#REF!,$B45,#REF!,N$3)</f>
        <v>#REF!</v>
      </c>
      <c r="O45" s="115" t="e">
        <f>+COUNTIFS(#REF!,$B45,#REF!,O$3)</f>
        <v>#REF!</v>
      </c>
      <c r="P45" s="115" t="e">
        <f>+COUNTIFS(#REF!,$B45,#REF!,P$3)</f>
        <v>#REF!</v>
      </c>
      <c r="Q45" s="115" t="e">
        <f>+COUNTIFS(#REF!,$B45,#REF!,Q$3)</f>
        <v>#REF!</v>
      </c>
      <c r="R45" s="115" t="e">
        <f>+COUNTIFS(#REF!,$B45,#REF!,R$3)</f>
        <v>#REF!</v>
      </c>
      <c r="S45" s="115" t="e">
        <f>+COUNTIFS(#REF!,$B45,#REF!,S$3)</f>
        <v>#REF!</v>
      </c>
      <c r="T45" s="115" t="e">
        <f>+COUNTIFS(#REF!,$B45,#REF!,T$3)</f>
        <v>#REF!</v>
      </c>
      <c r="U45" s="115" t="e">
        <f>+COUNTIFS(#REF!,$B45,#REF!,U$3)</f>
        <v>#REF!</v>
      </c>
      <c r="V45" s="115" t="e">
        <f>+COUNTIFS(#REF!,$B45,#REF!,V$3)</f>
        <v>#REF!</v>
      </c>
      <c r="W45" s="115" t="e">
        <f>+COUNTIFS(#REF!,$B45,#REF!,W$3)</f>
        <v>#REF!</v>
      </c>
      <c r="X45" s="115" t="e">
        <f>+COUNTIFS(#REF!,$B45,#REF!,X$3)</f>
        <v>#REF!</v>
      </c>
      <c r="Y45" s="115" t="e">
        <f>+COUNTIFS(#REF!,$B45,#REF!,Y$3)</f>
        <v>#REF!</v>
      </c>
      <c r="Z45" s="115" t="e">
        <f>+COUNTIFS(#REF!,$B45,#REF!,Z$3)</f>
        <v>#REF!</v>
      </c>
      <c r="AA45" s="115" t="e">
        <f>+COUNTIFS(#REF!,$B45,#REF!,AA$3)</f>
        <v>#REF!</v>
      </c>
      <c r="AB45" s="115" t="e">
        <f>+COUNTIFS(#REF!,$B45,#REF!,AB$3)</f>
        <v>#REF!</v>
      </c>
      <c r="AC45" s="115" t="e">
        <f>+COUNTIFS(#REF!,$B45,#REF!,AC$3)</f>
        <v>#REF!</v>
      </c>
      <c r="AD45" s="115" t="e">
        <f>+COUNTIFS(#REF!,$B45,#REF!,AD$3)</f>
        <v>#REF!</v>
      </c>
      <c r="AE45" s="115" t="e">
        <f>+COUNTIFS(#REF!,$B45,#REF!,AE$3)</f>
        <v>#REF!</v>
      </c>
      <c r="AF45" s="115" t="e">
        <f>+COUNTIFS(#REF!,$B45,#REF!,AF$3)</f>
        <v>#REF!</v>
      </c>
      <c r="AG45" s="115" t="e">
        <f>+COUNTIFS(#REF!,$B45,#REF!,AG$3)</f>
        <v>#REF!</v>
      </c>
      <c r="AH45" s="115" t="e">
        <f>+COUNTIFS(#REF!,$B45,#REF!,AH$3)</f>
        <v>#REF!</v>
      </c>
      <c r="AI45" s="115" t="e">
        <f>+COUNTIFS(#REF!,$B45,#REF!,AI$3)</f>
        <v>#REF!</v>
      </c>
      <c r="AJ45" s="115" t="e">
        <f>+COUNTIFS(#REF!,$B45,#REF!,AJ$3)</f>
        <v>#REF!</v>
      </c>
      <c r="AK45" s="115" t="e">
        <f>+COUNTIFS(#REF!,$B45,#REF!,AK$3)</f>
        <v>#REF!</v>
      </c>
    </row>
    <row r="46" spans="1:37 16322:16322" s="26" customFormat="1" ht="14.45" customHeight="1" x14ac:dyDescent="0.2">
      <c r="A46" s="111">
        <v>7</v>
      </c>
      <c r="B46" s="112" t="s">
        <v>234</v>
      </c>
      <c r="C46" s="113"/>
      <c r="D46" s="112"/>
      <c r="E46" s="114"/>
      <c r="F46" s="124" t="e">
        <f t="shared" si="6"/>
        <v>#REF!</v>
      </c>
      <c r="G46" s="115" t="e">
        <f>+COUNTIFS(#REF!,$B46,#REF!,G$3)</f>
        <v>#REF!</v>
      </c>
      <c r="H46" s="115" t="e">
        <f>+COUNTIFS(#REF!,$B46,#REF!,H$3)</f>
        <v>#REF!</v>
      </c>
      <c r="I46" s="115" t="e">
        <f>+COUNTIFS(#REF!,$B46,#REF!,I$3)</f>
        <v>#REF!</v>
      </c>
      <c r="J46" s="115" t="e">
        <f>+COUNTIFS(#REF!,$B46,#REF!,J$3)</f>
        <v>#REF!</v>
      </c>
      <c r="K46" s="115" t="e">
        <f>+COUNTIFS(#REF!,$B46,#REF!,K$3)</f>
        <v>#REF!</v>
      </c>
      <c r="L46" s="115" t="e">
        <f>+COUNTIFS(#REF!,$B46,#REF!,L$3)</f>
        <v>#REF!</v>
      </c>
      <c r="M46" s="115" t="e">
        <f>+COUNTIFS(#REF!,$B46,#REF!,M$3)</f>
        <v>#REF!</v>
      </c>
      <c r="N46" s="115" t="e">
        <f>+COUNTIFS(#REF!,$B46,#REF!,N$3)</f>
        <v>#REF!</v>
      </c>
      <c r="O46" s="115" t="e">
        <f>+COUNTIFS(#REF!,$B46,#REF!,O$3)</f>
        <v>#REF!</v>
      </c>
      <c r="P46" s="115" t="e">
        <f>+COUNTIFS(#REF!,$B46,#REF!,P$3)</f>
        <v>#REF!</v>
      </c>
      <c r="Q46" s="115" t="e">
        <f>+COUNTIFS(#REF!,$B46,#REF!,Q$3)</f>
        <v>#REF!</v>
      </c>
      <c r="R46" s="115" t="e">
        <f>+COUNTIFS(#REF!,$B46,#REF!,R$3)</f>
        <v>#REF!</v>
      </c>
      <c r="S46" s="115" t="e">
        <f>+COUNTIFS(#REF!,$B46,#REF!,S$3)</f>
        <v>#REF!</v>
      </c>
      <c r="T46" s="115" t="e">
        <f>+COUNTIFS(#REF!,$B46,#REF!,T$3)</f>
        <v>#REF!</v>
      </c>
      <c r="U46" s="115" t="e">
        <f>+COUNTIFS(#REF!,$B46,#REF!,U$3)</f>
        <v>#REF!</v>
      </c>
      <c r="V46" s="115" t="e">
        <f>+COUNTIFS(#REF!,$B46,#REF!,V$3)</f>
        <v>#REF!</v>
      </c>
      <c r="W46" s="115" t="e">
        <f>+COUNTIFS(#REF!,$B46,#REF!,W$3)</f>
        <v>#REF!</v>
      </c>
      <c r="X46" s="115" t="e">
        <f>+COUNTIFS(#REF!,$B46,#REF!,X$3)</f>
        <v>#REF!</v>
      </c>
      <c r="Y46" s="115" t="e">
        <f>+COUNTIFS(#REF!,$B46,#REF!,Y$3)</f>
        <v>#REF!</v>
      </c>
      <c r="Z46" s="115" t="e">
        <f>+COUNTIFS(#REF!,$B46,#REF!,Z$3)</f>
        <v>#REF!</v>
      </c>
      <c r="AA46" s="115" t="e">
        <f>+COUNTIFS(#REF!,$B46,#REF!,AA$3)</f>
        <v>#REF!</v>
      </c>
      <c r="AB46" s="115" t="e">
        <f>+COUNTIFS(#REF!,$B46,#REF!,AB$3)</f>
        <v>#REF!</v>
      </c>
      <c r="AC46" s="115" t="e">
        <f>+COUNTIFS(#REF!,$B46,#REF!,AC$3)</f>
        <v>#REF!</v>
      </c>
      <c r="AD46" s="115" t="e">
        <f>+COUNTIFS(#REF!,$B46,#REF!,AD$3)</f>
        <v>#REF!</v>
      </c>
      <c r="AE46" s="115" t="e">
        <f>+COUNTIFS(#REF!,$B46,#REF!,AE$3)</f>
        <v>#REF!</v>
      </c>
      <c r="AF46" s="115" t="e">
        <f>+COUNTIFS(#REF!,$B46,#REF!,AF$3)</f>
        <v>#REF!</v>
      </c>
      <c r="AG46" s="115" t="e">
        <f>+COUNTIFS(#REF!,$B46,#REF!,AG$3)</f>
        <v>#REF!</v>
      </c>
      <c r="AH46" s="115" t="e">
        <f>+COUNTIFS(#REF!,$B46,#REF!,AH$3)</f>
        <v>#REF!</v>
      </c>
      <c r="AI46" s="115" t="e">
        <f>+COUNTIFS(#REF!,$B46,#REF!,AI$3)</f>
        <v>#REF!</v>
      </c>
      <c r="AJ46" s="115" t="e">
        <f>+COUNTIFS(#REF!,$B46,#REF!,AJ$3)</f>
        <v>#REF!</v>
      </c>
      <c r="AK46" s="115" t="e">
        <f>+COUNTIFS(#REF!,$B46,#REF!,AK$3)</f>
        <v>#REF!</v>
      </c>
    </row>
    <row r="47" spans="1:37 16322:16322" s="26" customFormat="1" ht="14.45" customHeight="1" x14ac:dyDescent="0.2">
      <c r="A47" s="111">
        <v>8</v>
      </c>
      <c r="B47" s="112" t="s">
        <v>130</v>
      </c>
      <c r="C47" s="113"/>
      <c r="D47" s="112"/>
      <c r="E47" s="114"/>
      <c r="F47" s="124" t="e">
        <f t="shared" si="6"/>
        <v>#REF!</v>
      </c>
      <c r="G47" s="115" t="e">
        <f>+COUNTIFS(#REF!,$B47,#REF!,G$3)</f>
        <v>#REF!</v>
      </c>
      <c r="H47" s="115" t="e">
        <f>+COUNTIFS(#REF!,$B47,#REF!,H$3)</f>
        <v>#REF!</v>
      </c>
      <c r="I47" s="115" t="e">
        <f>+COUNTIFS(#REF!,$B47,#REF!,I$3)</f>
        <v>#REF!</v>
      </c>
      <c r="J47" s="115" t="e">
        <f>+COUNTIFS(#REF!,$B47,#REF!,J$3)</f>
        <v>#REF!</v>
      </c>
      <c r="K47" s="115" t="e">
        <f>+COUNTIFS(#REF!,$B47,#REF!,K$3)</f>
        <v>#REF!</v>
      </c>
      <c r="L47" s="115" t="e">
        <f>+COUNTIFS(#REF!,$B47,#REF!,L$3)</f>
        <v>#REF!</v>
      </c>
      <c r="M47" s="115" t="e">
        <f>+COUNTIFS(#REF!,$B47,#REF!,M$3)</f>
        <v>#REF!</v>
      </c>
      <c r="N47" s="115" t="e">
        <f>+COUNTIFS(#REF!,$B47,#REF!,N$3)</f>
        <v>#REF!</v>
      </c>
      <c r="O47" s="115" t="e">
        <f>+COUNTIFS(#REF!,$B47,#REF!,O$3)</f>
        <v>#REF!</v>
      </c>
      <c r="P47" s="115" t="e">
        <f>+COUNTIFS(#REF!,$B47,#REF!,P$3)</f>
        <v>#REF!</v>
      </c>
      <c r="Q47" s="115" t="e">
        <f>+COUNTIFS(#REF!,$B47,#REF!,Q$3)</f>
        <v>#REF!</v>
      </c>
      <c r="R47" s="115" t="e">
        <f>+COUNTIFS(#REF!,$B47,#REF!,R$3)</f>
        <v>#REF!</v>
      </c>
      <c r="S47" s="115" t="e">
        <f>+COUNTIFS(#REF!,$B47,#REF!,S$3)</f>
        <v>#REF!</v>
      </c>
      <c r="T47" s="115" t="e">
        <f>+COUNTIFS(#REF!,$B47,#REF!,T$3)</f>
        <v>#REF!</v>
      </c>
      <c r="U47" s="115" t="e">
        <f>+COUNTIFS(#REF!,$B47,#REF!,U$3)</f>
        <v>#REF!</v>
      </c>
      <c r="V47" s="115" t="e">
        <f>+COUNTIFS(#REF!,$B47,#REF!,V$3)</f>
        <v>#REF!</v>
      </c>
      <c r="W47" s="115" t="e">
        <f>+COUNTIFS(#REF!,$B47,#REF!,W$3)</f>
        <v>#REF!</v>
      </c>
      <c r="X47" s="115" t="e">
        <f>+COUNTIFS(#REF!,$B47,#REF!,X$3)</f>
        <v>#REF!</v>
      </c>
      <c r="Y47" s="115" t="e">
        <f>+COUNTIFS(#REF!,$B47,#REF!,Y$3)</f>
        <v>#REF!</v>
      </c>
      <c r="Z47" s="115" t="e">
        <f>+COUNTIFS(#REF!,$B47,#REF!,Z$3)</f>
        <v>#REF!</v>
      </c>
      <c r="AA47" s="115" t="e">
        <f>+COUNTIFS(#REF!,$B47,#REF!,AA$3)</f>
        <v>#REF!</v>
      </c>
      <c r="AB47" s="115" t="e">
        <f>+COUNTIFS(#REF!,$B47,#REF!,AB$3)</f>
        <v>#REF!</v>
      </c>
      <c r="AC47" s="115" t="e">
        <f>+COUNTIFS(#REF!,$B47,#REF!,AC$3)</f>
        <v>#REF!</v>
      </c>
      <c r="AD47" s="115" t="e">
        <f>+COUNTIFS(#REF!,$B47,#REF!,AD$3)</f>
        <v>#REF!</v>
      </c>
      <c r="AE47" s="115" t="e">
        <f>+COUNTIFS(#REF!,$B47,#REF!,AE$3)</f>
        <v>#REF!</v>
      </c>
      <c r="AF47" s="115" t="e">
        <f>+COUNTIFS(#REF!,$B47,#REF!,AF$3)</f>
        <v>#REF!</v>
      </c>
      <c r="AG47" s="115" t="e">
        <f>+COUNTIFS(#REF!,$B47,#REF!,AG$3)</f>
        <v>#REF!</v>
      </c>
      <c r="AH47" s="115" t="e">
        <f>+COUNTIFS(#REF!,$B47,#REF!,AH$3)</f>
        <v>#REF!</v>
      </c>
      <c r="AI47" s="115" t="e">
        <f>+COUNTIFS(#REF!,$B47,#REF!,AI$3)</f>
        <v>#REF!</v>
      </c>
      <c r="AJ47" s="115" t="e">
        <f>+COUNTIFS(#REF!,$B47,#REF!,AJ$3)</f>
        <v>#REF!</v>
      </c>
      <c r="AK47" s="115" t="e">
        <f>+COUNTIFS(#REF!,$B47,#REF!,AK$3)</f>
        <v>#REF!</v>
      </c>
    </row>
    <row r="48" spans="1:37 16322:16322" s="26" customFormat="1" ht="14.45" customHeight="1" x14ac:dyDescent="0.2">
      <c r="A48" s="111">
        <v>9</v>
      </c>
      <c r="B48" s="112" t="s">
        <v>119</v>
      </c>
      <c r="C48" s="113"/>
      <c r="D48" s="112"/>
      <c r="E48" s="114"/>
      <c r="F48" s="124" t="e">
        <f t="shared" si="6"/>
        <v>#REF!</v>
      </c>
      <c r="G48" s="115" t="e">
        <f>+COUNTIFS(#REF!,$B48,#REF!,G$3)</f>
        <v>#REF!</v>
      </c>
      <c r="H48" s="115" t="e">
        <f>+COUNTIFS(#REF!,$B48,#REF!,H$3)</f>
        <v>#REF!</v>
      </c>
      <c r="I48" s="115" t="e">
        <f>+COUNTIFS(#REF!,$B48,#REF!,I$3)</f>
        <v>#REF!</v>
      </c>
      <c r="J48" s="115" t="e">
        <f>+COUNTIFS(#REF!,$B48,#REF!,J$3)</f>
        <v>#REF!</v>
      </c>
      <c r="K48" s="115" t="e">
        <f>+COUNTIFS(#REF!,$B48,#REF!,K$3)</f>
        <v>#REF!</v>
      </c>
      <c r="L48" s="115" t="e">
        <f>+COUNTIFS(#REF!,$B48,#REF!,L$3)</f>
        <v>#REF!</v>
      </c>
      <c r="M48" s="115" t="e">
        <f>+COUNTIFS(#REF!,$B48,#REF!,M$3)</f>
        <v>#REF!</v>
      </c>
      <c r="N48" s="115" t="e">
        <f>+COUNTIFS(#REF!,$B48,#REF!,N$3)</f>
        <v>#REF!</v>
      </c>
      <c r="O48" s="115" t="e">
        <f>+COUNTIFS(#REF!,$B48,#REF!,O$3)</f>
        <v>#REF!</v>
      </c>
      <c r="P48" s="115" t="e">
        <f>+COUNTIFS(#REF!,$B48,#REF!,P$3)</f>
        <v>#REF!</v>
      </c>
      <c r="Q48" s="115" t="e">
        <f>+COUNTIFS(#REF!,$B48,#REF!,Q$3)</f>
        <v>#REF!</v>
      </c>
      <c r="R48" s="115" t="e">
        <f>+COUNTIFS(#REF!,$B48,#REF!,R$3)</f>
        <v>#REF!</v>
      </c>
      <c r="S48" s="115" t="e">
        <f>+COUNTIFS(#REF!,$B48,#REF!,S$3)</f>
        <v>#REF!</v>
      </c>
      <c r="T48" s="115" t="e">
        <f>+COUNTIFS(#REF!,$B48,#REF!,T$3)</f>
        <v>#REF!</v>
      </c>
      <c r="U48" s="115" t="e">
        <f>+COUNTIFS(#REF!,$B48,#REF!,U$3)</f>
        <v>#REF!</v>
      </c>
      <c r="V48" s="115" t="e">
        <f>+COUNTIFS(#REF!,$B48,#REF!,V$3)</f>
        <v>#REF!</v>
      </c>
      <c r="W48" s="115" t="e">
        <f>+COUNTIFS(#REF!,$B48,#REF!,W$3)</f>
        <v>#REF!</v>
      </c>
      <c r="X48" s="115" t="e">
        <f>+COUNTIFS(#REF!,$B48,#REF!,X$3)</f>
        <v>#REF!</v>
      </c>
      <c r="Y48" s="115" t="e">
        <f>+COUNTIFS(#REF!,$B48,#REF!,Y$3)</f>
        <v>#REF!</v>
      </c>
      <c r="Z48" s="115" t="e">
        <f>+COUNTIFS(#REF!,$B48,#REF!,Z$3)</f>
        <v>#REF!</v>
      </c>
      <c r="AA48" s="115" t="e">
        <f>+COUNTIFS(#REF!,$B48,#REF!,AA$3)</f>
        <v>#REF!</v>
      </c>
      <c r="AB48" s="115" t="e">
        <f>+COUNTIFS(#REF!,$B48,#REF!,AB$3)</f>
        <v>#REF!</v>
      </c>
      <c r="AC48" s="115" t="e">
        <f>+COUNTIFS(#REF!,$B48,#REF!,AC$3)</f>
        <v>#REF!</v>
      </c>
      <c r="AD48" s="115" t="e">
        <f>+COUNTIFS(#REF!,$B48,#REF!,AD$3)</f>
        <v>#REF!</v>
      </c>
      <c r="AE48" s="115" t="e">
        <f>+COUNTIFS(#REF!,$B48,#REF!,AE$3)</f>
        <v>#REF!</v>
      </c>
      <c r="AF48" s="115" t="e">
        <f>+COUNTIFS(#REF!,$B48,#REF!,AF$3)</f>
        <v>#REF!</v>
      </c>
      <c r="AG48" s="115" t="e">
        <f>+COUNTIFS(#REF!,$B48,#REF!,AG$3)</f>
        <v>#REF!</v>
      </c>
      <c r="AH48" s="115" t="e">
        <f>+COUNTIFS(#REF!,$B48,#REF!,AH$3)</f>
        <v>#REF!</v>
      </c>
      <c r="AI48" s="115" t="e">
        <f>+COUNTIFS(#REF!,$B48,#REF!,AI$3)</f>
        <v>#REF!</v>
      </c>
      <c r="AJ48" s="115" t="e">
        <f>+COUNTIFS(#REF!,$B48,#REF!,AJ$3)</f>
        <v>#REF!</v>
      </c>
      <c r="AK48" s="115" t="e">
        <f>+COUNTIFS(#REF!,$B48,#REF!,AK$3)</f>
        <v>#REF!</v>
      </c>
    </row>
    <row r="49" spans="1:37 16321:16321" s="26" customFormat="1" ht="14.45" customHeight="1" x14ac:dyDescent="0.2">
      <c r="A49" s="111">
        <v>10</v>
      </c>
      <c r="B49" s="112" t="s">
        <v>53</v>
      </c>
      <c r="C49" s="113"/>
      <c r="D49" s="112"/>
      <c r="E49" s="114"/>
      <c r="F49" s="124" t="e">
        <f t="shared" si="6"/>
        <v>#REF!</v>
      </c>
      <c r="G49" s="115" t="e">
        <f>+COUNTIFS(#REF!,$B49,#REF!,G$3)</f>
        <v>#REF!</v>
      </c>
      <c r="H49" s="115" t="e">
        <f>+COUNTIFS(#REF!,$B49,#REF!,H$3)</f>
        <v>#REF!</v>
      </c>
      <c r="I49" s="115" t="e">
        <f>+COUNTIFS(#REF!,$B49,#REF!,I$3)</f>
        <v>#REF!</v>
      </c>
      <c r="J49" s="115" t="e">
        <f>+COUNTIFS(#REF!,$B49,#REF!,J$3)</f>
        <v>#REF!</v>
      </c>
      <c r="K49" s="115" t="e">
        <f>+COUNTIFS(#REF!,$B49,#REF!,K$3)</f>
        <v>#REF!</v>
      </c>
      <c r="L49" s="115" t="e">
        <f>+COUNTIFS(#REF!,$B49,#REF!,L$3)</f>
        <v>#REF!</v>
      </c>
      <c r="M49" s="115" t="e">
        <f>+COUNTIFS(#REF!,$B49,#REF!,M$3)</f>
        <v>#REF!</v>
      </c>
      <c r="N49" s="115" t="e">
        <f>+COUNTIFS(#REF!,$B49,#REF!,N$3)</f>
        <v>#REF!</v>
      </c>
      <c r="O49" s="115" t="e">
        <f>+COUNTIFS(#REF!,$B49,#REF!,O$3)</f>
        <v>#REF!</v>
      </c>
      <c r="P49" s="115" t="e">
        <f>+COUNTIFS(#REF!,$B49,#REF!,P$3)</f>
        <v>#REF!</v>
      </c>
      <c r="Q49" s="115" t="e">
        <f>+COUNTIFS(#REF!,$B49,#REF!,Q$3)</f>
        <v>#REF!</v>
      </c>
      <c r="R49" s="115" t="e">
        <f>+COUNTIFS(#REF!,$B49,#REF!,R$3)</f>
        <v>#REF!</v>
      </c>
      <c r="S49" s="115" t="e">
        <f>+COUNTIFS(#REF!,$B49,#REF!,S$3)</f>
        <v>#REF!</v>
      </c>
      <c r="T49" s="115" t="e">
        <f>+COUNTIFS(#REF!,$B49,#REF!,T$3)</f>
        <v>#REF!</v>
      </c>
      <c r="U49" s="115" t="e">
        <f>+COUNTIFS(#REF!,$B49,#REF!,U$3)</f>
        <v>#REF!</v>
      </c>
      <c r="V49" s="115" t="e">
        <f>+COUNTIFS(#REF!,$B49,#REF!,V$3)</f>
        <v>#REF!</v>
      </c>
      <c r="W49" s="115" t="e">
        <f>+COUNTIFS(#REF!,$B49,#REF!,W$3)</f>
        <v>#REF!</v>
      </c>
      <c r="X49" s="115" t="e">
        <f>+COUNTIFS(#REF!,$B49,#REF!,X$3)</f>
        <v>#REF!</v>
      </c>
      <c r="Y49" s="115" t="e">
        <f>+COUNTIFS(#REF!,$B49,#REF!,Y$3)</f>
        <v>#REF!</v>
      </c>
      <c r="Z49" s="115" t="e">
        <f>+COUNTIFS(#REF!,$B49,#REF!,Z$3)</f>
        <v>#REF!</v>
      </c>
      <c r="AA49" s="115" t="e">
        <f>+COUNTIFS(#REF!,$B49,#REF!,AA$3)</f>
        <v>#REF!</v>
      </c>
      <c r="AB49" s="115" t="e">
        <f>+COUNTIFS(#REF!,$B49,#REF!,AB$3)</f>
        <v>#REF!</v>
      </c>
      <c r="AC49" s="115" t="e">
        <f>+COUNTIFS(#REF!,$B49,#REF!,AC$3)</f>
        <v>#REF!</v>
      </c>
      <c r="AD49" s="115" t="e">
        <f>+COUNTIFS(#REF!,$B49,#REF!,AD$3)</f>
        <v>#REF!</v>
      </c>
      <c r="AE49" s="115" t="e">
        <f>+COUNTIFS(#REF!,$B49,#REF!,AE$3)</f>
        <v>#REF!</v>
      </c>
      <c r="AF49" s="115" t="e">
        <f>+COUNTIFS(#REF!,$B49,#REF!,AF$3)</f>
        <v>#REF!</v>
      </c>
      <c r="AG49" s="115" t="e">
        <f>+COUNTIFS(#REF!,$B49,#REF!,AG$3)</f>
        <v>#REF!</v>
      </c>
      <c r="AH49" s="115" t="e">
        <f>+COUNTIFS(#REF!,$B49,#REF!,AH$3)</f>
        <v>#REF!</v>
      </c>
      <c r="AI49" s="115" t="e">
        <f>+COUNTIFS(#REF!,$B49,#REF!,AI$3)</f>
        <v>#REF!</v>
      </c>
      <c r="AJ49" s="115" t="e">
        <f>+COUNTIFS(#REF!,$B49,#REF!,AJ$3)</f>
        <v>#REF!</v>
      </c>
      <c r="AK49" s="115" t="e">
        <f>+COUNTIFS(#REF!,$B49,#REF!,AK$3)</f>
        <v>#REF!</v>
      </c>
    </row>
    <row r="50" spans="1:37 16321:16321" s="26" customFormat="1" ht="14.45" customHeight="1" x14ac:dyDescent="0.2">
      <c r="A50" s="111">
        <v>11</v>
      </c>
      <c r="B50" s="112" t="s">
        <v>240</v>
      </c>
      <c r="C50" s="113"/>
      <c r="D50" s="112"/>
      <c r="E50" s="114"/>
      <c r="F50" s="124" t="e">
        <f t="shared" si="6"/>
        <v>#REF!</v>
      </c>
      <c r="G50" s="115" t="e">
        <f>+COUNTIFS(#REF!,$B50,#REF!,G$3)</f>
        <v>#REF!</v>
      </c>
      <c r="H50" s="115" t="e">
        <f>+COUNTIFS(#REF!,$B50,#REF!,H$3)</f>
        <v>#REF!</v>
      </c>
      <c r="I50" s="115" t="e">
        <f>+COUNTIFS(#REF!,$B50,#REF!,I$3)</f>
        <v>#REF!</v>
      </c>
      <c r="J50" s="115" t="e">
        <f>+COUNTIFS(#REF!,$B50,#REF!,J$3)</f>
        <v>#REF!</v>
      </c>
      <c r="K50" s="115" t="e">
        <f>+COUNTIFS(#REF!,$B50,#REF!,K$3)</f>
        <v>#REF!</v>
      </c>
      <c r="L50" s="115" t="e">
        <f>+COUNTIFS(#REF!,$B50,#REF!,L$3)</f>
        <v>#REF!</v>
      </c>
      <c r="M50" s="115" t="e">
        <f>+COUNTIFS(#REF!,$B50,#REF!,M$3)</f>
        <v>#REF!</v>
      </c>
      <c r="N50" s="115" t="e">
        <f>+COUNTIFS(#REF!,$B50,#REF!,N$3)</f>
        <v>#REF!</v>
      </c>
      <c r="O50" s="115" t="e">
        <f>+COUNTIFS(#REF!,$B50,#REF!,O$3)</f>
        <v>#REF!</v>
      </c>
      <c r="P50" s="115" t="e">
        <f>+COUNTIFS(#REF!,$B50,#REF!,P$3)</f>
        <v>#REF!</v>
      </c>
      <c r="Q50" s="115" t="e">
        <f>+COUNTIFS(#REF!,$B50,#REF!,Q$3)</f>
        <v>#REF!</v>
      </c>
      <c r="R50" s="115" t="e">
        <f>+COUNTIFS(#REF!,$B50,#REF!,R$3)</f>
        <v>#REF!</v>
      </c>
      <c r="S50" s="115" t="e">
        <f>+COUNTIFS(#REF!,$B50,#REF!,S$3)</f>
        <v>#REF!</v>
      </c>
      <c r="T50" s="115" t="e">
        <f>+COUNTIFS(#REF!,$B50,#REF!,T$3)</f>
        <v>#REF!</v>
      </c>
      <c r="U50" s="115" t="e">
        <f>+COUNTIFS(#REF!,$B50,#REF!,U$3)</f>
        <v>#REF!</v>
      </c>
      <c r="V50" s="115" t="e">
        <f>+COUNTIFS(#REF!,$B50,#REF!,V$3)</f>
        <v>#REF!</v>
      </c>
      <c r="W50" s="115" t="e">
        <f>+COUNTIFS(#REF!,$B50,#REF!,W$3)</f>
        <v>#REF!</v>
      </c>
      <c r="X50" s="115" t="e">
        <f>+COUNTIFS(#REF!,$B50,#REF!,X$3)</f>
        <v>#REF!</v>
      </c>
      <c r="Y50" s="115" t="e">
        <f>+COUNTIFS(#REF!,$B50,#REF!,Y$3)</f>
        <v>#REF!</v>
      </c>
      <c r="Z50" s="115" t="e">
        <f>+COUNTIFS(#REF!,$B50,#REF!,Z$3)</f>
        <v>#REF!</v>
      </c>
      <c r="AA50" s="115" t="e">
        <f>+COUNTIFS(#REF!,$B50,#REF!,AA$3)</f>
        <v>#REF!</v>
      </c>
      <c r="AB50" s="115" t="e">
        <f>+COUNTIFS(#REF!,$B50,#REF!,AB$3)</f>
        <v>#REF!</v>
      </c>
      <c r="AC50" s="115" t="e">
        <f>+COUNTIFS(#REF!,$B50,#REF!,AC$3)</f>
        <v>#REF!</v>
      </c>
      <c r="AD50" s="115" t="e">
        <f>+COUNTIFS(#REF!,$B50,#REF!,AD$3)</f>
        <v>#REF!</v>
      </c>
      <c r="AE50" s="115" t="e">
        <f>+COUNTIFS(#REF!,$B50,#REF!,AE$3)</f>
        <v>#REF!</v>
      </c>
      <c r="AF50" s="115" t="e">
        <f>+COUNTIFS(#REF!,$B50,#REF!,AF$3)</f>
        <v>#REF!</v>
      </c>
      <c r="AG50" s="115" t="e">
        <f>+COUNTIFS(#REF!,$B50,#REF!,AG$3)</f>
        <v>#REF!</v>
      </c>
      <c r="AH50" s="115" t="e">
        <f>+COUNTIFS(#REF!,$B50,#REF!,AH$3)</f>
        <v>#REF!</v>
      </c>
      <c r="AI50" s="115" t="e">
        <f>+COUNTIFS(#REF!,$B50,#REF!,AI$3)</f>
        <v>#REF!</v>
      </c>
      <c r="AJ50" s="115" t="e">
        <f>+COUNTIFS(#REF!,$B50,#REF!,AJ$3)</f>
        <v>#REF!</v>
      </c>
      <c r="AK50" s="115" t="e">
        <f>+COUNTIFS(#REF!,$B50,#REF!,AK$3)</f>
        <v>#REF!</v>
      </c>
    </row>
    <row r="51" spans="1:37 16321:16321" s="26" customFormat="1" ht="14.45" customHeight="1" x14ac:dyDescent="0.2">
      <c r="A51" s="111">
        <v>12</v>
      </c>
      <c r="B51" s="112" t="s">
        <v>150</v>
      </c>
      <c r="C51" s="113"/>
      <c r="D51" s="112"/>
      <c r="E51" s="114"/>
      <c r="F51" s="124" t="e">
        <f t="shared" si="6"/>
        <v>#REF!</v>
      </c>
      <c r="G51" s="115" t="e">
        <f>+COUNTIFS(#REF!,$B51,#REF!,G$3)</f>
        <v>#REF!</v>
      </c>
      <c r="H51" s="115" t="e">
        <f>+COUNTIFS(#REF!,$B51,#REF!,H$3)</f>
        <v>#REF!</v>
      </c>
      <c r="I51" s="115" t="e">
        <f>+COUNTIFS(#REF!,$B51,#REF!,I$3)</f>
        <v>#REF!</v>
      </c>
      <c r="J51" s="115" t="e">
        <f>+COUNTIFS(#REF!,$B51,#REF!,J$3)</f>
        <v>#REF!</v>
      </c>
      <c r="K51" s="115" t="e">
        <f>+COUNTIFS(#REF!,$B51,#REF!,K$3)</f>
        <v>#REF!</v>
      </c>
      <c r="L51" s="115" t="e">
        <f>+COUNTIFS(#REF!,$B51,#REF!,L$3)</f>
        <v>#REF!</v>
      </c>
      <c r="M51" s="115" t="e">
        <f>+COUNTIFS(#REF!,$B51,#REF!,M$3)</f>
        <v>#REF!</v>
      </c>
      <c r="N51" s="115" t="e">
        <f>+COUNTIFS(#REF!,$B51,#REF!,N$3)</f>
        <v>#REF!</v>
      </c>
      <c r="O51" s="115" t="e">
        <f>+COUNTIFS(#REF!,$B51,#REF!,O$3)</f>
        <v>#REF!</v>
      </c>
      <c r="P51" s="115" t="e">
        <f>+COUNTIFS(#REF!,$B51,#REF!,P$3)</f>
        <v>#REF!</v>
      </c>
      <c r="Q51" s="115" t="e">
        <f>+COUNTIFS(#REF!,$B51,#REF!,Q$3)</f>
        <v>#REF!</v>
      </c>
      <c r="R51" s="115" t="e">
        <f>+COUNTIFS(#REF!,$B51,#REF!,R$3)</f>
        <v>#REF!</v>
      </c>
      <c r="S51" s="115" t="e">
        <f>+COUNTIFS(#REF!,$B51,#REF!,S$3)</f>
        <v>#REF!</v>
      </c>
      <c r="T51" s="115" t="e">
        <f>+COUNTIFS(#REF!,$B51,#REF!,T$3)</f>
        <v>#REF!</v>
      </c>
      <c r="U51" s="115" t="e">
        <f>+COUNTIFS(#REF!,$B51,#REF!,U$3)</f>
        <v>#REF!</v>
      </c>
      <c r="V51" s="115" t="e">
        <f>+COUNTIFS(#REF!,$B51,#REF!,V$3)</f>
        <v>#REF!</v>
      </c>
      <c r="W51" s="115" t="e">
        <f>+COUNTIFS(#REF!,$B51,#REF!,W$3)</f>
        <v>#REF!</v>
      </c>
      <c r="X51" s="115" t="e">
        <f>+COUNTIFS(#REF!,$B51,#REF!,X$3)</f>
        <v>#REF!</v>
      </c>
      <c r="Y51" s="115" t="e">
        <f>+COUNTIFS(#REF!,$B51,#REF!,Y$3)</f>
        <v>#REF!</v>
      </c>
      <c r="Z51" s="115" t="e">
        <f>+COUNTIFS(#REF!,$B51,#REF!,Z$3)</f>
        <v>#REF!</v>
      </c>
      <c r="AA51" s="115" t="e">
        <f>+COUNTIFS(#REF!,$B51,#REF!,AA$3)</f>
        <v>#REF!</v>
      </c>
      <c r="AB51" s="115" t="e">
        <f>+COUNTIFS(#REF!,$B51,#REF!,AB$3)</f>
        <v>#REF!</v>
      </c>
      <c r="AC51" s="115" t="e">
        <f>+COUNTIFS(#REF!,$B51,#REF!,AC$3)</f>
        <v>#REF!</v>
      </c>
      <c r="AD51" s="115" t="e">
        <f>+COUNTIFS(#REF!,$B51,#REF!,AD$3)</f>
        <v>#REF!</v>
      </c>
      <c r="AE51" s="115" t="e">
        <f>+COUNTIFS(#REF!,$B51,#REF!,AE$3)</f>
        <v>#REF!</v>
      </c>
      <c r="AF51" s="115" t="e">
        <f>+COUNTIFS(#REF!,$B51,#REF!,AF$3)</f>
        <v>#REF!</v>
      </c>
      <c r="AG51" s="115" t="e">
        <f>+COUNTIFS(#REF!,$B51,#REF!,AG$3)</f>
        <v>#REF!</v>
      </c>
      <c r="AH51" s="115" t="e">
        <f>+COUNTIFS(#REF!,$B51,#REF!,AH$3)</f>
        <v>#REF!</v>
      </c>
      <c r="AI51" s="115" t="e">
        <f>+COUNTIFS(#REF!,$B51,#REF!,AI$3)</f>
        <v>#REF!</v>
      </c>
      <c r="AJ51" s="115" t="e">
        <f>+COUNTIFS(#REF!,$B51,#REF!,AJ$3)</f>
        <v>#REF!</v>
      </c>
      <c r="AK51" s="115" t="e">
        <f>+COUNTIFS(#REF!,$B51,#REF!,AK$3)</f>
        <v>#REF!</v>
      </c>
    </row>
    <row r="52" spans="1:37 16321:16321" s="26" customFormat="1" ht="14.45" customHeight="1" x14ac:dyDescent="0.2">
      <c r="A52" s="111">
        <v>13</v>
      </c>
      <c r="B52" s="112" t="s">
        <v>202</v>
      </c>
      <c r="C52" s="113"/>
      <c r="D52" s="112"/>
      <c r="E52" s="114"/>
      <c r="F52" s="124" t="e">
        <f t="shared" si="6"/>
        <v>#REF!</v>
      </c>
      <c r="G52" s="115" t="e">
        <f>+COUNTIFS(#REF!,$B52,#REF!,G$3)</f>
        <v>#REF!</v>
      </c>
      <c r="H52" s="115" t="e">
        <f>+COUNTIFS(#REF!,$B52,#REF!,H$3)</f>
        <v>#REF!</v>
      </c>
      <c r="I52" s="115" t="e">
        <f>+COUNTIFS(#REF!,$B52,#REF!,I$3)</f>
        <v>#REF!</v>
      </c>
      <c r="J52" s="115" t="e">
        <f>+COUNTIFS(#REF!,$B52,#REF!,J$3)</f>
        <v>#REF!</v>
      </c>
      <c r="K52" s="115" t="e">
        <f>+COUNTIFS(#REF!,$B52,#REF!,K$3)</f>
        <v>#REF!</v>
      </c>
      <c r="L52" s="115" t="e">
        <f>+COUNTIFS(#REF!,$B52,#REF!,L$3)</f>
        <v>#REF!</v>
      </c>
      <c r="M52" s="115" t="e">
        <f>+COUNTIFS(#REF!,$B52,#REF!,M$3)</f>
        <v>#REF!</v>
      </c>
      <c r="N52" s="115" t="e">
        <f>+COUNTIFS(#REF!,$B52,#REF!,N$3)</f>
        <v>#REF!</v>
      </c>
      <c r="O52" s="115" t="e">
        <f>+COUNTIFS(#REF!,$B52,#REF!,O$3)</f>
        <v>#REF!</v>
      </c>
      <c r="P52" s="115" t="e">
        <f>+COUNTIFS(#REF!,$B52,#REF!,P$3)</f>
        <v>#REF!</v>
      </c>
      <c r="Q52" s="115" t="e">
        <f>+COUNTIFS(#REF!,$B52,#REF!,Q$3)</f>
        <v>#REF!</v>
      </c>
      <c r="R52" s="115" t="e">
        <f>+COUNTIFS(#REF!,$B52,#REF!,R$3)</f>
        <v>#REF!</v>
      </c>
      <c r="S52" s="115" t="e">
        <f>+COUNTIFS(#REF!,$B52,#REF!,S$3)</f>
        <v>#REF!</v>
      </c>
      <c r="T52" s="115" t="e">
        <f>+COUNTIFS(#REF!,$B52,#REF!,T$3)</f>
        <v>#REF!</v>
      </c>
      <c r="U52" s="115" t="e">
        <f>+COUNTIFS(#REF!,$B52,#REF!,U$3)</f>
        <v>#REF!</v>
      </c>
      <c r="V52" s="115" t="e">
        <f>+COUNTIFS(#REF!,$B52,#REF!,V$3)</f>
        <v>#REF!</v>
      </c>
      <c r="W52" s="115" t="e">
        <f>+COUNTIFS(#REF!,$B52,#REF!,W$3)</f>
        <v>#REF!</v>
      </c>
      <c r="X52" s="115" t="e">
        <f>+COUNTIFS(#REF!,$B52,#REF!,X$3)</f>
        <v>#REF!</v>
      </c>
      <c r="Y52" s="115" t="e">
        <f>+COUNTIFS(#REF!,$B52,#REF!,Y$3)</f>
        <v>#REF!</v>
      </c>
      <c r="Z52" s="115" t="e">
        <f>+COUNTIFS(#REF!,$B52,#REF!,Z$3)</f>
        <v>#REF!</v>
      </c>
      <c r="AA52" s="115" t="e">
        <f>+COUNTIFS(#REF!,$B52,#REF!,AA$3)</f>
        <v>#REF!</v>
      </c>
      <c r="AB52" s="115" t="e">
        <f>+COUNTIFS(#REF!,$B52,#REF!,AB$3)</f>
        <v>#REF!</v>
      </c>
      <c r="AC52" s="115" t="e">
        <f>+COUNTIFS(#REF!,$B52,#REF!,AC$3)</f>
        <v>#REF!</v>
      </c>
      <c r="AD52" s="115" t="e">
        <f>+COUNTIFS(#REF!,$B52,#REF!,AD$3)</f>
        <v>#REF!</v>
      </c>
      <c r="AE52" s="115" t="e">
        <f>+COUNTIFS(#REF!,$B52,#REF!,AE$3)</f>
        <v>#REF!</v>
      </c>
      <c r="AF52" s="115" t="e">
        <f>+COUNTIFS(#REF!,$B52,#REF!,AF$3)</f>
        <v>#REF!</v>
      </c>
      <c r="AG52" s="115" t="e">
        <f>+COUNTIFS(#REF!,$B52,#REF!,AG$3)</f>
        <v>#REF!</v>
      </c>
      <c r="AH52" s="115" t="e">
        <f>+COUNTIFS(#REF!,$B52,#REF!,AH$3)</f>
        <v>#REF!</v>
      </c>
      <c r="AI52" s="115" t="e">
        <f>+COUNTIFS(#REF!,$B52,#REF!,AI$3)</f>
        <v>#REF!</v>
      </c>
      <c r="AJ52" s="115" t="e">
        <f>+COUNTIFS(#REF!,$B52,#REF!,AJ$3)</f>
        <v>#REF!</v>
      </c>
      <c r="AK52" s="115" t="e">
        <f>+COUNTIFS(#REF!,$B52,#REF!,AK$3)</f>
        <v>#REF!</v>
      </c>
    </row>
    <row r="53" spans="1:37 16321:16321" s="26" customFormat="1" ht="14.45" customHeight="1" x14ac:dyDescent="0.2">
      <c r="A53" s="111">
        <v>14</v>
      </c>
      <c r="B53" s="112" t="s">
        <v>269</v>
      </c>
      <c r="C53" s="113"/>
      <c r="D53" s="112"/>
      <c r="E53" s="114"/>
      <c r="F53" s="124" t="e">
        <f t="shared" si="6"/>
        <v>#REF!</v>
      </c>
      <c r="G53" s="224" t="e">
        <f>+SUM(G54:G55)</f>
        <v>#REF!</v>
      </c>
      <c r="H53" s="224" t="e">
        <f t="shared" ref="H53:AK53" si="7">+SUM(H54:H55)</f>
        <v>#REF!</v>
      </c>
      <c r="I53" s="224" t="e">
        <f t="shared" si="7"/>
        <v>#REF!</v>
      </c>
      <c r="J53" s="224" t="e">
        <f t="shared" si="7"/>
        <v>#REF!</v>
      </c>
      <c r="K53" s="224" t="e">
        <f t="shared" si="7"/>
        <v>#REF!</v>
      </c>
      <c r="L53" s="224" t="e">
        <f t="shared" si="7"/>
        <v>#REF!</v>
      </c>
      <c r="M53" s="224" t="e">
        <f t="shared" si="7"/>
        <v>#REF!</v>
      </c>
      <c r="N53" s="224" t="e">
        <f t="shared" si="7"/>
        <v>#REF!</v>
      </c>
      <c r="O53" s="224" t="e">
        <f t="shared" si="7"/>
        <v>#REF!</v>
      </c>
      <c r="P53" s="224" t="e">
        <f t="shared" si="7"/>
        <v>#REF!</v>
      </c>
      <c r="Q53" s="224" t="e">
        <f t="shared" si="7"/>
        <v>#REF!</v>
      </c>
      <c r="R53" s="224" t="e">
        <f t="shared" si="7"/>
        <v>#REF!</v>
      </c>
      <c r="S53" s="224" t="e">
        <f t="shared" si="7"/>
        <v>#REF!</v>
      </c>
      <c r="T53" s="224" t="e">
        <f t="shared" si="7"/>
        <v>#REF!</v>
      </c>
      <c r="U53" s="224" t="e">
        <f t="shared" si="7"/>
        <v>#REF!</v>
      </c>
      <c r="V53" s="224" t="e">
        <f t="shared" si="7"/>
        <v>#REF!</v>
      </c>
      <c r="W53" s="224" t="e">
        <f t="shared" si="7"/>
        <v>#REF!</v>
      </c>
      <c r="X53" s="224" t="e">
        <f t="shared" si="7"/>
        <v>#REF!</v>
      </c>
      <c r="Y53" s="224" t="e">
        <f t="shared" si="7"/>
        <v>#REF!</v>
      </c>
      <c r="Z53" s="224" t="e">
        <f t="shared" si="7"/>
        <v>#REF!</v>
      </c>
      <c r="AA53" s="224" t="e">
        <f t="shared" si="7"/>
        <v>#REF!</v>
      </c>
      <c r="AB53" s="224" t="e">
        <f t="shared" si="7"/>
        <v>#REF!</v>
      </c>
      <c r="AC53" s="224" t="e">
        <f t="shared" si="7"/>
        <v>#REF!</v>
      </c>
      <c r="AD53" s="224" t="e">
        <f t="shared" si="7"/>
        <v>#REF!</v>
      </c>
      <c r="AE53" s="224" t="e">
        <f t="shared" si="7"/>
        <v>#REF!</v>
      </c>
      <c r="AF53" s="224" t="e">
        <f t="shared" si="7"/>
        <v>#REF!</v>
      </c>
      <c r="AG53" s="224" t="e">
        <f t="shared" si="7"/>
        <v>#REF!</v>
      </c>
      <c r="AH53" s="224" t="e">
        <f t="shared" si="7"/>
        <v>#REF!</v>
      </c>
      <c r="AI53" s="224" t="e">
        <f t="shared" si="7"/>
        <v>#REF!</v>
      </c>
      <c r="AJ53" s="224" t="e">
        <f t="shared" si="7"/>
        <v>#REF!</v>
      </c>
      <c r="AK53" s="224" t="e">
        <f t="shared" si="7"/>
        <v>#REF!</v>
      </c>
    </row>
    <row r="54" spans="1:37 16321:16321" s="26" customFormat="1" ht="14.45" customHeight="1" x14ac:dyDescent="0.2">
      <c r="A54" s="111"/>
      <c r="B54" s="112" t="s">
        <v>57</v>
      </c>
      <c r="C54" s="113"/>
      <c r="D54" s="112"/>
      <c r="E54" s="114"/>
      <c r="F54" s="124" t="e">
        <f t="shared" si="6"/>
        <v>#REF!</v>
      </c>
      <c r="G54" s="115" t="e">
        <f>+COUNTIFS(#REF!,$B54,#REF!,G$3)</f>
        <v>#REF!</v>
      </c>
      <c r="H54" s="115" t="e">
        <f>+COUNTIFS(#REF!,$B54,#REF!,H$3)</f>
        <v>#REF!</v>
      </c>
      <c r="I54" s="115" t="e">
        <f>+COUNTIFS(#REF!,$B54,#REF!,I$3)</f>
        <v>#REF!</v>
      </c>
      <c r="J54" s="115" t="e">
        <f>+COUNTIFS(#REF!,$B54,#REF!,J$3)</f>
        <v>#REF!</v>
      </c>
      <c r="K54" s="115" t="e">
        <f>+COUNTIFS(#REF!,$B54,#REF!,K$3)</f>
        <v>#REF!</v>
      </c>
      <c r="L54" s="115" t="e">
        <f>+COUNTIFS(#REF!,$B54,#REF!,L$3)</f>
        <v>#REF!</v>
      </c>
      <c r="M54" s="115" t="e">
        <f>+COUNTIFS(#REF!,$B54,#REF!,M$3)</f>
        <v>#REF!</v>
      </c>
      <c r="N54" s="115" t="e">
        <f>+COUNTIFS(#REF!,$B54,#REF!,N$3)</f>
        <v>#REF!</v>
      </c>
      <c r="O54" s="115" t="e">
        <f>+COUNTIFS(#REF!,$B54,#REF!,O$3)</f>
        <v>#REF!</v>
      </c>
      <c r="P54" s="115" t="e">
        <f>+COUNTIFS(#REF!,$B54,#REF!,P$3)</f>
        <v>#REF!</v>
      </c>
      <c r="Q54" s="115" t="e">
        <f>+COUNTIFS(#REF!,$B54,#REF!,Q$3)</f>
        <v>#REF!</v>
      </c>
      <c r="R54" s="115" t="e">
        <f>+COUNTIFS(#REF!,$B54,#REF!,R$3)</f>
        <v>#REF!</v>
      </c>
      <c r="S54" s="115" t="e">
        <f>+COUNTIFS(#REF!,$B54,#REF!,S$3)</f>
        <v>#REF!</v>
      </c>
      <c r="T54" s="115" t="e">
        <f>+COUNTIFS(#REF!,$B54,#REF!,T$3)</f>
        <v>#REF!</v>
      </c>
      <c r="U54" s="115" t="e">
        <f>+COUNTIFS(#REF!,$B54,#REF!,U$3)</f>
        <v>#REF!</v>
      </c>
      <c r="V54" s="115" t="e">
        <f>+COUNTIFS(#REF!,$B54,#REF!,V$3)</f>
        <v>#REF!</v>
      </c>
      <c r="W54" s="115" t="e">
        <f>+COUNTIFS(#REF!,$B54,#REF!,W$3)</f>
        <v>#REF!</v>
      </c>
      <c r="X54" s="115" t="e">
        <f>+COUNTIFS(#REF!,$B54,#REF!,X$3)</f>
        <v>#REF!</v>
      </c>
      <c r="Y54" s="115" t="e">
        <f>+COUNTIFS(#REF!,$B54,#REF!,Y$3)</f>
        <v>#REF!</v>
      </c>
      <c r="Z54" s="115" t="e">
        <f>+COUNTIFS(#REF!,$B54,#REF!,Z$3)</f>
        <v>#REF!</v>
      </c>
      <c r="AA54" s="115" t="e">
        <f>+COUNTIFS(#REF!,$B54,#REF!,AA$3)</f>
        <v>#REF!</v>
      </c>
      <c r="AB54" s="115" t="e">
        <f>+COUNTIFS(#REF!,$B54,#REF!,AB$3)</f>
        <v>#REF!</v>
      </c>
      <c r="AC54" s="115" t="e">
        <f>+COUNTIFS(#REF!,$B54,#REF!,AC$3)</f>
        <v>#REF!</v>
      </c>
      <c r="AD54" s="115" t="e">
        <f>+COUNTIFS(#REF!,$B54,#REF!,AD$3)</f>
        <v>#REF!</v>
      </c>
      <c r="AE54" s="115" t="e">
        <f>+COUNTIFS(#REF!,$B54,#REF!,AE$3)</f>
        <v>#REF!</v>
      </c>
      <c r="AF54" s="115" t="e">
        <f>+COUNTIFS(#REF!,$B54,#REF!,AF$3)</f>
        <v>#REF!</v>
      </c>
      <c r="AG54" s="115" t="e">
        <f>+COUNTIFS(#REF!,$B54,#REF!,AG$3)</f>
        <v>#REF!</v>
      </c>
      <c r="AH54" s="115" t="e">
        <f>+COUNTIFS(#REF!,$B54,#REF!,AH$3)</f>
        <v>#REF!</v>
      </c>
      <c r="AI54" s="115" t="e">
        <f>+COUNTIFS(#REF!,$B54,#REF!,AI$3)</f>
        <v>#REF!</v>
      </c>
      <c r="AJ54" s="115" t="e">
        <f>+COUNTIFS(#REF!,$B54,#REF!,AJ$3)</f>
        <v>#REF!</v>
      </c>
      <c r="AK54" s="115" t="e">
        <f>+COUNTIFS(#REF!,$B54,#REF!,AK$3)</f>
        <v>#REF!</v>
      </c>
    </row>
    <row r="55" spans="1:37 16321:16321" s="26" customFormat="1" ht="14.45" customHeight="1" x14ac:dyDescent="0.2">
      <c r="A55" s="111"/>
      <c r="B55" s="112" t="s">
        <v>160</v>
      </c>
      <c r="C55" s="113"/>
      <c r="D55" s="112"/>
      <c r="E55" s="114"/>
      <c r="F55" s="124" t="e">
        <f t="shared" si="6"/>
        <v>#REF!</v>
      </c>
      <c r="G55" s="115" t="e">
        <f>+COUNTIFS(#REF!,$B55,#REF!,G$3)</f>
        <v>#REF!</v>
      </c>
      <c r="H55" s="115" t="e">
        <f>+COUNTIFS(#REF!,$B55,#REF!,H$3)</f>
        <v>#REF!</v>
      </c>
      <c r="I55" s="115" t="e">
        <f>+COUNTIFS(#REF!,$B55,#REF!,I$3)</f>
        <v>#REF!</v>
      </c>
      <c r="J55" s="115" t="e">
        <f>+COUNTIFS(#REF!,$B55,#REF!,J$3)</f>
        <v>#REF!</v>
      </c>
      <c r="K55" s="115" t="e">
        <f>+COUNTIFS(#REF!,$B55,#REF!,K$3)</f>
        <v>#REF!</v>
      </c>
      <c r="L55" s="115" t="e">
        <f>+COUNTIFS(#REF!,$B55,#REF!,L$3)</f>
        <v>#REF!</v>
      </c>
      <c r="M55" s="115" t="e">
        <f>+COUNTIFS(#REF!,$B55,#REF!,M$3)</f>
        <v>#REF!</v>
      </c>
      <c r="N55" s="115" t="e">
        <f>+COUNTIFS(#REF!,$B55,#REF!,N$3)</f>
        <v>#REF!</v>
      </c>
      <c r="O55" s="115" t="e">
        <f>+COUNTIFS(#REF!,$B55,#REF!,O$3)</f>
        <v>#REF!</v>
      </c>
      <c r="P55" s="115" t="e">
        <f>+COUNTIFS(#REF!,$B55,#REF!,P$3)</f>
        <v>#REF!</v>
      </c>
      <c r="Q55" s="115" t="e">
        <f>+COUNTIFS(#REF!,$B55,#REF!,Q$3)</f>
        <v>#REF!</v>
      </c>
      <c r="R55" s="115" t="e">
        <f>+COUNTIFS(#REF!,$B55,#REF!,R$3)</f>
        <v>#REF!</v>
      </c>
      <c r="S55" s="115" t="e">
        <f>+COUNTIFS(#REF!,$B55,#REF!,S$3)</f>
        <v>#REF!</v>
      </c>
      <c r="T55" s="115" t="e">
        <f>+COUNTIFS(#REF!,$B55,#REF!,T$3)</f>
        <v>#REF!</v>
      </c>
      <c r="U55" s="115" t="e">
        <f>+COUNTIFS(#REF!,$B55,#REF!,U$3)</f>
        <v>#REF!</v>
      </c>
      <c r="V55" s="115" t="e">
        <f>+COUNTIFS(#REF!,$B55,#REF!,V$3)</f>
        <v>#REF!</v>
      </c>
      <c r="W55" s="115" t="e">
        <f>+COUNTIFS(#REF!,$B55,#REF!,W$3)</f>
        <v>#REF!</v>
      </c>
      <c r="X55" s="115" t="e">
        <f>+COUNTIFS(#REF!,$B55,#REF!,X$3)</f>
        <v>#REF!</v>
      </c>
      <c r="Y55" s="115" t="e">
        <f>+COUNTIFS(#REF!,$B55,#REF!,Y$3)</f>
        <v>#REF!</v>
      </c>
      <c r="Z55" s="115" t="e">
        <f>+COUNTIFS(#REF!,$B55,#REF!,Z$3)</f>
        <v>#REF!</v>
      </c>
      <c r="AA55" s="115" t="e">
        <f>+COUNTIFS(#REF!,$B55,#REF!,AA$3)</f>
        <v>#REF!</v>
      </c>
      <c r="AB55" s="115" t="e">
        <f>+COUNTIFS(#REF!,$B55,#REF!,AB$3)</f>
        <v>#REF!</v>
      </c>
      <c r="AC55" s="115" t="e">
        <f>+COUNTIFS(#REF!,$B55,#REF!,AC$3)</f>
        <v>#REF!</v>
      </c>
      <c r="AD55" s="115" t="e">
        <f>+COUNTIFS(#REF!,$B55,#REF!,AD$3)</f>
        <v>#REF!</v>
      </c>
      <c r="AE55" s="115" t="e">
        <f>+COUNTIFS(#REF!,$B55,#REF!,AE$3)</f>
        <v>#REF!</v>
      </c>
      <c r="AF55" s="115" t="e">
        <f>+COUNTIFS(#REF!,$B55,#REF!,AF$3)</f>
        <v>#REF!</v>
      </c>
      <c r="AG55" s="115" t="e">
        <f>+COUNTIFS(#REF!,$B55,#REF!,AG$3)</f>
        <v>#REF!</v>
      </c>
      <c r="AH55" s="115" t="e">
        <f>+COUNTIFS(#REF!,$B55,#REF!,AH$3)</f>
        <v>#REF!</v>
      </c>
      <c r="AI55" s="115" t="e">
        <f>+COUNTIFS(#REF!,$B55,#REF!,AI$3)</f>
        <v>#REF!</v>
      </c>
      <c r="AJ55" s="115" t="e">
        <f>+COUNTIFS(#REF!,$B55,#REF!,AJ$3)</f>
        <v>#REF!</v>
      </c>
      <c r="AK55" s="115" t="e">
        <f>+COUNTIFS(#REF!,$B55,#REF!,AK$3)</f>
        <v>#REF!</v>
      </c>
    </row>
    <row r="56" spans="1:37 16321:16321" s="57" customFormat="1" ht="15.75" x14ac:dyDescent="0.25">
      <c r="A56" s="128"/>
      <c r="B56" s="128" t="s">
        <v>265</v>
      </c>
      <c r="C56" s="128"/>
      <c r="D56" s="128"/>
      <c r="E56" s="129"/>
      <c r="F56" s="131" t="e">
        <f>+SUM(G56:AK56)</f>
        <v>#REF!</v>
      </c>
      <c r="G56" s="137" t="e">
        <f>+SUM(G40:G53)</f>
        <v>#REF!</v>
      </c>
      <c r="H56" s="137" t="e">
        <f t="shared" ref="H56:AK56" si="8">+SUM(H40:H53)</f>
        <v>#REF!</v>
      </c>
      <c r="I56" s="137" t="e">
        <f t="shared" si="8"/>
        <v>#REF!</v>
      </c>
      <c r="J56" s="137" t="e">
        <f t="shared" si="8"/>
        <v>#REF!</v>
      </c>
      <c r="K56" s="137" t="e">
        <f t="shared" si="8"/>
        <v>#REF!</v>
      </c>
      <c r="L56" s="137" t="e">
        <f t="shared" si="8"/>
        <v>#REF!</v>
      </c>
      <c r="M56" s="137" t="e">
        <f t="shared" si="8"/>
        <v>#REF!</v>
      </c>
      <c r="N56" s="137" t="e">
        <f t="shared" si="8"/>
        <v>#REF!</v>
      </c>
      <c r="O56" s="137" t="e">
        <f t="shared" si="8"/>
        <v>#REF!</v>
      </c>
      <c r="P56" s="137" t="e">
        <f t="shared" si="8"/>
        <v>#REF!</v>
      </c>
      <c r="Q56" s="137" t="e">
        <f t="shared" si="8"/>
        <v>#REF!</v>
      </c>
      <c r="R56" s="137" t="e">
        <f t="shared" si="8"/>
        <v>#REF!</v>
      </c>
      <c r="S56" s="137" t="e">
        <f t="shared" si="8"/>
        <v>#REF!</v>
      </c>
      <c r="T56" s="137" t="e">
        <f t="shared" si="8"/>
        <v>#REF!</v>
      </c>
      <c r="U56" s="137" t="e">
        <f t="shared" si="8"/>
        <v>#REF!</v>
      </c>
      <c r="V56" s="137" t="e">
        <f t="shared" si="8"/>
        <v>#REF!</v>
      </c>
      <c r="W56" s="137" t="e">
        <f t="shared" si="8"/>
        <v>#REF!</v>
      </c>
      <c r="X56" s="137" t="e">
        <f t="shared" si="8"/>
        <v>#REF!</v>
      </c>
      <c r="Y56" s="137" t="e">
        <f t="shared" si="8"/>
        <v>#REF!</v>
      </c>
      <c r="Z56" s="137" t="e">
        <f t="shared" si="8"/>
        <v>#REF!</v>
      </c>
      <c r="AA56" s="137" t="e">
        <f t="shared" si="8"/>
        <v>#REF!</v>
      </c>
      <c r="AB56" s="137" t="e">
        <f t="shared" si="8"/>
        <v>#REF!</v>
      </c>
      <c r="AC56" s="137" t="e">
        <f t="shared" si="8"/>
        <v>#REF!</v>
      </c>
      <c r="AD56" s="137" t="e">
        <f t="shared" si="8"/>
        <v>#REF!</v>
      </c>
      <c r="AE56" s="137" t="e">
        <f t="shared" si="8"/>
        <v>#REF!</v>
      </c>
      <c r="AF56" s="137" t="e">
        <f t="shared" si="8"/>
        <v>#REF!</v>
      </c>
      <c r="AG56" s="137" t="e">
        <f t="shared" si="8"/>
        <v>#REF!</v>
      </c>
      <c r="AH56" s="137" t="e">
        <f t="shared" si="8"/>
        <v>#REF!</v>
      </c>
      <c r="AI56" s="137" t="e">
        <f t="shared" si="8"/>
        <v>#REF!</v>
      </c>
      <c r="AJ56" s="137" t="e">
        <f t="shared" si="8"/>
        <v>#REF!</v>
      </c>
      <c r="AK56" s="137" t="e">
        <f t="shared" si="8"/>
        <v>#REF!</v>
      </c>
      <c r="XCS56" s="130"/>
    </row>
    <row r="57" spans="1:37 16321:16321" s="16" customFormat="1" ht="15.75" x14ac:dyDescent="0.25">
      <c r="A57" s="53"/>
      <c r="C57" s="23"/>
      <c r="E57" s="23"/>
      <c r="F57" s="54"/>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row>
    <row r="58" spans="1:37 16321:16321" ht="14.25" x14ac:dyDescent="0.2">
      <c r="A58" s="13" t="s">
        <v>270</v>
      </c>
      <c r="F58" s="1"/>
      <c r="AB58" s="25"/>
      <c r="AC58" s="25"/>
    </row>
    <row r="59" spans="1:37 16321:16321" s="26" customFormat="1" ht="27" customHeight="1" x14ac:dyDescent="0.25">
      <c r="A59" s="132" t="s">
        <v>2</v>
      </c>
      <c r="B59" s="132" t="s">
        <v>5</v>
      </c>
      <c r="C59" s="120" t="s">
        <v>251</v>
      </c>
      <c r="D59" s="117" t="s">
        <v>268</v>
      </c>
      <c r="E59" s="132" t="s">
        <v>253</v>
      </c>
      <c r="F59" s="119" t="s">
        <v>254</v>
      </c>
      <c r="G59" s="138">
        <v>45839</v>
      </c>
      <c r="H59" s="138">
        <v>45840</v>
      </c>
      <c r="I59" s="138">
        <v>45841</v>
      </c>
      <c r="J59" s="138">
        <v>45842</v>
      </c>
      <c r="K59" s="138">
        <v>45843</v>
      </c>
      <c r="L59" s="138">
        <v>45844</v>
      </c>
      <c r="M59" s="138">
        <v>45845</v>
      </c>
      <c r="N59" s="138">
        <v>45846</v>
      </c>
      <c r="O59" s="138">
        <v>45847</v>
      </c>
      <c r="P59" s="138">
        <v>45848</v>
      </c>
      <c r="Q59" s="138">
        <v>45849</v>
      </c>
      <c r="R59" s="138">
        <v>45850</v>
      </c>
      <c r="S59" s="138">
        <v>45851</v>
      </c>
      <c r="T59" s="138">
        <v>45852</v>
      </c>
      <c r="U59" s="138">
        <v>45853</v>
      </c>
      <c r="V59" s="138">
        <v>45854</v>
      </c>
      <c r="W59" s="138">
        <v>45855</v>
      </c>
      <c r="X59" s="138">
        <v>45856</v>
      </c>
      <c r="Y59" s="138">
        <v>45857</v>
      </c>
      <c r="Z59" s="138">
        <v>45858</v>
      </c>
      <c r="AA59" s="138">
        <v>45859</v>
      </c>
      <c r="AB59" s="138">
        <v>45860</v>
      </c>
      <c r="AC59" s="138">
        <v>45861</v>
      </c>
      <c r="AD59" s="138">
        <v>45862</v>
      </c>
      <c r="AE59" s="138">
        <v>45863</v>
      </c>
      <c r="AF59" s="138">
        <v>45864</v>
      </c>
      <c r="AG59" s="138">
        <v>45865</v>
      </c>
      <c r="AH59" s="138">
        <v>45866</v>
      </c>
      <c r="AI59" s="138">
        <v>45867</v>
      </c>
      <c r="AJ59" s="138">
        <v>45868</v>
      </c>
      <c r="AK59" s="138">
        <v>45869</v>
      </c>
    </row>
    <row r="60" spans="1:37 16321:16321" s="2" customFormat="1" x14ac:dyDescent="0.25">
      <c r="A60" s="139">
        <v>1</v>
      </c>
      <c r="B60" s="140" t="s">
        <v>178</v>
      </c>
      <c r="C60" s="116">
        <v>1000</v>
      </c>
      <c r="D60" s="139">
        <v>0.28999999999999998</v>
      </c>
      <c r="E60" s="116">
        <v>1000</v>
      </c>
      <c r="F60" s="123" t="e">
        <f t="shared" ref="F60:F90" si="9">+F4/31/$E60*$C60</f>
        <v>#REF!</v>
      </c>
      <c r="G60" s="123" t="e">
        <f>+G4/$E60*$C60</f>
        <v>#REF!</v>
      </c>
      <c r="H60" s="123" t="e">
        <f t="shared" ref="H60:AK62" si="10">+H4/$E60*$C60</f>
        <v>#REF!</v>
      </c>
      <c r="I60" s="123" t="e">
        <f t="shared" si="10"/>
        <v>#REF!</v>
      </c>
      <c r="J60" s="123" t="e">
        <f t="shared" si="10"/>
        <v>#REF!</v>
      </c>
      <c r="K60" s="123" t="e">
        <f t="shared" si="10"/>
        <v>#REF!</v>
      </c>
      <c r="L60" s="123" t="e">
        <f t="shared" si="10"/>
        <v>#REF!</v>
      </c>
      <c r="M60" s="123" t="e">
        <f t="shared" si="10"/>
        <v>#REF!</v>
      </c>
      <c r="N60" s="123" t="e">
        <f t="shared" si="10"/>
        <v>#REF!</v>
      </c>
      <c r="O60" s="123" t="e">
        <f t="shared" si="10"/>
        <v>#REF!</v>
      </c>
      <c r="P60" s="123" t="e">
        <f t="shared" si="10"/>
        <v>#REF!</v>
      </c>
      <c r="Q60" s="123" t="e">
        <f t="shared" si="10"/>
        <v>#REF!</v>
      </c>
      <c r="R60" s="123" t="e">
        <f t="shared" si="10"/>
        <v>#REF!</v>
      </c>
      <c r="S60" s="123" t="e">
        <f t="shared" si="10"/>
        <v>#REF!</v>
      </c>
      <c r="T60" s="123" t="e">
        <f t="shared" si="10"/>
        <v>#REF!</v>
      </c>
      <c r="U60" s="123" t="e">
        <f t="shared" si="10"/>
        <v>#REF!</v>
      </c>
      <c r="V60" s="123" t="e">
        <f t="shared" si="10"/>
        <v>#REF!</v>
      </c>
      <c r="W60" s="123" t="e">
        <f t="shared" si="10"/>
        <v>#REF!</v>
      </c>
      <c r="X60" s="123" t="e">
        <f t="shared" si="10"/>
        <v>#REF!</v>
      </c>
      <c r="Y60" s="123" t="e">
        <f t="shared" si="10"/>
        <v>#REF!</v>
      </c>
      <c r="Z60" s="123" t="e">
        <f t="shared" si="10"/>
        <v>#REF!</v>
      </c>
      <c r="AA60" s="123" t="e">
        <f t="shared" si="10"/>
        <v>#REF!</v>
      </c>
      <c r="AB60" s="123" t="e">
        <f t="shared" si="10"/>
        <v>#REF!</v>
      </c>
      <c r="AC60" s="123" t="e">
        <f t="shared" si="10"/>
        <v>#REF!</v>
      </c>
      <c r="AD60" s="123" t="e">
        <f t="shared" si="10"/>
        <v>#REF!</v>
      </c>
      <c r="AE60" s="123" t="e">
        <f t="shared" si="10"/>
        <v>#REF!</v>
      </c>
      <c r="AF60" s="123" t="e">
        <f t="shared" si="10"/>
        <v>#REF!</v>
      </c>
      <c r="AG60" s="123" t="e">
        <f t="shared" si="10"/>
        <v>#REF!</v>
      </c>
      <c r="AH60" s="123" t="e">
        <f t="shared" si="10"/>
        <v>#REF!</v>
      </c>
      <c r="AI60" s="123" t="e">
        <f t="shared" si="10"/>
        <v>#REF!</v>
      </c>
      <c r="AJ60" s="123" t="e">
        <f t="shared" si="10"/>
        <v>#REF!</v>
      </c>
      <c r="AK60" s="123" t="e">
        <f t="shared" si="10"/>
        <v>#REF!</v>
      </c>
    </row>
    <row r="61" spans="1:37 16321:16321" s="2" customFormat="1" x14ac:dyDescent="0.25">
      <c r="A61" s="139">
        <v>2</v>
      </c>
      <c r="B61" s="140" t="s">
        <v>43</v>
      </c>
      <c r="C61" s="116"/>
      <c r="D61" s="139"/>
      <c r="E61" s="116"/>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c r="AE61" s="123"/>
      <c r="AF61" s="123"/>
      <c r="AG61" s="123"/>
      <c r="AH61" s="123"/>
      <c r="AI61" s="123"/>
      <c r="AJ61" s="123"/>
      <c r="AK61" s="123"/>
    </row>
    <row r="62" spans="1:37 16321:16321" s="2" customFormat="1" x14ac:dyDescent="0.25">
      <c r="A62" s="141"/>
      <c r="B62" s="142" t="s">
        <v>115</v>
      </c>
      <c r="C62" s="143">
        <v>1000</v>
      </c>
      <c r="D62" s="141">
        <v>3.25</v>
      </c>
      <c r="E62" s="144">
        <v>700</v>
      </c>
      <c r="F62" s="123" t="e">
        <f t="shared" si="9"/>
        <v>#REF!</v>
      </c>
      <c r="G62" s="145" t="e">
        <f>+G6/$E62*$C62</f>
        <v>#REF!</v>
      </c>
      <c r="H62" s="145" t="e">
        <f t="shared" si="10"/>
        <v>#REF!</v>
      </c>
      <c r="I62" s="145" t="e">
        <f t="shared" si="10"/>
        <v>#REF!</v>
      </c>
      <c r="J62" s="145" t="e">
        <f t="shared" si="10"/>
        <v>#REF!</v>
      </c>
      <c r="K62" s="145" t="e">
        <f t="shared" si="10"/>
        <v>#REF!</v>
      </c>
      <c r="L62" s="145" t="e">
        <f t="shared" si="10"/>
        <v>#REF!</v>
      </c>
      <c r="M62" s="145" t="e">
        <f t="shared" si="10"/>
        <v>#REF!</v>
      </c>
      <c r="N62" s="145" t="e">
        <f t="shared" si="10"/>
        <v>#REF!</v>
      </c>
      <c r="O62" s="145" t="e">
        <f t="shared" si="10"/>
        <v>#REF!</v>
      </c>
      <c r="P62" s="145" t="e">
        <f t="shared" si="10"/>
        <v>#REF!</v>
      </c>
      <c r="Q62" s="145" t="e">
        <f t="shared" si="10"/>
        <v>#REF!</v>
      </c>
      <c r="R62" s="145" t="e">
        <f t="shared" si="10"/>
        <v>#REF!</v>
      </c>
      <c r="S62" s="145" t="e">
        <f t="shared" si="10"/>
        <v>#REF!</v>
      </c>
      <c r="T62" s="145" t="e">
        <f t="shared" si="10"/>
        <v>#REF!</v>
      </c>
      <c r="U62" s="145" t="e">
        <f t="shared" si="10"/>
        <v>#REF!</v>
      </c>
      <c r="V62" s="145" t="e">
        <f t="shared" si="10"/>
        <v>#REF!</v>
      </c>
      <c r="W62" s="145" t="e">
        <f t="shared" si="10"/>
        <v>#REF!</v>
      </c>
      <c r="X62" s="145" t="e">
        <f t="shared" si="10"/>
        <v>#REF!</v>
      </c>
      <c r="Y62" s="145" t="e">
        <f t="shared" si="10"/>
        <v>#REF!</v>
      </c>
      <c r="Z62" s="145" t="e">
        <f t="shared" si="10"/>
        <v>#REF!</v>
      </c>
      <c r="AA62" s="145" t="e">
        <f t="shared" si="10"/>
        <v>#REF!</v>
      </c>
      <c r="AB62" s="145" t="e">
        <f t="shared" si="10"/>
        <v>#REF!</v>
      </c>
      <c r="AC62" s="145" t="e">
        <f t="shared" si="10"/>
        <v>#REF!</v>
      </c>
      <c r="AD62" s="145" t="e">
        <f t="shared" si="10"/>
        <v>#REF!</v>
      </c>
      <c r="AE62" s="145" t="e">
        <f t="shared" si="10"/>
        <v>#REF!</v>
      </c>
      <c r="AF62" s="145" t="e">
        <f t="shared" si="10"/>
        <v>#REF!</v>
      </c>
      <c r="AG62" s="145" t="e">
        <f t="shared" si="10"/>
        <v>#REF!</v>
      </c>
      <c r="AH62" s="145" t="e">
        <f t="shared" si="10"/>
        <v>#REF!</v>
      </c>
      <c r="AI62" s="145" t="e">
        <f t="shared" si="10"/>
        <v>#REF!</v>
      </c>
      <c r="AJ62" s="145" t="e">
        <f t="shared" si="10"/>
        <v>#REF!</v>
      </c>
      <c r="AK62" s="145" t="e">
        <f t="shared" si="10"/>
        <v>#REF!</v>
      </c>
    </row>
    <row r="63" spans="1:37 16321:16321" s="2" customFormat="1" x14ac:dyDescent="0.25">
      <c r="A63" s="141"/>
      <c r="B63" s="142" t="s">
        <v>232</v>
      </c>
      <c r="C63" s="143">
        <v>1000</v>
      </c>
      <c r="D63" s="141">
        <v>0.45</v>
      </c>
      <c r="E63" s="144">
        <v>200</v>
      </c>
      <c r="F63" s="123" t="e">
        <f t="shared" si="9"/>
        <v>#REF!</v>
      </c>
      <c r="G63" s="145" t="e">
        <f t="shared" ref="G63:AK63" si="11">+G7/$E63*$C63</f>
        <v>#REF!</v>
      </c>
      <c r="H63" s="145" t="e">
        <f t="shared" si="11"/>
        <v>#REF!</v>
      </c>
      <c r="I63" s="145" t="e">
        <f t="shared" si="11"/>
        <v>#REF!</v>
      </c>
      <c r="J63" s="145" t="e">
        <f t="shared" si="11"/>
        <v>#REF!</v>
      </c>
      <c r="K63" s="145" t="e">
        <f t="shared" si="11"/>
        <v>#REF!</v>
      </c>
      <c r="L63" s="145" t="e">
        <f t="shared" si="11"/>
        <v>#REF!</v>
      </c>
      <c r="M63" s="145" t="e">
        <f t="shared" si="11"/>
        <v>#REF!</v>
      </c>
      <c r="N63" s="145" t="e">
        <f t="shared" si="11"/>
        <v>#REF!</v>
      </c>
      <c r="O63" s="145" t="e">
        <f t="shared" si="11"/>
        <v>#REF!</v>
      </c>
      <c r="P63" s="145" t="e">
        <f t="shared" si="11"/>
        <v>#REF!</v>
      </c>
      <c r="Q63" s="145" t="e">
        <f t="shared" si="11"/>
        <v>#REF!</v>
      </c>
      <c r="R63" s="145" t="e">
        <f t="shared" si="11"/>
        <v>#REF!</v>
      </c>
      <c r="S63" s="145" t="e">
        <f t="shared" si="11"/>
        <v>#REF!</v>
      </c>
      <c r="T63" s="145" t="e">
        <f t="shared" si="11"/>
        <v>#REF!</v>
      </c>
      <c r="U63" s="145" t="e">
        <f t="shared" si="11"/>
        <v>#REF!</v>
      </c>
      <c r="V63" s="145" t="e">
        <f t="shared" si="11"/>
        <v>#REF!</v>
      </c>
      <c r="W63" s="145" t="e">
        <f t="shared" si="11"/>
        <v>#REF!</v>
      </c>
      <c r="X63" s="145" t="e">
        <f t="shared" si="11"/>
        <v>#REF!</v>
      </c>
      <c r="Y63" s="145" t="e">
        <f t="shared" si="11"/>
        <v>#REF!</v>
      </c>
      <c r="Z63" s="145" t="e">
        <f t="shared" si="11"/>
        <v>#REF!</v>
      </c>
      <c r="AA63" s="145" t="e">
        <f t="shared" si="11"/>
        <v>#REF!</v>
      </c>
      <c r="AB63" s="145" t="e">
        <f t="shared" si="11"/>
        <v>#REF!</v>
      </c>
      <c r="AC63" s="145" t="e">
        <f t="shared" si="11"/>
        <v>#REF!</v>
      </c>
      <c r="AD63" s="145" t="e">
        <f t="shared" si="11"/>
        <v>#REF!</v>
      </c>
      <c r="AE63" s="145" t="e">
        <f t="shared" si="11"/>
        <v>#REF!</v>
      </c>
      <c r="AF63" s="145" t="e">
        <f t="shared" si="11"/>
        <v>#REF!</v>
      </c>
      <c r="AG63" s="145" t="e">
        <f t="shared" si="11"/>
        <v>#REF!</v>
      </c>
      <c r="AH63" s="145" t="e">
        <f t="shared" si="11"/>
        <v>#REF!</v>
      </c>
      <c r="AI63" s="145" t="e">
        <f t="shared" si="11"/>
        <v>#REF!</v>
      </c>
      <c r="AJ63" s="145" t="e">
        <f t="shared" si="11"/>
        <v>#REF!</v>
      </c>
      <c r="AK63" s="145" t="e">
        <f t="shared" si="11"/>
        <v>#REF!</v>
      </c>
    </row>
    <row r="64" spans="1:37 16321:16321" s="2" customFormat="1" x14ac:dyDescent="0.25">
      <c r="A64" s="141"/>
      <c r="B64" s="142" t="s">
        <v>231</v>
      </c>
      <c r="C64" s="143">
        <v>1000</v>
      </c>
      <c r="D64" s="141">
        <v>0.57999999999999996</v>
      </c>
      <c r="E64" s="144">
        <v>825</v>
      </c>
      <c r="F64" s="123" t="e">
        <f t="shared" si="9"/>
        <v>#REF!</v>
      </c>
      <c r="G64" s="145" t="e">
        <f t="shared" ref="G64:AK64" si="12">+G8/$E64*$C64</f>
        <v>#REF!</v>
      </c>
      <c r="H64" s="145" t="e">
        <f t="shared" si="12"/>
        <v>#REF!</v>
      </c>
      <c r="I64" s="145" t="e">
        <f t="shared" si="12"/>
        <v>#REF!</v>
      </c>
      <c r="J64" s="145" t="e">
        <f t="shared" si="12"/>
        <v>#REF!</v>
      </c>
      <c r="K64" s="145" t="e">
        <f t="shared" si="12"/>
        <v>#REF!</v>
      </c>
      <c r="L64" s="145" t="e">
        <f t="shared" si="12"/>
        <v>#REF!</v>
      </c>
      <c r="M64" s="145" t="e">
        <f t="shared" si="12"/>
        <v>#REF!</v>
      </c>
      <c r="N64" s="145" t="e">
        <f t="shared" si="12"/>
        <v>#REF!</v>
      </c>
      <c r="O64" s="145" t="e">
        <f t="shared" si="12"/>
        <v>#REF!</v>
      </c>
      <c r="P64" s="145" t="e">
        <f t="shared" si="12"/>
        <v>#REF!</v>
      </c>
      <c r="Q64" s="145" t="e">
        <f t="shared" si="12"/>
        <v>#REF!</v>
      </c>
      <c r="R64" s="145" t="e">
        <f t="shared" si="12"/>
        <v>#REF!</v>
      </c>
      <c r="S64" s="145" t="e">
        <f t="shared" si="12"/>
        <v>#REF!</v>
      </c>
      <c r="T64" s="145" t="e">
        <f t="shared" si="12"/>
        <v>#REF!</v>
      </c>
      <c r="U64" s="145" t="e">
        <f t="shared" si="12"/>
        <v>#REF!</v>
      </c>
      <c r="V64" s="145" t="e">
        <f t="shared" si="12"/>
        <v>#REF!</v>
      </c>
      <c r="W64" s="145" t="e">
        <f t="shared" si="12"/>
        <v>#REF!</v>
      </c>
      <c r="X64" s="145" t="e">
        <f t="shared" si="12"/>
        <v>#REF!</v>
      </c>
      <c r="Y64" s="145" t="e">
        <f t="shared" si="12"/>
        <v>#REF!</v>
      </c>
      <c r="Z64" s="145" t="e">
        <f t="shared" si="12"/>
        <v>#REF!</v>
      </c>
      <c r="AA64" s="145" t="e">
        <f t="shared" si="12"/>
        <v>#REF!</v>
      </c>
      <c r="AB64" s="145" t="e">
        <f t="shared" si="12"/>
        <v>#REF!</v>
      </c>
      <c r="AC64" s="145" t="e">
        <f t="shared" si="12"/>
        <v>#REF!</v>
      </c>
      <c r="AD64" s="145" t="e">
        <f t="shared" si="12"/>
        <v>#REF!</v>
      </c>
      <c r="AE64" s="145" t="e">
        <f t="shared" si="12"/>
        <v>#REF!</v>
      </c>
      <c r="AF64" s="145" t="e">
        <f t="shared" si="12"/>
        <v>#REF!</v>
      </c>
      <c r="AG64" s="145" t="e">
        <f t="shared" si="12"/>
        <v>#REF!</v>
      </c>
      <c r="AH64" s="145" t="e">
        <f t="shared" si="12"/>
        <v>#REF!</v>
      </c>
      <c r="AI64" s="145" t="e">
        <f t="shared" si="12"/>
        <v>#REF!</v>
      </c>
      <c r="AJ64" s="145" t="e">
        <f t="shared" si="12"/>
        <v>#REF!</v>
      </c>
      <c r="AK64" s="145" t="e">
        <f t="shared" si="12"/>
        <v>#REF!</v>
      </c>
    </row>
    <row r="65" spans="1:37" s="2" customFormat="1" x14ac:dyDescent="0.25">
      <c r="A65" s="141"/>
      <c r="B65" s="142" t="s">
        <v>44</v>
      </c>
      <c r="C65" s="143">
        <v>1000</v>
      </c>
      <c r="D65" s="141">
        <v>0.55000000000000004</v>
      </c>
      <c r="E65" s="144">
        <v>815</v>
      </c>
      <c r="F65" s="123" t="e">
        <f t="shared" si="9"/>
        <v>#REF!</v>
      </c>
      <c r="G65" s="145" t="e">
        <f t="shared" ref="G65:AK65" si="13">+G9/$E65*$C65</f>
        <v>#REF!</v>
      </c>
      <c r="H65" s="145" t="e">
        <f t="shared" si="13"/>
        <v>#REF!</v>
      </c>
      <c r="I65" s="145" t="e">
        <f t="shared" si="13"/>
        <v>#REF!</v>
      </c>
      <c r="J65" s="145" t="e">
        <f t="shared" si="13"/>
        <v>#REF!</v>
      </c>
      <c r="K65" s="145" t="e">
        <f t="shared" si="13"/>
        <v>#REF!</v>
      </c>
      <c r="L65" s="145" t="e">
        <f t="shared" si="13"/>
        <v>#REF!</v>
      </c>
      <c r="M65" s="145" t="e">
        <f t="shared" si="13"/>
        <v>#REF!</v>
      </c>
      <c r="N65" s="145" t="e">
        <f t="shared" si="13"/>
        <v>#REF!</v>
      </c>
      <c r="O65" s="145" t="e">
        <f t="shared" si="13"/>
        <v>#REF!</v>
      </c>
      <c r="P65" s="145" t="e">
        <f t="shared" si="13"/>
        <v>#REF!</v>
      </c>
      <c r="Q65" s="145" t="e">
        <f t="shared" si="13"/>
        <v>#REF!</v>
      </c>
      <c r="R65" s="145" t="e">
        <f t="shared" si="13"/>
        <v>#REF!</v>
      </c>
      <c r="S65" s="145" t="e">
        <f t="shared" si="13"/>
        <v>#REF!</v>
      </c>
      <c r="T65" s="145" t="e">
        <f t="shared" si="13"/>
        <v>#REF!</v>
      </c>
      <c r="U65" s="145" t="e">
        <f t="shared" si="13"/>
        <v>#REF!</v>
      </c>
      <c r="V65" s="145" t="e">
        <f t="shared" si="13"/>
        <v>#REF!</v>
      </c>
      <c r="W65" s="145" t="e">
        <f t="shared" si="13"/>
        <v>#REF!</v>
      </c>
      <c r="X65" s="145" t="e">
        <f t="shared" si="13"/>
        <v>#REF!</v>
      </c>
      <c r="Y65" s="145" t="e">
        <f t="shared" si="13"/>
        <v>#REF!</v>
      </c>
      <c r="Z65" s="145" t="e">
        <f t="shared" si="13"/>
        <v>#REF!</v>
      </c>
      <c r="AA65" s="145" t="e">
        <f t="shared" si="13"/>
        <v>#REF!</v>
      </c>
      <c r="AB65" s="145" t="e">
        <f t="shared" si="13"/>
        <v>#REF!</v>
      </c>
      <c r="AC65" s="145" t="e">
        <f t="shared" si="13"/>
        <v>#REF!</v>
      </c>
      <c r="AD65" s="145" t="e">
        <f t="shared" si="13"/>
        <v>#REF!</v>
      </c>
      <c r="AE65" s="145" t="e">
        <f t="shared" si="13"/>
        <v>#REF!</v>
      </c>
      <c r="AF65" s="145" t="e">
        <f t="shared" si="13"/>
        <v>#REF!</v>
      </c>
      <c r="AG65" s="145" t="e">
        <f t="shared" si="13"/>
        <v>#REF!</v>
      </c>
      <c r="AH65" s="145" t="e">
        <f t="shared" si="13"/>
        <v>#REF!</v>
      </c>
      <c r="AI65" s="145" t="e">
        <f t="shared" si="13"/>
        <v>#REF!</v>
      </c>
      <c r="AJ65" s="145" t="e">
        <f t="shared" si="13"/>
        <v>#REF!</v>
      </c>
      <c r="AK65" s="145" t="e">
        <f t="shared" si="13"/>
        <v>#REF!</v>
      </c>
    </row>
    <row r="66" spans="1:37" s="2" customFormat="1" x14ac:dyDescent="0.25">
      <c r="A66" s="141"/>
      <c r="B66" s="142" t="s">
        <v>192</v>
      </c>
      <c r="C66" s="143">
        <v>1000</v>
      </c>
      <c r="D66" s="141">
        <v>1.06</v>
      </c>
      <c r="E66" s="144">
        <v>670</v>
      </c>
      <c r="F66" s="123" t="e">
        <f t="shared" si="9"/>
        <v>#REF!</v>
      </c>
      <c r="G66" s="145" t="e">
        <f t="shared" ref="G66:AK66" si="14">+G10/$E66*$C66</f>
        <v>#REF!</v>
      </c>
      <c r="H66" s="145" t="e">
        <f t="shared" si="14"/>
        <v>#REF!</v>
      </c>
      <c r="I66" s="145" t="e">
        <f t="shared" si="14"/>
        <v>#REF!</v>
      </c>
      <c r="J66" s="145" t="e">
        <f t="shared" si="14"/>
        <v>#REF!</v>
      </c>
      <c r="K66" s="145" t="e">
        <f t="shared" si="14"/>
        <v>#REF!</v>
      </c>
      <c r="L66" s="145" t="e">
        <f t="shared" si="14"/>
        <v>#REF!</v>
      </c>
      <c r="M66" s="145" t="e">
        <f t="shared" si="14"/>
        <v>#REF!</v>
      </c>
      <c r="N66" s="145" t="e">
        <f t="shared" si="14"/>
        <v>#REF!</v>
      </c>
      <c r="O66" s="145" t="e">
        <f t="shared" si="14"/>
        <v>#REF!</v>
      </c>
      <c r="P66" s="145" t="e">
        <f t="shared" si="14"/>
        <v>#REF!</v>
      </c>
      <c r="Q66" s="145" t="e">
        <f t="shared" si="14"/>
        <v>#REF!</v>
      </c>
      <c r="R66" s="145" t="e">
        <f t="shared" si="14"/>
        <v>#REF!</v>
      </c>
      <c r="S66" s="145" t="e">
        <f t="shared" si="14"/>
        <v>#REF!</v>
      </c>
      <c r="T66" s="145" t="e">
        <f t="shared" si="14"/>
        <v>#REF!</v>
      </c>
      <c r="U66" s="145" t="e">
        <f t="shared" si="14"/>
        <v>#REF!</v>
      </c>
      <c r="V66" s="145" t="e">
        <f t="shared" si="14"/>
        <v>#REF!</v>
      </c>
      <c r="W66" s="145" t="e">
        <f t="shared" si="14"/>
        <v>#REF!</v>
      </c>
      <c r="X66" s="145" t="e">
        <f t="shared" si="14"/>
        <v>#REF!</v>
      </c>
      <c r="Y66" s="145" t="e">
        <f t="shared" si="14"/>
        <v>#REF!</v>
      </c>
      <c r="Z66" s="145" t="e">
        <f t="shared" si="14"/>
        <v>#REF!</v>
      </c>
      <c r="AA66" s="145" t="e">
        <f t="shared" si="14"/>
        <v>#REF!</v>
      </c>
      <c r="AB66" s="145" t="e">
        <f t="shared" si="14"/>
        <v>#REF!</v>
      </c>
      <c r="AC66" s="145" t="e">
        <f t="shared" si="14"/>
        <v>#REF!</v>
      </c>
      <c r="AD66" s="145" t="e">
        <f t="shared" si="14"/>
        <v>#REF!</v>
      </c>
      <c r="AE66" s="145" t="e">
        <f t="shared" si="14"/>
        <v>#REF!</v>
      </c>
      <c r="AF66" s="145" t="e">
        <f t="shared" si="14"/>
        <v>#REF!</v>
      </c>
      <c r="AG66" s="145" t="e">
        <f t="shared" si="14"/>
        <v>#REF!</v>
      </c>
      <c r="AH66" s="145" t="e">
        <f t="shared" si="14"/>
        <v>#REF!</v>
      </c>
      <c r="AI66" s="145" t="e">
        <f t="shared" si="14"/>
        <v>#REF!</v>
      </c>
      <c r="AJ66" s="145" t="e">
        <f t="shared" si="14"/>
        <v>#REF!</v>
      </c>
      <c r="AK66" s="145" t="e">
        <f t="shared" si="14"/>
        <v>#REF!</v>
      </c>
    </row>
    <row r="67" spans="1:37" s="2" customFormat="1" x14ac:dyDescent="0.25">
      <c r="A67" s="141"/>
      <c r="B67" s="142" t="s">
        <v>233</v>
      </c>
      <c r="C67" s="143">
        <v>1000</v>
      </c>
      <c r="D67" s="141">
        <v>0.39</v>
      </c>
      <c r="E67" s="144">
        <v>1650</v>
      </c>
      <c r="F67" s="123" t="e">
        <f t="shared" si="9"/>
        <v>#REF!</v>
      </c>
      <c r="G67" s="145" t="e">
        <f t="shared" ref="G67:AK67" si="15">+G11/$E67*$C67</f>
        <v>#REF!</v>
      </c>
      <c r="H67" s="145" t="e">
        <f t="shared" si="15"/>
        <v>#REF!</v>
      </c>
      <c r="I67" s="145" t="e">
        <f t="shared" si="15"/>
        <v>#REF!</v>
      </c>
      <c r="J67" s="145" t="e">
        <f t="shared" si="15"/>
        <v>#REF!</v>
      </c>
      <c r="K67" s="145" t="e">
        <f t="shared" si="15"/>
        <v>#REF!</v>
      </c>
      <c r="L67" s="145" t="e">
        <f t="shared" si="15"/>
        <v>#REF!</v>
      </c>
      <c r="M67" s="145" t="e">
        <f t="shared" si="15"/>
        <v>#REF!</v>
      </c>
      <c r="N67" s="145" t="e">
        <f t="shared" si="15"/>
        <v>#REF!</v>
      </c>
      <c r="O67" s="145" t="e">
        <f t="shared" si="15"/>
        <v>#REF!</v>
      </c>
      <c r="P67" s="145" t="e">
        <f t="shared" si="15"/>
        <v>#REF!</v>
      </c>
      <c r="Q67" s="145" t="e">
        <f t="shared" si="15"/>
        <v>#REF!</v>
      </c>
      <c r="R67" s="145" t="e">
        <f t="shared" si="15"/>
        <v>#REF!</v>
      </c>
      <c r="S67" s="145" t="e">
        <f t="shared" si="15"/>
        <v>#REF!</v>
      </c>
      <c r="T67" s="145" t="e">
        <f t="shared" si="15"/>
        <v>#REF!</v>
      </c>
      <c r="U67" s="145" t="e">
        <f t="shared" si="15"/>
        <v>#REF!</v>
      </c>
      <c r="V67" s="145" t="e">
        <f t="shared" si="15"/>
        <v>#REF!</v>
      </c>
      <c r="W67" s="145" t="e">
        <f t="shared" si="15"/>
        <v>#REF!</v>
      </c>
      <c r="X67" s="145" t="e">
        <f t="shared" si="15"/>
        <v>#REF!</v>
      </c>
      <c r="Y67" s="145" t="e">
        <f t="shared" si="15"/>
        <v>#REF!</v>
      </c>
      <c r="Z67" s="145" t="e">
        <f t="shared" si="15"/>
        <v>#REF!</v>
      </c>
      <c r="AA67" s="145" t="e">
        <f t="shared" si="15"/>
        <v>#REF!</v>
      </c>
      <c r="AB67" s="145" t="e">
        <f t="shared" si="15"/>
        <v>#REF!</v>
      </c>
      <c r="AC67" s="145" t="e">
        <f t="shared" si="15"/>
        <v>#REF!</v>
      </c>
      <c r="AD67" s="145" t="e">
        <f t="shared" si="15"/>
        <v>#REF!</v>
      </c>
      <c r="AE67" s="145" t="e">
        <f t="shared" si="15"/>
        <v>#REF!</v>
      </c>
      <c r="AF67" s="145" t="e">
        <f t="shared" si="15"/>
        <v>#REF!</v>
      </c>
      <c r="AG67" s="145" t="e">
        <f t="shared" si="15"/>
        <v>#REF!</v>
      </c>
      <c r="AH67" s="145" t="e">
        <f t="shared" si="15"/>
        <v>#REF!</v>
      </c>
      <c r="AI67" s="145" t="e">
        <f t="shared" si="15"/>
        <v>#REF!</v>
      </c>
      <c r="AJ67" s="145" t="e">
        <f t="shared" si="15"/>
        <v>#REF!</v>
      </c>
      <c r="AK67" s="145" t="e">
        <f t="shared" si="15"/>
        <v>#REF!</v>
      </c>
    </row>
    <row r="68" spans="1:37" s="2" customFormat="1" x14ac:dyDescent="0.25">
      <c r="A68" s="141"/>
      <c r="B68" s="142" t="s">
        <v>147</v>
      </c>
      <c r="C68" s="143">
        <v>1000</v>
      </c>
      <c r="D68" s="141">
        <v>0.48</v>
      </c>
      <c r="E68" s="143">
        <v>751</v>
      </c>
      <c r="F68" s="123" t="e">
        <f t="shared" si="9"/>
        <v>#REF!</v>
      </c>
      <c r="G68" s="145" t="e">
        <f t="shared" ref="G68:AK68" si="16">+G12/$E68*$C68</f>
        <v>#REF!</v>
      </c>
      <c r="H68" s="145" t="e">
        <f t="shared" si="16"/>
        <v>#REF!</v>
      </c>
      <c r="I68" s="145" t="e">
        <f t="shared" si="16"/>
        <v>#REF!</v>
      </c>
      <c r="J68" s="145" t="e">
        <f t="shared" si="16"/>
        <v>#REF!</v>
      </c>
      <c r="K68" s="145" t="e">
        <f t="shared" si="16"/>
        <v>#REF!</v>
      </c>
      <c r="L68" s="145" t="e">
        <f t="shared" si="16"/>
        <v>#REF!</v>
      </c>
      <c r="M68" s="145" t="e">
        <f t="shared" si="16"/>
        <v>#REF!</v>
      </c>
      <c r="N68" s="145" t="e">
        <f t="shared" si="16"/>
        <v>#REF!</v>
      </c>
      <c r="O68" s="145" t="e">
        <f t="shared" si="16"/>
        <v>#REF!</v>
      </c>
      <c r="P68" s="145" t="e">
        <f t="shared" si="16"/>
        <v>#REF!</v>
      </c>
      <c r="Q68" s="145" t="e">
        <f t="shared" si="16"/>
        <v>#REF!</v>
      </c>
      <c r="R68" s="145" t="e">
        <f t="shared" si="16"/>
        <v>#REF!</v>
      </c>
      <c r="S68" s="145" t="e">
        <f t="shared" si="16"/>
        <v>#REF!</v>
      </c>
      <c r="T68" s="145" t="e">
        <f t="shared" si="16"/>
        <v>#REF!</v>
      </c>
      <c r="U68" s="145" t="e">
        <f t="shared" si="16"/>
        <v>#REF!</v>
      </c>
      <c r="V68" s="145" t="e">
        <f t="shared" si="16"/>
        <v>#REF!</v>
      </c>
      <c r="W68" s="145" t="e">
        <f t="shared" si="16"/>
        <v>#REF!</v>
      </c>
      <c r="X68" s="145" t="e">
        <f t="shared" si="16"/>
        <v>#REF!</v>
      </c>
      <c r="Y68" s="145" t="e">
        <f t="shared" si="16"/>
        <v>#REF!</v>
      </c>
      <c r="Z68" s="145" t="e">
        <f t="shared" si="16"/>
        <v>#REF!</v>
      </c>
      <c r="AA68" s="145" t="e">
        <f t="shared" si="16"/>
        <v>#REF!</v>
      </c>
      <c r="AB68" s="145" t="e">
        <f t="shared" si="16"/>
        <v>#REF!</v>
      </c>
      <c r="AC68" s="145" t="e">
        <f t="shared" si="16"/>
        <v>#REF!</v>
      </c>
      <c r="AD68" s="145" t="e">
        <f t="shared" si="16"/>
        <v>#REF!</v>
      </c>
      <c r="AE68" s="145" t="e">
        <f t="shared" si="16"/>
        <v>#REF!</v>
      </c>
      <c r="AF68" s="145" t="e">
        <f t="shared" si="16"/>
        <v>#REF!</v>
      </c>
      <c r="AG68" s="145" t="e">
        <f t="shared" si="16"/>
        <v>#REF!</v>
      </c>
      <c r="AH68" s="145" t="e">
        <f t="shared" si="16"/>
        <v>#REF!</v>
      </c>
      <c r="AI68" s="145" t="e">
        <f t="shared" si="16"/>
        <v>#REF!</v>
      </c>
      <c r="AJ68" s="145" t="e">
        <f t="shared" si="16"/>
        <v>#REF!</v>
      </c>
      <c r="AK68" s="145" t="e">
        <f t="shared" si="16"/>
        <v>#REF!</v>
      </c>
    </row>
    <row r="69" spans="1:37" s="2" customFormat="1" x14ac:dyDescent="0.25">
      <c r="A69" s="141"/>
      <c r="B69" s="142" t="s">
        <v>163</v>
      </c>
      <c r="C69" s="143">
        <v>1000</v>
      </c>
      <c r="D69" s="141">
        <v>0.78</v>
      </c>
      <c r="E69" s="144">
        <v>890</v>
      </c>
      <c r="F69" s="123" t="e">
        <f t="shared" si="9"/>
        <v>#REF!</v>
      </c>
      <c r="G69" s="145" t="e">
        <f t="shared" ref="G69:AK69" si="17">+G13/$E69*$C69</f>
        <v>#REF!</v>
      </c>
      <c r="H69" s="145" t="e">
        <f t="shared" si="17"/>
        <v>#REF!</v>
      </c>
      <c r="I69" s="145" t="e">
        <f t="shared" si="17"/>
        <v>#REF!</v>
      </c>
      <c r="J69" s="145" t="e">
        <f t="shared" si="17"/>
        <v>#REF!</v>
      </c>
      <c r="K69" s="145" t="e">
        <f t="shared" si="17"/>
        <v>#REF!</v>
      </c>
      <c r="L69" s="145" t="e">
        <f t="shared" si="17"/>
        <v>#REF!</v>
      </c>
      <c r="M69" s="145" t="e">
        <f t="shared" si="17"/>
        <v>#REF!</v>
      </c>
      <c r="N69" s="145" t="e">
        <f t="shared" si="17"/>
        <v>#REF!</v>
      </c>
      <c r="O69" s="145" t="e">
        <f t="shared" si="17"/>
        <v>#REF!</v>
      </c>
      <c r="P69" s="145" t="e">
        <f t="shared" si="17"/>
        <v>#REF!</v>
      </c>
      <c r="Q69" s="145" t="e">
        <f t="shared" si="17"/>
        <v>#REF!</v>
      </c>
      <c r="R69" s="145" t="e">
        <f t="shared" si="17"/>
        <v>#REF!</v>
      </c>
      <c r="S69" s="145" t="e">
        <f t="shared" si="17"/>
        <v>#REF!</v>
      </c>
      <c r="T69" s="145" t="e">
        <f t="shared" si="17"/>
        <v>#REF!</v>
      </c>
      <c r="U69" s="145" t="e">
        <f t="shared" si="17"/>
        <v>#REF!</v>
      </c>
      <c r="V69" s="145" t="e">
        <f t="shared" si="17"/>
        <v>#REF!</v>
      </c>
      <c r="W69" s="145" t="e">
        <f t="shared" si="17"/>
        <v>#REF!</v>
      </c>
      <c r="X69" s="145" t="e">
        <f t="shared" si="17"/>
        <v>#REF!</v>
      </c>
      <c r="Y69" s="145" t="e">
        <f t="shared" si="17"/>
        <v>#REF!</v>
      </c>
      <c r="Z69" s="145" t="e">
        <f t="shared" si="17"/>
        <v>#REF!</v>
      </c>
      <c r="AA69" s="145" t="e">
        <f t="shared" si="17"/>
        <v>#REF!</v>
      </c>
      <c r="AB69" s="145" t="e">
        <f t="shared" si="17"/>
        <v>#REF!</v>
      </c>
      <c r="AC69" s="145" t="e">
        <f t="shared" si="17"/>
        <v>#REF!</v>
      </c>
      <c r="AD69" s="145" t="e">
        <f t="shared" si="17"/>
        <v>#REF!</v>
      </c>
      <c r="AE69" s="145" t="e">
        <f t="shared" si="17"/>
        <v>#REF!</v>
      </c>
      <c r="AF69" s="145" t="e">
        <f t="shared" si="17"/>
        <v>#REF!</v>
      </c>
      <c r="AG69" s="145" t="e">
        <f t="shared" si="17"/>
        <v>#REF!</v>
      </c>
      <c r="AH69" s="145" t="e">
        <f t="shared" si="17"/>
        <v>#REF!</v>
      </c>
      <c r="AI69" s="145" t="e">
        <f t="shared" si="17"/>
        <v>#REF!</v>
      </c>
      <c r="AJ69" s="145" t="e">
        <f t="shared" si="17"/>
        <v>#REF!</v>
      </c>
      <c r="AK69" s="145" t="e">
        <f t="shared" si="17"/>
        <v>#REF!</v>
      </c>
    </row>
    <row r="70" spans="1:37" s="2" customFormat="1" x14ac:dyDescent="0.25">
      <c r="A70" s="141"/>
      <c r="B70" s="142" t="s">
        <v>142</v>
      </c>
      <c r="C70" s="143">
        <v>1000</v>
      </c>
      <c r="D70" s="141">
        <v>0.78</v>
      </c>
      <c r="E70" s="144">
        <v>1000</v>
      </c>
      <c r="F70" s="123" t="e">
        <f t="shared" si="9"/>
        <v>#REF!</v>
      </c>
      <c r="G70" s="145" t="e">
        <f t="shared" ref="G70:AK70" si="18">+G14/$E70*$C70</f>
        <v>#REF!</v>
      </c>
      <c r="H70" s="145" t="e">
        <f t="shared" si="18"/>
        <v>#REF!</v>
      </c>
      <c r="I70" s="145" t="e">
        <f t="shared" si="18"/>
        <v>#REF!</v>
      </c>
      <c r="J70" s="145" t="e">
        <f t="shared" si="18"/>
        <v>#REF!</v>
      </c>
      <c r="K70" s="145" t="e">
        <f t="shared" si="18"/>
        <v>#REF!</v>
      </c>
      <c r="L70" s="145" t="e">
        <f t="shared" si="18"/>
        <v>#REF!</v>
      </c>
      <c r="M70" s="145" t="e">
        <f t="shared" si="18"/>
        <v>#REF!</v>
      </c>
      <c r="N70" s="145" t="e">
        <f t="shared" si="18"/>
        <v>#REF!</v>
      </c>
      <c r="O70" s="145" t="e">
        <f t="shared" si="18"/>
        <v>#REF!</v>
      </c>
      <c r="P70" s="145" t="e">
        <f t="shared" si="18"/>
        <v>#REF!</v>
      </c>
      <c r="Q70" s="145" t="e">
        <f t="shared" si="18"/>
        <v>#REF!</v>
      </c>
      <c r="R70" s="145" t="e">
        <f t="shared" si="18"/>
        <v>#REF!</v>
      </c>
      <c r="S70" s="145" t="e">
        <f t="shared" si="18"/>
        <v>#REF!</v>
      </c>
      <c r="T70" s="145" t="e">
        <f t="shared" si="18"/>
        <v>#REF!</v>
      </c>
      <c r="U70" s="145" t="e">
        <f t="shared" si="18"/>
        <v>#REF!</v>
      </c>
      <c r="V70" s="145" t="e">
        <f t="shared" si="18"/>
        <v>#REF!</v>
      </c>
      <c r="W70" s="145" t="e">
        <f t="shared" si="18"/>
        <v>#REF!</v>
      </c>
      <c r="X70" s="145" t="e">
        <f t="shared" si="18"/>
        <v>#REF!</v>
      </c>
      <c r="Y70" s="145" t="e">
        <f t="shared" si="18"/>
        <v>#REF!</v>
      </c>
      <c r="Z70" s="145" t="e">
        <f t="shared" si="18"/>
        <v>#REF!</v>
      </c>
      <c r="AA70" s="145" t="e">
        <f t="shared" si="18"/>
        <v>#REF!</v>
      </c>
      <c r="AB70" s="145" t="e">
        <f t="shared" si="18"/>
        <v>#REF!</v>
      </c>
      <c r="AC70" s="145" t="e">
        <f t="shared" si="18"/>
        <v>#REF!</v>
      </c>
      <c r="AD70" s="145" t="e">
        <f t="shared" si="18"/>
        <v>#REF!</v>
      </c>
      <c r="AE70" s="145" t="e">
        <f t="shared" si="18"/>
        <v>#REF!</v>
      </c>
      <c r="AF70" s="145" t="e">
        <f t="shared" si="18"/>
        <v>#REF!</v>
      </c>
      <c r="AG70" s="145" t="e">
        <f t="shared" si="18"/>
        <v>#REF!</v>
      </c>
      <c r="AH70" s="145" t="e">
        <f t="shared" si="18"/>
        <v>#REF!</v>
      </c>
      <c r="AI70" s="145" t="e">
        <f t="shared" si="18"/>
        <v>#REF!</v>
      </c>
      <c r="AJ70" s="145" t="e">
        <f t="shared" si="18"/>
        <v>#REF!</v>
      </c>
      <c r="AK70" s="145" t="e">
        <f t="shared" si="18"/>
        <v>#REF!</v>
      </c>
    </row>
    <row r="71" spans="1:37" s="2" customFormat="1" x14ac:dyDescent="0.25">
      <c r="A71" s="141"/>
      <c r="B71" s="142" t="s">
        <v>228</v>
      </c>
      <c r="C71" s="143">
        <v>1000</v>
      </c>
      <c r="D71" s="141">
        <v>0.11</v>
      </c>
      <c r="E71" s="144">
        <v>1134</v>
      </c>
      <c r="F71" s="123" t="e">
        <f t="shared" si="9"/>
        <v>#REF!</v>
      </c>
      <c r="G71" s="145" t="e">
        <f t="shared" ref="G71:AK71" si="19">+G15/$E71*$C71</f>
        <v>#REF!</v>
      </c>
      <c r="H71" s="145" t="e">
        <f t="shared" si="19"/>
        <v>#REF!</v>
      </c>
      <c r="I71" s="145" t="e">
        <f t="shared" si="19"/>
        <v>#REF!</v>
      </c>
      <c r="J71" s="145" t="e">
        <f t="shared" si="19"/>
        <v>#REF!</v>
      </c>
      <c r="K71" s="145" t="e">
        <f t="shared" si="19"/>
        <v>#REF!</v>
      </c>
      <c r="L71" s="145" t="e">
        <f t="shared" si="19"/>
        <v>#REF!</v>
      </c>
      <c r="M71" s="145" t="e">
        <f t="shared" si="19"/>
        <v>#REF!</v>
      </c>
      <c r="N71" s="145" t="e">
        <f t="shared" si="19"/>
        <v>#REF!</v>
      </c>
      <c r="O71" s="145" t="e">
        <f t="shared" si="19"/>
        <v>#REF!</v>
      </c>
      <c r="P71" s="145" t="e">
        <f t="shared" si="19"/>
        <v>#REF!</v>
      </c>
      <c r="Q71" s="145" t="e">
        <f t="shared" si="19"/>
        <v>#REF!</v>
      </c>
      <c r="R71" s="145" t="e">
        <f t="shared" si="19"/>
        <v>#REF!</v>
      </c>
      <c r="S71" s="145" t="e">
        <f t="shared" si="19"/>
        <v>#REF!</v>
      </c>
      <c r="T71" s="145" t="e">
        <f t="shared" si="19"/>
        <v>#REF!</v>
      </c>
      <c r="U71" s="145" t="e">
        <f t="shared" si="19"/>
        <v>#REF!</v>
      </c>
      <c r="V71" s="145" t="e">
        <f t="shared" si="19"/>
        <v>#REF!</v>
      </c>
      <c r="W71" s="145" t="e">
        <f t="shared" si="19"/>
        <v>#REF!</v>
      </c>
      <c r="X71" s="145" t="e">
        <f t="shared" si="19"/>
        <v>#REF!</v>
      </c>
      <c r="Y71" s="145" t="e">
        <f t="shared" si="19"/>
        <v>#REF!</v>
      </c>
      <c r="Z71" s="145" t="e">
        <f t="shared" si="19"/>
        <v>#REF!</v>
      </c>
      <c r="AA71" s="145" t="e">
        <f t="shared" si="19"/>
        <v>#REF!</v>
      </c>
      <c r="AB71" s="145" t="e">
        <f t="shared" si="19"/>
        <v>#REF!</v>
      </c>
      <c r="AC71" s="145" t="e">
        <f t="shared" si="19"/>
        <v>#REF!</v>
      </c>
      <c r="AD71" s="145" t="e">
        <f t="shared" si="19"/>
        <v>#REF!</v>
      </c>
      <c r="AE71" s="145" t="e">
        <f t="shared" si="19"/>
        <v>#REF!</v>
      </c>
      <c r="AF71" s="145" t="e">
        <f t="shared" si="19"/>
        <v>#REF!</v>
      </c>
      <c r="AG71" s="145" t="e">
        <f t="shared" si="19"/>
        <v>#REF!</v>
      </c>
      <c r="AH71" s="145" t="e">
        <f t="shared" si="19"/>
        <v>#REF!</v>
      </c>
      <c r="AI71" s="145" t="e">
        <f t="shared" si="19"/>
        <v>#REF!</v>
      </c>
      <c r="AJ71" s="145" t="e">
        <f t="shared" si="19"/>
        <v>#REF!</v>
      </c>
      <c r="AK71" s="145" t="e">
        <f t="shared" si="19"/>
        <v>#REF!</v>
      </c>
    </row>
    <row r="72" spans="1:37" s="2" customFormat="1" x14ac:dyDescent="0.25">
      <c r="A72" s="141"/>
      <c r="B72" s="142" t="s">
        <v>133</v>
      </c>
      <c r="C72" s="143">
        <v>1000</v>
      </c>
      <c r="D72" s="141">
        <v>0.46</v>
      </c>
      <c r="E72" s="144">
        <v>3150</v>
      </c>
      <c r="F72" s="123" t="e">
        <f t="shared" si="9"/>
        <v>#REF!</v>
      </c>
      <c r="G72" s="145" t="e">
        <f t="shared" ref="G72:AK72" si="20">+G16/$E72*$C72</f>
        <v>#REF!</v>
      </c>
      <c r="H72" s="145" t="e">
        <f t="shared" si="20"/>
        <v>#REF!</v>
      </c>
      <c r="I72" s="145" t="e">
        <f t="shared" si="20"/>
        <v>#REF!</v>
      </c>
      <c r="J72" s="145" t="e">
        <f t="shared" si="20"/>
        <v>#REF!</v>
      </c>
      <c r="K72" s="145" t="e">
        <f t="shared" si="20"/>
        <v>#REF!</v>
      </c>
      <c r="L72" s="145" t="e">
        <f t="shared" si="20"/>
        <v>#REF!</v>
      </c>
      <c r="M72" s="145" t="e">
        <f t="shared" si="20"/>
        <v>#REF!</v>
      </c>
      <c r="N72" s="145" t="e">
        <f t="shared" si="20"/>
        <v>#REF!</v>
      </c>
      <c r="O72" s="145" t="e">
        <f t="shared" si="20"/>
        <v>#REF!</v>
      </c>
      <c r="P72" s="145" t="e">
        <f t="shared" si="20"/>
        <v>#REF!</v>
      </c>
      <c r="Q72" s="145" t="e">
        <f t="shared" si="20"/>
        <v>#REF!</v>
      </c>
      <c r="R72" s="145" t="e">
        <f t="shared" si="20"/>
        <v>#REF!</v>
      </c>
      <c r="S72" s="145" t="e">
        <f t="shared" si="20"/>
        <v>#REF!</v>
      </c>
      <c r="T72" s="145" t="e">
        <f t="shared" si="20"/>
        <v>#REF!</v>
      </c>
      <c r="U72" s="145" t="e">
        <f t="shared" si="20"/>
        <v>#REF!</v>
      </c>
      <c r="V72" s="145" t="e">
        <f t="shared" si="20"/>
        <v>#REF!</v>
      </c>
      <c r="W72" s="145" t="e">
        <f t="shared" si="20"/>
        <v>#REF!</v>
      </c>
      <c r="X72" s="145" t="e">
        <f t="shared" si="20"/>
        <v>#REF!</v>
      </c>
      <c r="Y72" s="145" t="e">
        <f t="shared" si="20"/>
        <v>#REF!</v>
      </c>
      <c r="Z72" s="145" t="e">
        <f t="shared" si="20"/>
        <v>#REF!</v>
      </c>
      <c r="AA72" s="145" t="e">
        <f t="shared" si="20"/>
        <v>#REF!</v>
      </c>
      <c r="AB72" s="145" t="e">
        <f t="shared" si="20"/>
        <v>#REF!</v>
      </c>
      <c r="AC72" s="145" t="e">
        <f t="shared" si="20"/>
        <v>#REF!</v>
      </c>
      <c r="AD72" s="145" t="e">
        <f t="shared" si="20"/>
        <v>#REF!</v>
      </c>
      <c r="AE72" s="145" t="e">
        <f t="shared" si="20"/>
        <v>#REF!</v>
      </c>
      <c r="AF72" s="145" t="e">
        <f t="shared" si="20"/>
        <v>#REF!</v>
      </c>
      <c r="AG72" s="145" t="e">
        <f t="shared" si="20"/>
        <v>#REF!</v>
      </c>
      <c r="AH72" s="145" t="e">
        <f t="shared" si="20"/>
        <v>#REF!</v>
      </c>
      <c r="AI72" s="145" t="e">
        <f t="shared" si="20"/>
        <v>#REF!</v>
      </c>
      <c r="AJ72" s="145" t="e">
        <f t="shared" si="20"/>
        <v>#REF!</v>
      </c>
      <c r="AK72" s="145" t="e">
        <f t="shared" si="20"/>
        <v>#REF!</v>
      </c>
    </row>
    <row r="73" spans="1:37" s="2" customFormat="1" x14ac:dyDescent="0.25">
      <c r="A73" s="141"/>
      <c r="B73" s="142" t="s">
        <v>209</v>
      </c>
      <c r="C73" s="143">
        <v>1000</v>
      </c>
      <c r="D73" s="141">
        <v>0.49</v>
      </c>
      <c r="E73" s="144">
        <v>770</v>
      </c>
      <c r="F73" s="123" t="e">
        <f t="shared" si="9"/>
        <v>#REF!</v>
      </c>
      <c r="G73" s="145" t="e">
        <f t="shared" ref="G73:AK73" si="21">+G17/$E73*$C73</f>
        <v>#REF!</v>
      </c>
      <c r="H73" s="145" t="e">
        <f t="shared" si="21"/>
        <v>#REF!</v>
      </c>
      <c r="I73" s="145" t="e">
        <f t="shared" si="21"/>
        <v>#REF!</v>
      </c>
      <c r="J73" s="145" t="e">
        <f t="shared" si="21"/>
        <v>#REF!</v>
      </c>
      <c r="K73" s="145" t="e">
        <f t="shared" si="21"/>
        <v>#REF!</v>
      </c>
      <c r="L73" s="145" t="e">
        <f t="shared" si="21"/>
        <v>#REF!</v>
      </c>
      <c r="M73" s="145" t="e">
        <f t="shared" si="21"/>
        <v>#REF!</v>
      </c>
      <c r="N73" s="145" t="e">
        <f t="shared" si="21"/>
        <v>#REF!</v>
      </c>
      <c r="O73" s="145" t="e">
        <f t="shared" si="21"/>
        <v>#REF!</v>
      </c>
      <c r="P73" s="145" t="e">
        <f t="shared" si="21"/>
        <v>#REF!</v>
      </c>
      <c r="Q73" s="145" t="e">
        <f t="shared" si="21"/>
        <v>#REF!</v>
      </c>
      <c r="R73" s="145" t="e">
        <f t="shared" si="21"/>
        <v>#REF!</v>
      </c>
      <c r="S73" s="145" t="e">
        <f t="shared" si="21"/>
        <v>#REF!</v>
      </c>
      <c r="T73" s="145" t="e">
        <f t="shared" si="21"/>
        <v>#REF!</v>
      </c>
      <c r="U73" s="145" t="e">
        <f t="shared" si="21"/>
        <v>#REF!</v>
      </c>
      <c r="V73" s="145" t="e">
        <f t="shared" si="21"/>
        <v>#REF!</v>
      </c>
      <c r="W73" s="145" t="e">
        <f t="shared" si="21"/>
        <v>#REF!</v>
      </c>
      <c r="X73" s="145" t="e">
        <f t="shared" si="21"/>
        <v>#REF!</v>
      </c>
      <c r="Y73" s="145" t="e">
        <f t="shared" si="21"/>
        <v>#REF!</v>
      </c>
      <c r="Z73" s="145" t="e">
        <f t="shared" si="21"/>
        <v>#REF!</v>
      </c>
      <c r="AA73" s="145" t="e">
        <f t="shared" si="21"/>
        <v>#REF!</v>
      </c>
      <c r="AB73" s="145" t="e">
        <f t="shared" si="21"/>
        <v>#REF!</v>
      </c>
      <c r="AC73" s="145" t="e">
        <f t="shared" si="21"/>
        <v>#REF!</v>
      </c>
      <c r="AD73" s="145" t="e">
        <f t="shared" si="21"/>
        <v>#REF!</v>
      </c>
      <c r="AE73" s="145" t="e">
        <f t="shared" si="21"/>
        <v>#REF!</v>
      </c>
      <c r="AF73" s="145" t="e">
        <f t="shared" si="21"/>
        <v>#REF!</v>
      </c>
      <c r="AG73" s="145" t="e">
        <f t="shared" si="21"/>
        <v>#REF!</v>
      </c>
      <c r="AH73" s="145" t="e">
        <f t="shared" si="21"/>
        <v>#REF!</v>
      </c>
      <c r="AI73" s="145" t="e">
        <f t="shared" si="21"/>
        <v>#REF!</v>
      </c>
      <c r="AJ73" s="145" t="e">
        <f t="shared" si="21"/>
        <v>#REF!</v>
      </c>
      <c r="AK73" s="145" t="e">
        <f t="shared" si="21"/>
        <v>#REF!</v>
      </c>
    </row>
    <row r="74" spans="1:37" s="2" customFormat="1" x14ac:dyDescent="0.25">
      <c r="A74" s="141"/>
      <c r="B74" s="142" t="s">
        <v>62</v>
      </c>
      <c r="C74" s="143">
        <v>1000</v>
      </c>
      <c r="D74" s="141">
        <v>0.39</v>
      </c>
      <c r="E74" s="144">
        <v>500</v>
      </c>
      <c r="F74" s="123" t="e">
        <f t="shared" si="9"/>
        <v>#REF!</v>
      </c>
      <c r="G74" s="145" t="e">
        <f t="shared" ref="G74:AK74" si="22">+G18/$E74*$C74</f>
        <v>#REF!</v>
      </c>
      <c r="H74" s="145" t="e">
        <f t="shared" si="22"/>
        <v>#REF!</v>
      </c>
      <c r="I74" s="145" t="e">
        <f t="shared" si="22"/>
        <v>#REF!</v>
      </c>
      <c r="J74" s="145" t="e">
        <f t="shared" si="22"/>
        <v>#REF!</v>
      </c>
      <c r="K74" s="145" t="e">
        <f t="shared" si="22"/>
        <v>#REF!</v>
      </c>
      <c r="L74" s="145" t="e">
        <f t="shared" si="22"/>
        <v>#REF!</v>
      </c>
      <c r="M74" s="145" t="e">
        <f t="shared" si="22"/>
        <v>#REF!</v>
      </c>
      <c r="N74" s="145" t="e">
        <f t="shared" si="22"/>
        <v>#REF!</v>
      </c>
      <c r="O74" s="145" t="e">
        <f t="shared" si="22"/>
        <v>#REF!</v>
      </c>
      <c r="P74" s="145" t="e">
        <f t="shared" si="22"/>
        <v>#REF!</v>
      </c>
      <c r="Q74" s="145" t="e">
        <f t="shared" si="22"/>
        <v>#REF!</v>
      </c>
      <c r="R74" s="145" t="e">
        <f t="shared" si="22"/>
        <v>#REF!</v>
      </c>
      <c r="S74" s="145" t="e">
        <f t="shared" si="22"/>
        <v>#REF!</v>
      </c>
      <c r="T74" s="145" t="e">
        <f t="shared" si="22"/>
        <v>#REF!</v>
      </c>
      <c r="U74" s="145" t="e">
        <f t="shared" si="22"/>
        <v>#REF!</v>
      </c>
      <c r="V74" s="145" t="e">
        <f t="shared" si="22"/>
        <v>#REF!</v>
      </c>
      <c r="W74" s="145" t="e">
        <f t="shared" si="22"/>
        <v>#REF!</v>
      </c>
      <c r="X74" s="145" t="e">
        <f t="shared" si="22"/>
        <v>#REF!</v>
      </c>
      <c r="Y74" s="145" t="e">
        <f t="shared" si="22"/>
        <v>#REF!</v>
      </c>
      <c r="Z74" s="145" t="e">
        <f t="shared" si="22"/>
        <v>#REF!</v>
      </c>
      <c r="AA74" s="145" t="e">
        <f t="shared" si="22"/>
        <v>#REF!</v>
      </c>
      <c r="AB74" s="145" t="e">
        <f t="shared" si="22"/>
        <v>#REF!</v>
      </c>
      <c r="AC74" s="145" t="e">
        <f t="shared" si="22"/>
        <v>#REF!</v>
      </c>
      <c r="AD74" s="145" t="e">
        <f t="shared" si="22"/>
        <v>#REF!</v>
      </c>
      <c r="AE74" s="145" t="e">
        <f t="shared" si="22"/>
        <v>#REF!</v>
      </c>
      <c r="AF74" s="145" t="e">
        <f t="shared" si="22"/>
        <v>#REF!</v>
      </c>
      <c r="AG74" s="145" t="e">
        <f t="shared" si="22"/>
        <v>#REF!</v>
      </c>
      <c r="AH74" s="145" t="e">
        <f t="shared" si="22"/>
        <v>#REF!</v>
      </c>
      <c r="AI74" s="145" t="e">
        <f t="shared" si="22"/>
        <v>#REF!</v>
      </c>
      <c r="AJ74" s="145" t="e">
        <f t="shared" si="22"/>
        <v>#REF!</v>
      </c>
      <c r="AK74" s="145" t="e">
        <f t="shared" si="22"/>
        <v>#REF!</v>
      </c>
    </row>
    <row r="75" spans="1:37" s="33" customFormat="1" x14ac:dyDescent="0.25">
      <c r="A75" s="139">
        <v>3</v>
      </c>
      <c r="B75" s="140" t="s">
        <v>259</v>
      </c>
      <c r="C75" s="116"/>
      <c r="D75" s="139"/>
      <c r="E75" s="116"/>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row>
    <row r="76" spans="1:37" s="2" customFormat="1" x14ac:dyDescent="0.25">
      <c r="A76" s="141"/>
      <c r="B76" s="142" t="s">
        <v>224</v>
      </c>
      <c r="C76" s="143">
        <v>1000</v>
      </c>
      <c r="D76" s="141">
        <v>0.35</v>
      </c>
      <c r="E76" s="144">
        <v>1000</v>
      </c>
      <c r="F76" s="123" t="e">
        <f t="shared" si="9"/>
        <v>#REF!</v>
      </c>
      <c r="G76" s="145" t="e">
        <f t="shared" ref="G76:AK76" si="23">+G20/$E76*$C76</f>
        <v>#REF!</v>
      </c>
      <c r="H76" s="145" t="e">
        <f t="shared" si="23"/>
        <v>#REF!</v>
      </c>
      <c r="I76" s="145" t="e">
        <f t="shared" si="23"/>
        <v>#REF!</v>
      </c>
      <c r="J76" s="145" t="e">
        <f t="shared" si="23"/>
        <v>#REF!</v>
      </c>
      <c r="K76" s="145" t="e">
        <f t="shared" si="23"/>
        <v>#REF!</v>
      </c>
      <c r="L76" s="145" t="e">
        <f t="shared" si="23"/>
        <v>#REF!</v>
      </c>
      <c r="M76" s="145" t="e">
        <f t="shared" si="23"/>
        <v>#REF!</v>
      </c>
      <c r="N76" s="145" t="e">
        <f t="shared" si="23"/>
        <v>#REF!</v>
      </c>
      <c r="O76" s="145" t="e">
        <f t="shared" si="23"/>
        <v>#REF!</v>
      </c>
      <c r="P76" s="145" t="e">
        <f t="shared" si="23"/>
        <v>#REF!</v>
      </c>
      <c r="Q76" s="145" t="e">
        <f t="shared" si="23"/>
        <v>#REF!</v>
      </c>
      <c r="R76" s="145" t="e">
        <f t="shared" si="23"/>
        <v>#REF!</v>
      </c>
      <c r="S76" s="145" t="e">
        <f t="shared" si="23"/>
        <v>#REF!</v>
      </c>
      <c r="T76" s="145" t="e">
        <f t="shared" si="23"/>
        <v>#REF!</v>
      </c>
      <c r="U76" s="145" t="e">
        <f t="shared" si="23"/>
        <v>#REF!</v>
      </c>
      <c r="V76" s="145" t="e">
        <f t="shared" si="23"/>
        <v>#REF!</v>
      </c>
      <c r="W76" s="145" t="e">
        <f t="shared" si="23"/>
        <v>#REF!</v>
      </c>
      <c r="X76" s="145" t="e">
        <f t="shared" si="23"/>
        <v>#REF!</v>
      </c>
      <c r="Y76" s="145" t="e">
        <f t="shared" si="23"/>
        <v>#REF!</v>
      </c>
      <c r="Z76" s="145" t="e">
        <f t="shared" si="23"/>
        <v>#REF!</v>
      </c>
      <c r="AA76" s="145" t="e">
        <f t="shared" si="23"/>
        <v>#REF!</v>
      </c>
      <c r="AB76" s="145" t="e">
        <f t="shared" si="23"/>
        <v>#REF!</v>
      </c>
      <c r="AC76" s="145" t="e">
        <f t="shared" si="23"/>
        <v>#REF!</v>
      </c>
      <c r="AD76" s="145" t="e">
        <f t="shared" si="23"/>
        <v>#REF!</v>
      </c>
      <c r="AE76" s="145" t="e">
        <f t="shared" si="23"/>
        <v>#REF!</v>
      </c>
      <c r="AF76" s="145" t="e">
        <f t="shared" si="23"/>
        <v>#REF!</v>
      </c>
      <c r="AG76" s="145" t="e">
        <f t="shared" si="23"/>
        <v>#REF!</v>
      </c>
      <c r="AH76" s="145" t="e">
        <f t="shared" si="23"/>
        <v>#REF!</v>
      </c>
      <c r="AI76" s="145" t="e">
        <f t="shared" si="23"/>
        <v>#REF!</v>
      </c>
      <c r="AJ76" s="145" t="e">
        <f t="shared" si="23"/>
        <v>#REF!</v>
      </c>
      <c r="AK76" s="145" t="e">
        <f t="shared" si="23"/>
        <v>#REF!</v>
      </c>
    </row>
    <row r="77" spans="1:37" s="2" customFormat="1" x14ac:dyDescent="0.25">
      <c r="A77" s="141"/>
      <c r="B77" s="142" t="s">
        <v>49</v>
      </c>
      <c r="C77" s="143">
        <v>1000</v>
      </c>
      <c r="D77" s="141">
        <v>0.01</v>
      </c>
      <c r="E77" s="144">
        <v>1165</v>
      </c>
      <c r="F77" s="123" t="e">
        <f t="shared" si="9"/>
        <v>#REF!</v>
      </c>
      <c r="G77" s="145" t="e">
        <f t="shared" ref="G77:AK77" si="24">+G21/$E77*$C77</f>
        <v>#REF!</v>
      </c>
      <c r="H77" s="145" t="e">
        <f t="shared" si="24"/>
        <v>#REF!</v>
      </c>
      <c r="I77" s="145" t="e">
        <f t="shared" si="24"/>
        <v>#REF!</v>
      </c>
      <c r="J77" s="145" t="e">
        <f t="shared" si="24"/>
        <v>#REF!</v>
      </c>
      <c r="K77" s="145" t="e">
        <f t="shared" si="24"/>
        <v>#REF!</v>
      </c>
      <c r="L77" s="145" t="e">
        <f t="shared" si="24"/>
        <v>#REF!</v>
      </c>
      <c r="M77" s="145" t="e">
        <f t="shared" si="24"/>
        <v>#REF!</v>
      </c>
      <c r="N77" s="145" t="e">
        <f t="shared" si="24"/>
        <v>#REF!</v>
      </c>
      <c r="O77" s="145" t="e">
        <f t="shared" si="24"/>
        <v>#REF!</v>
      </c>
      <c r="P77" s="145" t="e">
        <f t="shared" si="24"/>
        <v>#REF!</v>
      </c>
      <c r="Q77" s="145" t="e">
        <f t="shared" si="24"/>
        <v>#REF!</v>
      </c>
      <c r="R77" s="145" t="e">
        <f t="shared" si="24"/>
        <v>#REF!</v>
      </c>
      <c r="S77" s="145" t="e">
        <f t="shared" si="24"/>
        <v>#REF!</v>
      </c>
      <c r="T77" s="145" t="e">
        <f t="shared" si="24"/>
        <v>#REF!</v>
      </c>
      <c r="U77" s="145" t="e">
        <f t="shared" si="24"/>
        <v>#REF!</v>
      </c>
      <c r="V77" s="145" t="e">
        <f t="shared" si="24"/>
        <v>#REF!</v>
      </c>
      <c r="W77" s="145" t="e">
        <f t="shared" si="24"/>
        <v>#REF!</v>
      </c>
      <c r="X77" s="145" t="e">
        <f t="shared" si="24"/>
        <v>#REF!</v>
      </c>
      <c r="Y77" s="145" t="e">
        <f t="shared" si="24"/>
        <v>#REF!</v>
      </c>
      <c r="Z77" s="145" t="e">
        <f t="shared" si="24"/>
        <v>#REF!</v>
      </c>
      <c r="AA77" s="145" t="e">
        <f t="shared" si="24"/>
        <v>#REF!</v>
      </c>
      <c r="AB77" s="145" t="e">
        <f t="shared" si="24"/>
        <v>#REF!</v>
      </c>
      <c r="AC77" s="145" t="e">
        <f t="shared" si="24"/>
        <v>#REF!</v>
      </c>
      <c r="AD77" s="145" t="e">
        <f t="shared" si="24"/>
        <v>#REF!</v>
      </c>
      <c r="AE77" s="145" t="e">
        <f t="shared" si="24"/>
        <v>#REF!</v>
      </c>
      <c r="AF77" s="145" t="e">
        <f t="shared" si="24"/>
        <v>#REF!</v>
      </c>
      <c r="AG77" s="145" t="e">
        <f t="shared" si="24"/>
        <v>#REF!</v>
      </c>
      <c r="AH77" s="145" t="e">
        <f t="shared" si="24"/>
        <v>#REF!</v>
      </c>
      <c r="AI77" s="145" t="e">
        <f t="shared" si="24"/>
        <v>#REF!</v>
      </c>
      <c r="AJ77" s="145" t="e">
        <f t="shared" si="24"/>
        <v>#REF!</v>
      </c>
      <c r="AK77" s="145" t="e">
        <f t="shared" si="24"/>
        <v>#REF!</v>
      </c>
    </row>
    <row r="78" spans="1:37" s="2" customFormat="1" x14ac:dyDescent="0.25">
      <c r="A78" s="141"/>
      <c r="B78" s="142" t="s">
        <v>47</v>
      </c>
      <c r="C78" s="143">
        <v>10000</v>
      </c>
      <c r="D78" s="141">
        <v>1.29</v>
      </c>
      <c r="E78" s="144">
        <v>3451508</v>
      </c>
      <c r="F78" s="123" t="e">
        <f t="shared" si="9"/>
        <v>#REF!</v>
      </c>
      <c r="G78" s="145" t="e">
        <f t="shared" ref="G78:AK78" si="25">+G22/$E78*$C78</f>
        <v>#REF!</v>
      </c>
      <c r="H78" s="145" t="e">
        <f t="shared" si="25"/>
        <v>#REF!</v>
      </c>
      <c r="I78" s="145" t="e">
        <f t="shared" si="25"/>
        <v>#REF!</v>
      </c>
      <c r="J78" s="145" t="e">
        <f t="shared" si="25"/>
        <v>#REF!</v>
      </c>
      <c r="K78" s="145" t="e">
        <f t="shared" si="25"/>
        <v>#REF!</v>
      </c>
      <c r="L78" s="145" t="e">
        <f t="shared" si="25"/>
        <v>#REF!</v>
      </c>
      <c r="M78" s="145" t="e">
        <f t="shared" si="25"/>
        <v>#REF!</v>
      </c>
      <c r="N78" s="145" t="e">
        <f t="shared" si="25"/>
        <v>#REF!</v>
      </c>
      <c r="O78" s="145" t="e">
        <f t="shared" si="25"/>
        <v>#REF!</v>
      </c>
      <c r="P78" s="145" t="e">
        <f t="shared" si="25"/>
        <v>#REF!</v>
      </c>
      <c r="Q78" s="145" t="e">
        <f t="shared" si="25"/>
        <v>#REF!</v>
      </c>
      <c r="R78" s="145" t="e">
        <f t="shared" si="25"/>
        <v>#REF!</v>
      </c>
      <c r="S78" s="145" t="e">
        <f t="shared" si="25"/>
        <v>#REF!</v>
      </c>
      <c r="T78" s="145" t="e">
        <f t="shared" si="25"/>
        <v>#REF!</v>
      </c>
      <c r="U78" s="145" t="e">
        <f t="shared" si="25"/>
        <v>#REF!</v>
      </c>
      <c r="V78" s="145" t="e">
        <f t="shared" si="25"/>
        <v>#REF!</v>
      </c>
      <c r="W78" s="145" t="e">
        <f t="shared" si="25"/>
        <v>#REF!</v>
      </c>
      <c r="X78" s="145" t="e">
        <f t="shared" si="25"/>
        <v>#REF!</v>
      </c>
      <c r="Y78" s="145" t="e">
        <f t="shared" si="25"/>
        <v>#REF!</v>
      </c>
      <c r="Z78" s="145" t="e">
        <f t="shared" si="25"/>
        <v>#REF!</v>
      </c>
      <c r="AA78" s="145" t="e">
        <f t="shared" si="25"/>
        <v>#REF!</v>
      </c>
      <c r="AB78" s="145" t="e">
        <f t="shared" si="25"/>
        <v>#REF!</v>
      </c>
      <c r="AC78" s="145" t="e">
        <f t="shared" si="25"/>
        <v>#REF!</v>
      </c>
      <c r="AD78" s="145" t="e">
        <f t="shared" si="25"/>
        <v>#REF!</v>
      </c>
      <c r="AE78" s="145" t="e">
        <f t="shared" si="25"/>
        <v>#REF!</v>
      </c>
      <c r="AF78" s="145" t="e">
        <f t="shared" si="25"/>
        <v>#REF!</v>
      </c>
      <c r="AG78" s="145" t="e">
        <f t="shared" si="25"/>
        <v>#REF!</v>
      </c>
      <c r="AH78" s="145" t="e">
        <f t="shared" si="25"/>
        <v>#REF!</v>
      </c>
      <c r="AI78" s="145" t="e">
        <f t="shared" si="25"/>
        <v>#REF!</v>
      </c>
      <c r="AJ78" s="145" t="e">
        <f t="shared" si="25"/>
        <v>#REF!</v>
      </c>
      <c r="AK78" s="145" t="e">
        <f t="shared" si="25"/>
        <v>#REF!</v>
      </c>
    </row>
    <row r="79" spans="1:37" s="2" customFormat="1" x14ac:dyDescent="0.25">
      <c r="A79" s="141"/>
      <c r="B79" s="142" t="s">
        <v>38</v>
      </c>
      <c r="C79" s="143">
        <v>10000</v>
      </c>
      <c r="D79" s="141">
        <v>1.22</v>
      </c>
      <c r="E79" s="144">
        <v>14800</v>
      </c>
      <c r="F79" s="123" t="e">
        <f t="shared" si="9"/>
        <v>#REF!</v>
      </c>
      <c r="G79" s="145" t="e">
        <f t="shared" ref="G79:AK79" si="26">+G23/$E79*$C79</f>
        <v>#REF!</v>
      </c>
      <c r="H79" s="145" t="e">
        <f t="shared" si="26"/>
        <v>#REF!</v>
      </c>
      <c r="I79" s="145" t="e">
        <f t="shared" si="26"/>
        <v>#REF!</v>
      </c>
      <c r="J79" s="145" t="e">
        <f t="shared" si="26"/>
        <v>#REF!</v>
      </c>
      <c r="K79" s="145" t="e">
        <f t="shared" si="26"/>
        <v>#REF!</v>
      </c>
      <c r="L79" s="145" t="e">
        <f t="shared" si="26"/>
        <v>#REF!</v>
      </c>
      <c r="M79" s="145" t="e">
        <f t="shared" si="26"/>
        <v>#REF!</v>
      </c>
      <c r="N79" s="145" t="e">
        <f t="shared" si="26"/>
        <v>#REF!</v>
      </c>
      <c r="O79" s="145" t="e">
        <f t="shared" si="26"/>
        <v>#REF!</v>
      </c>
      <c r="P79" s="145" t="e">
        <f t="shared" si="26"/>
        <v>#REF!</v>
      </c>
      <c r="Q79" s="145" t="e">
        <f t="shared" si="26"/>
        <v>#REF!</v>
      </c>
      <c r="R79" s="145" t="e">
        <f t="shared" si="26"/>
        <v>#REF!</v>
      </c>
      <c r="S79" s="145" t="e">
        <f t="shared" si="26"/>
        <v>#REF!</v>
      </c>
      <c r="T79" s="145" t="e">
        <f t="shared" si="26"/>
        <v>#REF!</v>
      </c>
      <c r="U79" s="145" t="e">
        <f t="shared" si="26"/>
        <v>#REF!</v>
      </c>
      <c r="V79" s="145" t="e">
        <f t="shared" si="26"/>
        <v>#REF!</v>
      </c>
      <c r="W79" s="145" t="e">
        <f t="shared" si="26"/>
        <v>#REF!</v>
      </c>
      <c r="X79" s="145" t="e">
        <f t="shared" si="26"/>
        <v>#REF!</v>
      </c>
      <c r="Y79" s="145" t="e">
        <f t="shared" si="26"/>
        <v>#REF!</v>
      </c>
      <c r="Z79" s="145" t="e">
        <f t="shared" si="26"/>
        <v>#REF!</v>
      </c>
      <c r="AA79" s="145" t="e">
        <f t="shared" si="26"/>
        <v>#REF!</v>
      </c>
      <c r="AB79" s="145" t="e">
        <f t="shared" si="26"/>
        <v>#REF!</v>
      </c>
      <c r="AC79" s="145" t="e">
        <f t="shared" si="26"/>
        <v>#REF!</v>
      </c>
      <c r="AD79" s="145" t="e">
        <f t="shared" si="26"/>
        <v>#REF!</v>
      </c>
      <c r="AE79" s="145" t="e">
        <f t="shared" si="26"/>
        <v>#REF!</v>
      </c>
      <c r="AF79" s="145" t="e">
        <f t="shared" si="26"/>
        <v>#REF!</v>
      </c>
      <c r="AG79" s="145" t="e">
        <f t="shared" si="26"/>
        <v>#REF!</v>
      </c>
      <c r="AH79" s="145" t="e">
        <f t="shared" si="26"/>
        <v>#REF!</v>
      </c>
      <c r="AI79" s="145" t="e">
        <f t="shared" si="26"/>
        <v>#REF!</v>
      </c>
      <c r="AJ79" s="145" t="e">
        <f t="shared" si="26"/>
        <v>#REF!</v>
      </c>
      <c r="AK79" s="145" t="e">
        <f t="shared" si="26"/>
        <v>#REF!</v>
      </c>
    </row>
    <row r="80" spans="1:37" s="2" customFormat="1" x14ac:dyDescent="0.25">
      <c r="A80" s="141"/>
      <c r="B80" s="142" t="s">
        <v>90</v>
      </c>
      <c r="C80" s="143">
        <v>10000</v>
      </c>
      <c r="D80" s="141">
        <v>1.3</v>
      </c>
      <c r="E80" s="144">
        <v>1017957</v>
      </c>
      <c r="F80" s="123" t="e">
        <f t="shared" si="9"/>
        <v>#REF!</v>
      </c>
      <c r="G80" s="145" t="e">
        <f t="shared" ref="G80:AK80" si="27">+G24/$E80*$C80</f>
        <v>#REF!</v>
      </c>
      <c r="H80" s="145" t="e">
        <f t="shared" si="27"/>
        <v>#REF!</v>
      </c>
      <c r="I80" s="145" t="e">
        <f t="shared" si="27"/>
        <v>#REF!</v>
      </c>
      <c r="J80" s="145" t="e">
        <f t="shared" si="27"/>
        <v>#REF!</v>
      </c>
      <c r="K80" s="145" t="e">
        <f t="shared" si="27"/>
        <v>#REF!</v>
      </c>
      <c r="L80" s="145" t="e">
        <f t="shared" si="27"/>
        <v>#REF!</v>
      </c>
      <c r="M80" s="145" t="e">
        <f t="shared" si="27"/>
        <v>#REF!</v>
      </c>
      <c r="N80" s="145" t="e">
        <f t="shared" si="27"/>
        <v>#REF!</v>
      </c>
      <c r="O80" s="145" t="e">
        <f t="shared" si="27"/>
        <v>#REF!</v>
      </c>
      <c r="P80" s="145" t="e">
        <f t="shared" si="27"/>
        <v>#REF!</v>
      </c>
      <c r="Q80" s="145" t="e">
        <f t="shared" si="27"/>
        <v>#REF!</v>
      </c>
      <c r="R80" s="145" t="e">
        <f t="shared" si="27"/>
        <v>#REF!</v>
      </c>
      <c r="S80" s="145" t="e">
        <f t="shared" si="27"/>
        <v>#REF!</v>
      </c>
      <c r="T80" s="145" t="e">
        <f t="shared" si="27"/>
        <v>#REF!</v>
      </c>
      <c r="U80" s="145" t="e">
        <f t="shared" si="27"/>
        <v>#REF!</v>
      </c>
      <c r="V80" s="145" t="e">
        <f t="shared" si="27"/>
        <v>#REF!</v>
      </c>
      <c r="W80" s="145" t="e">
        <f t="shared" si="27"/>
        <v>#REF!</v>
      </c>
      <c r="X80" s="145" t="e">
        <f t="shared" si="27"/>
        <v>#REF!</v>
      </c>
      <c r="Y80" s="145" t="e">
        <f t="shared" si="27"/>
        <v>#REF!</v>
      </c>
      <c r="Z80" s="145" t="e">
        <f t="shared" si="27"/>
        <v>#REF!</v>
      </c>
      <c r="AA80" s="145" t="e">
        <f t="shared" si="27"/>
        <v>#REF!</v>
      </c>
      <c r="AB80" s="145" t="e">
        <f t="shared" si="27"/>
        <v>#REF!</v>
      </c>
      <c r="AC80" s="145" t="e">
        <f t="shared" si="27"/>
        <v>#REF!</v>
      </c>
      <c r="AD80" s="145" t="e">
        <f t="shared" si="27"/>
        <v>#REF!</v>
      </c>
      <c r="AE80" s="145" t="e">
        <f t="shared" si="27"/>
        <v>#REF!</v>
      </c>
      <c r="AF80" s="145" t="e">
        <f t="shared" si="27"/>
        <v>#REF!</v>
      </c>
      <c r="AG80" s="145" t="e">
        <f t="shared" si="27"/>
        <v>#REF!</v>
      </c>
      <c r="AH80" s="145" t="e">
        <f t="shared" si="27"/>
        <v>#REF!</v>
      </c>
      <c r="AI80" s="145" t="e">
        <f t="shared" si="27"/>
        <v>#REF!</v>
      </c>
      <c r="AJ80" s="145" t="e">
        <f t="shared" si="27"/>
        <v>#REF!</v>
      </c>
      <c r="AK80" s="145" t="e">
        <f t="shared" si="27"/>
        <v>#REF!</v>
      </c>
    </row>
    <row r="81" spans="1:37" s="2" customFormat="1" x14ac:dyDescent="0.25">
      <c r="A81" s="141"/>
      <c r="B81" s="142" t="s">
        <v>239</v>
      </c>
      <c r="C81" s="143">
        <v>10000</v>
      </c>
      <c r="D81" s="141">
        <v>1.1299999999999999</v>
      </c>
      <c r="E81" s="144">
        <v>880000</v>
      </c>
      <c r="F81" s="123" t="e">
        <f t="shared" si="9"/>
        <v>#REF!</v>
      </c>
      <c r="G81" s="145" t="e">
        <f t="shared" ref="G81:AK81" si="28">+G25/$E81*$C81</f>
        <v>#REF!</v>
      </c>
      <c r="H81" s="145" t="e">
        <f t="shared" si="28"/>
        <v>#REF!</v>
      </c>
      <c r="I81" s="145" t="e">
        <f t="shared" si="28"/>
        <v>#REF!</v>
      </c>
      <c r="J81" s="145" t="e">
        <f t="shared" si="28"/>
        <v>#REF!</v>
      </c>
      <c r="K81" s="145" t="e">
        <f t="shared" si="28"/>
        <v>#REF!</v>
      </c>
      <c r="L81" s="145" t="e">
        <f t="shared" si="28"/>
        <v>#REF!</v>
      </c>
      <c r="M81" s="145" t="e">
        <f t="shared" si="28"/>
        <v>#REF!</v>
      </c>
      <c r="N81" s="145" t="e">
        <f t="shared" si="28"/>
        <v>#REF!</v>
      </c>
      <c r="O81" s="145" t="e">
        <f t="shared" si="28"/>
        <v>#REF!</v>
      </c>
      <c r="P81" s="145" t="e">
        <f t="shared" si="28"/>
        <v>#REF!</v>
      </c>
      <c r="Q81" s="145" t="e">
        <f t="shared" si="28"/>
        <v>#REF!</v>
      </c>
      <c r="R81" s="145" t="e">
        <f t="shared" si="28"/>
        <v>#REF!</v>
      </c>
      <c r="S81" s="145" t="e">
        <f t="shared" si="28"/>
        <v>#REF!</v>
      </c>
      <c r="T81" s="145" t="e">
        <f t="shared" si="28"/>
        <v>#REF!</v>
      </c>
      <c r="U81" s="145" t="e">
        <f t="shared" si="28"/>
        <v>#REF!</v>
      </c>
      <c r="V81" s="145" t="e">
        <f t="shared" si="28"/>
        <v>#REF!</v>
      </c>
      <c r="W81" s="145" t="e">
        <f t="shared" si="28"/>
        <v>#REF!</v>
      </c>
      <c r="X81" s="145" t="e">
        <f t="shared" si="28"/>
        <v>#REF!</v>
      </c>
      <c r="Y81" s="145" t="e">
        <f t="shared" si="28"/>
        <v>#REF!</v>
      </c>
      <c r="Z81" s="145" t="e">
        <f t="shared" si="28"/>
        <v>#REF!</v>
      </c>
      <c r="AA81" s="145" t="e">
        <f t="shared" si="28"/>
        <v>#REF!</v>
      </c>
      <c r="AB81" s="145" t="e">
        <f t="shared" si="28"/>
        <v>#REF!</v>
      </c>
      <c r="AC81" s="145" t="e">
        <f t="shared" si="28"/>
        <v>#REF!</v>
      </c>
      <c r="AD81" s="145" t="e">
        <f t="shared" si="28"/>
        <v>#REF!</v>
      </c>
      <c r="AE81" s="145" t="e">
        <f t="shared" si="28"/>
        <v>#REF!</v>
      </c>
      <c r="AF81" s="145" t="e">
        <f t="shared" si="28"/>
        <v>#REF!</v>
      </c>
      <c r="AG81" s="145" t="e">
        <f t="shared" si="28"/>
        <v>#REF!</v>
      </c>
      <c r="AH81" s="145" t="e">
        <f t="shared" si="28"/>
        <v>#REF!</v>
      </c>
      <c r="AI81" s="145" t="e">
        <f t="shared" si="28"/>
        <v>#REF!</v>
      </c>
      <c r="AJ81" s="145" t="e">
        <f t="shared" si="28"/>
        <v>#REF!</v>
      </c>
      <c r="AK81" s="145" t="e">
        <f t="shared" si="28"/>
        <v>#REF!</v>
      </c>
    </row>
    <row r="82" spans="1:37" s="2" customFormat="1" x14ac:dyDescent="0.25">
      <c r="A82" s="111"/>
      <c r="B82" s="146" t="s">
        <v>229</v>
      </c>
      <c r="C82" s="143">
        <v>10000</v>
      </c>
      <c r="D82" s="141">
        <v>0.4</v>
      </c>
      <c r="E82" s="144">
        <v>19000</v>
      </c>
      <c r="F82" s="123" t="e">
        <f t="shared" si="9"/>
        <v>#REF!</v>
      </c>
      <c r="G82" s="145" t="e">
        <f t="shared" ref="G82:AK82" si="29">+G26/$E82*$C82</f>
        <v>#REF!</v>
      </c>
      <c r="H82" s="145" t="e">
        <f t="shared" si="29"/>
        <v>#REF!</v>
      </c>
      <c r="I82" s="145" t="e">
        <f t="shared" si="29"/>
        <v>#REF!</v>
      </c>
      <c r="J82" s="145" t="e">
        <f t="shared" si="29"/>
        <v>#REF!</v>
      </c>
      <c r="K82" s="145" t="e">
        <f t="shared" si="29"/>
        <v>#REF!</v>
      </c>
      <c r="L82" s="145" t="e">
        <f t="shared" si="29"/>
        <v>#REF!</v>
      </c>
      <c r="M82" s="145" t="e">
        <f t="shared" si="29"/>
        <v>#REF!</v>
      </c>
      <c r="N82" s="145" t="e">
        <f t="shared" si="29"/>
        <v>#REF!</v>
      </c>
      <c r="O82" s="145" t="e">
        <f t="shared" si="29"/>
        <v>#REF!</v>
      </c>
      <c r="P82" s="145" t="e">
        <f t="shared" si="29"/>
        <v>#REF!</v>
      </c>
      <c r="Q82" s="145" t="e">
        <f t="shared" si="29"/>
        <v>#REF!</v>
      </c>
      <c r="R82" s="145" t="e">
        <f t="shared" si="29"/>
        <v>#REF!</v>
      </c>
      <c r="S82" s="145" t="e">
        <f t="shared" si="29"/>
        <v>#REF!</v>
      </c>
      <c r="T82" s="145" t="e">
        <f t="shared" si="29"/>
        <v>#REF!</v>
      </c>
      <c r="U82" s="145" t="e">
        <f t="shared" si="29"/>
        <v>#REF!</v>
      </c>
      <c r="V82" s="145" t="e">
        <f t="shared" si="29"/>
        <v>#REF!</v>
      </c>
      <c r="W82" s="145" t="e">
        <f t="shared" si="29"/>
        <v>#REF!</v>
      </c>
      <c r="X82" s="145" t="e">
        <f t="shared" si="29"/>
        <v>#REF!</v>
      </c>
      <c r="Y82" s="145" t="e">
        <f t="shared" si="29"/>
        <v>#REF!</v>
      </c>
      <c r="Z82" s="145" t="e">
        <f t="shared" si="29"/>
        <v>#REF!</v>
      </c>
      <c r="AA82" s="145" t="e">
        <f t="shared" si="29"/>
        <v>#REF!</v>
      </c>
      <c r="AB82" s="145" t="e">
        <f t="shared" si="29"/>
        <v>#REF!</v>
      </c>
      <c r="AC82" s="145" t="e">
        <f t="shared" si="29"/>
        <v>#REF!</v>
      </c>
      <c r="AD82" s="145" t="e">
        <f t="shared" si="29"/>
        <v>#REF!</v>
      </c>
      <c r="AE82" s="145" t="e">
        <f t="shared" si="29"/>
        <v>#REF!</v>
      </c>
      <c r="AF82" s="145" t="e">
        <f t="shared" si="29"/>
        <v>#REF!</v>
      </c>
      <c r="AG82" s="145" t="e">
        <f t="shared" si="29"/>
        <v>#REF!</v>
      </c>
      <c r="AH82" s="145" t="e">
        <f t="shared" si="29"/>
        <v>#REF!</v>
      </c>
      <c r="AI82" s="145" t="e">
        <f t="shared" si="29"/>
        <v>#REF!</v>
      </c>
      <c r="AJ82" s="145" t="e">
        <f t="shared" si="29"/>
        <v>#REF!</v>
      </c>
      <c r="AK82" s="145" t="e">
        <f t="shared" si="29"/>
        <v>#REF!</v>
      </c>
    </row>
    <row r="83" spans="1:37" s="2" customFormat="1" x14ac:dyDescent="0.25">
      <c r="A83" s="111"/>
      <c r="B83" s="146" t="s">
        <v>236</v>
      </c>
      <c r="C83" s="143">
        <v>1000</v>
      </c>
      <c r="D83" s="141">
        <v>0.35</v>
      </c>
      <c r="E83" s="144">
        <v>7868</v>
      </c>
      <c r="F83" s="123" t="e">
        <f t="shared" si="9"/>
        <v>#REF!</v>
      </c>
      <c r="G83" s="145" t="e">
        <f t="shared" ref="G83:AK83" si="30">+G27/$E83*$C83</f>
        <v>#REF!</v>
      </c>
      <c r="H83" s="145" t="e">
        <f t="shared" si="30"/>
        <v>#REF!</v>
      </c>
      <c r="I83" s="145" t="e">
        <f t="shared" si="30"/>
        <v>#REF!</v>
      </c>
      <c r="J83" s="145" t="e">
        <f t="shared" si="30"/>
        <v>#REF!</v>
      </c>
      <c r="K83" s="145" t="e">
        <f t="shared" si="30"/>
        <v>#REF!</v>
      </c>
      <c r="L83" s="145" t="e">
        <f t="shared" si="30"/>
        <v>#REF!</v>
      </c>
      <c r="M83" s="145" t="e">
        <f t="shared" si="30"/>
        <v>#REF!</v>
      </c>
      <c r="N83" s="145" t="e">
        <f t="shared" si="30"/>
        <v>#REF!</v>
      </c>
      <c r="O83" s="145" t="e">
        <f t="shared" si="30"/>
        <v>#REF!</v>
      </c>
      <c r="P83" s="145" t="e">
        <f t="shared" si="30"/>
        <v>#REF!</v>
      </c>
      <c r="Q83" s="145" t="e">
        <f t="shared" si="30"/>
        <v>#REF!</v>
      </c>
      <c r="R83" s="145" t="e">
        <f t="shared" si="30"/>
        <v>#REF!</v>
      </c>
      <c r="S83" s="145" t="e">
        <f t="shared" si="30"/>
        <v>#REF!</v>
      </c>
      <c r="T83" s="145" t="e">
        <f t="shared" si="30"/>
        <v>#REF!</v>
      </c>
      <c r="U83" s="145" t="e">
        <f t="shared" si="30"/>
        <v>#REF!</v>
      </c>
      <c r="V83" s="145" t="e">
        <f t="shared" si="30"/>
        <v>#REF!</v>
      </c>
      <c r="W83" s="145" t="e">
        <f t="shared" si="30"/>
        <v>#REF!</v>
      </c>
      <c r="X83" s="145" t="e">
        <f t="shared" si="30"/>
        <v>#REF!</v>
      </c>
      <c r="Y83" s="145" t="e">
        <f t="shared" si="30"/>
        <v>#REF!</v>
      </c>
      <c r="Z83" s="145" t="e">
        <f t="shared" si="30"/>
        <v>#REF!</v>
      </c>
      <c r="AA83" s="145" t="e">
        <f t="shared" si="30"/>
        <v>#REF!</v>
      </c>
      <c r="AB83" s="145" t="e">
        <f t="shared" si="30"/>
        <v>#REF!</v>
      </c>
      <c r="AC83" s="145" t="e">
        <f t="shared" si="30"/>
        <v>#REF!</v>
      </c>
      <c r="AD83" s="145" t="e">
        <f t="shared" si="30"/>
        <v>#REF!</v>
      </c>
      <c r="AE83" s="145" t="e">
        <f t="shared" si="30"/>
        <v>#REF!</v>
      </c>
      <c r="AF83" s="145" t="e">
        <f t="shared" si="30"/>
        <v>#REF!</v>
      </c>
      <c r="AG83" s="145" t="e">
        <f t="shared" si="30"/>
        <v>#REF!</v>
      </c>
      <c r="AH83" s="145" t="e">
        <f t="shared" si="30"/>
        <v>#REF!</v>
      </c>
      <c r="AI83" s="145" t="e">
        <f t="shared" si="30"/>
        <v>#REF!</v>
      </c>
      <c r="AJ83" s="145" t="e">
        <f t="shared" si="30"/>
        <v>#REF!</v>
      </c>
      <c r="AK83" s="145" t="e">
        <f t="shared" si="30"/>
        <v>#REF!</v>
      </c>
    </row>
    <row r="84" spans="1:37" s="2" customFormat="1" x14ac:dyDescent="0.25">
      <c r="A84" s="111"/>
      <c r="B84" s="146" t="s">
        <v>99</v>
      </c>
      <c r="C84" s="143">
        <v>1000</v>
      </c>
      <c r="D84" s="141">
        <v>0.25</v>
      </c>
      <c r="E84" s="144">
        <v>910</v>
      </c>
      <c r="F84" s="123" t="e">
        <f t="shared" si="9"/>
        <v>#REF!</v>
      </c>
      <c r="G84" s="145" t="e">
        <f t="shared" ref="G84:AK84" si="31">+G28/$E84*$C84</f>
        <v>#REF!</v>
      </c>
      <c r="H84" s="145" t="e">
        <f t="shared" si="31"/>
        <v>#REF!</v>
      </c>
      <c r="I84" s="145" t="e">
        <f t="shared" si="31"/>
        <v>#REF!</v>
      </c>
      <c r="J84" s="145" t="e">
        <f t="shared" si="31"/>
        <v>#REF!</v>
      </c>
      <c r="K84" s="145" t="e">
        <f t="shared" si="31"/>
        <v>#REF!</v>
      </c>
      <c r="L84" s="145" t="e">
        <f t="shared" si="31"/>
        <v>#REF!</v>
      </c>
      <c r="M84" s="145" t="e">
        <f t="shared" si="31"/>
        <v>#REF!</v>
      </c>
      <c r="N84" s="145" t="e">
        <f t="shared" si="31"/>
        <v>#REF!</v>
      </c>
      <c r="O84" s="145" t="e">
        <f t="shared" si="31"/>
        <v>#REF!</v>
      </c>
      <c r="P84" s="145" t="e">
        <f t="shared" si="31"/>
        <v>#REF!</v>
      </c>
      <c r="Q84" s="145" t="e">
        <f t="shared" si="31"/>
        <v>#REF!</v>
      </c>
      <c r="R84" s="145" t="e">
        <f t="shared" si="31"/>
        <v>#REF!</v>
      </c>
      <c r="S84" s="145" t="e">
        <f t="shared" si="31"/>
        <v>#REF!</v>
      </c>
      <c r="T84" s="145" t="e">
        <f t="shared" si="31"/>
        <v>#REF!</v>
      </c>
      <c r="U84" s="145" t="e">
        <f t="shared" si="31"/>
        <v>#REF!</v>
      </c>
      <c r="V84" s="145" t="e">
        <f t="shared" si="31"/>
        <v>#REF!</v>
      </c>
      <c r="W84" s="145" t="e">
        <f t="shared" si="31"/>
        <v>#REF!</v>
      </c>
      <c r="X84" s="145" t="e">
        <f t="shared" si="31"/>
        <v>#REF!</v>
      </c>
      <c r="Y84" s="145" t="e">
        <f t="shared" si="31"/>
        <v>#REF!</v>
      </c>
      <c r="Z84" s="145" t="e">
        <f t="shared" si="31"/>
        <v>#REF!</v>
      </c>
      <c r="AA84" s="145" t="e">
        <f t="shared" si="31"/>
        <v>#REF!</v>
      </c>
      <c r="AB84" s="145" t="e">
        <f t="shared" si="31"/>
        <v>#REF!</v>
      </c>
      <c r="AC84" s="145" t="e">
        <f t="shared" si="31"/>
        <v>#REF!</v>
      </c>
      <c r="AD84" s="145" t="e">
        <f t="shared" si="31"/>
        <v>#REF!</v>
      </c>
      <c r="AE84" s="145" t="e">
        <f t="shared" si="31"/>
        <v>#REF!</v>
      </c>
      <c r="AF84" s="145" t="e">
        <f t="shared" si="31"/>
        <v>#REF!</v>
      </c>
      <c r="AG84" s="145" t="e">
        <f t="shared" si="31"/>
        <v>#REF!</v>
      </c>
      <c r="AH84" s="145" t="e">
        <f t="shared" si="31"/>
        <v>#REF!</v>
      </c>
      <c r="AI84" s="145" t="e">
        <f t="shared" si="31"/>
        <v>#REF!</v>
      </c>
      <c r="AJ84" s="145" t="e">
        <f t="shared" si="31"/>
        <v>#REF!</v>
      </c>
      <c r="AK84" s="145" t="e">
        <f t="shared" si="31"/>
        <v>#REF!</v>
      </c>
    </row>
    <row r="85" spans="1:37" s="2" customFormat="1" x14ac:dyDescent="0.25">
      <c r="A85" s="139">
        <v>4</v>
      </c>
      <c r="B85" s="140" t="s">
        <v>264</v>
      </c>
      <c r="C85" s="116"/>
      <c r="D85" s="139"/>
      <c r="E85" s="116"/>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3"/>
      <c r="AK85" s="123"/>
    </row>
    <row r="86" spans="1:37" s="2" customFormat="1" x14ac:dyDescent="0.25">
      <c r="A86" s="111"/>
      <c r="B86" s="146" t="s">
        <v>65</v>
      </c>
      <c r="C86" s="143">
        <v>1000</v>
      </c>
      <c r="D86" s="141">
        <v>0.44</v>
      </c>
      <c r="E86" s="144">
        <v>4369</v>
      </c>
      <c r="F86" s="123" t="e">
        <f t="shared" si="9"/>
        <v>#REF!</v>
      </c>
      <c r="G86" s="145" t="e">
        <f t="shared" ref="G86:AK86" si="32">+G30/$E86*$C86</f>
        <v>#REF!</v>
      </c>
      <c r="H86" s="145" t="e">
        <f t="shared" si="32"/>
        <v>#REF!</v>
      </c>
      <c r="I86" s="145" t="e">
        <f t="shared" si="32"/>
        <v>#REF!</v>
      </c>
      <c r="J86" s="145" t="e">
        <f t="shared" si="32"/>
        <v>#REF!</v>
      </c>
      <c r="K86" s="145" t="e">
        <f t="shared" si="32"/>
        <v>#REF!</v>
      </c>
      <c r="L86" s="145" t="e">
        <f t="shared" si="32"/>
        <v>#REF!</v>
      </c>
      <c r="M86" s="145" t="e">
        <f t="shared" si="32"/>
        <v>#REF!</v>
      </c>
      <c r="N86" s="145" t="e">
        <f t="shared" si="32"/>
        <v>#REF!</v>
      </c>
      <c r="O86" s="145" t="e">
        <f t="shared" si="32"/>
        <v>#REF!</v>
      </c>
      <c r="P86" s="145" t="e">
        <f t="shared" si="32"/>
        <v>#REF!</v>
      </c>
      <c r="Q86" s="145" t="e">
        <f t="shared" si="32"/>
        <v>#REF!</v>
      </c>
      <c r="R86" s="145" t="e">
        <f t="shared" si="32"/>
        <v>#REF!</v>
      </c>
      <c r="S86" s="145" t="e">
        <f t="shared" si="32"/>
        <v>#REF!</v>
      </c>
      <c r="T86" s="145" t="e">
        <f t="shared" si="32"/>
        <v>#REF!</v>
      </c>
      <c r="U86" s="145" t="e">
        <f t="shared" si="32"/>
        <v>#REF!</v>
      </c>
      <c r="V86" s="145" t="e">
        <f t="shared" si="32"/>
        <v>#REF!</v>
      </c>
      <c r="W86" s="145" t="e">
        <f t="shared" si="32"/>
        <v>#REF!</v>
      </c>
      <c r="X86" s="145" t="e">
        <f t="shared" si="32"/>
        <v>#REF!</v>
      </c>
      <c r="Y86" s="145" t="e">
        <f t="shared" si="32"/>
        <v>#REF!</v>
      </c>
      <c r="Z86" s="145" t="e">
        <f t="shared" si="32"/>
        <v>#REF!</v>
      </c>
      <c r="AA86" s="145" t="e">
        <f t="shared" si="32"/>
        <v>#REF!</v>
      </c>
      <c r="AB86" s="145" t="e">
        <f t="shared" si="32"/>
        <v>#REF!</v>
      </c>
      <c r="AC86" s="145" t="e">
        <f t="shared" si="32"/>
        <v>#REF!</v>
      </c>
      <c r="AD86" s="145" t="e">
        <f t="shared" si="32"/>
        <v>#REF!</v>
      </c>
      <c r="AE86" s="145" t="e">
        <f t="shared" si="32"/>
        <v>#REF!</v>
      </c>
      <c r="AF86" s="145" t="e">
        <f t="shared" si="32"/>
        <v>#REF!</v>
      </c>
      <c r="AG86" s="145" t="e">
        <f t="shared" si="32"/>
        <v>#REF!</v>
      </c>
      <c r="AH86" s="145" t="e">
        <f t="shared" si="32"/>
        <v>#REF!</v>
      </c>
      <c r="AI86" s="145" t="e">
        <f t="shared" si="32"/>
        <v>#REF!</v>
      </c>
      <c r="AJ86" s="145" t="e">
        <f t="shared" si="32"/>
        <v>#REF!</v>
      </c>
      <c r="AK86" s="145" t="e">
        <f t="shared" si="32"/>
        <v>#REF!</v>
      </c>
    </row>
    <row r="87" spans="1:37" s="2" customFormat="1" x14ac:dyDescent="0.25">
      <c r="A87" s="111"/>
      <c r="B87" s="146" t="s">
        <v>28</v>
      </c>
      <c r="C87" s="143">
        <v>10000</v>
      </c>
      <c r="D87" s="141">
        <v>0.95</v>
      </c>
      <c r="E87" s="144">
        <v>24479</v>
      </c>
      <c r="F87" s="123" t="e">
        <f t="shared" si="9"/>
        <v>#REF!</v>
      </c>
      <c r="G87" s="145" t="e">
        <f t="shared" ref="G87:AK87" si="33">+G31/$E87*$C87</f>
        <v>#REF!</v>
      </c>
      <c r="H87" s="145" t="e">
        <f t="shared" si="33"/>
        <v>#REF!</v>
      </c>
      <c r="I87" s="145" t="e">
        <f t="shared" si="33"/>
        <v>#REF!</v>
      </c>
      <c r="J87" s="145" t="e">
        <f t="shared" si="33"/>
        <v>#REF!</v>
      </c>
      <c r="K87" s="145" t="e">
        <f t="shared" si="33"/>
        <v>#REF!</v>
      </c>
      <c r="L87" s="145" t="e">
        <f t="shared" si="33"/>
        <v>#REF!</v>
      </c>
      <c r="M87" s="145" t="e">
        <f t="shared" si="33"/>
        <v>#REF!</v>
      </c>
      <c r="N87" s="145" t="e">
        <f t="shared" si="33"/>
        <v>#REF!</v>
      </c>
      <c r="O87" s="145" t="e">
        <f t="shared" si="33"/>
        <v>#REF!</v>
      </c>
      <c r="P87" s="145" t="e">
        <f t="shared" si="33"/>
        <v>#REF!</v>
      </c>
      <c r="Q87" s="145" t="e">
        <f t="shared" si="33"/>
        <v>#REF!</v>
      </c>
      <c r="R87" s="145" t="e">
        <f t="shared" si="33"/>
        <v>#REF!</v>
      </c>
      <c r="S87" s="145" t="e">
        <f t="shared" si="33"/>
        <v>#REF!</v>
      </c>
      <c r="T87" s="145" t="e">
        <f t="shared" si="33"/>
        <v>#REF!</v>
      </c>
      <c r="U87" s="145" t="e">
        <f t="shared" si="33"/>
        <v>#REF!</v>
      </c>
      <c r="V87" s="145" t="e">
        <f t="shared" si="33"/>
        <v>#REF!</v>
      </c>
      <c r="W87" s="145" t="e">
        <f t="shared" si="33"/>
        <v>#REF!</v>
      </c>
      <c r="X87" s="145" t="e">
        <f t="shared" si="33"/>
        <v>#REF!</v>
      </c>
      <c r="Y87" s="145" t="e">
        <f t="shared" si="33"/>
        <v>#REF!</v>
      </c>
      <c r="Z87" s="145" t="e">
        <f t="shared" si="33"/>
        <v>#REF!</v>
      </c>
      <c r="AA87" s="145" t="e">
        <f t="shared" si="33"/>
        <v>#REF!</v>
      </c>
      <c r="AB87" s="145" t="e">
        <f t="shared" si="33"/>
        <v>#REF!</v>
      </c>
      <c r="AC87" s="145" t="e">
        <f t="shared" si="33"/>
        <v>#REF!</v>
      </c>
      <c r="AD87" s="145" t="e">
        <f t="shared" si="33"/>
        <v>#REF!</v>
      </c>
      <c r="AE87" s="145" t="e">
        <f t="shared" si="33"/>
        <v>#REF!</v>
      </c>
      <c r="AF87" s="145" t="e">
        <f t="shared" si="33"/>
        <v>#REF!</v>
      </c>
      <c r="AG87" s="145" t="e">
        <f t="shared" si="33"/>
        <v>#REF!</v>
      </c>
      <c r="AH87" s="145" t="e">
        <f t="shared" si="33"/>
        <v>#REF!</v>
      </c>
      <c r="AI87" s="145" t="e">
        <f t="shared" si="33"/>
        <v>#REF!</v>
      </c>
      <c r="AJ87" s="145" t="e">
        <f t="shared" si="33"/>
        <v>#REF!</v>
      </c>
      <c r="AK87" s="145" t="e">
        <f t="shared" si="33"/>
        <v>#REF!</v>
      </c>
    </row>
    <row r="88" spans="1:37" s="2" customFormat="1" x14ac:dyDescent="0.25">
      <c r="A88" s="111"/>
      <c r="B88" s="146" t="s">
        <v>68</v>
      </c>
      <c r="C88" s="143">
        <v>10000</v>
      </c>
      <c r="D88" s="147">
        <v>1.08</v>
      </c>
      <c r="E88" s="144">
        <v>2000</v>
      </c>
      <c r="F88" s="123" t="e">
        <f t="shared" si="9"/>
        <v>#REF!</v>
      </c>
      <c r="G88" s="145" t="e">
        <f t="shared" ref="G88:AK88" si="34">+G32/$E88*$C88</f>
        <v>#REF!</v>
      </c>
      <c r="H88" s="145" t="e">
        <f t="shared" si="34"/>
        <v>#REF!</v>
      </c>
      <c r="I88" s="145" t="e">
        <f t="shared" si="34"/>
        <v>#REF!</v>
      </c>
      <c r="J88" s="145" t="e">
        <f t="shared" si="34"/>
        <v>#REF!</v>
      </c>
      <c r="K88" s="145" t="e">
        <f t="shared" si="34"/>
        <v>#REF!</v>
      </c>
      <c r="L88" s="145" t="e">
        <f t="shared" si="34"/>
        <v>#REF!</v>
      </c>
      <c r="M88" s="145" t="e">
        <f t="shared" si="34"/>
        <v>#REF!</v>
      </c>
      <c r="N88" s="145" t="e">
        <f t="shared" si="34"/>
        <v>#REF!</v>
      </c>
      <c r="O88" s="145" t="e">
        <f t="shared" si="34"/>
        <v>#REF!</v>
      </c>
      <c r="P88" s="145" t="e">
        <f t="shared" si="34"/>
        <v>#REF!</v>
      </c>
      <c r="Q88" s="145" t="e">
        <f t="shared" si="34"/>
        <v>#REF!</v>
      </c>
      <c r="R88" s="145" t="e">
        <f t="shared" si="34"/>
        <v>#REF!</v>
      </c>
      <c r="S88" s="145" t="e">
        <f t="shared" si="34"/>
        <v>#REF!</v>
      </c>
      <c r="T88" s="145" t="e">
        <f t="shared" si="34"/>
        <v>#REF!</v>
      </c>
      <c r="U88" s="145" t="e">
        <f t="shared" si="34"/>
        <v>#REF!</v>
      </c>
      <c r="V88" s="145" t="e">
        <f t="shared" si="34"/>
        <v>#REF!</v>
      </c>
      <c r="W88" s="145" t="e">
        <f t="shared" si="34"/>
        <v>#REF!</v>
      </c>
      <c r="X88" s="145" t="e">
        <f t="shared" si="34"/>
        <v>#REF!</v>
      </c>
      <c r="Y88" s="145" t="e">
        <f t="shared" si="34"/>
        <v>#REF!</v>
      </c>
      <c r="Z88" s="145" t="e">
        <f t="shared" si="34"/>
        <v>#REF!</v>
      </c>
      <c r="AA88" s="145" t="e">
        <f t="shared" si="34"/>
        <v>#REF!</v>
      </c>
      <c r="AB88" s="145" t="e">
        <f t="shared" si="34"/>
        <v>#REF!</v>
      </c>
      <c r="AC88" s="145" t="e">
        <f t="shared" si="34"/>
        <v>#REF!</v>
      </c>
      <c r="AD88" s="145" t="e">
        <f t="shared" si="34"/>
        <v>#REF!</v>
      </c>
      <c r="AE88" s="145" t="e">
        <f t="shared" si="34"/>
        <v>#REF!</v>
      </c>
      <c r="AF88" s="145" t="e">
        <f t="shared" si="34"/>
        <v>#REF!</v>
      </c>
      <c r="AG88" s="145" t="e">
        <f t="shared" si="34"/>
        <v>#REF!</v>
      </c>
      <c r="AH88" s="145" t="e">
        <f t="shared" si="34"/>
        <v>#REF!</v>
      </c>
      <c r="AI88" s="145" t="e">
        <f t="shared" si="34"/>
        <v>#REF!</v>
      </c>
      <c r="AJ88" s="145" t="e">
        <f t="shared" si="34"/>
        <v>#REF!</v>
      </c>
      <c r="AK88" s="145" t="e">
        <f t="shared" si="34"/>
        <v>#REF!</v>
      </c>
    </row>
    <row r="89" spans="1:37" s="2" customFormat="1" x14ac:dyDescent="0.25">
      <c r="A89" s="111"/>
      <c r="B89" s="146" t="s">
        <v>18</v>
      </c>
      <c r="C89" s="143">
        <v>1000</v>
      </c>
      <c r="D89" s="147">
        <v>0.81</v>
      </c>
      <c r="E89" s="144">
        <v>15800</v>
      </c>
      <c r="F89" s="123" t="e">
        <f t="shared" si="9"/>
        <v>#REF!</v>
      </c>
      <c r="G89" s="145" t="e">
        <f t="shared" ref="G89:AK89" si="35">+G33/$E89*$C89</f>
        <v>#REF!</v>
      </c>
      <c r="H89" s="145" t="e">
        <f t="shared" si="35"/>
        <v>#REF!</v>
      </c>
      <c r="I89" s="145" t="e">
        <f t="shared" si="35"/>
        <v>#REF!</v>
      </c>
      <c r="J89" s="145" t="e">
        <f t="shared" si="35"/>
        <v>#REF!</v>
      </c>
      <c r="K89" s="145" t="e">
        <f t="shared" si="35"/>
        <v>#REF!</v>
      </c>
      <c r="L89" s="145" t="e">
        <f t="shared" si="35"/>
        <v>#REF!</v>
      </c>
      <c r="M89" s="145" t="e">
        <f t="shared" si="35"/>
        <v>#REF!</v>
      </c>
      <c r="N89" s="145" t="e">
        <f t="shared" si="35"/>
        <v>#REF!</v>
      </c>
      <c r="O89" s="145" t="e">
        <f t="shared" si="35"/>
        <v>#REF!</v>
      </c>
      <c r="P89" s="145" t="e">
        <f t="shared" si="35"/>
        <v>#REF!</v>
      </c>
      <c r="Q89" s="145" t="e">
        <f t="shared" si="35"/>
        <v>#REF!</v>
      </c>
      <c r="R89" s="145" t="e">
        <f t="shared" si="35"/>
        <v>#REF!</v>
      </c>
      <c r="S89" s="145" t="e">
        <f t="shared" si="35"/>
        <v>#REF!</v>
      </c>
      <c r="T89" s="145" t="e">
        <f t="shared" si="35"/>
        <v>#REF!</v>
      </c>
      <c r="U89" s="145" t="e">
        <f t="shared" si="35"/>
        <v>#REF!</v>
      </c>
      <c r="V89" s="145" t="e">
        <f t="shared" si="35"/>
        <v>#REF!</v>
      </c>
      <c r="W89" s="145" t="e">
        <f t="shared" si="35"/>
        <v>#REF!</v>
      </c>
      <c r="X89" s="145" t="e">
        <f t="shared" si="35"/>
        <v>#REF!</v>
      </c>
      <c r="Y89" s="145" t="e">
        <f t="shared" si="35"/>
        <v>#REF!</v>
      </c>
      <c r="Z89" s="145" t="e">
        <f t="shared" si="35"/>
        <v>#REF!</v>
      </c>
      <c r="AA89" s="145" t="e">
        <f t="shared" si="35"/>
        <v>#REF!</v>
      </c>
      <c r="AB89" s="145" t="e">
        <f t="shared" si="35"/>
        <v>#REF!</v>
      </c>
      <c r="AC89" s="145" t="e">
        <f t="shared" si="35"/>
        <v>#REF!</v>
      </c>
      <c r="AD89" s="145" t="e">
        <f t="shared" si="35"/>
        <v>#REF!</v>
      </c>
      <c r="AE89" s="145" t="e">
        <f t="shared" si="35"/>
        <v>#REF!</v>
      </c>
      <c r="AF89" s="145" t="e">
        <f t="shared" si="35"/>
        <v>#REF!</v>
      </c>
      <c r="AG89" s="145" t="e">
        <f t="shared" si="35"/>
        <v>#REF!</v>
      </c>
      <c r="AH89" s="145" t="e">
        <f t="shared" si="35"/>
        <v>#REF!</v>
      </c>
      <c r="AI89" s="145" t="e">
        <f t="shared" si="35"/>
        <v>#REF!</v>
      </c>
      <c r="AJ89" s="145" t="e">
        <f t="shared" si="35"/>
        <v>#REF!</v>
      </c>
      <c r="AK89" s="145" t="e">
        <f t="shared" si="35"/>
        <v>#REF!</v>
      </c>
    </row>
    <row r="90" spans="1:37" s="33" customFormat="1" ht="15.75" x14ac:dyDescent="0.25">
      <c r="A90" s="120"/>
      <c r="B90" s="120" t="s">
        <v>265</v>
      </c>
      <c r="C90" s="120">
        <v>10000</v>
      </c>
      <c r="D90" s="120">
        <v>0.09</v>
      </c>
      <c r="E90" s="148">
        <v>5454911</v>
      </c>
      <c r="F90" s="149" t="e">
        <f t="shared" si="9"/>
        <v>#REF!</v>
      </c>
      <c r="G90" s="150" t="e">
        <f t="shared" ref="G90:AK90" si="36">+G34/$E90*$C90</f>
        <v>#REF!</v>
      </c>
      <c r="H90" s="150" t="e">
        <f t="shared" si="36"/>
        <v>#REF!</v>
      </c>
      <c r="I90" s="150" t="e">
        <f t="shared" si="36"/>
        <v>#REF!</v>
      </c>
      <c r="J90" s="150" t="e">
        <f t="shared" si="36"/>
        <v>#REF!</v>
      </c>
      <c r="K90" s="150" t="e">
        <f t="shared" si="36"/>
        <v>#REF!</v>
      </c>
      <c r="L90" s="150" t="e">
        <f t="shared" si="36"/>
        <v>#REF!</v>
      </c>
      <c r="M90" s="150" t="e">
        <f t="shared" si="36"/>
        <v>#REF!</v>
      </c>
      <c r="N90" s="150" t="e">
        <f t="shared" si="36"/>
        <v>#REF!</v>
      </c>
      <c r="O90" s="150" t="e">
        <f t="shared" si="36"/>
        <v>#REF!</v>
      </c>
      <c r="P90" s="150" t="e">
        <f t="shared" si="36"/>
        <v>#REF!</v>
      </c>
      <c r="Q90" s="150" t="e">
        <f t="shared" si="36"/>
        <v>#REF!</v>
      </c>
      <c r="R90" s="150" t="e">
        <f t="shared" si="36"/>
        <v>#REF!</v>
      </c>
      <c r="S90" s="150" t="e">
        <f t="shared" si="36"/>
        <v>#REF!</v>
      </c>
      <c r="T90" s="150" t="e">
        <f t="shared" si="36"/>
        <v>#REF!</v>
      </c>
      <c r="U90" s="150" t="e">
        <f t="shared" si="36"/>
        <v>#REF!</v>
      </c>
      <c r="V90" s="150" t="e">
        <f t="shared" si="36"/>
        <v>#REF!</v>
      </c>
      <c r="W90" s="150" t="e">
        <f t="shared" si="36"/>
        <v>#REF!</v>
      </c>
      <c r="X90" s="150" t="e">
        <f t="shared" si="36"/>
        <v>#REF!</v>
      </c>
      <c r="Y90" s="150" t="e">
        <f t="shared" si="36"/>
        <v>#REF!</v>
      </c>
      <c r="Z90" s="150" t="e">
        <f t="shared" si="36"/>
        <v>#REF!</v>
      </c>
      <c r="AA90" s="150" t="e">
        <f t="shared" si="36"/>
        <v>#REF!</v>
      </c>
      <c r="AB90" s="150" t="e">
        <f t="shared" si="36"/>
        <v>#REF!</v>
      </c>
      <c r="AC90" s="150" t="e">
        <f t="shared" si="36"/>
        <v>#REF!</v>
      </c>
      <c r="AD90" s="150" t="e">
        <f t="shared" si="36"/>
        <v>#REF!</v>
      </c>
      <c r="AE90" s="150" t="e">
        <f t="shared" si="36"/>
        <v>#REF!</v>
      </c>
      <c r="AF90" s="150" t="e">
        <f t="shared" si="36"/>
        <v>#REF!</v>
      </c>
      <c r="AG90" s="150" t="e">
        <f t="shared" si="36"/>
        <v>#REF!</v>
      </c>
      <c r="AH90" s="150" t="e">
        <f t="shared" si="36"/>
        <v>#REF!</v>
      </c>
      <c r="AI90" s="150" t="e">
        <f t="shared" si="36"/>
        <v>#REF!</v>
      </c>
      <c r="AJ90" s="150" t="e">
        <f t="shared" si="36"/>
        <v>#REF!</v>
      </c>
      <c r="AK90" s="150" t="e">
        <f t="shared" si="36"/>
        <v>#REF!</v>
      </c>
    </row>
    <row r="93" spans="1:37" ht="12" customHeight="1" x14ac:dyDescent="0.2">
      <c r="AB93" s="25"/>
      <c r="AC93"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T56"/>
  <sheetViews>
    <sheetView zoomScale="115" zoomScaleNormal="115" workbookViewId="0">
      <pane ySplit="5" topLeftCell="A9" activePane="bottomLeft" state="frozen"/>
      <selection pane="bottomLeft" activeCell="J11" sqref="J11"/>
    </sheetView>
  </sheetViews>
  <sheetFormatPr defaultColWidth="8.85546875" defaultRowHeight="15" x14ac:dyDescent="0.25"/>
  <cols>
    <col min="1" max="1" width="5.7109375" style="161" customWidth="1"/>
    <col min="2" max="2" width="25.5703125" style="161" customWidth="1"/>
    <col min="3" max="3" width="7.28515625" style="161" customWidth="1"/>
    <col min="4" max="9" width="8.85546875" style="161"/>
    <col min="10" max="10" width="9.28515625" style="161" customWidth="1"/>
    <col min="11" max="18" width="8.85546875" style="161"/>
    <col min="19" max="20" width="7.28515625" style="161" customWidth="1"/>
    <col min="21" max="16384" width="8.85546875" style="161"/>
  </cols>
  <sheetData>
    <row r="1" spans="1:20" s="162" customFormat="1" ht="82.9" customHeight="1" x14ac:dyDescent="0.25">
      <c r="D1" s="162" t="s">
        <v>271</v>
      </c>
      <c r="E1" s="163" t="s">
        <v>272</v>
      </c>
      <c r="F1" s="162" t="s">
        <v>273</v>
      </c>
      <c r="H1" s="162" t="s">
        <v>274</v>
      </c>
      <c r="J1" s="162" t="s">
        <v>275</v>
      </c>
      <c r="K1" s="162" t="s">
        <v>276</v>
      </c>
      <c r="M1" s="162" t="s">
        <v>276</v>
      </c>
      <c r="O1" s="162" t="s">
        <v>276</v>
      </c>
      <c r="Q1" s="162" t="s">
        <v>277</v>
      </c>
      <c r="S1" s="163" t="s">
        <v>278</v>
      </c>
    </row>
    <row r="2" spans="1:20" ht="14.45" customHeight="1" x14ac:dyDescent="0.25">
      <c r="A2" s="151" t="s">
        <v>279</v>
      </c>
    </row>
    <row r="3" spans="1:20" ht="18" customHeight="1" x14ac:dyDescent="0.25">
      <c r="A3" s="268" t="s">
        <v>2</v>
      </c>
      <c r="B3" s="268" t="s">
        <v>5</v>
      </c>
      <c r="C3" s="270" t="s">
        <v>16</v>
      </c>
      <c r="D3" s="270"/>
      <c r="E3" s="270"/>
      <c r="F3" s="270"/>
      <c r="G3" s="270"/>
      <c r="H3" s="270"/>
      <c r="I3" s="270"/>
      <c r="J3" s="270"/>
      <c r="K3" s="270"/>
      <c r="L3" s="270"/>
      <c r="M3" s="270"/>
      <c r="N3" s="270"/>
      <c r="O3" s="270"/>
      <c r="P3" s="270"/>
      <c r="Q3" s="270"/>
      <c r="R3" s="270"/>
      <c r="S3" s="270"/>
      <c r="T3" s="270"/>
    </row>
    <row r="4" spans="1:20" ht="18" customHeight="1" x14ac:dyDescent="0.25">
      <c r="A4" s="268"/>
      <c r="B4" s="268"/>
      <c r="C4" s="274" t="s">
        <v>280</v>
      </c>
      <c r="D4" s="271" t="s">
        <v>281</v>
      </c>
      <c r="E4" s="272"/>
      <c r="F4" s="272"/>
      <c r="G4" s="272"/>
      <c r="H4" s="272"/>
      <c r="I4" s="272"/>
      <c r="J4" s="273"/>
      <c r="K4" s="271" t="s">
        <v>282</v>
      </c>
      <c r="L4" s="272"/>
      <c r="M4" s="272"/>
      <c r="N4" s="272"/>
      <c r="O4" s="272"/>
      <c r="P4" s="272"/>
      <c r="Q4" s="272"/>
      <c r="R4" s="273"/>
      <c r="S4" s="269" t="s">
        <v>1</v>
      </c>
      <c r="T4" s="269"/>
    </row>
    <row r="5" spans="1:20" ht="111.75" customHeight="1" x14ac:dyDescent="0.25">
      <c r="A5" s="268"/>
      <c r="B5" s="268"/>
      <c r="C5" s="274"/>
      <c r="D5" s="155" t="s">
        <v>283</v>
      </c>
      <c r="E5" s="155" t="s">
        <v>284</v>
      </c>
      <c r="F5" s="155" t="s">
        <v>27</v>
      </c>
      <c r="G5" s="155" t="s">
        <v>284</v>
      </c>
      <c r="H5" s="155" t="s">
        <v>122</v>
      </c>
      <c r="I5" s="155" t="s">
        <v>284</v>
      </c>
      <c r="J5" s="152" t="s">
        <v>285</v>
      </c>
      <c r="K5" s="152" t="s">
        <v>10</v>
      </c>
      <c r="L5" s="152" t="s">
        <v>284</v>
      </c>
      <c r="M5" s="152" t="s">
        <v>79</v>
      </c>
      <c r="N5" s="152" t="s">
        <v>284</v>
      </c>
      <c r="O5" s="152" t="s">
        <v>161</v>
      </c>
      <c r="P5" s="152" t="s">
        <v>284</v>
      </c>
      <c r="Q5" s="152" t="s">
        <v>30</v>
      </c>
      <c r="R5" s="152" t="s">
        <v>284</v>
      </c>
      <c r="S5" s="87" t="s">
        <v>283</v>
      </c>
      <c r="T5" s="152" t="s">
        <v>284</v>
      </c>
    </row>
    <row r="6" spans="1:20" x14ac:dyDescent="0.25">
      <c r="A6" s="97"/>
      <c r="B6" s="98" t="s">
        <v>248</v>
      </c>
      <c r="C6" s="97" t="e">
        <f>+SUM(C7:C9)+C28+C41+SUM(C50:C54)</f>
        <v>#REF!</v>
      </c>
      <c r="D6" s="159" t="e">
        <f>+SUM(D7:D9)+D28+D41+SUM(D50:D54)</f>
        <v>#REF!</v>
      </c>
      <c r="E6" s="160" t="e">
        <f>+D6/C6</f>
        <v>#REF!</v>
      </c>
      <c r="F6" s="97" t="e">
        <f>+SUM(F7:F9)+F28+F41+SUM(F50:F54)</f>
        <v>#REF!</v>
      </c>
      <c r="G6" s="100" t="e">
        <f>+F6/$D6</f>
        <v>#REF!</v>
      </c>
      <c r="H6" s="97" t="e">
        <f>+SUM(H7:H9)+H28+H41+SUM(H50:H54)</f>
        <v>#REF!</v>
      </c>
      <c r="I6" s="100" t="e">
        <f>+H6/$D6</f>
        <v>#REF!</v>
      </c>
      <c r="J6" s="97" t="e">
        <f>+SUM(J7:J9)+J28+J41+SUM(J50:J54)</f>
        <v>#REF!</v>
      </c>
      <c r="K6" s="97" t="e">
        <f>+SUM(K7:K9)+K28+K41+SUM(K50:K54)</f>
        <v>#REF!</v>
      </c>
      <c r="L6" s="100" t="e">
        <f>+K6/$D6</f>
        <v>#REF!</v>
      </c>
      <c r="M6" s="97" t="e">
        <f>+SUM(M7:M9)+M28+M41+SUM(M50:M54)</f>
        <v>#REF!</v>
      </c>
      <c r="N6" s="100" t="e">
        <f>+M6/$D6</f>
        <v>#REF!</v>
      </c>
      <c r="O6" s="97" t="e">
        <f>+SUM(O7:O9)+O28+O41+SUM(O50:O54)</f>
        <v>#REF!</v>
      </c>
      <c r="P6" s="100" t="e">
        <f>+O6/$D6</f>
        <v>#REF!</v>
      </c>
      <c r="Q6" s="97" t="e">
        <f>+SUM(Q7:Q9)+Q28+Q41+SUM(Q50:Q54)</f>
        <v>#REF!</v>
      </c>
      <c r="R6" s="100" t="e">
        <f>+Q6/$D6</f>
        <v>#REF!</v>
      </c>
      <c r="S6" s="97" t="e">
        <f>+SUM(S7:S9)+S28+S41+SUM(S50:S54)</f>
        <v>#REF!</v>
      </c>
      <c r="T6" s="100" t="e">
        <f>+S6/$D6</f>
        <v>#REF!</v>
      </c>
    </row>
    <row r="7" spans="1:20" x14ac:dyDescent="0.25">
      <c r="A7" s="102">
        <v>1</v>
      </c>
      <c r="B7" s="103" t="s">
        <v>178</v>
      </c>
      <c r="C7" s="109" t="e">
        <f>+COUNTIF(#REF!,'Kết quả XL'!B7)</f>
        <v>#REF!</v>
      </c>
      <c r="D7" s="109" t="e">
        <f>+COUNTIFS(#REF!,"Đóng",#REF!,$B7)</f>
        <v>#REF!</v>
      </c>
      <c r="E7" s="106" t="e">
        <f>+IF(D7=0,0%,D7/C7)</f>
        <v>#REF!</v>
      </c>
      <c r="F7" s="109" t="e">
        <f>+COUNTIFS(#REF!,"Đóng",#REF!,$B7,#REF!,F$5)</f>
        <v>#REF!</v>
      </c>
      <c r="G7" s="153" t="e">
        <f>+IF(D7=0,0%,F7/$D7)</f>
        <v>#REF!</v>
      </c>
      <c r="H7" s="109" t="e">
        <f>+COUNTIFS(#REF!,"Đóng",#REF!,$B7,#REF!,H$5)</f>
        <v>#REF!</v>
      </c>
      <c r="I7" s="153" t="e">
        <f>+IF(F7=0,0%,H7/$D7)</f>
        <v>#REF!</v>
      </c>
      <c r="J7" s="109" t="e">
        <f>+COUNTIFS(#REF!,"Đóng",#REF!,$B7,#REF!,"ko tính KPI của VTS")+COUNTIFS(#REF!,"Đóng",#REF!,$B7,#REF!,"PA không tính KPI")</f>
        <v>#REF!</v>
      </c>
      <c r="K7" s="109" t="e">
        <f>+COUNTIFS(#REF!,$B7,#REF!,K$5)</f>
        <v>#REF!</v>
      </c>
      <c r="L7" s="153" t="e">
        <f>+IF(I7=0,0%,K7/$D7)</f>
        <v>#REF!</v>
      </c>
      <c r="M7" s="109" t="e">
        <f>+COUNTIFS(#REF!,$B7,#REF!,M$5)</f>
        <v>#REF!</v>
      </c>
      <c r="N7" s="153" t="e">
        <f>+IF(K7=0,0%,M7/$D7)</f>
        <v>#REF!</v>
      </c>
      <c r="O7" s="109" t="e">
        <f>+COUNTIFS(#REF!,$B7,#REF!,O$5)</f>
        <v>#REF!</v>
      </c>
      <c r="P7" s="153" t="e">
        <f>+IF(M7=0,0%,O7/$D7)</f>
        <v>#REF!</v>
      </c>
      <c r="Q7" s="109" t="e">
        <f>+D7-K7-M7-O7</f>
        <v>#REF!</v>
      </c>
      <c r="R7" s="153" t="e">
        <f>+IF(O7=0,0%,Q7/$D7)</f>
        <v>#REF!</v>
      </c>
      <c r="S7" s="109" t="e">
        <f>+C7-D7</f>
        <v>#REF!</v>
      </c>
      <c r="T7" s="153" t="e">
        <f>+IF(Q7=0,0%,S7/$D7)</f>
        <v>#REF!</v>
      </c>
    </row>
    <row r="8" spans="1:20" x14ac:dyDescent="0.25">
      <c r="A8" s="102">
        <v>2</v>
      </c>
      <c r="B8" s="103" t="s">
        <v>242</v>
      </c>
      <c r="C8" s="109" t="e">
        <f>+COUNTIF(#REF!,'Kết quả XL'!B8)</f>
        <v>#REF!</v>
      </c>
      <c r="D8" s="109" t="e">
        <f>+COUNTIFS(#REF!,"Đóng",#REF!,$B8)</f>
        <v>#REF!</v>
      </c>
      <c r="E8" s="106" t="e">
        <f>+IF(D8=0,0%,D8/C8)</f>
        <v>#REF!</v>
      </c>
      <c r="F8" s="156" t="e">
        <f>+COUNTIFS(#REF!,"Đóng",#REF!,$B8,#REF!,F$5)</f>
        <v>#REF!</v>
      </c>
      <c r="G8" s="153" t="e">
        <f t="shared" ref="G8:I56" si="0">+IF(D8=0,0%,F8/$D8)</f>
        <v>#REF!</v>
      </c>
      <c r="H8" s="156" t="e">
        <f>+COUNTIFS(#REF!,"Đóng",#REF!,$B8,#REF!,H$5)</f>
        <v>#REF!</v>
      </c>
      <c r="I8" s="153" t="e">
        <f t="shared" si="0"/>
        <v>#REF!</v>
      </c>
      <c r="J8" s="156" t="e">
        <f>+COUNTIFS(#REF!,"Đóng",#REF!,$B8,#REF!,"ko tính KPI của VTS")+COUNTIFS(#REF!,"Đóng",#REF!,$B8,#REF!,"PA không tính KPI")</f>
        <v>#REF!</v>
      </c>
      <c r="K8" s="109" t="e">
        <f>+COUNTIFS(#REF!,$B8,#REF!,K$5)</f>
        <v>#REF!</v>
      </c>
      <c r="L8" s="153" t="e">
        <f t="shared" ref="L8:L56" si="1">+IF(I8=0,0%,K8/$D8)</f>
        <v>#REF!</v>
      </c>
      <c r="M8" s="109" t="e">
        <f>+COUNTIFS(#REF!,$B8,#REF!,M$5)</f>
        <v>#REF!</v>
      </c>
      <c r="N8" s="153" t="e">
        <f t="shared" ref="N8:N56" si="2">+IF(K8=0,0%,M8/$D8)</f>
        <v>#REF!</v>
      </c>
      <c r="O8" s="109" t="e">
        <f>+COUNTIFS(#REF!,$B8,#REF!,O$5)</f>
        <v>#REF!</v>
      </c>
      <c r="P8" s="153" t="e">
        <f t="shared" ref="P8:P56" si="3">+IF(M8=0,0%,O8/$D8)</f>
        <v>#REF!</v>
      </c>
      <c r="Q8" s="109" t="e">
        <f t="shared" ref="Q8:Q56" si="4">+D8-K8-M8-O8</f>
        <v>#REF!</v>
      </c>
      <c r="R8" s="153" t="e">
        <f t="shared" ref="R8:R56" si="5">+IF(O8=0,0%,Q8/$D8)</f>
        <v>#REF!</v>
      </c>
      <c r="S8" s="109" t="e">
        <f t="shared" ref="S8:S56" si="6">+C8-D8</f>
        <v>#REF!</v>
      </c>
      <c r="T8" s="153" t="e">
        <f t="shared" ref="T8:T56" si="7">+IF(Q8=0,0%,S8/$D8)</f>
        <v>#REF!</v>
      </c>
    </row>
    <row r="9" spans="1:20" x14ac:dyDescent="0.25">
      <c r="A9" s="102">
        <v>3</v>
      </c>
      <c r="B9" s="103" t="s">
        <v>43</v>
      </c>
      <c r="C9" s="109" t="e">
        <f>+SUM(C10:C27)</f>
        <v>#REF!</v>
      </c>
      <c r="D9" s="99" t="e">
        <f>+SUM(D10:D27)</f>
        <v>#REF!</v>
      </c>
      <c r="E9" s="106" t="e">
        <f>+IF(D9=0,0%,D9/C9)</f>
        <v>#REF!</v>
      </c>
      <c r="F9" s="99" t="e">
        <f>+SUM(F10:F27)</f>
        <v>#REF!</v>
      </c>
      <c r="G9" s="153" t="e">
        <f t="shared" si="0"/>
        <v>#REF!</v>
      </c>
      <c r="H9" s="99" t="e">
        <f>+SUM(H10:H27)</f>
        <v>#REF!</v>
      </c>
      <c r="I9" s="153" t="e">
        <f t="shared" si="0"/>
        <v>#REF!</v>
      </c>
      <c r="J9" s="99" t="e">
        <f>+SUM(J10:J27)</f>
        <v>#REF!</v>
      </c>
      <c r="K9" s="99" t="e">
        <f>+SUM(K10:K27)</f>
        <v>#REF!</v>
      </c>
      <c r="L9" s="153" t="e">
        <f t="shared" si="1"/>
        <v>#REF!</v>
      </c>
      <c r="M9" s="99" t="e">
        <f>+SUM(M10:M27)</f>
        <v>#REF!</v>
      </c>
      <c r="N9" s="153" t="e">
        <f t="shared" si="2"/>
        <v>#REF!</v>
      </c>
      <c r="O9" s="99" t="e">
        <f>+SUM(O10:O27)</f>
        <v>#REF!</v>
      </c>
      <c r="P9" s="153" t="e">
        <f t="shared" si="3"/>
        <v>#REF!</v>
      </c>
      <c r="Q9" s="99" t="e">
        <f t="shared" si="4"/>
        <v>#REF!</v>
      </c>
      <c r="R9" s="153" t="e">
        <f t="shared" si="5"/>
        <v>#REF!</v>
      </c>
      <c r="S9" s="109" t="e">
        <f t="shared" si="6"/>
        <v>#REF!</v>
      </c>
      <c r="T9" s="153" t="e">
        <f t="shared" si="7"/>
        <v>#REF!</v>
      </c>
    </row>
    <row r="10" spans="1:20" x14ac:dyDescent="0.25">
      <c r="A10" s="92"/>
      <c r="B10" s="93" t="s">
        <v>115</v>
      </c>
      <c r="C10" s="90" t="e">
        <f>+COUNTIF(#REF!,'Kết quả XL'!B10)</f>
        <v>#REF!</v>
      </c>
      <c r="D10" s="90" t="e">
        <f>+COUNTIFS(#REF!,"Đóng",#REF!,$B10)</f>
        <v>#REF!</v>
      </c>
      <c r="E10" s="154" t="e">
        <f t="shared" ref="E10:E54" si="8">+IF(D10=0,0%,D10/C10)</f>
        <v>#REF!</v>
      </c>
      <c r="F10" s="157" t="e">
        <f>+COUNTIFS(#REF!,"Đóng",#REF!,$B10,#REF!,F$5)</f>
        <v>#REF!</v>
      </c>
      <c r="G10" s="158" t="e">
        <f t="shared" si="0"/>
        <v>#REF!</v>
      </c>
      <c r="H10" s="157" t="e">
        <f>+COUNTIFS(#REF!,"Đóng",#REF!,$B10,#REF!,H$5)</f>
        <v>#REF!</v>
      </c>
      <c r="I10" s="158" t="e">
        <f t="shared" si="0"/>
        <v>#REF!</v>
      </c>
      <c r="J10" s="157" t="e">
        <f>+COUNTIFS(#REF!,"Đóng",#REF!,$B10,#REF!,"ko tính KPI của VTS")+COUNTIFS(#REF!,"Đóng",#REF!,$B10,#REF!,"PA không tính KPI")</f>
        <v>#REF!</v>
      </c>
      <c r="K10" s="90" t="e">
        <f>+COUNTIFS(#REF!,$B10,#REF!,K$5)</f>
        <v>#REF!</v>
      </c>
      <c r="L10" s="158" t="e">
        <f t="shared" si="1"/>
        <v>#REF!</v>
      </c>
      <c r="M10" s="90" t="e">
        <f>+COUNTIFS(#REF!,$B10,#REF!,M$5)</f>
        <v>#REF!</v>
      </c>
      <c r="N10" s="158" t="e">
        <f t="shared" si="2"/>
        <v>#REF!</v>
      </c>
      <c r="O10" s="90" t="e">
        <f>+COUNTIFS(#REF!,$B10,#REF!,O$5)</f>
        <v>#REF!</v>
      </c>
      <c r="P10" s="158" t="e">
        <f t="shared" si="3"/>
        <v>#REF!</v>
      </c>
      <c r="Q10" s="90" t="e">
        <f t="shared" si="4"/>
        <v>#REF!</v>
      </c>
      <c r="R10" s="158" t="e">
        <f t="shared" si="5"/>
        <v>#REF!</v>
      </c>
      <c r="S10" s="90" t="e">
        <f t="shared" si="6"/>
        <v>#REF!</v>
      </c>
      <c r="T10" s="158" t="e">
        <f t="shared" si="7"/>
        <v>#REF!</v>
      </c>
    </row>
    <row r="11" spans="1:20" x14ac:dyDescent="0.25">
      <c r="A11" s="92"/>
      <c r="B11" s="93" t="s">
        <v>124</v>
      </c>
      <c r="C11" s="90" t="e">
        <f>+COUNTIF(#REF!,'Kết quả XL'!B11)</f>
        <v>#REF!</v>
      </c>
      <c r="D11" s="90" t="e">
        <f>+COUNTIFS(#REF!,"Đóng",#REF!,$B11)</f>
        <v>#REF!</v>
      </c>
      <c r="E11" s="154" t="e">
        <f t="shared" si="8"/>
        <v>#REF!</v>
      </c>
      <c r="F11" s="157" t="e">
        <f>+COUNTIFS(#REF!,"Đóng",#REF!,$B11,#REF!,F$5)</f>
        <v>#REF!</v>
      </c>
      <c r="G11" s="158" t="e">
        <f t="shared" si="0"/>
        <v>#REF!</v>
      </c>
      <c r="H11" s="157" t="e">
        <f>+COUNTIFS(#REF!,"Đóng",#REF!,$B11,#REF!,H$5)</f>
        <v>#REF!</v>
      </c>
      <c r="I11" s="158" t="e">
        <f t="shared" si="0"/>
        <v>#REF!</v>
      </c>
      <c r="J11" s="157" t="e">
        <f>+COUNTIFS(#REF!,"Đóng",#REF!,$B11,#REF!,"ko tính KPI của VTS")+COUNTIFS(#REF!,"Đóng",#REF!,$B11,#REF!,"PA không tính KPI")</f>
        <v>#REF!</v>
      </c>
      <c r="K11" s="90" t="e">
        <f>+COUNTIFS(#REF!,$B11,#REF!,K$5)</f>
        <v>#REF!</v>
      </c>
      <c r="L11" s="158" t="e">
        <f t="shared" si="1"/>
        <v>#REF!</v>
      </c>
      <c r="M11" s="90" t="e">
        <f>+COUNTIFS(#REF!,$B11,#REF!,M$5)</f>
        <v>#REF!</v>
      </c>
      <c r="N11" s="158" t="e">
        <f t="shared" si="2"/>
        <v>#REF!</v>
      </c>
      <c r="O11" s="90" t="e">
        <f>+COUNTIFS(#REF!,$B11,#REF!,O$5)</f>
        <v>#REF!</v>
      </c>
      <c r="P11" s="158" t="e">
        <f t="shared" si="3"/>
        <v>#REF!</v>
      </c>
      <c r="Q11" s="90" t="e">
        <f t="shared" si="4"/>
        <v>#REF!</v>
      </c>
      <c r="R11" s="158" t="e">
        <f t="shared" si="5"/>
        <v>#REF!</v>
      </c>
      <c r="S11" s="90" t="e">
        <f t="shared" si="6"/>
        <v>#REF!</v>
      </c>
      <c r="T11" s="158" t="e">
        <f t="shared" si="7"/>
        <v>#REF!</v>
      </c>
    </row>
    <row r="12" spans="1:20" x14ac:dyDescent="0.25">
      <c r="A12" s="92"/>
      <c r="B12" s="93" t="s">
        <v>232</v>
      </c>
      <c r="C12" s="90" t="e">
        <f>+COUNTIF(#REF!,'Kết quả XL'!B12)</f>
        <v>#REF!</v>
      </c>
      <c r="D12" s="90" t="e">
        <f>+COUNTIFS(#REF!,"Đóng",#REF!,$B12)</f>
        <v>#REF!</v>
      </c>
      <c r="E12" s="154" t="e">
        <f t="shared" si="8"/>
        <v>#REF!</v>
      </c>
      <c r="F12" s="157" t="e">
        <f>+COUNTIFS(#REF!,"Đóng",#REF!,$B12,#REF!,F$5)</f>
        <v>#REF!</v>
      </c>
      <c r="G12" s="158" t="e">
        <f t="shared" si="0"/>
        <v>#REF!</v>
      </c>
      <c r="H12" s="157" t="e">
        <f>+COUNTIFS(#REF!,"Đóng",#REF!,$B12,#REF!,H$5)</f>
        <v>#REF!</v>
      </c>
      <c r="I12" s="158" t="e">
        <f t="shared" si="0"/>
        <v>#REF!</v>
      </c>
      <c r="J12" s="157" t="e">
        <f>+COUNTIFS(#REF!,"Đóng",#REF!,$B12,#REF!,"ko tính KPI của VTS")+COUNTIFS(#REF!,"Đóng",#REF!,$B12,#REF!,"PA không tính KPI")</f>
        <v>#REF!</v>
      </c>
      <c r="K12" s="90" t="e">
        <f>+COUNTIFS(#REF!,$B12,#REF!,K$5)</f>
        <v>#REF!</v>
      </c>
      <c r="L12" s="158" t="e">
        <f t="shared" si="1"/>
        <v>#REF!</v>
      </c>
      <c r="M12" s="90" t="e">
        <f>+COUNTIFS(#REF!,$B12,#REF!,M$5)</f>
        <v>#REF!</v>
      </c>
      <c r="N12" s="158" t="e">
        <f t="shared" si="2"/>
        <v>#REF!</v>
      </c>
      <c r="O12" s="90" t="e">
        <f>+COUNTIFS(#REF!,$B12,#REF!,O$5)</f>
        <v>#REF!</v>
      </c>
      <c r="P12" s="158" t="e">
        <f t="shared" si="3"/>
        <v>#REF!</v>
      </c>
      <c r="Q12" s="90" t="e">
        <f t="shared" si="4"/>
        <v>#REF!</v>
      </c>
      <c r="R12" s="158" t="e">
        <f t="shared" si="5"/>
        <v>#REF!</v>
      </c>
      <c r="S12" s="90" t="e">
        <f t="shared" si="6"/>
        <v>#REF!</v>
      </c>
      <c r="T12" s="158" t="e">
        <f t="shared" si="7"/>
        <v>#REF!</v>
      </c>
    </row>
    <row r="13" spans="1:20" x14ac:dyDescent="0.25">
      <c r="A13" s="92"/>
      <c r="B13" s="93" t="s">
        <v>235</v>
      </c>
      <c r="C13" s="90" t="e">
        <f>+COUNTIF(#REF!,'Kết quả XL'!B13)</f>
        <v>#REF!</v>
      </c>
      <c r="D13" s="90" t="e">
        <f>+COUNTIFS(#REF!,"Đóng",#REF!,$B13)</f>
        <v>#REF!</v>
      </c>
      <c r="E13" s="154" t="e">
        <f t="shared" si="8"/>
        <v>#REF!</v>
      </c>
      <c r="F13" s="157" t="e">
        <f>+COUNTIFS(#REF!,"Đóng",#REF!,$B13,#REF!,F$5)</f>
        <v>#REF!</v>
      </c>
      <c r="G13" s="158" t="e">
        <f t="shared" si="0"/>
        <v>#REF!</v>
      </c>
      <c r="H13" s="157" t="e">
        <f>+COUNTIFS(#REF!,"Đóng",#REF!,$B13,#REF!,H$5)</f>
        <v>#REF!</v>
      </c>
      <c r="I13" s="158" t="e">
        <f t="shared" si="0"/>
        <v>#REF!</v>
      </c>
      <c r="J13" s="157" t="e">
        <f>+COUNTIFS(#REF!,"Đóng",#REF!,$B13,#REF!,"ko tính KPI của VTS")+COUNTIFS(#REF!,"Đóng",#REF!,$B13,#REF!,"PA không tính KPI")</f>
        <v>#REF!</v>
      </c>
      <c r="K13" s="90" t="e">
        <f>+COUNTIFS(#REF!,$B13,#REF!,K$5)</f>
        <v>#REF!</v>
      </c>
      <c r="L13" s="158" t="e">
        <f t="shared" si="1"/>
        <v>#REF!</v>
      </c>
      <c r="M13" s="90" t="e">
        <f>+COUNTIFS(#REF!,$B13,#REF!,M$5)</f>
        <v>#REF!</v>
      </c>
      <c r="N13" s="158" t="e">
        <f t="shared" si="2"/>
        <v>#REF!</v>
      </c>
      <c r="O13" s="90" t="e">
        <f>+COUNTIFS(#REF!,$B13,#REF!,O$5)</f>
        <v>#REF!</v>
      </c>
      <c r="P13" s="158" t="e">
        <f t="shared" si="3"/>
        <v>#REF!</v>
      </c>
      <c r="Q13" s="90" t="e">
        <f t="shared" si="4"/>
        <v>#REF!</v>
      </c>
      <c r="R13" s="158" t="e">
        <f t="shared" si="5"/>
        <v>#REF!</v>
      </c>
      <c r="S13" s="90" t="e">
        <f t="shared" si="6"/>
        <v>#REF!</v>
      </c>
      <c r="T13" s="158" t="e">
        <f t="shared" si="7"/>
        <v>#REF!</v>
      </c>
    </row>
    <row r="14" spans="1:20" x14ac:dyDescent="0.25">
      <c r="A14" s="92"/>
      <c r="B14" s="93" t="s">
        <v>230</v>
      </c>
      <c r="C14" s="90" t="e">
        <f>+COUNTIF(#REF!,'Kết quả XL'!B14)</f>
        <v>#REF!</v>
      </c>
      <c r="D14" s="90" t="e">
        <f>+COUNTIFS(#REF!,"Đóng",#REF!,$B14)</f>
        <v>#REF!</v>
      </c>
      <c r="E14" s="154" t="e">
        <f t="shared" si="8"/>
        <v>#REF!</v>
      </c>
      <c r="F14" s="157" t="e">
        <f>+COUNTIFS(#REF!,"Đóng",#REF!,$B14,#REF!,F$5)</f>
        <v>#REF!</v>
      </c>
      <c r="G14" s="158" t="e">
        <f t="shared" si="0"/>
        <v>#REF!</v>
      </c>
      <c r="H14" s="157" t="e">
        <f>+COUNTIFS(#REF!,"Đóng",#REF!,$B14,#REF!,H$5)</f>
        <v>#REF!</v>
      </c>
      <c r="I14" s="158" t="e">
        <f t="shared" si="0"/>
        <v>#REF!</v>
      </c>
      <c r="J14" s="157" t="e">
        <f>+COUNTIFS(#REF!,"Đóng",#REF!,$B14,#REF!,"ko tính KPI của VTS")+COUNTIFS(#REF!,"Đóng",#REF!,$B14,#REF!,"PA không tính KPI")</f>
        <v>#REF!</v>
      </c>
      <c r="K14" s="90" t="e">
        <f>+COUNTIFS(#REF!,$B14,#REF!,K$5)</f>
        <v>#REF!</v>
      </c>
      <c r="L14" s="158" t="e">
        <f t="shared" si="1"/>
        <v>#REF!</v>
      </c>
      <c r="M14" s="90" t="e">
        <f>+COUNTIFS(#REF!,$B14,#REF!,M$5)</f>
        <v>#REF!</v>
      </c>
      <c r="N14" s="158" t="e">
        <f t="shared" si="2"/>
        <v>#REF!</v>
      </c>
      <c r="O14" s="90" t="e">
        <f>+COUNTIFS(#REF!,$B14,#REF!,O$5)</f>
        <v>#REF!</v>
      </c>
      <c r="P14" s="158" t="e">
        <f t="shared" si="3"/>
        <v>#REF!</v>
      </c>
      <c r="Q14" s="90" t="e">
        <f t="shared" si="4"/>
        <v>#REF!</v>
      </c>
      <c r="R14" s="158" t="e">
        <f t="shared" si="5"/>
        <v>#REF!</v>
      </c>
      <c r="S14" s="90" t="e">
        <f t="shared" si="6"/>
        <v>#REF!</v>
      </c>
      <c r="T14" s="158" t="e">
        <f t="shared" si="7"/>
        <v>#REF!</v>
      </c>
    </row>
    <row r="15" spans="1:20" x14ac:dyDescent="0.25">
      <c r="A15" s="92"/>
      <c r="B15" s="93" t="s">
        <v>231</v>
      </c>
      <c r="C15" s="90" t="e">
        <f>+COUNTIF(#REF!,'Kết quả XL'!B15)</f>
        <v>#REF!</v>
      </c>
      <c r="D15" s="90" t="e">
        <f>+COUNTIFS(#REF!,"Đóng",#REF!,$B15)</f>
        <v>#REF!</v>
      </c>
      <c r="E15" s="154" t="e">
        <f t="shared" si="8"/>
        <v>#REF!</v>
      </c>
      <c r="F15" s="157" t="e">
        <f>+COUNTIFS(#REF!,"Đóng",#REF!,$B15,#REF!,F$5)</f>
        <v>#REF!</v>
      </c>
      <c r="G15" s="158" t="e">
        <f t="shared" si="0"/>
        <v>#REF!</v>
      </c>
      <c r="H15" s="157" t="e">
        <f>+COUNTIFS(#REF!,"Đóng",#REF!,$B15,#REF!,H$5)</f>
        <v>#REF!</v>
      </c>
      <c r="I15" s="158" t="e">
        <f t="shared" si="0"/>
        <v>#REF!</v>
      </c>
      <c r="J15" s="157" t="e">
        <f>+COUNTIFS(#REF!,"Đóng",#REF!,$B15,#REF!,"ko tính KPI của VTS")+COUNTIFS(#REF!,"Đóng",#REF!,$B15,#REF!,"PA không tính KPI")</f>
        <v>#REF!</v>
      </c>
      <c r="K15" s="90" t="e">
        <f>+COUNTIFS(#REF!,$B15,#REF!,K$5)</f>
        <v>#REF!</v>
      </c>
      <c r="L15" s="158" t="e">
        <f t="shared" si="1"/>
        <v>#REF!</v>
      </c>
      <c r="M15" s="90" t="e">
        <f>+COUNTIFS(#REF!,$B15,#REF!,M$5)</f>
        <v>#REF!</v>
      </c>
      <c r="N15" s="158" t="e">
        <f t="shared" si="2"/>
        <v>#REF!</v>
      </c>
      <c r="O15" s="90" t="e">
        <f>+COUNTIFS(#REF!,$B15,#REF!,O$5)</f>
        <v>#REF!</v>
      </c>
      <c r="P15" s="158" t="e">
        <f t="shared" si="3"/>
        <v>#REF!</v>
      </c>
      <c r="Q15" s="90" t="e">
        <f t="shared" si="4"/>
        <v>#REF!</v>
      </c>
      <c r="R15" s="158" t="e">
        <f t="shared" si="5"/>
        <v>#REF!</v>
      </c>
      <c r="S15" s="90" t="e">
        <f t="shared" si="6"/>
        <v>#REF!</v>
      </c>
      <c r="T15" s="158" t="e">
        <f t="shared" si="7"/>
        <v>#REF!</v>
      </c>
    </row>
    <row r="16" spans="1:20" x14ac:dyDescent="0.25">
      <c r="A16" s="92"/>
      <c r="B16" s="93" t="s">
        <v>44</v>
      </c>
      <c r="C16" s="90" t="e">
        <f>+COUNTIF(#REF!,'Kết quả XL'!B16)</f>
        <v>#REF!</v>
      </c>
      <c r="D16" s="90" t="e">
        <f>+COUNTIFS(#REF!,"Đóng",#REF!,$B16)</f>
        <v>#REF!</v>
      </c>
      <c r="E16" s="154" t="e">
        <f t="shared" si="8"/>
        <v>#REF!</v>
      </c>
      <c r="F16" s="157" t="e">
        <f>+COUNTIFS(#REF!,"Đóng",#REF!,$B16,#REF!,F$5)</f>
        <v>#REF!</v>
      </c>
      <c r="G16" s="158" t="e">
        <f t="shared" si="0"/>
        <v>#REF!</v>
      </c>
      <c r="H16" s="157" t="e">
        <f>+COUNTIFS(#REF!,"Đóng",#REF!,$B16,#REF!,H$5)</f>
        <v>#REF!</v>
      </c>
      <c r="I16" s="158" t="e">
        <f t="shared" si="0"/>
        <v>#REF!</v>
      </c>
      <c r="J16" s="157" t="e">
        <f>+COUNTIFS(#REF!,"Đóng",#REF!,$B16,#REF!,"ko tính KPI của VTS")+COUNTIFS(#REF!,"Đóng",#REF!,$B16,#REF!,"PA không tính KPI")</f>
        <v>#REF!</v>
      </c>
      <c r="K16" s="90" t="e">
        <f>+COUNTIFS(#REF!,$B16,#REF!,K$5)</f>
        <v>#REF!</v>
      </c>
      <c r="L16" s="158" t="e">
        <f t="shared" si="1"/>
        <v>#REF!</v>
      </c>
      <c r="M16" s="90" t="e">
        <f>+COUNTIFS(#REF!,$B16,#REF!,M$5)</f>
        <v>#REF!</v>
      </c>
      <c r="N16" s="158" t="e">
        <f t="shared" si="2"/>
        <v>#REF!</v>
      </c>
      <c r="O16" s="90" t="e">
        <f>+COUNTIFS(#REF!,$B16,#REF!,O$5)</f>
        <v>#REF!</v>
      </c>
      <c r="P16" s="158" t="e">
        <f t="shared" si="3"/>
        <v>#REF!</v>
      </c>
      <c r="Q16" s="90" t="e">
        <f t="shared" si="4"/>
        <v>#REF!</v>
      </c>
      <c r="R16" s="158" t="e">
        <f t="shared" si="5"/>
        <v>#REF!</v>
      </c>
      <c r="S16" s="90" t="e">
        <f t="shared" si="6"/>
        <v>#REF!</v>
      </c>
      <c r="T16" s="158" t="e">
        <f t="shared" si="7"/>
        <v>#REF!</v>
      </c>
    </row>
    <row r="17" spans="1:20" x14ac:dyDescent="0.25">
      <c r="A17" s="92"/>
      <c r="B17" s="93" t="s">
        <v>192</v>
      </c>
      <c r="C17" s="90" t="e">
        <f>+COUNTIF(#REF!,'Kết quả XL'!B17)</f>
        <v>#REF!</v>
      </c>
      <c r="D17" s="90" t="e">
        <f>+COUNTIFS(#REF!,"Đóng",#REF!,$B17)</f>
        <v>#REF!</v>
      </c>
      <c r="E17" s="154" t="e">
        <f t="shared" si="8"/>
        <v>#REF!</v>
      </c>
      <c r="F17" s="157" t="e">
        <f>+COUNTIFS(#REF!,"Đóng",#REF!,$B17,#REF!,F$5)</f>
        <v>#REF!</v>
      </c>
      <c r="G17" s="158" t="e">
        <f t="shared" si="0"/>
        <v>#REF!</v>
      </c>
      <c r="H17" s="157" t="e">
        <f>+COUNTIFS(#REF!,"Đóng",#REF!,$B17,#REF!,H$5)</f>
        <v>#REF!</v>
      </c>
      <c r="I17" s="158" t="e">
        <f t="shared" si="0"/>
        <v>#REF!</v>
      </c>
      <c r="J17" s="157" t="e">
        <f>+COUNTIFS(#REF!,"Đóng",#REF!,$B17,#REF!,"ko tính KPI của VTS")+COUNTIFS(#REF!,"Đóng",#REF!,$B17,#REF!,"PA không tính KPI")</f>
        <v>#REF!</v>
      </c>
      <c r="K17" s="90" t="e">
        <f>+COUNTIFS(#REF!,$B17,#REF!,K$5)</f>
        <v>#REF!</v>
      </c>
      <c r="L17" s="158" t="e">
        <f t="shared" si="1"/>
        <v>#REF!</v>
      </c>
      <c r="M17" s="90" t="e">
        <f>+COUNTIFS(#REF!,$B17,#REF!,M$5)</f>
        <v>#REF!</v>
      </c>
      <c r="N17" s="158" t="e">
        <f t="shared" si="2"/>
        <v>#REF!</v>
      </c>
      <c r="O17" s="90" t="e">
        <f>+COUNTIFS(#REF!,$B17,#REF!,O$5)</f>
        <v>#REF!</v>
      </c>
      <c r="P17" s="158" t="e">
        <f t="shared" si="3"/>
        <v>#REF!</v>
      </c>
      <c r="Q17" s="90" t="e">
        <f t="shared" si="4"/>
        <v>#REF!</v>
      </c>
      <c r="R17" s="158" t="e">
        <f t="shared" si="5"/>
        <v>#REF!</v>
      </c>
      <c r="S17" s="90" t="e">
        <f t="shared" si="6"/>
        <v>#REF!</v>
      </c>
      <c r="T17" s="158" t="e">
        <f t="shared" si="7"/>
        <v>#REF!</v>
      </c>
    </row>
    <row r="18" spans="1:20" x14ac:dyDescent="0.25">
      <c r="A18" s="92"/>
      <c r="B18" s="93" t="s">
        <v>233</v>
      </c>
      <c r="C18" s="90" t="e">
        <f>+COUNTIF(#REF!,'Kết quả XL'!B18)</f>
        <v>#REF!</v>
      </c>
      <c r="D18" s="90" t="e">
        <f>+COUNTIFS(#REF!,"Đóng",#REF!,$B18)</f>
        <v>#REF!</v>
      </c>
      <c r="E18" s="154" t="e">
        <f t="shared" si="8"/>
        <v>#REF!</v>
      </c>
      <c r="F18" s="157" t="e">
        <f>+COUNTIFS(#REF!,"Đóng",#REF!,$B18,#REF!,F$5)</f>
        <v>#REF!</v>
      </c>
      <c r="G18" s="158" t="e">
        <f t="shared" si="0"/>
        <v>#REF!</v>
      </c>
      <c r="H18" s="157" t="e">
        <f>+COUNTIFS(#REF!,"Đóng",#REF!,$B18,#REF!,H$5)</f>
        <v>#REF!</v>
      </c>
      <c r="I18" s="158" t="e">
        <f t="shared" si="0"/>
        <v>#REF!</v>
      </c>
      <c r="J18" s="157" t="e">
        <f>+COUNTIFS(#REF!,"Đóng",#REF!,$B18,#REF!,"ko tính KPI của VTS")+COUNTIFS(#REF!,"Đóng",#REF!,$B18,#REF!,"PA không tính KPI")</f>
        <v>#REF!</v>
      </c>
      <c r="K18" s="90" t="e">
        <f>+COUNTIFS(#REF!,$B18,#REF!,K$5)</f>
        <v>#REF!</v>
      </c>
      <c r="L18" s="158" t="e">
        <f t="shared" si="1"/>
        <v>#REF!</v>
      </c>
      <c r="M18" s="90" t="e">
        <f>+COUNTIFS(#REF!,$B18,#REF!,M$5)</f>
        <v>#REF!</v>
      </c>
      <c r="N18" s="158" t="e">
        <f t="shared" si="2"/>
        <v>#REF!</v>
      </c>
      <c r="O18" s="90" t="e">
        <f>+COUNTIFS(#REF!,$B18,#REF!,O$5)</f>
        <v>#REF!</v>
      </c>
      <c r="P18" s="158" t="e">
        <f t="shared" si="3"/>
        <v>#REF!</v>
      </c>
      <c r="Q18" s="90" t="e">
        <f t="shared" si="4"/>
        <v>#REF!</v>
      </c>
      <c r="R18" s="158" t="e">
        <f t="shared" si="5"/>
        <v>#REF!</v>
      </c>
      <c r="S18" s="90" t="e">
        <f t="shared" si="6"/>
        <v>#REF!</v>
      </c>
      <c r="T18" s="158" t="e">
        <f t="shared" si="7"/>
        <v>#REF!</v>
      </c>
    </row>
    <row r="19" spans="1:20" x14ac:dyDescent="0.25">
      <c r="A19" s="92"/>
      <c r="B19" s="93" t="s">
        <v>147</v>
      </c>
      <c r="C19" s="90" t="e">
        <f>+COUNTIF(#REF!,'Kết quả XL'!B19)</f>
        <v>#REF!</v>
      </c>
      <c r="D19" s="90" t="e">
        <f>+COUNTIFS(#REF!,"Đóng",#REF!,$B19)</f>
        <v>#REF!</v>
      </c>
      <c r="E19" s="154" t="e">
        <f t="shared" si="8"/>
        <v>#REF!</v>
      </c>
      <c r="F19" s="157" t="e">
        <f>+COUNTIFS(#REF!,"Đóng",#REF!,$B19,#REF!,F$5)</f>
        <v>#REF!</v>
      </c>
      <c r="G19" s="158" t="e">
        <f t="shared" si="0"/>
        <v>#REF!</v>
      </c>
      <c r="H19" s="157" t="e">
        <f>+COUNTIFS(#REF!,"Đóng",#REF!,$B19,#REF!,H$5)</f>
        <v>#REF!</v>
      </c>
      <c r="I19" s="158" t="e">
        <f t="shared" si="0"/>
        <v>#REF!</v>
      </c>
      <c r="J19" s="157" t="e">
        <f>+COUNTIFS(#REF!,"Đóng",#REF!,$B19,#REF!,"ko tính KPI của VTS")+COUNTIFS(#REF!,"Đóng",#REF!,$B19,#REF!,"PA không tính KPI")</f>
        <v>#REF!</v>
      </c>
      <c r="K19" s="90" t="e">
        <f>+COUNTIFS(#REF!,$B19,#REF!,K$5)</f>
        <v>#REF!</v>
      </c>
      <c r="L19" s="158" t="e">
        <f t="shared" si="1"/>
        <v>#REF!</v>
      </c>
      <c r="M19" s="90" t="e">
        <f>+COUNTIFS(#REF!,$B19,#REF!,M$5)</f>
        <v>#REF!</v>
      </c>
      <c r="N19" s="158" t="e">
        <f t="shared" si="2"/>
        <v>#REF!</v>
      </c>
      <c r="O19" s="90" t="e">
        <f>+COUNTIFS(#REF!,$B19,#REF!,O$5)</f>
        <v>#REF!</v>
      </c>
      <c r="P19" s="158" t="e">
        <f t="shared" si="3"/>
        <v>#REF!</v>
      </c>
      <c r="Q19" s="90" t="e">
        <f t="shared" si="4"/>
        <v>#REF!</v>
      </c>
      <c r="R19" s="158" t="e">
        <f t="shared" si="5"/>
        <v>#REF!</v>
      </c>
      <c r="S19" s="90" t="e">
        <f t="shared" si="6"/>
        <v>#REF!</v>
      </c>
      <c r="T19" s="158" t="e">
        <f t="shared" si="7"/>
        <v>#REF!</v>
      </c>
    </row>
    <row r="20" spans="1:20" x14ac:dyDescent="0.25">
      <c r="A20" s="92"/>
      <c r="B20" s="93" t="s">
        <v>163</v>
      </c>
      <c r="C20" s="90" t="e">
        <f>+COUNTIF(#REF!,'Kết quả XL'!B20)</f>
        <v>#REF!</v>
      </c>
      <c r="D20" s="90" t="e">
        <f>+COUNTIFS(#REF!,"Đóng",#REF!,$B20)</f>
        <v>#REF!</v>
      </c>
      <c r="E20" s="154" t="e">
        <f t="shared" si="8"/>
        <v>#REF!</v>
      </c>
      <c r="F20" s="157" t="e">
        <f>+COUNTIFS(#REF!,"Đóng",#REF!,$B20,#REF!,F$5)</f>
        <v>#REF!</v>
      </c>
      <c r="G20" s="158" t="e">
        <f t="shared" si="0"/>
        <v>#REF!</v>
      </c>
      <c r="H20" s="157" t="e">
        <f>+COUNTIFS(#REF!,"Đóng",#REF!,$B20,#REF!,H$5)</f>
        <v>#REF!</v>
      </c>
      <c r="I20" s="158" t="e">
        <f t="shared" si="0"/>
        <v>#REF!</v>
      </c>
      <c r="J20" s="157" t="e">
        <f>+COUNTIFS(#REF!,"Đóng",#REF!,$B20,#REF!,"ko tính KPI của VTS")+COUNTIFS(#REF!,"Đóng",#REF!,$B20,#REF!,"PA không tính KPI")</f>
        <v>#REF!</v>
      </c>
      <c r="K20" s="90" t="e">
        <f>+COUNTIFS(#REF!,$B20,#REF!,K$5)</f>
        <v>#REF!</v>
      </c>
      <c r="L20" s="158" t="e">
        <f t="shared" si="1"/>
        <v>#REF!</v>
      </c>
      <c r="M20" s="90" t="e">
        <f>+COUNTIFS(#REF!,$B20,#REF!,M$5)</f>
        <v>#REF!</v>
      </c>
      <c r="N20" s="158" t="e">
        <f t="shared" si="2"/>
        <v>#REF!</v>
      </c>
      <c r="O20" s="90" t="e">
        <f>+COUNTIFS(#REF!,$B20,#REF!,O$5)</f>
        <v>#REF!</v>
      </c>
      <c r="P20" s="158" t="e">
        <f t="shared" si="3"/>
        <v>#REF!</v>
      </c>
      <c r="Q20" s="90" t="e">
        <f t="shared" si="4"/>
        <v>#REF!</v>
      </c>
      <c r="R20" s="158" t="e">
        <f t="shared" si="5"/>
        <v>#REF!</v>
      </c>
      <c r="S20" s="90" t="e">
        <f t="shared" si="6"/>
        <v>#REF!</v>
      </c>
      <c r="T20" s="158" t="e">
        <f t="shared" si="7"/>
        <v>#REF!</v>
      </c>
    </row>
    <row r="21" spans="1:20" x14ac:dyDescent="0.25">
      <c r="A21" s="92"/>
      <c r="B21" s="93" t="s">
        <v>142</v>
      </c>
      <c r="C21" s="90" t="e">
        <f>+COUNTIF(#REF!,'Kết quả XL'!B21)</f>
        <v>#REF!</v>
      </c>
      <c r="D21" s="90" t="e">
        <f>+COUNTIFS(#REF!,"Đóng",#REF!,$B21)</f>
        <v>#REF!</v>
      </c>
      <c r="E21" s="154" t="e">
        <f t="shared" si="8"/>
        <v>#REF!</v>
      </c>
      <c r="F21" s="157" t="e">
        <f>+COUNTIFS(#REF!,"Đóng",#REF!,$B21,#REF!,F$5)</f>
        <v>#REF!</v>
      </c>
      <c r="G21" s="158" t="e">
        <f t="shared" si="0"/>
        <v>#REF!</v>
      </c>
      <c r="H21" s="157" t="e">
        <f>+COUNTIFS(#REF!,"Đóng",#REF!,$B21,#REF!,H$5)</f>
        <v>#REF!</v>
      </c>
      <c r="I21" s="158" t="e">
        <f t="shared" si="0"/>
        <v>#REF!</v>
      </c>
      <c r="J21" s="157" t="e">
        <f>+COUNTIFS(#REF!,"Đóng",#REF!,$B21,#REF!,"ko tính KPI của VTS")+COUNTIFS(#REF!,"Đóng",#REF!,$B21,#REF!,"PA không tính KPI")</f>
        <v>#REF!</v>
      </c>
      <c r="K21" s="90" t="e">
        <f>+COUNTIFS(#REF!,$B21,#REF!,K$5)</f>
        <v>#REF!</v>
      </c>
      <c r="L21" s="158" t="e">
        <f t="shared" si="1"/>
        <v>#REF!</v>
      </c>
      <c r="M21" s="90" t="e">
        <f>+COUNTIFS(#REF!,$B21,#REF!,M$5)</f>
        <v>#REF!</v>
      </c>
      <c r="N21" s="158" t="e">
        <f t="shared" si="2"/>
        <v>#REF!</v>
      </c>
      <c r="O21" s="90" t="e">
        <f>+COUNTIFS(#REF!,$B21,#REF!,O$5)</f>
        <v>#REF!</v>
      </c>
      <c r="P21" s="158" t="e">
        <f t="shared" si="3"/>
        <v>#REF!</v>
      </c>
      <c r="Q21" s="90" t="e">
        <f t="shared" si="4"/>
        <v>#REF!</v>
      </c>
      <c r="R21" s="158" t="e">
        <f t="shared" si="5"/>
        <v>#REF!</v>
      </c>
      <c r="S21" s="90" t="e">
        <f t="shared" si="6"/>
        <v>#REF!</v>
      </c>
      <c r="T21" s="158" t="e">
        <f t="shared" si="7"/>
        <v>#REF!</v>
      </c>
    </row>
    <row r="22" spans="1:20" x14ac:dyDescent="0.25">
      <c r="A22" s="92"/>
      <c r="B22" s="93" t="s">
        <v>228</v>
      </c>
      <c r="C22" s="90" t="e">
        <f>+COUNTIF(#REF!,'Kết quả XL'!B22)</f>
        <v>#REF!</v>
      </c>
      <c r="D22" s="90" t="e">
        <f>+COUNTIFS(#REF!,"Đóng",#REF!,$B22)</f>
        <v>#REF!</v>
      </c>
      <c r="E22" s="154" t="e">
        <f t="shared" si="8"/>
        <v>#REF!</v>
      </c>
      <c r="F22" s="157" t="e">
        <f>+COUNTIFS(#REF!,"Đóng",#REF!,$B22,#REF!,F$5)</f>
        <v>#REF!</v>
      </c>
      <c r="G22" s="158" t="e">
        <f t="shared" si="0"/>
        <v>#REF!</v>
      </c>
      <c r="H22" s="157" t="e">
        <f>+COUNTIFS(#REF!,"Đóng",#REF!,$B22,#REF!,H$5)</f>
        <v>#REF!</v>
      </c>
      <c r="I22" s="158" t="e">
        <f t="shared" si="0"/>
        <v>#REF!</v>
      </c>
      <c r="J22" s="157" t="e">
        <f>+COUNTIFS(#REF!,"Đóng",#REF!,$B22,#REF!,"ko tính KPI của VTS")+COUNTIFS(#REF!,"Đóng",#REF!,$B22,#REF!,"PA không tính KPI")</f>
        <v>#REF!</v>
      </c>
      <c r="K22" s="90" t="e">
        <f>+COUNTIFS(#REF!,$B22,#REF!,K$5)</f>
        <v>#REF!</v>
      </c>
      <c r="L22" s="158" t="e">
        <f t="shared" si="1"/>
        <v>#REF!</v>
      </c>
      <c r="M22" s="90" t="e">
        <f>+COUNTIFS(#REF!,$B22,#REF!,M$5)</f>
        <v>#REF!</v>
      </c>
      <c r="N22" s="158" t="e">
        <f t="shared" si="2"/>
        <v>#REF!</v>
      </c>
      <c r="O22" s="90" t="e">
        <f>+COUNTIFS(#REF!,$B22,#REF!,O$5)</f>
        <v>#REF!</v>
      </c>
      <c r="P22" s="158" t="e">
        <f t="shared" si="3"/>
        <v>#REF!</v>
      </c>
      <c r="Q22" s="90" t="e">
        <f t="shared" si="4"/>
        <v>#REF!</v>
      </c>
      <c r="R22" s="158" t="e">
        <f t="shared" si="5"/>
        <v>#REF!</v>
      </c>
      <c r="S22" s="90" t="e">
        <f t="shared" si="6"/>
        <v>#REF!</v>
      </c>
      <c r="T22" s="158" t="e">
        <f t="shared" si="7"/>
        <v>#REF!</v>
      </c>
    </row>
    <row r="23" spans="1:20" x14ac:dyDescent="0.25">
      <c r="A23" s="92"/>
      <c r="B23" s="93" t="s">
        <v>62</v>
      </c>
      <c r="C23" s="90" t="e">
        <f>+COUNTIF(#REF!,'Kết quả XL'!B23)</f>
        <v>#REF!</v>
      </c>
      <c r="D23" s="90" t="e">
        <f>+COUNTIFS(#REF!,"Đóng",#REF!,$B23)</f>
        <v>#REF!</v>
      </c>
      <c r="E23" s="154" t="e">
        <f t="shared" si="8"/>
        <v>#REF!</v>
      </c>
      <c r="F23" s="157" t="e">
        <f>+COUNTIFS(#REF!,"Đóng",#REF!,$B23,#REF!,F$5)</f>
        <v>#REF!</v>
      </c>
      <c r="G23" s="158" t="e">
        <f t="shared" si="0"/>
        <v>#REF!</v>
      </c>
      <c r="H23" s="157" t="e">
        <f>+COUNTIFS(#REF!,"Đóng",#REF!,$B23,#REF!,H$5)</f>
        <v>#REF!</v>
      </c>
      <c r="I23" s="158" t="e">
        <f t="shared" si="0"/>
        <v>#REF!</v>
      </c>
      <c r="J23" s="157" t="e">
        <f>+COUNTIFS(#REF!,"Đóng",#REF!,$B23,#REF!,"ko tính KPI của VTS")+COUNTIFS(#REF!,"Đóng",#REF!,$B23,#REF!,"PA không tính KPI")</f>
        <v>#REF!</v>
      </c>
      <c r="K23" s="90" t="e">
        <f>+COUNTIFS(#REF!,$B23,#REF!,K$5)</f>
        <v>#REF!</v>
      </c>
      <c r="L23" s="158" t="e">
        <f t="shared" si="1"/>
        <v>#REF!</v>
      </c>
      <c r="M23" s="90" t="e">
        <f>+COUNTIFS(#REF!,$B23,#REF!,M$5)</f>
        <v>#REF!</v>
      </c>
      <c r="N23" s="158" t="e">
        <f t="shared" si="2"/>
        <v>#REF!</v>
      </c>
      <c r="O23" s="90" t="e">
        <f>+COUNTIFS(#REF!,$B23,#REF!,O$5)</f>
        <v>#REF!</v>
      </c>
      <c r="P23" s="158" t="e">
        <f t="shared" si="3"/>
        <v>#REF!</v>
      </c>
      <c r="Q23" s="90" t="e">
        <f t="shared" si="4"/>
        <v>#REF!</v>
      </c>
      <c r="R23" s="158" t="e">
        <f t="shared" si="5"/>
        <v>#REF!</v>
      </c>
      <c r="S23" s="90" t="e">
        <f t="shared" si="6"/>
        <v>#REF!</v>
      </c>
      <c r="T23" s="158" t="e">
        <f t="shared" si="7"/>
        <v>#REF!</v>
      </c>
    </row>
    <row r="24" spans="1:20" x14ac:dyDescent="0.25">
      <c r="A24" s="92"/>
      <c r="B24" s="93" t="s">
        <v>133</v>
      </c>
      <c r="C24" s="90" t="e">
        <f>+COUNTIF(#REF!,'Kết quả XL'!B24)</f>
        <v>#REF!</v>
      </c>
      <c r="D24" s="90" t="e">
        <f>+COUNTIFS(#REF!,"Đóng",#REF!,$B24)</f>
        <v>#REF!</v>
      </c>
      <c r="E24" s="154" t="e">
        <f t="shared" si="8"/>
        <v>#REF!</v>
      </c>
      <c r="F24" s="157" t="e">
        <f>+COUNTIFS(#REF!,"Đóng",#REF!,$B24,#REF!,F$5)</f>
        <v>#REF!</v>
      </c>
      <c r="G24" s="158" t="e">
        <f t="shared" si="0"/>
        <v>#REF!</v>
      </c>
      <c r="H24" s="157" t="e">
        <f>+COUNTIFS(#REF!,"Đóng",#REF!,$B24,#REF!,H$5)</f>
        <v>#REF!</v>
      </c>
      <c r="I24" s="158" t="e">
        <f t="shared" si="0"/>
        <v>#REF!</v>
      </c>
      <c r="J24" s="157" t="e">
        <f>+COUNTIFS(#REF!,"Đóng",#REF!,$B24,#REF!,"ko tính KPI của VTS")+COUNTIFS(#REF!,"Đóng",#REF!,$B24,#REF!,"PA không tính KPI")</f>
        <v>#REF!</v>
      </c>
      <c r="K24" s="90" t="e">
        <f>+COUNTIFS(#REF!,$B24,#REF!,K$5)</f>
        <v>#REF!</v>
      </c>
      <c r="L24" s="158" t="e">
        <f t="shared" si="1"/>
        <v>#REF!</v>
      </c>
      <c r="M24" s="90" t="e">
        <f>+COUNTIFS(#REF!,$B24,#REF!,M$5)</f>
        <v>#REF!</v>
      </c>
      <c r="N24" s="158" t="e">
        <f t="shared" si="2"/>
        <v>#REF!</v>
      </c>
      <c r="O24" s="90" t="e">
        <f>+COUNTIFS(#REF!,$B24,#REF!,O$5)</f>
        <v>#REF!</v>
      </c>
      <c r="P24" s="158" t="e">
        <f t="shared" si="3"/>
        <v>#REF!</v>
      </c>
      <c r="Q24" s="90" t="e">
        <f t="shared" si="4"/>
        <v>#REF!</v>
      </c>
      <c r="R24" s="158" t="e">
        <f t="shared" si="5"/>
        <v>#REF!</v>
      </c>
      <c r="S24" s="90" t="e">
        <f t="shared" si="6"/>
        <v>#REF!</v>
      </c>
      <c r="T24" s="158" t="e">
        <f t="shared" si="7"/>
        <v>#REF!</v>
      </c>
    </row>
    <row r="25" spans="1:20" x14ac:dyDescent="0.25">
      <c r="A25" s="92"/>
      <c r="B25" s="93" t="s">
        <v>234</v>
      </c>
      <c r="C25" s="90" t="e">
        <f>+COUNTIF(#REF!,'Kết quả XL'!B25)</f>
        <v>#REF!</v>
      </c>
      <c r="D25" s="90" t="e">
        <f>+COUNTIFS(#REF!,"Đóng",#REF!,$B25)</f>
        <v>#REF!</v>
      </c>
      <c r="E25" s="154" t="e">
        <f t="shared" si="8"/>
        <v>#REF!</v>
      </c>
      <c r="F25" s="157" t="e">
        <f>+COUNTIFS(#REF!,"Đóng",#REF!,$B25,#REF!,F$5)</f>
        <v>#REF!</v>
      </c>
      <c r="G25" s="158" t="e">
        <f t="shared" si="0"/>
        <v>#REF!</v>
      </c>
      <c r="H25" s="157" t="e">
        <f>+COUNTIFS(#REF!,"Đóng",#REF!,$B25,#REF!,H$5)</f>
        <v>#REF!</v>
      </c>
      <c r="I25" s="158" t="e">
        <f t="shared" si="0"/>
        <v>#REF!</v>
      </c>
      <c r="J25" s="157" t="e">
        <f>+COUNTIFS(#REF!,"Đóng",#REF!,$B25,#REF!,"ko tính KPI của VTS")+COUNTIFS(#REF!,"Đóng",#REF!,$B25,#REF!,"PA không tính KPI")</f>
        <v>#REF!</v>
      </c>
      <c r="K25" s="90" t="e">
        <f>+COUNTIFS(#REF!,$B25,#REF!,K$5)</f>
        <v>#REF!</v>
      </c>
      <c r="L25" s="158" t="e">
        <f t="shared" si="1"/>
        <v>#REF!</v>
      </c>
      <c r="M25" s="90" t="e">
        <f>+COUNTIFS(#REF!,$B25,#REF!,M$5)</f>
        <v>#REF!</v>
      </c>
      <c r="N25" s="158" t="e">
        <f t="shared" si="2"/>
        <v>#REF!</v>
      </c>
      <c r="O25" s="90" t="e">
        <f>+COUNTIFS(#REF!,$B25,#REF!,O$5)</f>
        <v>#REF!</v>
      </c>
      <c r="P25" s="158" t="e">
        <f t="shared" si="3"/>
        <v>#REF!</v>
      </c>
      <c r="Q25" s="90" t="e">
        <f t="shared" si="4"/>
        <v>#REF!</v>
      </c>
      <c r="R25" s="158" t="e">
        <f t="shared" si="5"/>
        <v>#REF!</v>
      </c>
      <c r="S25" s="90" t="e">
        <f t="shared" si="6"/>
        <v>#REF!</v>
      </c>
      <c r="T25" s="158" t="e">
        <f t="shared" si="7"/>
        <v>#REF!</v>
      </c>
    </row>
    <row r="26" spans="1:20" x14ac:dyDescent="0.25">
      <c r="A26" s="92"/>
      <c r="B26" s="93" t="s">
        <v>209</v>
      </c>
      <c r="C26" s="90" t="e">
        <f>+COUNTIF(#REF!,'Kết quả XL'!B26)</f>
        <v>#REF!</v>
      </c>
      <c r="D26" s="90" t="e">
        <f>+COUNTIFS(#REF!,"Đóng",#REF!,$B26)</f>
        <v>#REF!</v>
      </c>
      <c r="E26" s="154" t="e">
        <f t="shared" si="8"/>
        <v>#REF!</v>
      </c>
      <c r="F26" s="157" t="e">
        <f>+COUNTIFS(#REF!,"Đóng",#REF!,$B26,#REF!,F$5)</f>
        <v>#REF!</v>
      </c>
      <c r="G26" s="158" t="e">
        <f t="shared" si="0"/>
        <v>#REF!</v>
      </c>
      <c r="H26" s="157" t="e">
        <f>+COUNTIFS(#REF!,"Đóng",#REF!,$B26,#REF!,H$5)</f>
        <v>#REF!</v>
      </c>
      <c r="I26" s="158" t="e">
        <f t="shared" si="0"/>
        <v>#REF!</v>
      </c>
      <c r="J26" s="157" t="e">
        <f>+COUNTIFS(#REF!,"Đóng",#REF!,$B26,#REF!,"ko tính KPI của VTS")+COUNTIFS(#REF!,"Đóng",#REF!,$B26,#REF!,"PA không tính KPI")</f>
        <v>#REF!</v>
      </c>
      <c r="K26" s="90" t="e">
        <f>+COUNTIFS(#REF!,$B26,#REF!,K$5)</f>
        <v>#REF!</v>
      </c>
      <c r="L26" s="158" t="e">
        <f t="shared" si="1"/>
        <v>#REF!</v>
      </c>
      <c r="M26" s="90" t="e">
        <f>+COUNTIFS(#REF!,$B26,#REF!,M$5)</f>
        <v>#REF!</v>
      </c>
      <c r="N26" s="158" t="e">
        <f t="shared" si="2"/>
        <v>#REF!</v>
      </c>
      <c r="O26" s="90" t="e">
        <f>+COUNTIFS(#REF!,$B26,#REF!,O$5)</f>
        <v>#REF!</v>
      </c>
      <c r="P26" s="158" t="e">
        <f t="shared" si="3"/>
        <v>#REF!</v>
      </c>
      <c r="Q26" s="90" t="e">
        <f t="shared" si="4"/>
        <v>#REF!</v>
      </c>
      <c r="R26" s="158" t="e">
        <f t="shared" si="5"/>
        <v>#REF!</v>
      </c>
      <c r="S26" s="90" t="e">
        <f t="shared" si="6"/>
        <v>#REF!</v>
      </c>
      <c r="T26" s="158" t="e">
        <f t="shared" si="7"/>
        <v>#REF!</v>
      </c>
    </row>
    <row r="27" spans="1:20" x14ac:dyDescent="0.25">
      <c r="A27" s="92"/>
      <c r="B27" s="93" t="s">
        <v>108</v>
      </c>
      <c r="C27" s="90" t="e">
        <f>+COUNTIF(#REF!,'Kết quả XL'!B27)</f>
        <v>#REF!</v>
      </c>
      <c r="D27" s="90" t="e">
        <f>+COUNTIFS(#REF!,"Đóng",#REF!,$B27)</f>
        <v>#REF!</v>
      </c>
      <c r="E27" s="154" t="e">
        <f t="shared" si="8"/>
        <v>#REF!</v>
      </c>
      <c r="F27" s="157" t="e">
        <f>+COUNTIFS(#REF!,"Đóng",#REF!,$B27,#REF!,F$5)</f>
        <v>#REF!</v>
      </c>
      <c r="G27" s="158" t="e">
        <f t="shared" si="0"/>
        <v>#REF!</v>
      </c>
      <c r="H27" s="157" t="e">
        <f>+COUNTIFS(#REF!,"Đóng",#REF!,$B27,#REF!,H$5)</f>
        <v>#REF!</v>
      </c>
      <c r="I27" s="158" t="e">
        <f t="shared" si="0"/>
        <v>#REF!</v>
      </c>
      <c r="J27" s="157" t="e">
        <f>+COUNTIFS(#REF!,"Đóng",#REF!,$B27,#REF!,"ko tính KPI của VTS")+COUNTIFS(#REF!,"Đóng",#REF!,$B27,#REF!,"PA không tính KPI")</f>
        <v>#REF!</v>
      </c>
      <c r="K27" s="90" t="e">
        <f>+COUNTIFS(#REF!,$B27,#REF!,K$5)</f>
        <v>#REF!</v>
      </c>
      <c r="L27" s="158" t="e">
        <f t="shared" si="1"/>
        <v>#REF!</v>
      </c>
      <c r="M27" s="90" t="e">
        <f>+COUNTIFS(#REF!,$B27,#REF!,M$5)</f>
        <v>#REF!</v>
      </c>
      <c r="N27" s="158" t="e">
        <f t="shared" si="2"/>
        <v>#REF!</v>
      </c>
      <c r="O27" s="90" t="e">
        <f>+COUNTIFS(#REF!,$B27,#REF!,O$5)</f>
        <v>#REF!</v>
      </c>
      <c r="P27" s="158" t="e">
        <f t="shared" si="3"/>
        <v>#REF!</v>
      </c>
      <c r="Q27" s="90" t="e">
        <f t="shared" si="4"/>
        <v>#REF!</v>
      </c>
      <c r="R27" s="158" t="e">
        <f t="shared" si="5"/>
        <v>#REF!</v>
      </c>
      <c r="S27" s="90" t="e">
        <f t="shared" si="6"/>
        <v>#REF!</v>
      </c>
      <c r="T27" s="158" t="e">
        <f t="shared" si="7"/>
        <v>#REF!</v>
      </c>
    </row>
    <row r="28" spans="1:20" x14ac:dyDescent="0.25">
      <c r="A28" s="102">
        <v>4</v>
      </c>
      <c r="B28" s="103" t="s">
        <v>286</v>
      </c>
      <c r="C28" s="109" t="e">
        <f>+SUM(C29:C40)</f>
        <v>#REF!</v>
      </c>
      <c r="D28" s="99" t="e">
        <f>+SUM(D29:D40)</f>
        <v>#REF!</v>
      </c>
      <c r="E28" s="106" t="e">
        <f>+IF(D28=0,0%,D28/C28)</f>
        <v>#REF!</v>
      </c>
      <c r="F28" s="99" t="e">
        <f>+SUM(F29:F40)</f>
        <v>#REF!</v>
      </c>
      <c r="G28" s="153" t="e">
        <f t="shared" si="0"/>
        <v>#REF!</v>
      </c>
      <c r="H28" s="99" t="e">
        <f>+SUM(H29:H40)</f>
        <v>#REF!</v>
      </c>
      <c r="I28" s="153" t="e">
        <f t="shared" si="0"/>
        <v>#REF!</v>
      </c>
      <c r="J28" s="99" t="e">
        <f>+SUM(J29:J40)</f>
        <v>#REF!</v>
      </c>
      <c r="K28" s="99" t="e">
        <f>+SUM(K29:K40)</f>
        <v>#REF!</v>
      </c>
      <c r="L28" s="153" t="e">
        <f t="shared" si="1"/>
        <v>#REF!</v>
      </c>
      <c r="M28" s="99" t="e">
        <f>+SUM(M29:M40)</f>
        <v>#REF!</v>
      </c>
      <c r="N28" s="153" t="e">
        <f t="shared" si="2"/>
        <v>#REF!</v>
      </c>
      <c r="O28" s="99" t="e">
        <f>+SUM(O29:O40)</f>
        <v>#REF!</v>
      </c>
      <c r="P28" s="153" t="e">
        <f t="shared" si="3"/>
        <v>#REF!</v>
      </c>
      <c r="Q28" s="99" t="e">
        <f t="shared" si="4"/>
        <v>#REF!</v>
      </c>
      <c r="R28" s="153" t="e">
        <f t="shared" si="5"/>
        <v>#REF!</v>
      </c>
      <c r="S28" s="109" t="e">
        <f t="shared" si="6"/>
        <v>#REF!</v>
      </c>
      <c r="T28" s="153" t="e">
        <f t="shared" si="7"/>
        <v>#REF!</v>
      </c>
    </row>
    <row r="29" spans="1:20" x14ac:dyDescent="0.25">
      <c r="A29" s="92"/>
      <c r="B29" s="93" t="s">
        <v>47</v>
      </c>
      <c r="C29" s="90" t="e">
        <f>+COUNTIF(#REF!,'Kết quả XL'!B29)</f>
        <v>#REF!</v>
      </c>
      <c r="D29" s="90" t="e">
        <f>+COUNTIFS(#REF!,"Đóng",#REF!,$B29)</f>
        <v>#REF!</v>
      </c>
      <c r="E29" s="154" t="e">
        <f t="shared" si="8"/>
        <v>#REF!</v>
      </c>
      <c r="F29" s="157" t="e">
        <f>+COUNTIFS(#REF!,"Đóng",#REF!,$B29,#REF!,F$5)</f>
        <v>#REF!</v>
      </c>
      <c r="G29" s="158" t="e">
        <f t="shared" si="0"/>
        <v>#REF!</v>
      </c>
      <c r="H29" s="157" t="e">
        <f>+COUNTIFS(#REF!,"Đóng",#REF!,$B29,#REF!,H$5)</f>
        <v>#REF!</v>
      </c>
      <c r="I29" s="158" t="e">
        <f t="shared" si="0"/>
        <v>#REF!</v>
      </c>
      <c r="J29" s="157" t="e">
        <f>+COUNTIFS(#REF!,"Đóng",#REF!,$B29,#REF!,"ko tính KPI của VTS")+COUNTIFS(#REF!,"Đóng",#REF!,$B29,#REF!,"PA không tính KPI")</f>
        <v>#REF!</v>
      </c>
      <c r="K29" s="90" t="e">
        <f>+COUNTIFS(#REF!,$B29,#REF!,K$5)</f>
        <v>#REF!</v>
      </c>
      <c r="L29" s="158" t="e">
        <f t="shared" si="1"/>
        <v>#REF!</v>
      </c>
      <c r="M29" s="90" t="e">
        <f>+COUNTIFS(#REF!,$B29,#REF!,M$5)</f>
        <v>#REF!</v>
      </c>
      <c r="N29" s="158" t="e">
        <f t="shared" si="2"/>
        <v>#REF!</v>
      </c>
      <c r="O29" s="90" t="e">
        <f>+COUNTIFS(#REF!,$B29,#REF!,O$5)</f>
        <v>#REF!</v>
      </c>
      <c r="P29" s="158" t="e">
        <f t="shared" si="3"/>
        <v>#REF!</v>
      </c>
      <c r="Q29" s="90" t="e">
        <f t="shared" si="4"/>
        <v>#REF!</v>
      </c>
      <c r="R29" s="158" t="e">
        <f t="shared" si="5"/>
        <v>#REF!</v>
      </c>
      <c r="S29" s="90" t="e">
        <f t="shared" si="6"/>
        <v>#REF!</v>
      </c>
      <c r="T29" s="158" t="e">
        <f t="shared" si="7"/>
        <v>#REF!</v>
      </c>
    </row>
    <row r="30" spans="1:20" x14ac:dyDescent="0.25">
      <c r="A30" s="92"/>
      <c r="B30" s="93" t="s">
        <v>130</v>
      </c>
      <c r="C30" s="90" t="e">
        <f>+COUNTIF(#REF!,'Kết quả XL'!B30)</f>
        <v>#REF!</v>
      </c>
      <c r="D30" s="90" t="e">
        <f>+COUNTIFS(#REF!,"Đóng",#REF!,$B30)</f>
        <v>#REF!</v>
      </c>
      <c r="E30" s="154" t="e">
        <f t="shared" si="8"/>
        <v>#REF!</v>
      </c>
      <c r="F30" s="157" t="e">
        <f>+COUNTIFS(#REF!,"Đóng",#REF!,$B30,#REF!,F$5)</f>
        <v>#REF!</v>
      </c>
      <c r="G30" s="158" t="e">
        <f t="shared" si="0"/>
        <v>#REF!</v>
      </c>
      <c r="H30" s="157" t="e">
        <f>+COUNTIFS(#REF!,"Đóng",#REF!,$B30,#REF!,H$5)</f>
        <v>#REF!</v>
      </c>
      <c r="I30" s="158" t="e">
        <f t="shared" si="0"/>
        <v>#REF!</v>
      </c>
      <c r="J30" s="157" t="e">
        <f>+COUNTIFS(#REF!,"Đóng",#REF!,$B30,#REF!,"ko tính KPI của VTS")+COUNTIFS(#REF!,"Đóng",#REF!,$B30,#REF!,"PA không tính KPI")</f>
        <v>#REF!</v>
      </c>
      <c r="K30" s="90" t="e">
        <f>+COUNTIFS(#REF!,$B30,#REF!,K$5)</f>
        <v>#REF!</v>
      </c>
      <c r="L30" s="158" t="e">
        <f t="shared" si="1"/>
        <v>#REF!</v>
      </c>
      <c r="M30" s="90" t="e">
        <f>+COUNTIFS(#REF!,$B30,#REF!,M$5)</f>
        <v>#REF!</v>
      </c>
      <c r="N30" s="158" t="e">
        <f t="shared" si="2"/>
        <v>#REF!</v>
      </c>
      <c r="O30" s="90" t="e">
        <f>+COUNTIFS(#REF!,$B30,#REF!,O$5)</f>
        <v>#REF!</v>
      </c>
      <c r="P30" s="158" t="e">
        <f t="shared" si="3"/>
        <v>#REF!</v>
      </c>
      <c r="Q30" s="90" t="e">
        <f t="shared" si="4"/>
        <v>#REF!</v>
      </c>
      <c r="R30" s="158" t="e">
        <f t="shared" si="5"/>
        <v>#REF!</v>
      </c>
      <c r="S30" s="90" t="e">
        <f t="shared" si="6"/>
        <v>#REF!</v>
      </c>
      <c r="T30" s="158" t="e">
        <f t="shared" si="7"/>
        <v>#REF!</v>
      </c>
    </row>
    <row r="31" spans="1:20" x14ac:dyDescent="0.25">
      <c r="A31" s="92"/>
      <c r="B31" s="93" t="s">
        <v>38</v>
      </c>
      <c r="C31" s="90" t="e">
        <f>+COUNTIF(#REF!,'Kết quả XL'!B31)</f>
        <v>#REF!</v>
      </c>
      <c r="D31" s="90" t="e">
        <f>+COUNTIFS(#REF!,"Đóng",#REF!,$B31)</f>
        <v>#REF!</v>
      </c>
      <c r="E31" s="154" t="e">
        <f t="shared" si="8"/>
        <v>#REF!</v>
      </c>
      <c r="F31" s="157" t="e">
        <f>+COUNTIFS(#REF!,"Đóng",#REF!,$B31,#REF!,F$5)</f>
        <v>#REF!</v>
      </c>
      <c r="G31" s="158" t="e">
        <f t="shared" si="0"/>
        <v>#REF!</v>
      </c>
      <c r="H31" s="157" t="e">
        <f>+COUNTIFS(#REF!,"Đóng",#REF!,$B31,#REF!,H$5)</f>
        <v>#REF!</v>
      </c>
      <c r="I31" s="158" t="e">
        <f t="shared" si="0"/>
        <v>#REF!</v>
      </c>
      <c r="J31" s="157" t="e">
        <f>+COUNTIFS(#REF!,"Đóng",#REF!,$B31,#REF!,"ko tính KPI của VTS")+COUNTIFS(#REF!,"Đóng",#REF!,$B31,#REF!,"PA không tính KPI")</f>
        <v>#REF!</v>
      </c>
      <c r="K31" s="90" t="e">
        <f>+COUNTIFS(#REF!,$B31,#REF!,K$5)</f>
        <v>#REF!</v>
      </c>
      <c r="L31" s="158" t="e">
        <f t="shared" si="1"/>
        <v>#REF!</v>
      </c>
      <c r="M31" s="90" t="e">
        <f>+COUNTIFS(#REF!,$B31,#REF!,M$5)</f>
        <v>#REF!</v>
      </c>
      <c r="N31" s="158" t="e">
        <f t="shared" si="2"/>
        <v>#REF!</v>
      </c>
      <c r="O31" s="90" t="e">
        <f>+COUNTIFS(#REF!,$B31,#REF!,O$5)</f>
        <v>#REF!</v>
      </c>
      <c r="P31" s="158" t="e">
        <f t="shared" si="3"/>
        <v>#REF!</v>
      </c>
      <c r="Q31" s="90" t="e">
        <f t="shared" si="4"/>
        <v>#REF!</v>
      </c>
      <c r="R31" s="158" t="e">
        <f t="shared" si="5"/>
        <v>#REF!</v>
      </c>
      <c r="S31" s="90" t="e">
        <f t="shared" si="6"/>
        <v>#REF!</v>
      </c>
      <c r="T31" s="158" t="e">
        <f t="shared" si="7"/>
        <v>#REF!</v>
      </c>
    </row>
    <row r="32" spans="1:20" x14ac:dyDescent="0.25">
      <c r="A32" s="92"/>
      <c r="B32" s="93" t="s">
        <v>90</v>
      </c>
      <c r="C32" s="90" t="e">
        <f>+COUNTIF(#REF!,'Kết quả XL'!B32)</f>
        <v>#REF!</v>
      </c>
      <c r="D32" s="90" t="e">
        <f>+COUNTIFS(#REF!,"Đóng",#REF!,$B32)</f>
        <v>#REF!</v>
      </c>
      <c r="E32" s="154" t="e">
        <f t="shared" si="8"/>
        <v>#REF!</v>
      </c>
      <c r="F32" s="157" t="e">
        <f>+COUNTIFS(#REF!,"Đóng",#REF!,$B32,#REF!,F$5)</f>
        <v>#REF!</v>
      </c>
      <c r="G32" s="158" t="e">
        <f t="shared" si="0"/>
        <v>#REF!</v>
      </c>
      <c r="H32" s="157" t="e">
        <f>+COUNTIFS(#REF!,"Đóng",#REF!,$B32,#REF!,H$5)</f>
        <v>#REF!</v>
      </c>
      <c r="I32" s="158" t="e">
        <f t="shared" si="0"/>
        <v>#REF!</v>
      </c>
      <c r="J32" s="157" t="e">
        <f>+COUNTIFS(#REF!,"Đóng",#REF!,$B32,#REF!,"ko tính KPI của VTS")+COUNTIFS(#REF!,"Đóng",#REF!,$B32,#REF!,"PA không tính KPI")</f>
        <v>#REF!</v>
      </c>
      <c r="K32" s="90" t="e">
        <f>+COUNTIFS(#REF!,$B32,#REF!,K$5)</f>
        <v>#REF!</v>
      </c>
      <c r="L32" s="158" t="e">
        <f t="shared" si="1"/>
        <v>#REF!</v>
      </c>
      <c r="M32" s="90" t="e">
        <f>+COUNTIFS(#REF!,$B32,#REF!,M$5)</f>
        <v>#REF!</v>
      </c>
      <c r="N32" s="158" t="e">
        <f t="shared" si="2"/>
        <v>#REF!</v>
      </c>
      <c r="O32" s="90" t="e">
        <f>+COUNTIFS(#REF!,$B32,#REF!,O$5)</f>
        <v>#REF!</v>
      </c>
      <c r="P32" s="158" t="e">
        <f t="shared" si="3"/>
        <v>#REF!</v>
      </c>
      <c r="Q32" s="90" t="e">
        <f t="shared" si="4"/>
        <v>#REF!</v>
      </c>
      <c r="R32" s="158" t="e">
        <f t="shared" si="5"/>
        <v>#REF!</v>
      </c>
      <c r="S32" s="90" t="e">
        <f t="shared" si="6"/>
        <v>#REF!</v>
      </c>
      <c r="T32" s="158" t="e">
        <f t="shared" si="7"/>
        <v>#REF!</v>
      </c>
    </row>
    <row r="33" spans="1:20" x14ac:dyDescent="0.25">
      <c r="A33" s="92"/>
      <c r="B33" s="93" t="s">
        <v>239</v>
      </c>
      <c r="C33" s="90" t="e">
        <f>+COUNTIF(#REF!,'Kết quả XL'!B33)</f>
        <v>#REF!</v>
      </c>
      <c r="D33" s="90" t="e">
        <f>+COUNTIFS(#REF!,"Đóng",#REF!,$B33)</f>
        <v>#REF!</v>
      </c>
      <c r="E33" s="154" t="e">
        <f t="shared" si="8"/>
        <v>#REF!</v>
      </c>
      <c r="F33" s="157" t="e">
        <f>+COUNTIFS(#REF!,"Đóng",#REF!,$B33,#REF!,F$5)</f>
        <v>#REF!</v>
      </c>
      <c r="G33" s="158" t="e">
        <f t="shared" si="0"/>
        <v>#REF!</v>
      </c>
      <c r="H33" s="157" t="e">
        <f>+COUNTIFS(#REF!,"Đóng",#REF!,$B33,#REF!,H$5)</f>
        <v>#REF!</v>
      </c>
      <c r="I33" s="158" t="e">
        <f t="shared" si="0"/>
        <v>#REF!</v>
      </c>
      <c r="J33" s="157" t="e">
        <f>+COUNTIFS(#REF!,"Đóng",#REF!,$B33,#REF!,"ko tính KPI của VTS")+COUNTIFS(#REF!,"Đóng",#REF!,$B33,#REF!,"PA không tính KPI")</f>
        <v>#REF!</v>
      </c>
      <c r="K33" s="90" t="e">
        <f>+COUNTIFS(#REF!,$B33,#REF!,K$5)</f>
        <v>#REF!</v>
      </c>
      <c r="L33" s="158" t="e">
        <f t="shared" si="1"/>
        <v>#REF!</v>
      </c>
      <c r="M33" s="90" t="e">
        <f>+COUNTIFS(#REF!,$B33,#REF!,M$5)</f>
        <v>#REF!</v>
      </c>
      <c r="N33" s="158" t="e">
        <f t="shared" si="2"/>
        <v>#REF!</v>
      </c>
      <c r="O33" s="90" t="e">
        <f>+COUNTIFS(#REF!,$B33,#REF!,O$5)</f>
        <v>#REF!</v>
      </c>
      <c r="P33" s="158" t="e">
        <f t="shared" si="3"/>
        <v>#REF!</v>
      </c>
      <c r="Q33" s="90" t="e">
        <f t="shared" si="4"/>
        <v>#REF!</v>
      </c>
      <c r="R33" s="158" t="e">
        <f t="shared" si="5"/>
        <v>#REF!</v>
      </c>
      <c r="S33" s="90" t="e">
        <f t="shared" si="6"/>
        <v>#REF!</v>
      </c>
      <c r="T33" s="158" t="e">
        <f t="shared" si="7"/>
        <v>#REF!</v>
      </c>
    </row>
    <row r="34" spans="1:20" x14ac:dyDescent="0.25">
      <c r="A34" s="92"/>
      <c r="B34" s="93" t="s">
        <v>236</v>
      </c>
      <c r="C34" s="90" t="e">
        <f>+COUNTIF(#REF!,'Kết quả XL'!B34)</f>
        <v>#REF!</v>
      </c>
      <c r="D34" s="90" t="e">
        <f>+COUNTIFS(#REF!,"Đóng",#REF!,$B34)</f>
        <v>#REF!</v>
      </c>
      <c r="E34" s="154" t="e">
        <f t="shared" si="8"/>
        <v>#REF!</v>
      </c>
      <c r="F34" s="157" t="e">
        <f>+COUNTIFS(#REF!,"Đóng",#REF!,$B34,#REF!,F$5)</f>
        <v>#REF!</v>
      </c>
      <c r="G34" s="158" t="e">
        <f t="shared" si="0"/>
        <v>#REF!</v>
      </c>
      <c r="H34" s="157" t="e">
        <f>+COUNTIFS(#REF!,"Đóng",#REF!,$B34,#REF!,H$5)</f>
        <v>#REF!</v>
      </c>
      <c r="I34" s="158" t="e">
        <f t="shared" si="0"/>
        <v>#REF!</v>
      </c>
      <c r="J34" s="157" t="e">
        <f>+COUNTIFS(#REF!,"Đóng",#REF!,$B34,#REF!,"ko tính KPI của VTS")+COUNTIFS(#REF!,"Đóng",#REF!,$B34,#REF!,"PA không tính KPI")</f>
        <v>#REF!</v>
      </c>
      <c r="K34" s="90" t="e">
        <f>+COUNTIFS(#REF!,$B34,#REF!,K$5)</f>
        <v>#REF!</v>
      </c>
      <c r="L34" s="158" t="e">
        <f t="shared" si="1"/>
        <v>#REF!</v>
      </c>
      <c r="M34" s="90" t="e">
        <f>+COUNTIFS(#REF!,$B34,#REF!,M$5)</f>
        <v>#REF!</v>
      </c>
      <c r="N34" s="158" t="e">
        <f t="shared" si="2"/>
        <v>#REF!</v>
      </c>
      <c r="O34" s="90" t="e">
        <f>+COUNTIFS(#REF!,$B34,#REF!,O$5)</f>
        <v>#REF!</v>
      </c>
      <c r="P34" s="158" t="e">
        <f t="shared" si="3"/>
        <v>#REF!</v>
      </c>
      <c r="Q34" s="90" t="e">
        <f t="shared" si="4"/>
        <v>#REF!</v>
      </c>
      <c r="R34" s="158" t="e">
        <f t="shared" si="5"/>
        <v>#REF!</v>
      </c>
      <c r="S34" s="90" t="e">
        <f t="shared" si="6"/>
        <v>#REF!</v>
      </c>
      <c r="T34" s="158" t="e">
        <f t="shared" si="7"/>
        <v>#REF!</v>
      </c>
    </row>
    <row r="35" spans="1:20" x14ac:dyDescent="0.25">
      <c r="A35" s="92"/>
      <c r="B35" s="93" t="s">
        <v>99</v>
      </c>
      <c r="C35" s="90" t="e">
        <f>+COUNTIF(#REF!,'Kết quả XL'!B35)</f>
        <v>#REF!</v>
      </c>
      <c r="D35" s="90" t="e">
        <f>+COUNTIFS(#REF!,"Đóng",#REF!,$B35)</f>
        <v>#REF!</v>
      </c>
      <c r="E35" s="154" t="e">
        <f t="shared" si="8"/>
        <v>#REF!</v>
      </c>
      <c r="F35" s="157" t="e">
        <f>+COUNTIFS(#REF!,"Đóng",#REF!,$B35,#REF!,F$5)</f>
        <v>#REF!</v>
      </c>
      <c r="G35" s="158" t="e">
        <f t="shared" si="0"/>
        <v>#REF!</v>
      </c>
      <c r="H35" s="157" t="e">
        <f>+COUNTIFS(#REF!,"Đóng",#REF!,$B35,#REF!,H$5)</f>
        <v>#REF!</v>
      </c>
      <c r="I35" s="158" t="e">
        <f t="shared" si="0"/>
        <v>#REF!</v>
      </c>
      <c r="J35" s="157" t="e">
        <f>+COUNTIFS(#REF!,"Đóng",#REF!,$B35,#REF!,"ko tính KPI của VTS")+COUNTIFS(#REF!,"Đóng",#REF!,$B35,#REF!,"PA không tính KPI")</f>
        <v>#REF!</v>
      </c>
      <c r="K35" s="90" t="e">
        <f>+COUNTIFS(#REF!,$B35,#REF!,K$5)</f>
        <v>#REF!</v>
      </c>
      <c r="L35" s="158" t="e">
        <f t="shared" si="1"/>
        <v>#REF!</v>
      </c>
      <c r="M35" s="90" t="e">
        <f>+COUNTIFS(#REF!,$B35,#REF!,M$5)</f>
        <v>#REF!</v>
      </c>
      <c r="N35" s="158" t="e">
        <f t="shared" si="2"/>
        <v>#REF!</v>
      </c>
      <c r="O35" s="90" t="e">
        <f>+COUNTIFS(#REF!,$B35,#REF!,O$5)</f>
        <v>#REF!</v>
      </c>
      <c r="P35" s="158" t="e">
        <f t="shared" si="3"/>
        <v>#REF!</v>
      </c>
      <c r="Q35" s="90" t="e">
        <f t="shared" si="4"/>
        <v>#REF!</v>
      </c>
      <c r="R35" s="158" t="e">
        <f t="shared" si="5"/>
        <v>#REF!</v>
      </c>
      <c r="S35" s="90" t="e">
        <f t="shared" si="6"/>
        <v>#REF!</v>
      </c>
      <c r="T35" s="158" t="e">
        <f t="shared" si="7"/>
        <v>#REF!</v>
      </c>
    </row>
    <row r="36" spans="1:20" x14ac:dyDescent="0.25">
      <c r="A36" s="92"/>
      <c r="B36" s="93" t="s">
        <v>237</v>
      </c>
      <c r="C36" s="90" t="e">
        <f>+COUNTIF(#REF!,'Kết quả XL'!B36)</f>
        <v>#REF!</v>
      </c>
      <c r="D36" s="90" t="e">
        <f>+COUNTIFS(#REF!,"Đóng",#REF!,$B36)</f>
        <v>#REF!</v>
      </c>
      <c r="E36" s="154" t="e">
        <f t="shared" si="8"/>
        <v>#REF!</v>
      </c>
      <c r="F36" s="157" t="e">
        <f>+COUNTIFS(#REF!,"Đóng",#REF!,$B36,#REF!,F$5)</f>
        <v>#REF!</v>
      </c>
      <c r="G36" s="158" t="e">
        <f t="shared" si="0"/>
        <v>#REF!</v>
      </c>
      <c r="H36" s="157" t="e">
        <f>+COUNTIFS(#REF!,"Đóng",#REF!,$B36,#REF!,H$5)</f>
        <v>#REF!</v>
      </c>
      <c r="I36" s="158" t="e">
        <f t="shared" si="0"/>
        <v>#REF!</v>
      </c>
      <c r="J36" s="157" t="e">
        <f>+COUNTIFS(#REF!,"Đóng",#REF!,$B36,#REF!,"ko tính KPI của VTS")+COUNTIFS(#REF!,"Đóng",#REF!,$B36,#REF!,"PA không tính KPI")</f>
        <v>#REF!</v>
      </c>
      <c r="K36" s="90" t="e">
        <f>+COUNTIFS(#REF!,$B36,#REF!,K$5)</f>
        <v>#REF!</v>
      </c>
      <c r="L36" s="158" t="e">
        <f t="shared" si="1"/>
        <v>#REF!</v>
      </c>
      <c r="M36" s="90" t="e">
        <f>+COUNTIFS(#REF!,$B36,#REF!,M$5)</f>
        <v>#REF!</v>
      </c>
      <c r="N36" s="158" t="e">
        <f t="shared" si="2"/>
        <v>#REF!</v>
      </c>
      <c r="O36" s="90" t="e">
        <f>+COUNTIFS(#REF!,$B36,#REF!,O$5)</f>
        <v>#REF!</v>
      </c>
      <c r="P36" s="158" t="e">
        <f t="shared" si="3"/>
        <v>#REF!</v>
      </c>
      <c r="Q36" s="90" t="e">
        <f t="shared" si="4"/>
        <v>#REF!</v>
      </c>
      <c r="R36" s="158" t="e">
        <f t="shared" si="5"/>
        <v>#REF!</v>
      </c>
      <c r="S36" s="90" t="e">
        <f t="shared" si="6"/>
        <v>#REF!</v>
      </c>
      <c r="T36" s="158" t="e">
        <f t="shared" si="7"/>
        <v>#REF!</v>
      </c>
    </row>
    <row r="37" spans="1:20" x14ac:dyDescent="0.25">
      <c r="A37" s="92"/>
      <c r="B37" s="93" t="s">
        <v>35</v>
      </c>
      <c r="C37" s="90" t="e">
        <f>+COUNTIF(#REF!,'Kết quả XL'!B37)</f>
        <v>#REF!</v>
      </c>
      <c r="D37" s="90" t="e">
        <f>+COUNTIFS(#REF!,"Đóng",#REF!,$B37)</f>
        <v>#REF!</v>
      </c>
      <c r="E37" s="154" t="e">
        <f t="shared" si="8"/>
        <v>#REF!</v>
      </c>
      <c r="F37" s="157" t="e">
        <f>+COUNTIFS(#REF!,"Đóng",#REF!,$B37,#REF!,F$5)</f>
        <v>#REF!</v>
      </c>
      <c r="G37" s="158" t="e">
        <f t="shared" si="0"/>
        <v>#REF!</v>
      </c>
      <c r="H37" s="157" t="e">
        <f>+COUNTIFS(#REF!,"Đóng",#REF!,$B37,#REF!,H$5)</f>
        <v>#REF!</v>
      </c>
      <c r="I37" s="158" t="e">
        <f t="shared" si="0"/>
        <v>#REF!</v>
      </c>
      <c r="J37" s="157" t="e">
        <f>+COUNTIFS(#REF!,"Đóng",#REF!,$B37,#REF!,"ko tính KPI của VTS")+COUNTIFS(#REF!,"Đóng",#REF!,$B37,#REF!,"PA không tính KPI")</f>
        <v>#REF!</v>
      </c>
      <c r="K37" s="90" t="e">
        <f>+COUNTIFS(#REF!,$B37,#REF!,K$5)</f>
        <v>#REF!</v>
      </c>
      <c r="L37" s="158" t="e">
        <f t="shared" si="1"/>
        <v>#REF!</v>
      </c>
      <c r="M37" s="90" t="e">
        <f>+COUNTIFS(#REF!,$B37,#REF!,M$5)</f>
        <v>#REF!</v>
      </c>
      <c r="N37" s="158" t="e">
        <f t="shared" si="2"/>
        <v>#REF!</v>
      </c>
      <c r="O37" s="90" t="e">
        <f>+COUNTIFS(#REF!,$B37,#REF!,O$5)</f>
        <v>#REF!</v>
      </c>
      <c r="P37" s="158" t="e">
        <f t="shared" si="3"/>
        <v>#REF!</v>
      </c>
      <c r="Q37" s="90" t="e">
        <f t="shared" si="4"/>
        <v>#REF!</v>
      </c>
      <c r="R37" s="158" t="e">
        <f t="shared" si="5"/>
        <v>#REF!</v>
      </c>
      <c r="S37" s="90" t="e">
        <f t="shared" si="6"/>
        <v>#REF!</v>
      </c>
      <c r="T37" s="158" t="e">
        <f t="shared" si="7"/>
        <v>#REF!</v>
      </c>
    </row>
    <row r="38" spans="1:20" x14ac:dyDescent="0.25">
      <c r="A38" s="92"/>
      <c r="B38" s="93" t="s">
        <v>49</v>
      </c>
      <c r="C38" s="90" t="e">
        <f>+COUNTIF(#REF!,'Kết quả XL'!B38)</f>
        <v>#REF!</v>
      </c>
      <c r="D38" s="90" t="e">
        <f>+COUNTIFS(#REF!,"Đóng",#REF!,$B38)</f>
        <v>#REF!</v>
      </c>
      <c r="E38" s="154" t="e">
        <f t="shared" si="8"/>
        <v>#REF!</v>
      </c>
      <c r="F38" s="157" t="e">
        <f>+COUNTIFS(#REF!,"Đóng",#REF!,$B38,#REF!,F$5)</f>
        <v>#REF!</v>
      </c>
      <c r="G38" s="158" t="e">
        <f t="shared" si="0"/>
        <v>#REF!</v>
      </c>
      <c r="H38" s="157" t="e">
        <f>+COUNTIFS(#REF!,"Đóng",#REF!,$B38,#REF!,H$5)</f>
        <v>#REF!</v>
      </c>
      <c r="I38" s="158" t="e">
        <f t="shared" si="0"/>
        <v>#REF!</v>
      </c>
      <c r="J38" s="157" t="e">
        <f>+COUNTIFS(#REF!,"Đóng",#REF!,$B38,#REF!,"ko tính KPI của VTS")+COUNTIFS(#REF!,"Đóng",#REF!,$B38,#REF!,"PA không tính KPI")</f>
        <v>#REF!</v>
      </c>
      <c r="K38" s="90" t="e">
        <f>+COUNTIFS(#REF!,$B38,#REF!,K$5)</f>
        <v>#REF!</v>
      </c>
      <c r="L38" s="158" t="e">
        <f t="shared" si="1"/>
        <v>#REF!</v>
      </c>
      <c r="M38" s="90" t="e">
        <f>+COUNTIFS(#REF!,$B38,#REF!,M$5)</f>
        <v>#REF!</v>
      </c>
      <c r="N38" s="158" t="e">
        <f t="shared" si="2"/>
        <v>#REF!</v>
      </c>
      <c r="O38" s="90" t="e">
        <f>+COUNTIFS(#REF!,$B38,#REF!,O$5)</f>
        <v>#REF!</v>
      </c>
      <c r="P38" s="158" t="e">
        <f t="shared" si="3"/>
        <v>#REF!</v>
      </c>
      <c r="Q38" s="90" t="e">
        <f t="shared" si="4"/>
        <v>#REF!</v>
      </c>
      <c r="R38" s="158" t="e">
        <f t="shared" si="5"/>
        <v>#REF!</v>
      </c>
      <c r="S38" s="90" t="e">
        <f t="shared" si="6"/>
        <v>#REF!</v>
      </c>
      <c r="T38" s="158" t="e">
        <f t="shared" si="7"/>
        <v>#REF!</v>
      </c>
    </row>
    <row r="39" spans="1:20" x14ac:dyDescent="0.25">
      <c r="A39" s="94"/>
      <c r="B39" s="93" t="s">
        <v>224</v>
      </c>
      <c r="C39" s="90" t="e">
        <f>+COUNTIF(#REF!,'Kết quả XL'!B39)</f>
        <v>#REF!</v>
      </c>
      <c r="D39" s="90" t="e">
        <f>+COUNTIFS(#REF!,"Đóng",#REF!,$B39)</f>
        <v>#REF!</v>
      </c>
      <c r="E39" s="154" t="e">
        <f t="shared" si="8"/>
        <v>#REF!</v>
      </c>
      <c r="F39" s="157" t="e">
        <f>+COUNTIFS(#REF!,"Đóng",#REF!,$B39,#REF!,F$5)</f>
        <v>#REF!</v>
      </c>
      <c r="G39" s="158" t="e">
        <f t="shared" si="0"/>
        <v>#REF!</v>
      </c>
      <c r="H39" s="157" t="e">
        <f>+COUNTIFS(#REF!,"Đóng",#REF!,$B39,#REF!,H$5)</f>
        <v>#REF!</v>
      </c>
      <c r="I39" s="158" t="e">
        <f t="shared" si="0"/>
        <v>#REF!</v>
      </c>
      <c r="J39" s="157" t="e">
        <f>+COUNTIFS(#REF!,"Đóng",#REF!,$B39,#REF!,"ko tính KPI của VTS")+COUNTIFS(#REF!,"Đóng",#REF!,$B39,#REF!,"PA không tính KPI")</f>
        <v>#REF!</v>
      </c>
      <c r="K39" s="90" t="e">
        <f>+COUNTIFS(#REF!,$B39,#REF!,K$5)</f>
        <v>#REF!</v>
      </c>
      <c r="L39" s="158" t="e">
        <f t="shared" si="1"/>
        <v>#REF!</v>
      </c>
      <c r="M39" s="90" t="e">
        <f>+COUNTIFS(#REF!,$B39,#REF!,M$5)</f>
        <v>#REF!</v>
      </c>
      <c r="N39" s="158" t="e">
        <f t="shared" si="2"/>
        <v>#REF!</v>
      </c>
      <c r="O39" s="90" t="e">
        <f>+COUNTIFS(#REF!,$B39,#REF!,O$5)</f>
        <v>#REF!</v>
      </c>
      <c r="P39" s="158" t="e">
        <f t="shared" si="3"/>
        <v>#REF!</v>
      </c>
      <c r="Q39" s="90" t="e">
        <f t="shared" si="4"/>
        <v>#REF!</v>
      </c>
      <c r="R39" s="158" t="e">
        <f t="shared" si="5"/>
        <v>#REF!</v>
      </c>
      <c r="S39" s="90" t="e">
        <f t="shared" si="6"/>
        <v>#REF!</v>
      </c>
      <c r="T39" s="158" t="e">
        <f t="shared" si="7"/>
        <v>#REF!</v>
      </c>
    </row>
    <row r="40" spans="1:20" x14ac:dyDescent="0.25">
      <c r="A40" s="92"/>
      <c r="B40" s="93" t="s">
        <v>229</v>
      </c>
      <c r="C40" s="90" t="e">
        <f>+COUNTIF(#REF!,'Kết quả XL'!B40)</f>
        <v>#REF!</v>
      </c>
      <c r="D40" s="90" t="e">
        <f>+COUNTIFS(#REF!,"Đóng",#REF!,$B40)</f>
        <v>#REF!</v>
      </c>
      <c r="E40" s="154" t="e">
        <f t="shared" si="8"/>
        <v>#REF!</v>
      </c>
      <c r="F40" s="157" t="e">
        <f>+COUNTIFS(#REF!,"Đóng",#REF!,$B40,#REF!,F$5)</f>
        <v>#REF!</v>
      </c>
      <c r="G40" s="158" t="e">
        <f t="shared" si="0"/>
        <v>#REF!</v>
      </c>
      <c r="H40" s="157" t="e">
        <f>+COUNTIFS(#REF!,"Đóng",#REF!,$B40,#REF!,H$5)</f>
        <v>#REF!</v>
      </c>
      <c r="I40" s="158" t="e">
        <f t="shared" si="0"/>
        <v>#REF!</v>
      </c>
      <c r="J40" s="157" t="e">
        <f>+COUNTIFS(#REF!,"Đóng",#REF!,$B40,#REF!,"ko tính KPI của VTS")+COUNTIFS(#REF!,"Đóng",#REF!,$B40,#REF!,"PA không tính KPI")</f>
        <v>#REF!</v>
      </c>
      <c r="K40" s="90" t="e">
        <f>+COUNTIFS(#REF!,$B40,#REF!,K$5)</f>
        <v>#REF!</v>
      </c>
      <c r="L40" s="158" t="e">
        <f t="shared" si="1"/>
        <v>#REF!</v>
      </c>
      <c r="M40" s="90" t="e">
        <f>+COUNTIFS(#REF!,$B40,#REF!,M$5)</f>
        <v>#REF!</v>
      </c>
      <c r="N40" s="158" t="e">
        <f t="shared" si="2"/>
        <v>#REF!</v>
      </c>
      <c r="O40" s="90" t="e">
        <f>+COUNTIFS(#REF!,$B40,#REF!,O$5)</f>
        <v>#REF!</v>
      </c>
      <c r="P40" s="158" t="e">
        <f t="shared" si="3"/>
        <v>#REF!</v>
      </c>
      <c r="Q40" s="90" t="e">
        <f t="shared" si="4"/>
        <v>#REF!</v>
      </c>
      <c r="R40" s="158" t="e">
        <f t="shared" si="5"/>
        <v>#REF!</v>
      </c>
      <c r="S40" s="90" t="e">
        <f t="shared" si="6"/>
        <v>#REF!</v>
      </c>
      <c r="T40" s="158" t="e">
        <f t="shared" si="7"/>
        <v>#REF!</v>
      </c>
    </row>
    <row r="41" spans="1:20" x14ac:dyDescent="0.25">
      <c r="A41" s="102">
        <v>5</v>
      </c>
      <c r="B41" s="103" t="s">
        <v>17</v>
      </c>
      <c r="C41" s="109" t="e">
        <f>+SUM(C42:C49)</f>
        <v>#REF!</v>
      </c>
      <c r="D41" s="99" t="e">
        <f>+SUM(D42:D49)</f>
        <v>#REF!</v>
      </c>
      <c r="E41" s="106" t="e">
        <f>+D41/C41</f>
        <v>#REF!</v>
      </c>
      <c r="F41" s="99" t="e">
        <f>+SUM(F42:F49)</f>
        <v>#REF!</v>
      </c>
      <c r="G41" s="153" t="e">
        <f t="shared" si="0"/>
        <v>#REF!</v>
      </c>
      <c r="H41" s="99" t="e">
        <f>+SUM(H42:H49)</f>
        <v>#REF!</v>
      </c>
      <c r="I41" s="153" t="e">
        <f t="shared" si="0"/>
        <v>#REF!</v>
      </c>
      <c r="J41" s="99" t="e">
        <f>+SUM(J42:J49)</f>
        <v>#REF!</v>
      </c>
      <c r="K41" s="99" t="e">
        <f>+SUM(K42:K49)</f>
        <v>#REF!</v>
      </c>
      <c r="L41" s="153" t="e">
        <f t="shared" si="1"/>
        <v>#REF!</v>
      </c>
      <c r="M41" s="99" t="e">
        <f>+SUM(M42:M49)</f>
        <v>#REF!</v>
      </c>
      <c r="N41" s="153" t="e">
        <f t="shared" si="2"/>
        <v>#REF!</v>
      </c>
      <c r="O41" s="99" t="e">
        <f>+SUM(O42:O49)</f>
        <v>#REF!</v>
      </c>
      <c r="P41" s="153" t="e">
        <f t="shared" si="3"/>
        <v>#REF!</v>
      </c>
      <c r="Q41" s="99" t="e">
        <f t="shared" si="4"/>
        <v>#REF!</v>
      </c>
      <c r="R41" s="153" t="e">
        <f t="shared" si="5"/>
        <v>#REF!</v>
      </c>
      <c r="S41" s="109" t="e">
        <f t="shared" si="6"/>
        <v>#REF!</v>
      </c>
      <c r="T41" s="153" t="e">
        <f t="shared" si="7"/>
        <v>#REF!</v>
      </c>
    </row>
    <row r="42" spans="1:20" x14ac:dyDescent="0.25">
      <c r="A42" s="92"/>
      <c r="B42" s="93" t="s">
        <v>65</v>
      </c>
      <c r="C42" s="90" t="e">
        <f>+COUNTIF(#REF!,'Kết quả XL'!B42)</f>
        <v>#REF!</v>
      </c>
      <c r="D42" s="90" t="e">
        <f>+COUNTIFS(#REF!,"Đóng",#REF!,$B42)</f>
        <v>#REF!</v>
      </c>
      <c r="E42" s="154" t="e">
        <f t="shared" si="8"/>
        <v>#REF!</v>
      </c>
      <c r="F42" s="157" t="e">
        <f>+COUNTIFS(#REF!,"Đóng",#REF!,$B42,#REF!,F$5)</f>
        <v>#REF!</v>
      </c>
      <c r="G42" s="158" t="e">
        <f t="shared" si="0"/>
        <v>#REF!</v>
      </c>
      <c r="H42" s="157" t="e">
        <f>+COUNTIFS(#REF!,"Đóng",#REF!,$B42,#REF!,H$5)</f>
        <v>#REF!</v>
      </c>
      <c r="I42" s="158" t="e">
        <f t="shared" si="0"/>
        <v>#REF!</v>
      </c>
      <c r="J42" s="157" t="e">
        <f>+COUNTIFS(#REF!,"Đóng",#REF!,$B42,#REF!,"ko tính KPI của VTS")+COUNTIFS(#REF!,"Đóng",#REF!,$B42,#REF!,"PA không tính KPI")</f>
        <v>#REF!</v>
      </c>
      <c r="K42" s="90" t="e">
        <f>+COUNTIFS(#REF!,$B42,#REF!,K$5)</f>
        <v>#REF!</v>
      </c>
      <c r="L42" s="158" t="e">
        <f t="shared" si="1"/>
        <v>#REF!</v>
      </c>
      <c r="M42" s="90" t="e">
        <f>+COUNTIFS(#REF!,$B42,#REF!,M$5)</f>
        <v>#REF!</v>
      </c>
      <c r="N42" s="158" t="e">
        <f t="shared" si="2"/>
        <v>#REF!</v>
      </c>
      <c r="O42" s="90" t="e">
        <f>+COUNTIFS(#REF!,$B42,#REF!,O$5)</f>
        <v>#REF!</v>
      </c>
      <c r="P42" s="158" t="e">
        <f t="shared" si="3"/>
        <v>#REF!</v>
      </c>
      <c r="Q42" s="90" t="e">
        <f t="shared" si="4"/>
        <v>#REF!</v>
      </c>
      <c r="R42" s="158" t="e">
        <f t="shared" si="5"/>
        <v>#REF!</v>
      </c>
      <c r="S42" s="90" t="e">
        <f t="shared" si="6"/>
        <v>#REF!</v>
      </c>
      <c r="T42" s="158" t="e">
        <f t="shared" si="7"/>
        <v>#REF!</v>
      </c>
    </row>
    <row r="43" spans="1:20" x14ac:dyDescent="0.25">
      <c r="A43" s="92"/>
      <c r="B43" s="93" t="s">
        <v>28</v>
      </c>
      <c r="C43" s="90" t="e">
        <f>+COUNTIF(#REF!,'Kết quả XL'!B43)</f>
        <v>#REF!</v>
      </c>
      <c r="D43" s="90" t="e">
        <f>+COUNTIFS(#REF!,"Đóng",#REF!,$B43)</f>
        <v>#REF!</v>
      </c>
      <c r="E43" s="154" t="e">
        <f t="shared" si="8"/>
        <v>#REF!</v>
      </c>
      <c r="F43" s="157" t="e">
        <f>+COUNTIFS(#REF!,"Đóng",#REF!,$B43,#REF!,F$5)</f>
        <v>#REF!</v>
      </c>
      <c r="G43" s="158" t="e">
        <f t="shared" si="0"/>
        <v>#REF!</v>
      </c>
      <c r="H43" s="157" t="e">
        <f>+COUNTIFS(#REF!,"Đóng",#REF!,$B43,#REF!,H$5)</f>
        <v>#REF!</v>
      </c>
      <c r="I43" s="158" t="e">
        <f t="shared" si="0"/>
        <v>#REF!</v>
      </c>
      <c r="J43" s="157" t="e">
        <f>+COUNTIFS(#REF!,"Đóng",#REF!,$B43,#REF!,"ko tính KPI của VTS")+COUNTIFS(#REF!,"Đóng",#REF!,$B43,#REF!,"PA không tính KPI")</f>
        <v>#REF!</v>
      </c>
      <c r="K43" s="90" t="e">
        <f>+COUNTIFS(#REF!,$B43,#REF!,K$5)</f>
        <v>#REF!</v>
      </c>
      <c r="L43" s="158" t="e">
        <f t="shared" si="1"/>
        <v>#REF!</v>
      </c>
      <c r="M43" s="90" t="e">
        <f>+COUNTIFS(#REF!,$B43,#REF!,M$5)</f>
        <v>#REF!</v>
      </c>
      <c r="N43" s="158" t="e">
        <f t="shared" si="2"/>
        <v>#REF!</v>
      </c>
      <c r="O43" s="90" t="e">
        <f>+COUNTIFS(#REF!,$B43,#REF!,O$5)</f>
        <v>#REF!</v>
      </c>
      <c r="P43" s="158" t="e">
        <f t="shared" si="3"/>
        <v>#REF!</v>
      </c>
      <c r="Q43" s="90" t="e">
        <f t="shared" si="4"/>
        <v>#REF!</v>
      </c>
      <c r="R43" s="158" t="e">
        <f t="shared" si="5"/>
        <v>#REF!</v>
      </c>
      <c r="S43" s="90" t="e">
        <f t="shared" si="6"/>
        <v>#REF!</v>
      </c>
      <c r="T43" s="158" t="e">
        <f t="shared" si="7"/>
        <v>#REF!</v>
      </c>
    </row>
    <row r="44" spans="1:20" x14ac:dyDescent="0.25">
      <c r="A44" s="92"/>
      <c r="B44" s="93" t="s">
        <v>119</v>
      </c>
      <c r="C44" s="90" t="e">
        <f>+COUNTIF(#REF!,'Kết quả XL'!B44)</f>
        <v>#REF!</v>
      </c>
      <c r="D44" s="90" t="e">
        <f>+COUNTIFS(#REF!,"Đóng",#REF!,$B44)</f>
        <v>#REF!</v>
      </c>
      <c r="E44" s="154" t="e">
        <f t="shared" si="8"/>
        <v>#REF!</v>
      </c>
      <c r="F44" s="157" t="e">
        <f>+COUNTIFS(#REF!,"Đóng",#REF!,$B44,#REF!,F$5)</f>
        <v>#REF!</v>
      </c>
      <c r="G44" s="158" t="e">
        <f t="shared" si="0"/>
        <v>#REF!</v>
      </c>
      <c r="H44" s="157" t="e">
        <f>+COUNTIFS(#REF!,"Đóng",#REF!,$B44,#REF!,H$5)</f>
        <v>#REF!</v>
      </c>
      <c r="I44" s="158" t="e">
        <f t="shared" si="0"/>
        <v>#REF!</v>
      </c>
      <c r="J44" s="157" t="e">
        <f>+COUNTIFS(#REF!,"Đóng",#REF!,$B44,#REF!,"ko tính KPI của VTS")+COUNTIFS(#REF!,"Đóng",#REF!,$B44,#REF!,"PA không tính KPI")</f>
        <v>#REF!</v>
      </c>
      <c r="K44" s="90" t="e">
        <f>+COUNTIFS(#REF!,$B44,#REF!,K$5)</f>
        <v>#REF!</v>
      </c>
      <c r="L44" s="158" t="e">
        <f t="shared" si="1"/>
        <v>#REF!</v>
      </c>
      <c r="M44" s="90" t="e">
        <f>+COUNTIFS(#REF!,$B44,#REF!,M$5)</f>
        <v>#REF!</v>
      </c>
      <c r="N44" s="158" t="e">
        <f t="shared" si="2"/>
        <v>#REF!</v>
      </c>
      <c r="O44" s="90" t="e">
        <f>+COUNTIFS(#REF!,$B44,#REF!,O$5)</f>
        <v>#REF!</v>
      </c>
      <c r="P44" s="158" t="e">
        <f t="shared" si="3"/>
        <v>#REF!</v>
      </c>
      <c r="Q44" s="90" t="e">
        <f t="shared" si="4"/>
        <v>#REF!</v>
      </c>
      <c r="R44" s="158" t="e">
        <f t="shared" si="5"/>
        <v>#REF!</v>
      </c>
      <c r="S44" s="90" t="e">
        <f t="shared" si="6"/>
        <v>#REF!</v>
      </c>
      <c r="T44" s="158" t="e">
        <f t="shared" si="7"/>
        <v>#REF!</v>
      </c>
    </row>
    <row r="45" spans="1:20" x14ac:dyDescent="0.25">
      <c r="A45" s="92"/>
      <c r="B45" s="93" t="s">
        <v>53</v>
      </c>
      <c r="C45" s="90" t="e">
        <f>+COUNTIF(#REF!,'Kết quả XL'!B45)</f>
        <v>#REF!</v>
      </c>
      <c r="D45" s="90" t="e">
        <f>+COUNTIFS(#REF!,"Đóng",#REF!,$B45)</f>
        <v>#REF!</v>
      </c>
      <c r="E45" s="154" t="e">
        <f t="shared" si="8"/>
        <v>#REF!</v>
      </c>
      <c r="F45" s="157" t="e">
        <f>+COUNTIFS(#REF!,"Đóng",#REF!,$B45,#REF!,F$5)</f>
        <v>#REF!</v>
      </c>
      <c r="G45" s="158" t="e">
        <f t="shared" si="0"/>
        <v>#REF!</v>
      </c>
      <c r="H45" s="157" t="e">
        <f>+COUNTIFS(#REF!,"Đóng",#REF!,$B45,#REF!,H$5)</f>
        <v>#REF!</v>
      </c>
      <c r="I45" s="158" t="e">
        <f t="shared" si="0"/>
        <v>#REF!</v>
      </c>
      <c r="J45" s="157" t="e">
        <f>+COUNTIFS(#REF!,"Đóng",#REF!,$B45,#REF!,"ko tính KPI của VTS")+COUNTIFS(#REF!,"Đóng",#REF!,$B45,#REF!,"PA không tính KPI")</f>
        <v>#REF!</v>
      </c>
      <c r="K45" s="90" t="e">
        <f>+COUNTIFS(#REF!,$B45,#REF!,K$5)</f>
        <v>#REF!</v>
      </c>
      <c r="L45" s="158" t="e">
        <f t="shared" si="1"/>
        <v>#REF!</v>
      </c>
      <c r="M45" s="90" t="e">
        <f>+COUNTIFS(#REF!,$B45,#REF!,M$5)</f>
        <v>#REF!</v>
      </c>
      <c r="N45" s="158" t="e">
        <f t="shared" si="2"/>
        <v>#REF!</v>
      </c>
      <c r="O45" s="90" t="e">
        <f>+COUNTIFS(#REF!,$B45,#REF!,O$5)</f>
        <v>#REF!</v>
      </c>
      <c r="P45" s="158" t="e">
        <f t="shared" si="3"/>
        <v>#REF!</v>
      </c>
      <c r="Q45" s="90" t="e">
        <f t="shared" si="4"/>
        <v>#REF!</v>
      </c>
      <c r="R45" s="158" t="e">
        <f t="shared" si="5"/>
        <v>#REF!</v>
      </c>
      <c r="S45" s="90" t="e">
        <f t="shared" si="6"/>
        <v>#REF!</v>
      </c>
      <c r="T45" s="158" t="e">
        <f t="shared" si="7"/>
        <v>#REF!</v>
      </c>
    </row>
    <row r="46" spans="1:20" x14ac:dyDescent="0.25">
      <c r="A46" s="92"/>
      <c r="B46" s="93" t="s">
        <v>68</v>
      </c>
      <c r="C46" s="90" t="e">
        <f>+COUNTIF(#REF!,'Kết quả XL'!B46)</f>
        <v>#REF!</v>
      </c>
      <c r="D46" s="90" t="e">
        <f>+COUNTIFS(#REF!,"Đóng",#REF!,$B46)</f>
        <v>#REF!</v>
      </c>
      <c r="E46" s="154" t="e">
        <f t="shared" si="8"/>
        <v>#REF!</v>
      </c>
      <c r="F46" s="157" t="e">
        <f>+COUNTIFS(#REF!,"Đóng",#REF!,$B46,#REF!,F$5)</f>
        <v>#REF!</v>
      </c>
      <c r="G46" s="158" t="e">
        <f t="shared" si="0"/>
        <v>#REF!</v>
      </c>
      <c r="H46" s="157" t="e">
        <f>+COUNTIFS(#REF!,"Đóng",#REF!,$B46,#REF!,H$5)</f>
        <v>#REF!</v>
      </c>
      <c r="I46" s="158" t="e">
        <f t="shared" si="0"/>
        <v>#REF!</v>
      </c>
      <c r="J46" s="157" t="e">
        <f>+COUNTIFS(#REF!,"Đóng",#REF!,$B46,#REF!,"ko tính KPI của VTS")+COUNTIFS(#REF!,"Đóng",#REF!,$B46,#REF!,"PA không tính KPI")</f>
        <v>#REF!</v>
      </c>
      <c r="K46" s="90" t="e">
        <f>+COUNTIFS(#REF!,$B46,#REF!,K$5)</f>
        <v>#REF!</v>
      </c>
      <c r="L46" s="158" t="e">
        <f t="shared" si="1"/>
        <v>#REF!</v>
      </c>
      <c r="M46" s="90" t="e">
        <f>+COUNTIFS(#REF!,$B46,#REF!,M$5)</f>
        <v>#REF!</v>
      </c>
      <c r="N46" s="158" t="e">
        <f t="shared" si="2"/>
        <v>#REF!</v>
      </c>
      <c r="O46" s="90" t="e">
        <f>+COUNTIFS(#REF!,$B46,#REF!,O$5)</f>
        <v>#REF!</v>
      </c>
      <c r="P46" s="158" t="e">
        <f t="shared" si="3"/>
        <v>#REF!</v>
      </c>
      <c r="Q46" s="90" t="e">
        <f t="shared" si="4"/>
        <v>#REF!</v>
      </c>
      <c r="R46" s="158" t="e">
        <f t="shared" si="5"/>
        <v>#REF!</v>
      </c>
      <c r="S46" s="90" t="e">
        <f t="shared" si="6"/>
        <v>#REF!</v>
      </c>
      <c r="T46" s="158" t="e">
        <f t="shared" si="7"/>
        <v>#REF!</v>
      </c>
    </row>
    <row r="47" spans="1:20" x14ac:dyDescent="0.25">
      <c r="A47" s="92"/>
      <c r="B47" s="95" t="s">
        <v>238</v>
      </c>
      <c r="C47" s="90" t="e">
        <f>+COUNTIF(#REF!,'Kết quả XL'!B47)</f>
        <v>#REF!</v>
      </c>
      <c r="D47" s="90" t="e">
        <f>+COUNTIFS(#REF!,"Đóng",#REF!,$B47)</f>
        <v>#REF!</v>
      </c>
      <c r="E47" s="154" t="e">
        <f t="shared" si="8"/>
        <v>#REF!</v>
      </c>
      <c r="F47" s="157" t="e">
        <f>+COUNTIFS(#REF!,"Đóng",#REF!,$B47,#REF!,F$5)</f>
        <v>#REF!</v>
      </c>
      <c r="G47" s="158" t="e">
        <f t="shared" si="0"/>
        <v>#REF!</v>
      </c>
      <c r="H47" s="157" t="e">
        <f>+COUNTIFS(#REF!,"Đóng",#REF!,$B47,#REF!,H$5)</f>
        <v>#REF!</v>
      </c>
      <c r="I47" s="158" t="e">
        <f t="shared" si="0"/>
        <v>#REF!</v>
      </c>
      <c r="J47" s="157" t="e">
        <f>+COUNTIFS(#REF!,"Đóng",#REF!,$B47,#REF!,"ko tính KPI của VTS")+COUNTIFS(#REF!,"Đóng",#REF!,$B47,#REF!,"PA không tính KPI")</f>
        <v>#REF!</v>
      </c>
      <c r="K47" s="90" t="e">
        <f>+COUNTIFS(#REF!,$B47,#REF!,K$5)</f>
        <v>#REF!</v>
      </c>
      <c r="L47" s="158" t="e">
        <f t="shared" si="1"/>
        <v>#REF!</v>
      </c>
      <c r="M47" s="90" t="e">
        <f>+COUNTIFS(#REF!,$B47,#REF!,M$5)</f>
        <v>#REF!</v>
      </c>
      <c r="N47" s="158" t="e">
        <f t="shared" si="2"/>
        <v>#REF!</v>
      </c>
      <c r="O47" s="90" t="e">
        <f>+COUNTIFS(#REF!,$B47,#REF!,O$5)</f>
        <v>#REF!</v>
      </c>
      <c r="P47" s="158" t="e">
        <f t="shared" si="3"/>
        <v>#REF!</v>
      </c>
      <c r="Q47" s="90" t="e">
        <f t="shared" si="4"/>
        <v>#REF!</v>
      </c>
      <c r="R47" s="158" t="e">
        <f t="shared" si="5"/>
        <v>#REF!</v>
      </c>
      <c r="S47" s="90" t="e">
        <f t="shared" si="6"/>
        <v>#REF!</v>
      </c>
      <c r="T47" s="158" t="e">
        <f t="shared" si="7"/>
        <v>#REF!</v>
      </c>
    </row>
    <row r="48" spans="1:20" x14ac:dyDescent="0.25">
      <c r="A48" s="92"/>
      <c r="B48" s="95" t="s">
        <v>241</v>
      </c>
      <c r="C48" s="90" t="e">
        <f>+COUNTIF(#REF!,'Kết quả XL'!B48)</f>
        <v>#REF!</v>
      </c>
      <c r="D48" s="90" t="e">
        <f>+COUNTIFS(#REF!,"Đóng",#REF!,$B48)</f>
        <v>#REF!</v>
      </c>
      <c r="E48" s="154" t="e">
        <f t="shared" si="8"/>
        <v>#REF!</v>
      </c>
      <c r="F48" s="157" t="e">
        <f>+COUNTIFS(#REF!,"Đóng",#REF!,$B48,#REF!,F$5)</f>
        <v>#REF!</v>
      </c>
      <c r="G48" s="158" t="e">
        <f t="shared" si="0"/>
        <v>#REF!</v>
      </c>
      <c r="H48" s="157" t="e">
        <f>+COUNTIFS(#REF!,"Đóng",#REF!,$B48,#REF!,H$5)</f>
        <v>#REF!</v>
      </c>
      <c r="I48" s="158" t="e">
        <f t="shared" si="0"/>
        <v>#REF!</v>
      </c>
      <c r="J48" s="157" t="e">
        <f>+COUNTIFS(#REF!,"Đóng",#REF!,$B48,#REF!,"ko tính KPI của VTS")+COUNTIFS(#REF!,"Đóng",#REF!,$B48,#REF!,"PA không tính KPI")</f>
        <v>#REF!</v>
      </c>
      <c r="K48" s="90" t="e">
        <f>+COUNTIFS(#REF!,$B48,#REF!,K$5)</f>
        <v>#REF!</v>
      </c>
      <c r="L48" s="158" t="e">
        <f t="shared" si="1"/>
        <v>#REF!</v>
      </c>
      <c r="M48" s="90" t="e">
        <f>+COUNTIFS(#REF!,$B48,#REF!,M$5)</f>
        <v>#REF!</v>
      </c>
      <c r="N48" s="158" t="e">
        <f t="shared" si="2"/>
        <v>#REF!</v>
      </c>
      <c r="O48" s="90" t="e">
        <f>+COUNTIFS(#REF!,$B48,#REF!,O$5)</f>
        <v>#REF!</v>
      </c>
      <c r="P48" s="158" t="e">
        <f t="shared" si="3"/>
        <v>#REF!</v>
      </c>
      <c r="Q48" s="90" t="e">
        <f t="shared" si="4"/>
        <v>#REF!</v>
      </c>
      <c r="R48" s="158" t="e">
        <f t="shared" si="5"/>
        <v>#REF!</v>
      </c>
      <c r="S48" s="90" t="e">
        <f t="shared" si="6"/>
        <v>#REF!</v>
      </c>
      <c r="T48" s="158" t="e">
        <f t="shared" si="7"/>
        <v>#REF!</v>
      </c>
    </row>
    <row r="49" spans="1:20" x14ac:dyDescent="0.25">
      <c r="A49" s="92"/>
      <c r="B49" s="93" t="s">
        <v>18</v>
      </c>
      <c r="C49" s="90" t="e">
        <f>+COUNTIF(#REF!,'Kết quả XL'!B49)</f>
        <v>#REF!</v>
      </c>
      <c r="D49" s="90" t="e">
        <f>+COUNTIFS(#REF!,"Đóng",#REF!,$B49)</f>
        <v>#REF!</v>
      </c>
      <c r="E49" s="154" t="e">
        <f t="shared" si="8"/>
        <v>#REF!</v>
      </c>
      <c r="F49" s="157" t="e">
        <f>+COUNTIFS(#REF!,"Đóng",#REF!,$B49,#REF!,F$5)</f>
        <v>#REF!</v>
      </c>
      <c r="G49" s="158" t="e">
        <f t="shared" si="0"/>
        <v>#REF!</v>
      </c>
      <c r="H49" s="157" t="e">
        <f>+COUNTIFS(#REF!,"Đóng",#REF!,$B49,#REF!,H$5)</f>
        <v>#REF!</v>
      </c>
      <c r="I49" s="158" t="e">
        <f t="shared" si="0"/>
        <v>#REF!</v>
      </c>
      <c r="J49" s="157" t="e">
        <f>+COUNTIFS(#REF!,"Đóng",#REF!,$B49,#REF!,"ko tính KPI của VTS")+COUNTIFS(#REF!,"Đóng",#REF!,$B49,#REF!,"PA không tính KPI")</f>
        <v>#REF!</v>
      </c>
      <c r="K49" s="90" t="e">
        <f>+COUNTIFS(#REF!,$B49,#REF!,K$5)</f>
        <v>#REF!</v>
      </c>
      <c r="L49" s="158" t="e">
        <f t="shared" si="1"/>
        <v>#REF!</v>
      </c>
      <c r="M49" s="90" t="e">
        <f>+COUNTIFS(#REF!,$B49,#REF!,M$5)</f>
        <v>#REF!</v>
      </c>
      <c r="N49" s="158" t="e">
        <f t="shared" si="2"/>
        <v>#REF!</v>
      </c>
      <c r="O49" s="90" t="e">
        <f>+COUNTIFS(#REF!,$B49,#REF!,O$5)</f>
        <v>#REF!</v>
      </c>
      <c r="P49" s="158" t="e">
        <f t="shared" si="3"/>
        <v>#REF!</v>
      </c>
      <c r="Q49" s="90" t="e">
        <f t="shared" si="4"/>
        <v>#REF!</v>
      </c>
      <c r="R49" s="158" t="e">
        <f t="shared" si="5"/>
        <v>#REF!</v>
      </c>
      <c r="S49" s="90" t="e">
        <f t="shared" si="6"/>
        <v>#REF!</v>
      </c>
      <c r="T49" s="158" t="e">
        <f t="shared" si="7"/>
        <v>#REF!</v>
      </c>
    </row>
    <row r="50" spans="1:20" x14ac:dyDescent="0.25">
      <c r="A50" s="102">
        <v>6</v>
      </c>
      <c r="B50" s="103" t="s">
        <v>240</v>
      </c>
      <c r="C50" s="109" t="e">
        <f>+COUNTIF(#REF!,'Kết quả XL'!B50)</f>
        <v>#REF!</v>
      </c>
      <c r="D50" s="109" t="e">
        <f>+COUNTIFS(#REF!,"Đóng",#REF!,$B50)</f>
        <v>#REF!</v>
      </c>
      <c r="E50" s="106" t="e">
        <f t="shared" si="8"/>
        <v>#REF!</v>
      </c>
      <c r="F50" s="156" t="e">
        <f>+COUNTIFS(#REF!,"Đóng",#REF!,$B50,#REF!,F$5)</f>
        <v>#REF!</v>
      </c>
      <c r="G50" s="153" t="e">
        <f t="shared" si="0"/>
        <v>#REF!</v>
      </c>
      <c r="H50" s="156" t="e">
        <f>+COUNTIFS(#REF!,"Đóng",#REF!,$B50,#REF!,H$5)</f>
        <v>#REF!</v>
      </c>
      <c r="I50" s="153" t="e">
        <f t="shared" si="0"/>
        <v>#REF!</v>
      </c>
      <c r="J50" s="156" t="e">
        <f>+COUNTIFS(#REF!,"Đóng",#REF!,$B50,#REF!,"ko tính KPI của VTS")+COUNTIFS(#REF!,"Đóng",#REF!,$B50,#REF!,"PA không tính KPI")</f>
        <v>#REF!</v>
      </c>
      <c r="K50" s="109" t="e">
        <f>+COUNTIFS(#REF!,$B50,#REF!,K$5)</f>
        <v>#REF!</v>
      </c>
      <c r="L50" s="153" t="e">
        <f t="shared" si="1"/>
        <v>#REF!</v>
      </c>
      <c r="M50" s="109" t="e">
        <f>+COUNTIFS(#REF!,$B50,#REF!,M$5)</f>
        <v>#REF!</v>
      </c>
      <c r="N50" s="153" t="e">
        <f t="shared" si="2"/>
        <v>#REF!</v>
      </c>
      <c r="O50" s="109" t="e">
        <f>+COUNTIFS(#REF!,$B50,#REF!,O$5)</f>
        <v>#REF!</v>
      </c>
      <c r="P50" s="153" t="e">
        <f t="shared" si="3"/>
        <v>#REF!</v>
      </c>
      <c r="Q50" s="109" t="e">
        <f t="shared" si="4"/>
        <v>#REF!</v>
      </c>
      <c r="R50" s="153" t="e">
        <f t="shared" si="5"/>
        <v>#REF!</v>
      </c>
      <c r="S50" s="109" t="e">
        <f t="shared" si="6"/>
        <v>#REF!</v>
      </c>
      <c r="T50" s="153" t="e">
        <f t="shared" si="7"/>
        <v>#REF!</v>
      </c>
    </row>
    <row r="51" spans="1:20" x14ac:dyDescent="0.25">
      <c r="A51" s="102">
        <v>7</v>
      </c>
      <c r="B51" s="103" t="s">
        <v>150</v>
      </c>
      <c r="C51" s="109" t="e">
        <f>+COUNTIF(#REF!,'Kết quả XL'!B51)</f>
        <v>#REF!</v>
      </c>
      <c r="D51" s="109" t="e">
        <f>+COUNTIFS(#REF!,"Đóng",#REF!,$B51)</f>
        <v>#REF!</v>
      </c>
      <c r="E51" s="106" t="e">
        <f t="shared" si="8"/>
        <v>#REF!</v>
      </c>
      <c r="F51" s="156" t="e">
        <f>+COUNTIFS(#REF!,"Đóng",#REF!,$B51,#REF!,F$5)</f>
        <v>#REF!</v>
      </c>
      <c r="G51" s="153" t="e">
        <f t="shared" si="0"/>
        <v>#REF!</v>
      </c>
      <c r="H51" s="156" t="e">
        <f>+COUNTIFS(#REF!,"Đóng",#REF!,$B51,#REF!,H$5)</f>
        <v>#REF!</v>
      </c>
      <c r="I51" s="153" t="e">
        <f t="shared" si="0"/>
        <v>#REF!</v>
      </c>
      <c r="J51" s="156" t="e">
        <f>+COUNTIFS(#REF!,"Đóng",#REF!,$B51,#REF!,"ko tính KPI của VTS")+COUNTIFS(#REF!,"Đóng",#REF!,$B51,#REF!,"PA không tính KPI")</f>
        <v>#REF!</v>
      </c>
      <c r="K51" s="109" t="e">
        <f>+COUNTIFS(#REF!,$B51,#REF!,K$5)</f>
        <v>#REF!</v>
      </c>
      <c r="L51" s="153" t="e">
        <f t="shared" si="1"/>
        <v>#REF!</v>
      </c>
      <c r="M51" s="109" t="e">
        <f>+COUNTIFS(#REF!,$B51,#REF!,M$5)</f>
        <v>#REF!</v>
      </c>
      <c r="N51" s="153" t="e">
        <f t="shared" si="2"/>
        <v>#REF!</v>
      </c>
      <c r="O51" s="109" t="e">
        <f>+COUNTIFS(#REF!,$B51,#REF!,O$5)</f>
        <v>#REF!</v>
      </c>
      <c r="P51" s="153" t="e">
        <f t="shared" si="3"/>
        <v>#REF!</v>
      </c>
      <c r="Q51" s="109" t="e">
        <f t="shared" si="4"/>
        <v>#REF!</v>
      </c>
      <c r="R51" s="153" t="e">
        <f t="shared" si="5"/>
        <v>#REF!</v>
      </c>
      <c r="S51" s="109" t="e">
        <f t="shared" si="6"/>
        <v>#REF!</v>
      </c>
      <c r="T51" s="153" t="e">
        <f t="shared" si="7"/>
        <v>#REF!</v>
      </c>
    </row>
    <row r="52" spans="1:20" x14ac:dyDescent="0.25">
      <c r="A52" s="102">
        <v>8</v>
      </c>
      <c r="B52" s="103" t="s">
        <v>202</v>
      </c>
      <c r="C52" s="109" t="e">
        <f>+COUNTIF(#REF!,'Kết quả XL'!B52)</f>
        <v>#REF!</v>
      </c>
      <c r="D52" s="109" t="e">
        <f>+COUNTIFS(#REF!,"Đóng",#REF!,$B52)</f>
        <v>#REF!</v>
      </c>
      <c r="E52" s="106" t="e">
        <f t="shared" si="8"/>
        <v>#REF!</v>
      </c>
      <c r="F52" s="156" t="e">
        <f>+COUNTIFS(#REF!,"Đóng",#REF!,$B52,#REF!,F$5)</f>
        <v>#REF!</v>
      </c>
      <c r="G52" s="153" t="e">
        <f t="shared" si="0"/>
        <v>#REF!</v>
      </c>
      <c r="H52" s="156" t="e">
        <f>+COUNTIFS(#REF!,"Đóng",#REF!,$B52,#REF!,H$5)</f>
        <v>#REF!</v>
      </c>
      <c r="I52" s="153" t="e">
        <f t="shared" si="0"/>
        <v>#REF!</v>
      </c>
      <c r="J52" s="156" t="e">
        <f>+COUNTIFS(#REF!,"Đóng",#REF!,$B52,#REF!,"ko tính KPI của VTS")+COUNTIFS(#REF!,"Đóng",#REF!,$B52,#REF!,"PA không tính KPI")</f>
        <v>#REF!</v>
      </c>
      <c r="K52" s="109" t="e">
        <f>+COUNTIFS(#REF!,$B52,#REF!,K$5)</f>
        <v>#REF!</v>
      </c>
      <c r="L52" s="153" t="e">
        <f t="shared" si="1"/>
        <v>#REF!</v>
      </c>
      <c r="M52" s="109" t="e">
        <f>+COUNTIFS(#REF!,$B52,#REF!,M$5)</f>
        <v>#REF!</v>
      </c>
      <c r="N52" s="153" t="e">
        <f t="shared" si="2"/>
        <v>#REF!</v>
      </c>
      <c r="O52" s="109" t="e">
        <f>+COUNTIFS(#REF!,$B52,#REF!,O$5)</f>
        <v>#REF!</v>
      </c>
      <c r="P52" s="153" t="e">
        <f t="shared" si="3"/>
        <v>#REF!</v>
      </c>
      <c r="Q52" s="109" t="e">
        <f t="shared" si="4"/>
        <v>#REF!</v>
      </c>
      <c r="R52" s="153" t="e">
        <f t="shared" si="5"/>
        <v>#REF!</v>
      </c>
      <c r="S52" s="109" t="e">
        <f t="shared" si="6"/>
        <v>#REF!</v>
      </c>
      <c r="T52" s="153" t="e">
        <f t="shared" si="7"/>
        <v>#REF!</v>
      </c>
    </row>
    <row r="53" spans="1:20" x14ac:dyDescent="0.25">
      <c r="A53" s="102">
        <v>9</v>
      </c>
      <c r="B53" s="103" t="s">
        <v>243</v>
      </c>
      <c r="C53" s="109" t="e">
        <f>+COUNTIF(#REF!,'Kết quả XL'!B53)</f>
        <v>#REF!</v>
      </c>
      <c r="D53" s="109" t="e">
        <f>+COUNTIFS(#REF!,"Đóng",#REF!,$B53)</f>
        <v>#REF!</v>
      </c>
      <c r="E53" s="106" t="e">
        <f t="shared" si="8"/>
        <v>#REF!</v>
      </c>
      <c r="F53" s="156" t="e">
        <f>+COUNTIFS(#REF!,"Đóng",#REF!,$B53,#REF!,F$5)</f>
        <v>#REF!</v>
      </c>
      <c r="G53" s="153" t="e">
        <f t="shared" si="0"/>
        <v>#REF!</v>
      </c>
      <c r="H53" s="156" t="e">
        <f>+COUNTIFS(#REF!,"Đóng",#REF!,$B53,#REF!,H$5)</f>
        <v>#REF!</v>
      </c>
      <c r="I53" s="153" t="e">
        <f t="shared" si="0"/>
        <v>#REF!</v>
      </c>
      <c r="J53" s="156" t="e">
        <f>+COUNTIFS(#REF!,"Đóng",#REF!,$B53,#REF!,"ko tính KPI của VTS")+COUNTIFS(#REF!,"Đóng",#REF!,$B53,#REF!,"PA không tính KPI")</f>
        <v>#REF!</v>
      </c>
      <c r="K53" s="109" t="e">
        <f>+COUNTIFS(#REF!,$B53,#REF!,K$5)</f>
        <v>#REF!</v>
      </c>
      <c r="L53" s="153" t="e">
        <f t="shared" si="1"/>
        <v>#REF!</v>
      </c>
      <c r="M53" s="109" t="e">
        <f>+COUNTIFS(#REF!,$B53,#REF!,M$5)</f>
        <v>#REF!</v>
      </c>
      <c r="N53" s="153" t="e">
        <f t="shared" si="2"/>
        <v>#REF!</v>
      </c>
      <c r="O53" s="109" t="e">
        <f>+COUNTIFS(#REF!,$B53,#REF!,O$5)</f>
        <v>#REF!</v>
      </c>
      <c r="P53" s="153" t="e">
        <f t="shared" si="3"/>
        <v>#REF!</v>
      </c>
      <c r="Q53" s="109" t="e">
        <f t="shared" si="4"/>
        <v>#REF!</v>
      </c>
      <c r="R53" s="153" t="e">
        <f t="shared" si="5"/>
        <v>#REF!</v>
      </c>
      <c r="S53" s="109" t="e">
        <f t="shared" si="6"/>
        <v>#REF!</v>
      </c>
      <c r="T53" s="153" t="e">
        <f t="shared" si="7"/>
        <v>#REF!</v>
      </c>
    </row>
    <row r="54" spans="1:20" x14ac:dyDescent="0.25">
      <c r="A54" s="102">
        <v>10</v>
      </c>
      <c r="B54" s="103" t="s">
        <v>0</v>
      </c>
      <c r="C54" s="99" t="e">
        <f>+C55+C56</f>
        <v>#REF!</v>
      </c>
      <c r="D54" s="99" t="e">
        <f>+D55+D56</f>
        <v>#REF!</v>
      </c>
      <c r="E54" s="106" t="e">
        <f t="shared" si="8"/>
        <v>#REF!</v>
      </c>
      <c r="F54" s="99" t="e">
        <f>+F55+F56</f>
        <v>#REF!</v>
      </c>
      <c r="G54" s="153" t="e">
        <f t="shared" si="0"/>
        <v>#REF!</v>
      </c>
      <c r="H54" s="99" t="e">
        <f>+H55+H56</f>
        <v>#REF!</v>
      </c>
      <c r="I54" s="153" t="e">
        <f t="shared" si="0"/>
        <v>#REF!</v>
      </c>
      <c r="J54" s="99" t="e">
        <f>+J55+J56</f>
        <v>#REF!</v>
      </c>
      <c r="K54" s="99" t="e">
        <f>+K55+K56</f>
        <v>#REF!</v>
      </c>
      <c r="L54" s="153" t="e">
        <f t="shared" si="1"/>
        <v>#REF!</v>
      </c>
      <c r="M54" s="99">
        <f ca="1">+Q54+U54+X54</f>
        <v>0</v>
      </c>
      <c r="N54" s="153" t="e">
        <f t="shared" si="2"/>
        <v>#REF!</v>
      </c>
      <c r="O54" s="99" t="e">
        <f>+O55+O56</f>
        <v>#REF!</v>
      </c>
      <c r="P54" s="153">
        <f t="shared" ca="1" si="3"/>
        <v>0</v>
      </c>
      <c r="Q54" s="99">
        <f t="shared" ca="1" si="4"/>
        <v>2</v>
      </c>
      <c r="R54" s="153" t="e">
        <f t="shared" si="5"/>
        <v>#REF!</v>
      </c>
      <c r="S54" s="109" t="e">
        <f t="shared" si="6"/>
        <v>#REF!</v>
      </c>
      <c r="T54" s="153">
        <f t="shared" ca="1" si="7"/>
        <v>0</v>
      </c>
    </row>
    <row r="55" spans="1:20" x14ac:dyDescent="0.25">
      <c r="A55" s="92"/>
      <c r="B55" s="93" t="s">
        <v>160</v>
      </c>
      <c r="C55" s="90" t="e">
        <f>+COUNTIF(#REF!,'Kết quả XL'!B55)</f>
        <v>#REF!</v>
      </c>
      <c r="D55" s="90" t="e">
        <f>+COUNTIFS(#REF!,"Đóng",#REF!,$B55)</f>
        <v>#REF!</v>
      </c>
      <c r="E55" s="154" t="e">
        <f>+D55/C55</f>
        <v>#REF!</v>
      </c>
      <c r="F55" s="157" t="e">
        <f>+COUNTIFS(#REF!,"Đóng",#REF!,$B55,#REF!,F$5)</f>
        <v>#REF!</v>
      </c>
      <c r="G55" s="158" t="e">
        <f t="shared" si="0"/>
        <v>#REF!</v>
      </c>
      <c r="H55" s="157" t="e">
        <f>+COUNTIFS(#REF!,"Đóng",#REF!,$B55,#REF!,H$5)</f>
        <v>#REF!</v>
      </c>
      <c r="I55" s="158" t="e">
        <f t="shared" si="0"/>
        <v>#REF!</v>
      </c>
      <c r="J55" s="157" t="e">
        <f>+COUNTIFS(#REF!,"Đóng",#REF!,$B55,#REF!,"ko tính KPI của VTS")+COUNTIFS(#REF!,"Đóng",#REF!,$B55,#REF!,"PA không tính KPI")</f>
        <v>#REF!</v>
      </c>
      <c r="K55" s="90" t="e">
        <f>+COUNTIFS(#REF!,$B55,#REF!,K$5)</f>
        <v>#REF!</v>
      </c>
      <c r="L55" s="158" t="e">
        <f t="shared" si="1"/>
        <v>#REF!</v>
      </c>
      <c r="M55" s="90" t="e">
        <f>+COUNTIFS(#REF!,$B55,#REF!,M$5)</f>
        <v>#REF!</v>
      </c>
      <c r="N55" s="158" t="e">
        <f t="shared" si="2"/>
        <v>#REF!</v>
      </c>
      <c r="O55" s="90" t="e">
        <f>+COUNTIFS(#REF!,$B55,#REF!,O$5)</f>
        <v>#REF!</v>
      </c>
      <c r="P55" s="158" t="e">
        <f t="shared" si="3"/>
        <v>#REF!</v>
      </c>
      <c r="Q55" s="90" t="e">
        <f t="shared" si="4"/>
        <v>#REF!</v>
      </c>
      <c r="R55" s="158" t="e">
        <f t="shared" si="5"/>
        <v>#REF!</v>
      </c>
      <c r="S55" s="90" t="e">
        <f t="shared" si="6"/>
        <v>#REF!</v>
      </c>
      <c r="T55" s="158" t="e">
        <f t="shared" si="7"/>
        <v>#REF!</v>
      </c>
    </row>
    <row r="56" spans="1:20" x14ac:dyDescent="0.25">
      <c r="A56" s="92"/>
      <c r="B56" s="93" t="s">
        <v>57</v>
      </c>
      <c r="C56" s="90" t="e">
        <f>+COUNTIF(#REF!,'Kết quả XL'!B56)</f>
        <v>#REF!</v>
      </c>
      <c r="D56" s="90" t="e">
        <f>+COUNTIFS(#REF!,"Đóng",#REF!,$B56)</f>
        <v>#REF!</v>
      </c>
      <c r="E56" s="154" t="e">
        <f>+D56/C56</f>
        <v>#REF!</v>
      </c>
      <c r="F56" s="157" t="e">
        <f>+COUNTIFS(#REF!,"Đóng",#REF!,$B56,#REF!,F$5)</f>
        <v>#REF!</v>
      </c>
      <c r="G56" s="158" t="e">
        <f t="shared" si="0"/>
        <v>#REF!</v>
      </c>
      <c r="H56" s="157" t="e">
        <f>+COUNTIFS(#REF!,"Đóng",#REF!,$B56,#REF!,H$5)</f>
        <v>#REF!</v>
      </c>
      <c r="I56" s="158" t="e">
        <f t="shared" si="0"/>
        <v>#REF!</v>
      </c>
      <c r="J56" s="157" t="e">
        <f>+COUNTIFS(#REF!,"Đóng",#REF!,$B56,#REF!,"ko tính KPI của VTS")+COUNTIFS(#REF!,"Đóng",#REF!,$B56,#REF!,"PA không tính KPI")</f>
        <v>#REF!</v>
      </c>
      <c r="K56" s="90" t="e">
        <f>+COUNTIFS(#REF!,$B56,#REF!,K$5)</f>
        <v>#REF!</v>
      </c>
      <c r="L56" s="158" t="e">
        <f t="shared" si="1"/>
        <v>#REF!</v>
      </c>
      <c r="M56" s="90" t="e">
        <f>+COUNTIFS(#REF!,$B56,#REF!,M$5)</f>
        <v>#REF!</v>
      </c>
      <c r="N56" s="158" t="e">
        <f t="shared" si="2"/>
        <v>#REF!</v>
      </c>
      <c r="O56" s="90" t="e">
        <f>+COUNTIFS(#REF!,$B56,#REF!,O$5)</f>
        <v>#REF!</v>
      </c>
      <c r="P56" s="158" t="e">
        <f t="shared" si="3"/>
        <v>#REF!</v>
      </c>
      <c r="Q56" s="90" t="e">
        <f t="shared" si="4"/>
        <v>#REF!</v>
      </c>
      <c r="R56" s="158" t="e">
        <f t="shared" si="5"/>
        <v>#REF!</v>
      </c>
      <c r="S56" s="90" t="e">
        <f t="shared" si="6"/>
        <v>#REF!</v>
      </c>
      <c r="T56" s="158" t="e">
        <f t="shared" si="7"/>
        <v>#REF!</v>
      </c>
    </row>
  </sheetData>
  <mergeCells count="7">
    <mergeCell ref="S4:T4"/>
    <mergeCell ref="C3:T3"/>
    <mergeCell ref="A3:A5"/>
    <mergeCell ref="B3:B5"/>
    <mergeCell ref="K4:R4"/>
    <mergeCell ref="D4:J4"/>
    <mergeCell ref="C4: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2:AI581"/>
  <sheetViews>
    <sheetView workbookViewId="0">
      <pane xSplit="3" ySplit="3" topLeftCell="D4" activePane="bottomRight" state="frozen"/>
      <selection pane="topRight" activeCell="D1" sqref="D1"/>
      <selection pane="bottomLeft" activeCell="A4" sqref="A4"/>
      <selection pane="bottomRight" activeCell="C20" sqref="C20:C33"/>
    </sheetView>
  </sheetViews>
  <sheetFormatPr defaultColWidth="8.85546875" defaultRowHeight="12" x14ac:dyDescent="0.2"/>
  <cols>
    <col min="1" max="1" width="5.5703125" style="1" customWidth="1"/>
    <col min="2" max="2" width="22.28515625" style="1" customWidth="1"/>
    <col min="3" max="3" width="30.28515625" style="1" customWidth="1"/>
    <col min="4" max="4" width="8.28515625" style="1" customWidth="1"/>
    <col min="5" max="35" width="5" style="1" customWidth="1"/>
    <col min="36" max="16384" width="8.85546875" style="1"/>
  </cols>
  <sheetData>
    <row r="2" spans="1:35" x14ac:dyDescent="0.2">
      <c r="A2" s="5" t="s">
        <v>287</v>
      </c>
    </row>
    <row r="3" spans="1:35" s="166" customFormat="1" ht="37.15" customHeight="1" x14ac:dyDescent="0.25">
      <c r="A3" s="164" t="s">
        <v>2</v>
      </c>
      <c r="B3" s="164" t="s">
        <v>5</v>
      </c>
      <c r="C3" s="164" t="s">
        <v>288</v>
      </c>
      <c r="D3" s="164" t="s">
        <v>254</v>
      </c>
      <c r="E3" s="165">
        <v>45839</v>
      </c>
      <c r="F3" s="165">
        <f>+E3+1</f>
        <v>45840</v>
      </c>
      <c r="G3" s="165">
        <f t="shared" ref="G3:AI3" si="0">+F3+1</f>
        <v>45841</v>
      </c>
      <c r="H3" s="165">
        <f t="shared" si="0"/>
        <v>45842</v>
      </c>
      <c r="I3" s="165">
        <f t="shared" si="0"/>
        <v>45843</v>
      </c>
      <c r="J3" s="165">
        <f t="shared" si="0"/>
        <v>45844</v>
      </c>
      <c r="K3" s="165">
        <f t="shared" si="0"/>
        <v>45845</v>
      </c>
      <c r="L3" s="165">
        <f t="shared" si="0"/>
        <v>45846</v>
      </c>
      <c r="M3" s="165">
        <f t="shared" si="0"/>
        <v>45847</v>
      </c>
      <c r="N3" s="165">
        <f t="shared" si="0"/>
        <v>45848</v>
      </c>
      <c r="O3" s="165">
        <f t="shared" si="0"/>
        <v>45849</v>
      </c>
      <c r="P3" s="165">
        <f t="shared" si="0"/>
        <v>45850</v>
      </c>
      <c r="Q3" s="165">
        <f t="shared" si="0"/>
        <v>45851</v>
      </c>
      <c r="R3" s="165">
        <f t="shared" si="0"/>
        <v>45852</v>
      </c>
      <c r="S3" s="165">
        <f t="shared" si="0"/>
        <v>45853</v>
      </c>
      <c r="T3" s="165">
        <f t="shared" si="0"/>
        <v>45854</v>
      </c>
      <c r="U3" s="165">
        <f t="shared" si="0"/>
        <v>45855</v>
      </c>
      <c r="V3" s="165">
        <f t="shared" si="0"/>
        <v>45856</v>
      </c>
      <c r="W3" s="165">
        <f t="shared" si="0"/>
        <v>45857</v>
      </c>
      <c r="X3" s="165">
        <f t="shared" si="0"/>
        <v>45858</v>
      </c>
      <c r="Y3" s="165">
        <f t="shared" si="0"/>
        <v>45859</v>
      </c>
      <c r="Z3" s="165">
        <f t="shared" si="0"/>
        <v>45860</v>
      </c>
      <c r="AA3" s="165">
        <f t="shared" si="0"/>
        <v>45861</v>
      </c>
      <c r="AB3" s="165">
        <f t="shared" si="0"/>
        <v>45862</v>
      </c>
      <c r="AC3" s="165">
        <f t="shared" si="0"/>
        <v>45863</v>
      </c>
      <c r="AD3" s="165">
        <f t="shared" si="0"/>
        <v>45864</v>
      </c>
      <c r="AE3" s="165">
        <f t="shared" si="0"/>
        <v>45865</v>
      </c>
      <c r="AF3" s="165">
        <f t="shared" si="0"/>
        <v>45866</v>
      </c>
      <c r="AG3" s="165">
        <f t="shared" si="0"/>
        <v>45867</v>
      </c>
      <c r="AH3" s="165">
        <f t="shared" si="0"/>
        <v>45868</v>
      </c>
      <c r="AI3" s="165">
        <f t="shared" si="0"/>
        <v>45869</v>
      </c>
    </row>
    <row r="4" spans="1:35" s="211" customFormat="1" ht="21" customHeight="1" x14ac:dyDescent="0.25">
      <c r="A4" s="209"/>
      <c r="B4" s="212" t="s">
        <v>265</v>
      </c>
      <c r="C4" s="210"/>
      <c r="D4" s="212" t="e">
        <f>+SUM(E4:AI4)</f>
        <v>#REF!</v>
      </c>
      <c r="E4" s="212" t="e">
        <f>+COUNTIFS(#REF!,E$3)</f>
        <v>#REF!</v>
      </c>
      <c r="F4" s="212" t="e">
        <f>+COUNTIFS(#REF!,F$3)</f>
        <v>#REF!</v>
      </c>
      <c r="G4" s="212" t="e">
        <f>+COUNTIFS(#REF!,G$3)</f>
        <v>#REF!</v>
      </c>
      <c r="H4" s="212" t="e">
        <f>+COUNTIFS(#REF!,H$3)</f>
        <v>#REF!</v>
      </c>
      <c r="I4" s="212" t="e">
        <f>+COUNTIFS(#REF!,I$3)</f>
        <v>#REF!</v>
      </c>
      <c r="J4" s="212" t="e">
        <f>+COUNTIFS(#REF!,J$3)</f>
        <v>#REF!</v>
      </c>
      <c r="K4" s="212" t="e">
        <f>+COUNTIFS(#REF!,K$3)</f>
        <v>#REF!</v>
      </c>
      <c r="L4" s="212" t="e">
        <f>+COUNTIFS(#REF!,L$3)</f>
        <v>#REF!</v>
      </c>
      <c r="M4" s="212" t="e">
        <f>+COUNTIFS(#REF!,M$3)</f>
        <v>#REF!</v>
      </c>
      <c r="N4" s="212" t="e">
        <f>+COUNTIFS(#REF!,N$3)</f>
        <v>#REF!</v>
      </c>
      <c r="O4" s="212" t="e">
        <f>+COUNTIFS(#REF!,O$3)</f>
        <v>#REF!</v>
      </c>
      <c r="P4" s="212" t="e">
        <f>+COUNTIFS(#REF!,P$3)</f>
        <v>#REF!</v>
      </c>
      <c r="Q4" s="212" t="e">
        <f>+COUNTIFS(#REF!,Q$3)</f>
        <v>#REF!</v>
      </c>
      <c r="R4" s="212" t="e">
        <f>+COUNTIFS(#REF!,R$3)</f>
        <v>#REF!</v>
      </c>
      <c r="S4" s="212" t="e">
        <f>+COUNTIFS(#REF!,S$3)</f>
        <v>#REF!</v>
      </c>
      <c r="T4" s="212" t="e">
        <f>+COUNTIFS(#REF!,T$3)</f>
        <v>#REF!</v>
      </c>
      <c r="U4" s="212" t="e">
        <f>+COUNTIFS(#REF!,U$3)</f>
        <v>#REF!</v>
      </c>
      <c r="V4" s="212" t="e">
        <f>+COUNTIFS(#REF!,V$3)</f>
        <v>#REF!</v>
      </c>
      <c r="W4" s="212" t="e">
        <f>+COUNTIFS(#REF!,W$3)</f>
        <v>#REF!</v>
      </c>
      <c r="X4" s="212" t="e">
        <f>+COUNTIFS(#REF!,X$3)</f>
        <v>#REF!</v>
      </c>
      <c r="Y4" s="212" t="e">
        <f>+COUNTIFS(#REF!,Y$3)</f>
        <v>#REF!</v>
      </c>
      <c r="Z4" s="212" t="e">
        <f>+COUNTIFS(#REF!,Z$3)</f>
        <v>#REF!</v>
      </c>
      <c r="AA4" s="212" t="e">
        <f>+COUNTIFS(#REF!,AA$3)</f>
        <v>#REF!</v>
      </c>
      <c r="AB4" s="212" t="e">
        <f>+COUNTIFS(#REF!,AB$3)</f>
        <v>#REF!</v>
      </c>
      <c r="AC4" s="212" t="e">
        <f>+COUNTIFS(#REF!,AC$3)</f>
        <v>#REF!</v>
      </c>
      <c r="AD4" s="212" t="e">
        <f>+COUNTIFS(#REF!,AD$3)</f>
        <v>#REF!</v>
      </c>
      <c r="AE4" s="212" t="e">
        <f>+COUNTIFS(#REF!,AE$3)</f>
        <v>#REF!</v>
      </c>
      <c r="AF4" s="212" t="e">
        <f>+COUNTIFS(#REF!,AF$3)</f>
        <v>#REF!</v>
      </c>
      <c r="AG4" s="212" t="e">
        <f>+COUNTIFS(#REF!,AG$3)</f>
        <v>#REF!</v>
      </c>
      <c r="AH4" s="212" t="e">
        <f>+COUNTIFS(#REF!,AH$3)</f>
        <v>#REF!</v>
      </c>
      <c r="AI4" s="212" t="e">
        <f>+COUNTIFS(#REF!,AI$3)</f>
        <v>#REF!</v>
      </c>
    </row>
    <row r="5" spans="1:35" s="72" customFormat="1" ht="25.9" customHeight="1" x14ac:dyDescent="0.25">
      <c r="A5" s="206">
        <v>1</v>
      </c>
      <c r="B5" s="207" t="s">
        <v>178</v>
      </c>
      <c r="C5" s="207"/>
      <c r="D5" s="208" t="e">
        <f>+SUM(E5:AI5)</f>
        <v>#REF!</v>
      </c>
      <c r="E5" s="208" t="e">
        <f>+SUM(E6:E15)</f>
        <v>#REF!</v>
      </c>
      <c r="F5" s="208" t="e">
        <f t="shared" ref="F5:AI5" si="1">+SUM(F6:F15)</f>
        <v>#REF!</v>
      </c>
      <c r="G5" s="208" t="e">
        <f t="shared" si="1"/>
        <v>#REF!</v>
      </c>
      <c r="H5" s="208" t="e">
        <f t="shared" si="1"/>
        <v>#REF!</v>
      </c>
      <c r="I5" s="208" t="e">
        <f t="shared" si="1"/>
        <v>#REF!</v>
      </c>
      <c r="J5" s="208" t="e">
        <f t="shared" si="1"/>
        <v>#REF!</v>
      </c>
      <c r="K5" s="208" t="e">
        <f t="shared" si="1"/>
        <v>#REF!</v>
      </c>
      <c r="L5" s="208" t="e">
        <f t="shared" si="1"/>
        <v>#REF!</v>
      </c>
      <c r="M5" s="208" t="e">
        <f t="shared" si="1"/>
        <v>#REF!</v>
      </c>
      <c r="N5" s="208" t="e">
        <f t="shared" si="1"/>
        <v>#REF!</v>
      </c>
      <c r="O5" s="208" t="e">
        <f t="shared" si="1"/>
        <v>#REF!</v>
      </c>
      <c r="P5" s="208" t="e">
        <f t="shared" si="1"/>
        <v>#REF!</v>
      </c>
      <c r="Q5" s="208" t="e">
        <f t="shared" si="1"/>
        <v>#REF!</v>
      </c>
      <c r="R5" s="208" t="e">
        <f t="shared" si="1"/>
        <v>#REF!</v>
      </c>
      <c r="S5" s="208" t="e">
        <f t="shared" si="1"/>
        <v>#REF!</v>
      </c>
      <c r="T5" s="208" t="e">
        <f t="shared" si="1"/>
        <v>#REF!</v>
      </c>
      <c r="U5" s="208" t="e">
        <f t="shared" si="1"/>
        <v>#REF!</v>
      </c>
      <c r="V5" s="208" t="e">
        <f t="shared" si="1"/>
        <v>#REF!</v>
      </c>
      <c r="W5" s="208" t="e">
        <f t="shared" si="1"/>
        <v>#REF!</v>
      </c>
      <c r="X5" s="208" t="e">
        <f t="shared" si="1"/>
        <v>#REF!</v>
      </c>
      <c r="Y5" s="208" t="e">
        <f t="shared" si="1"/>
        <v>#REF!</v>
      </c>
      <c r="Z5" s="208" t="e">
        <f t="shared" si="1"/>
        <v>#REF!</v>
      </c>
      <c r="AA5" s="208" t="e">
        <f t="shared" si="1"/>
        <v>#REF!</v>
      </c>
      <c r="AB5" s="208" t="e">
        <f t="shared" si="1"/>
        <v>#REF!</v>
      </c>
      <c r="AC5" s="208" t="e">
        <f t="shared" si="1"/>
        <v>#REF!</v>
      </c>
      <c r="AD5" s="208" t="e">
        <f t="shared" si="1"/>
        <v>#REF!</v>
      </c>
      <c r="AE5" s="208" t="e">
        <f t="shared" si="1"/>
        <v>#REF!</v>
      </c>
      <c r="AF5" s="208" t="e">
        <f t="shared" si="1"/>
        <v>#REF!</v>
      </c>
      <c r="AG5" s="208" t="e">
        <f t="shared" si="1"/>
        <v>#REF!</v>
      </c>
      <c r="AH5" s="208" t="e">
        <f t="shared" si="1"/>
        <v>#REF!</v>
      </c>
      <c r="AI5" s="208" t="e">
        <f t="shared" si="1"/>
        <v>#REF!</v>
      </c>
    </row>
    <row r="6" spans="1:35" x14ac:dyDescent="0.2">
      <c r="A6" s="167"/>
      <c r="B6" s="168" t="s">
        <v>178</v>
      </c>
      <c r="C6" s="169" t="s">
        <v>289</v>
      </c>
      <c r="D6" s="201" t="e">
        <f>+SUM(E6:AI6)</f>
        <v>#REF!</v>
      </c>
      <c r="E6" s="176" t="e">
        <f>+COUNTIFS(#REF!,$B6,#REF!,E$3,#REF!,$C6)</f>
        <v>#REF!</v>
      </c>
      <c r="F6" s="176" t="e">
        <f>+COUNTIFS(#REF!,$B6,#REF!,F$3,#REF!,$C6)</f>
        <v>#REF!</v>
      </c>
      <c r="G6" s="176" t="e">
        <f>+COUNTIFS(#REF!,$B6,#REF!,G$3,#REF!,$C6)</f>
        <v>#REF!</v>
      </c>
      <c r="H6" s="176" t="e">
        <f>+COUNTIFS(#REF!,$B6,#REF!,H$3,#REF!,$C6)</f>
        <v>#REF!</v>
      </c>
      <c r="I6" s="176" t="e">
        <f>+COUNTIFS(#REF!,$B6,#REF!,I$3,#REF!,$C6)</f>
        <v>#REF!</v>
      </c>
      <c r="J6" s="176" t="e">
        <f>+COUNTIFS(#REF!,$B6,#REF!,J$3,#REF!,$C6)</f>
        <v>#REF!</v>
      </c>
      <c r="K6" s="176" t="e">
        <f>+COUNTIFS(#REF!,$B6,#REF!,K$3,#REF!,$C6)</f>
        <v>#REF!</v>
      </c>
      <c r="L6" s="176" t="e">
        <f>+COUNTIFS(#REF!,$B6,#REF!,L$3,#REF!,$C6)</f>
        <v>#REF!</v>
      </c>
      <c r="M6" s="176" t="e">
        <f>+COUNTIFS(#REF!,$B6,#REF!,M$3,#REF!,$C6)</f>
        <v>#REF!</v>
      </c>
      <c r="N6" s="176" t="e">
        <f>+COUNTIFS(#REF!,$B6,#REF!,N$3,#REF!,$C6)</f>
        <v>#REF!</v>
      </c>
      <c r="O6" s="176" t="e">
        <f>+COUNTIFS(#REF!,$B6,#REF!,O$3,#REF!,$C6)</f>
        <v>#REF!</v>
      </c>
      <c r="P6" s="176" t="e">
        <f>+COUNTIFS(#REF!,$B6,#REF!,P$3,#REF!,$C6)</f>
        <v>#REF!</v>
      </c>
      <c r="Q6" s="176" t="e">
        <f>+COUNTIFS(#REF!,$B6,#REF!,Q$3,#REF!,$C6)</f>
        <v>#REF!</v>
      </c>
      <c r="R6" s="176" t="e">
        <f>+COUNTIFS(#REF!,$B6,#REF!,R$3,#REF!,$C6)</f>
        <v>#REF!</v>
      </c>
      <c r="S6" s="176" t="e">
        <f>+COUNTIFS(#REF!,$B6,#REF!,S$3,#REF!,$C6)</f>
        <v>#REF!</v>
      </c>
      <c r="T6" s="176" t="e">
        <f>+COUNTIFS(#REF!,$B6,#REF!,T$3,#REF!,$C6)</f>
        <v>#REF!</v>
      </c>
      <c r="U6" s="176" t="e">
        <f>+COUNTIFS(#REF!,$B6,#REF!,U$3,#REF!,$C6)</f>
        <v>#REF!</v>
      </c>
      <c r="V6" s="176" t="e">
        <f>+COUNTIFS(#REF!,$B6,#REF!,V$3,#REF!,$C6)</f>
        <v>#REF!</v>
      </c>
      <c r="W6" s="176" t="e">
        <f>+COUNTIFS(#REF!,$B6,#REF!,W$3,#REF!,$C6)</f>
        <v>#REF!</v>
      </c>
      <c r="X6" s="176" t="e">
        <f>+COUNTIFS(#REF!,$B6,#REF!,X$3,#REF!,$C6)</f>
        <v>#REF!</v>
      </c>
      <c r="Y6" s="176" t="e">
        <f>+COUNTIFS(#REF!,$B6,#REF!,Y$3,#REF!,$C6)</f>
        <v>#REF!</v>
      </c>
      <c r="Z6" s="176" t="e">
        <f>+COUNTIFS(#REF!,$B6,#REF!,Z$3,#REF!,$C6)</f>
        <v>#REF!</v>
      </c>
      <c r="AA6" s="176" t="e">
        <f>+COUNTIFS(#REF!,$B6,#REF!,AA$3,#REF!,$C6)</f>
        <v>#REF!</v>
      </c>
      <c r="AB6" s="176" t="e">
        <f>+COUNTIFS(#REF!,$B6,#REF!,AB$3,#REF!,$C6)</f>
        <v>#REF!</v>
      </c>
      <c r="AC6" s="176" t="e">
        <f>+COUNTIFS(#REF!,$B6,#REF!,AC$3,#REF!,$C6)</f>
        <v>#REF!</v>
      </c>
      <c r="AD6" s="176" t="e">
        <f>+COUNTIFS(#REF!,$B6,#REF!,AD$3,#REF!,$C6)</f>
        <v>#REF!</v>
      </c>
      <c r="AE6" s="176" t="e">
        <f>+COUNTIFS(#REF!,$B6,#REF!,AE$3,#REF!,$C6)</f>
        <v>#REF!</v>
      </c>
      <c r="AF6" s="176" t="e">
        <f>+COUNTIFS(#REF!,$B6,#REF!,AF$3,#REF!,$C6)</f>
        <v>#REF!</v>
      </c>
      <c r="AG6" s="176" t="e">
        <f>+COUNTIFS(#REF!,$B6,#REF!,AG$3,#REF!,$C6)</f>
        <v>#REF!</v>
      </c>
      <c r="AH6" s="176" t="e">
        <f>+COUNTIFS(#REF!,$B6,#REF!,AH$3,#REF!,$C6)</f>
        <v>#REF!</v>
      </c>
      <c r="AI6" s="176" t="e">
        <f>+COUNTIFS(#REF!,$B6,#REF!,AI$3,#REF!,$C6)</f>
        <v>#REF!</v>
      </c>
    </row>
    <row r="7" spans="1:35" x14ac:dyDescent="0.2">
      <c r="A7" s="167"/>
      <c r="B7" s="168" t="s">
        <v>178</v>
      </c>
      <c r="C7" s="169" t="s">
        <v>290</v>
      </c>
      <c r="D7" s="201" t="e">
        <f t="shared" ref="D7:D16" si="2">+SUM(E7:AI7)</f>
        <v>#REF!</v>
      </c>
      <c r="E7" s="176" t="e">
        <f>+COUNTIFS(#REF!,$B7,#REF!,E$3,#REF!,$C7)</f>
        <v>#REF!</v>
      </c>
      <c r="F7" s="176" t="e">
        <f>+COUNTIFS(#REF!,$B7,#REF!,F$3,#REF!,$C7)</f>
        <v>#REF!</v>
      </c>
      <c r="G7" s="176" t="e">
        <f>+COUNTIFS(#REF!,$B7,#REF!,G$3,#REF!,$C7)</f>
        <v>#REF!</v>
      </c>
      <c r="H7" s="176" t="e">
        <f>+COUNTIFS(#REF!,$B7,#REF!,H$3,#REF!,$C7)</f>
        <v>#REF!</v>
      </c>
      <c r="I7" s="176" t="e">
        <f>+COUNTIFS(#REF!,$B7,#REF!,I$3,#REF!,$C7)</f>
        <v>#REF!</v>
      </c>
      <c r="J7" s="176" t="e">
        <f>+COUNTIFS(#REF!,$B7,#REF!,J$3,#REF!,$C7)</f>
        <v>#REF!</v>
      </c>
      <c r="K7" s="176" t="e">
        <f>+COUNTIFS(#REF!,$B7,#REF!,K$3,#REF!,$C7)</f>
        <v>#REF!</v>
      </c>
      <c r="L7" s="176" t="e">
        <f>+COUNTIFS(#REF!,$B7,#REF!,L$3,#REF!,$C7)</f>
        <v>#REF!</v>
      </c>
      <c r="M7" s="176" t="e">
        <f>+COUNTIFS(#REF!,$B7,#REF!,M$3,#REF!,$C7)</f>
        <v>#REF!</v>
      </c>
      <c r="N7" s="176" t="e">
        <f>+COUNTIFS(#REF!,$B7,#REF!,N$3,#REF!,$C7)</f>
        <v>#REF!</v>
      </c>
      <c r="O7" s="176" t="e">
        <f>+COUNTIFS(#REF!,$B7,#REF!,O$3,#REF!,$C7)</f>
        <v>#REF!</v>
      </c>
      <c r="P7" s="176" t="e">
        <f>+COUNTIFS(#REF!,$B7,#REF!,P$3,#REF!,$C7)</f>
        <v>#REF!</v>
      </c>
      <c r="Q7" s="176" t="e">
        <f>+COUNTIFS(#REF!,$B7,#REF!,Q$3,#REF!,$C7)</f>
        <v>#REF!</v>
      </c>
      <c r="R7" s="176" t="e">
        <f>+COUNTIFS(#REF!,$B7,#REF!,R$3,#REF!,$C7)</f>
        <v>#REF!</v>
      </c>
      <c r="S7" s="176" t="e">
        <f>+COUNTIFS(#REF!,$B7,#REF!,S$3,#REF!,$C7)</f>
        <v>#REF!</v>
      </c>
      <c r="T7" s="176" t="e">
        <f>+COUNTIFS(#REF!,$B7,#REF!,T$3,#REF!,$C7)</f>
        <v>#REF!</v>
      </c>
      <c r="U7" s="176" t="e">
        <f>+COUNTIFS(#REF!,$B7,#REF!,U$3,#REF!,$C7)</f>
        <v>#REF!</v>
      </c>
      <c r="V7" s="176" t="e">
        <f>+COUNTIFS(#REF!,$B7,#REF!,V$3,#REF!,$C7)</f>
        <v>#REF!</v>
      </c>
      <c r="W7" s="176" t="e">
        <f>+COUNTIFS(#REF!,$B7,#REF!,W$3,#REF!,$C7)</f>
        <v>#REF!</v>
      </c>
      <c r="X7" s="176" t="e">
        <f>+COUNTIFS(#REF!,$B7,#REF!,X$3,#REF!,$C7)</f>
        <v>#REF!</v>
      </c>
      <c r="Y7" s="176" t="e">
        <f>+COUNTIFS(#REF!,$B7,#REF!,Y$3,#REF!,$C7)</f>
        <v>#REF!</v>
      </c>
      <c r="Z7" s="176" t="e">
        <f>+COUNTIFS(#REF!,$B7,#REF!,Z$3,#REF!,$C7)</f>
        <v>#REF!</v>
      </c>
      <c r="AA7" s="176" t="e">
        <f>+COUNTIFS(#REF!,$B7,#REF!,AA$3,#REF!,$C7)</f>
        <v>#REF!</v>
      </c>
      <c r="AB7" s="176" t="e">
        <f>+COUNTIFS(#REF!,$B7,#REF!,AB$3,#REF!,$C7)</f>
        <v>#REF!</v>
      </c>
      <c r="AC7" s="176" t="e">
        <f>+COUNTIFS(#REF!,$B7,#REF!,AC$3,#REF!,$C7)</f>
        <v>#REF!</v>
      </c>
      <c r="AD7" s="176" t="e">
        <f>+COUNTIFS(#REF!,$B7,#REF!,AD$3,#REF!,$C7)</f>
        <v>#REF!</v>
      </c>
      <c r="AE7" s="176" t="e">
        <f>+COUNTIFS(#REF!,$B7,#REF!,AE$3,#REF!,$C7)</f>
        <v>#REF!</v>
      </c>
      <c r="AF7" s="176" t="e">
        <f>+COUNTIFS(#REF!,$B7,#REF!,AF$3,#REF!,$C7)</f>
        <v>#REF!</v>
      </c>
      <c r="AG7" s="176" t="e">
        <f>+COUNTIFS(#REF!,$B7,#REF!,AG$3,#REF!,$C7)</f>
        <v>#REF!</v>
      </c>
      <c r="AH7" s="176" t="e">
        <f>+COUNTIFS(#REF!,$B7,#REF!,AH$3,#REF!,$C7)</f>
        <v>#REF!</v>
      </c>
      <c r="AI7" s="176" t="e">
        <f>+COUNTIFS(#REF!,$B7,#REF!,AI$3,#REF!,$C7)</f>
        <v>#REF!</v>
      </c>
    </row>
    <row r="8" spans="1:35" x14ac:dyDescent="0.2">
      <c r="A8" s="167" t="s">
        <v>291</v>
      </c>
      <c r="B8" s="168" t="s">
        <v>178</v>
      </c>
      <c r="C8" s="169" t="s">
        <v>207</v>
      </c>
      <c r="D8" s="201" t="e">
        <f t="shared" si="2"/>
        <v>#REF!</v>
      </c>
      <c r="E8" s="176" t="e">
        <f>+COUNTIFS(#REF!,$B8,#REF!,E$3,#REF!,$C8)</f>
        <v>#REF!</v>
      </c>
      <c r="F8" s="176" t="e">
        <f>+COUNTIFS(#REF!,$B8,#REF!,F$3,#REF!,$C8)</f>
        <v>#REF!</v>
      </c>
      <c r="G8" s="176" t="e">
        <f>+COUNTIFS(#REF!,$B8,#REF!,G$3,#REF!,$C8)</f>
        <v>#REF!</v>
      </c>
      <c r="H8" s="176" t="e">
        <f>+COUNTIFS(#REF!,$B8,#REF!,H$3,#REF!,$C8)</f>
        <v>#REF!</v>
      </c>
      <c r="I8" s="176" t="e">
        <f>+COUNTIFS(#REF!,$B8,#REF!,I$3,#REF!,$C8)</f>
        <v>#REF!</v>
      </c>
      <c r="J8" s="176" t="e">
        <f>+COUNTIFS(#REF!,$B8,#REF!,J$3,#REF!,$C8)</f>
        <v>#REF!</v>
      </c>
      <c r="K8" s="176" t="e">
        <f>+COUNTIFS(#REF!,$B8,#REF!,K$3,#REF!,$C8)</f>
        <v>#REF!</v>
      </c>
      <c r="L8" s="176" t="e">
        <f>+COUNTIFS(#REF!,$B8,#REF!,L$3,#REF!,$C8)</f>
        <v>#REF!</v>
      </c>
      <c r="M8" s="176" t="e">
        <f>+COUNTIFS(#REF!,$B8,#REF!,M$3,#REF!,$C8)</f>
        <v>#REF!</v>
      </c>
      <c r="N8" s="176" t="e">
        <f>+COUNTIFS(#REF!,$B8,#REF!,N$3,#REF!,$C8)</f>
        <v>#REF!</v>
      </c>
      <c r="O8" s="176" t="e">
        <f>+COUNTIFS(#REF!,$B8,#REF!,O$3,#REF!,$C8)</f>
        <v>#REF!</v>
      </c>
      <c r="P8" s="176" t="e">
        <f>+COUNTIFS(#REF!,$B8,#REF!,P$3,#REF!,$C8)</f>
        <v>#REF!</v>
      </c>
      <c r="Q8" s="176" t="e">
        <f>+COUNTIFS(#REF!,$B8,#REF!,Q$3,#REF!,$C8)</f>
        <v>#REF!</v>
      </c>
      <c r="R8" s="176" t="e">
        <f>+COUNTIFS(#REF!,$B8,#REF!,R$3,#REF!,$C8)</f>
        <v>#REF!</v>
      </c>
      <c r="S8" s="176" t="e">
        <f>+COUNTIFS(#REF!,$B8,#REF!,S$3,#REF!,$C8)</f>
        <v>#REF!</v>
      </c>
      <c r="T8" s="176" t="e">
        <f>+COUNTIFS(#REF!,$B8,#REF!,T$3,#REF!,$C8)</f>
        <v>#REF!</v>
      </c>
      <c r="U8" s="176" t="e">
        <f>+COUNTIFS(#REF!,$B8,#REF!,U$3,#REF!,$C8)</f>
        <v>#REF!</v>
      </c>
      <c r="V8" s="176" t="e">
        <f>+COUNTIFS(#REF!,$B8,#REF!,V$3,#REF!,$C8)</f>
        <v>#REF!</v>
      </c>
      <c r="W8" s="176" t="e">
        <f>+COUNTIFS(#REF!,$B8,#REF!,W$3,#REF!,$C8)</f>
        <v>#REF!</v>
      </c>
      <c r="X8" s="176" t="e">
        <f>+COUNTIFS(#REF!,$B8,#REF!,X$3,#REF!,$C8)</f>
        <v>#REF!</v>
      </c>
      <c r="Y8" s="176" t="e">
        <f>+COUNTIFS(#REF!,$B8,#REF!,Y$3,#REF!,$C8)</f>
        <v>#REF!</v>
      </c>
      <c r="Z8" s="176" t="e">
        <f>+COUNTIFS(#REF!,$B8,#REF!,Z$3,#REF!,$C8)</f>
        <v>#REF!</v>
      </c>
      <c r="AA8" s="176" t="e">
        <f>+COUNTIFS(#REF!,$B8,#REF!,AA$3,#REF!,$C8)</f>
        <v>#REF!</v>
      </c>
      <c r="AB8" s="176" t="e">
        <f>+COUNTIFS(#REF!,$B8,#REF!,AB$3,#REF!,$C8)</f>
        <v>#REF!</v>
      </c>
      <c r="AC8" s="176" t="e">
        <f>+COUNTIFS(#REF!,$B8,#REF!,AC$3,#REF!,$C8)</f>
        <v>#REF!</v>
      </c>
      <c r="AD8" s="176" t="e">
        <f>+COUNTIFS(#REF!,$B8,#REF!,AD$3,#REF!,$C8)</f>
        <v>#REF!</v>
      </c>
      <c r="AE8" s="176" t="e">
        <f>+COUNTIFS(#REF!,$B8,#REF!,AE$3,#REF!,$C8)</f>
        <v>#REF!</v>
      </c>
      <c r="AF8" s="176" t="e">
        <f>+COUNTIFS(#REF!,$B8,#REF!,AF$3,#REF!,$C8)</f>
        <v>#REF!</v>
      </c>
      <c r="AG8" s="176" t="e">
        <f>+COUNTIFS(#REF!,$B8,#REF!,AG$3,#REF!,$C8)</f>
        <v>#REF!</v>
      </c>
      <c r="AH8" s="176" t="e">
        <f>+COUNTIFS(#REF!,$B8,#REF!,AH$3,#REF!,$C8)</f>
        <v>#REF!</v>
      </c>
      <c r="AI8" s="176" t="e">
        <f>+COUNTIFS(#REF!,$B8,#REF!,AI$3,#REF!,$C8)</f>
        <v>#REF!</v>
      </c>
    </row>
    <row r="9" spans="1:35" x14ac:dyDescent="0.2">
      <c r="A9" s="167"/>
      <c r="B9" s="168" t="s">
        <v>178</v>
      </c>
      <c r="C9" s="169" t="s">
        <v>116</v>
      </c>
      <c r="D9" s="201" t="e">
        <f t="shared" si="2"/>
        <v>#REF!</v>
      </c>
      <c r="E9" s="176" t="e">
        <f>+COUNTIFS(#REF!,$B9,#REF!,E$3,#REF!,$C9)</f>
        <v>#REF!</v>
      </c>
      <c r="F9" s="176" t="e">
        <f>+COUNTIFS(#REF!,$B9,#REF!,F$3,#REF!,$C9)</f>
        <v>#REF!</v>
      </c>
      <c r="G9" s="176" t="e">
        <f>+COUNTIFS(#REF!,$B9,#REF!,G$3,#REF!,$C9)</f>
        <v>#REF!</v>
      </c>
      <c r="H9" s="176" t="e">
        <f>+COUNTIFS(#REF!,$B9,#REF!,H$3,#REF!,$C9)</f>
        <v>#REF!</v>
      </c>
      <c r="I9" s="176" t="e">
        <f>+COUNTIFS(#REF!,$B9,#REF!,I$3,#REF!,$C9)</f>
        <v>#REF!</v>
      </c>
      <c r="J9" s="176" t="e">
        <f>+COUNTIFS(#REF!,$B9,#REF!,J$3,#REF!,$C9)</f>
        <v>#REF!</v>
      </c>
      <c r="K9" s="176" t="e">
        <f>+COUNTIFS(#REF!,$B9,#REF!,K$3,#REF!,$C9)</f>
        <v>#REF!</v>
      </c>
      <c r="L9" s="176" t="e">
        <f>+COUNTIFS(#REF!,$B9,#REF!,L$3,#REF!,$C9)</f>
        <v>#REF!</v>
      </c>
      <c r="M9" s="176" t="e">
        <f>+COUNTIFS(#REF!,$B9,#REF!,M$3,#REF!,$C9)</f>
        <v>#REF!</v>
      </c>
      <c r="N9" s="176" t="e">
        <f>+COUNTIFS(#REF!,$B9,#REF!,N$3,#REF!,$C9)</f>
        <v>#REF!</v>
      </c>
      <c r="O9" s="176" t="e">
        <f>+COUNTIFS(#REF!,$B9,#REF!,O$3,#REF!,$C9)</f>
        <v>#REF!</v>
      </c>
      <c r="P9" s="176" t="e">
        <f>+COUNTIFS(#REF!,$B9,#REF!,P$3,#REF!,$C9)</f>
        <v>#REF!</v>
      </c>
      <c r="Q9" s="176" t="e">
        <f>+COUNTIFS(#REF!,$B9,#REF!,Q$3,#REF!,$C9)</f>
        <v>#REF!</v>
      </c>
      <c r="R9" s="176" t="e">
        <f>+COUNTIFS(#REF!,$B9,#REF!,R$3,#REF!,$C9)</f>
        <v>#REF!</v>
      </c>
      <c r="S9" s="176" t="e">
        <f>+COUNTIFS(#REF!,$B9,#REF!,S$3,#REF!,$C9)</f>
        <v>#REF!</v>
      </c>
      <c r="T9" s="176" t="e">
        <f>+COUNTIFS(#REF!,$B9,#REF!,T$3,#REF!,$C9)</f>
        <v>#REF!</v>
      </c>
      <c r="U9" s="176" t="e">
        <f>+COUNTIFS(#REF!,$B9,#REF!,U$3,#REF!,$C9)</f>
        <v>#REF!</v>
      </c>
      <c r="V9" s="176" t="e">
        <f>+COUNTIFS(#REF!,$B9,#REF!,V$3,#REF!,$C9)</f>
        <v>#REF!</v>
      </c>
      <c r="W9" s="176" t="e">
        <f>+COUNTIFS(#REF!,$B9,#REF!,W$3,#REF!,$C9)</f>
        <v>#REF!</v>
      </c>
      <c r="X9" s="176" t="e">
        <f>+COUNTIFS(#REF!,$B9,#REF!,X$3,#REF!,$C9)</f>
        <v>#REF!</v>
      </c>
      <c r="Y9" s="176" t="e">
        <f>+COUNTIFS(#REF!,$B9,#REF!,Y$3,#REF!,$C9)</f>
        <v>#REF!</v>
      </c>
      <c r="Z9" s="176" t="e">
        <f>+COUNTIFS(#REF!,$B9,#REF!,Z$3,#REF!,$C9)</f>
        <v>#REF!</v>
      </c>
      <c r="AA9" s="176" t="e">
        <f>+COUNTIFS(#REF!,$B9,#REF!,AA$3,#REF!,$C9)</f>
        <v>#REF!</v>
      </c>
      <c r="AB9" s="176" t="e">
        <f>+COUNTIFS(#REF!,$B9,#REF!,AB$3,#REF!,$C9)</f>
        <v>#REF!</v>
      </c>
      <c r="AC9" s="176" t="e">
        <f>+COUNTIFS(#REF!,$B9,#REF!,AC$3,#REF!,$C9)</f>
        <v>#REF!</v>
      </c>
      <c r="AD9" s="176" t="e">
        <f>+COUNTIFS(#REF!,$B9,#REF!,AD$3,#REF!,$C9)</f>
        <v>#REF!</v>
      </c>
      <c r="AE9" s="176" t="e">
        <f>+COUNTIFS(#REF!,$B9,#REF!,AE$3,#REF!,$C9)</f>
        <v>#REF!</v>
      </c>
      <c r="AF9" s="176" t="e">
        <f>+COUNTIFS(#REF!,$B9,#REF!,AF$3,#REF!,$C9)</f>
        <v>#REF!</v>
      </c>
      <c r="AG9" s="176" t="e">
        <f>+COUNTIFS(#REF!,$B9,#REF!,AG$3,#REF!,$C9)</f>
        <v>#REF!</v>
      </c>
      <c r="AH9" s="176" t="e">
        <f>+COUNTIFS(#REF!,$B9,#REF!,AH$3,#REF!,$C9)</f>
        <v>#REF!</v>
      </c>
      <c r="AI9" s="176" t="e">
        <f>+COUNTIFS(#REF!,$B9,#REF!,AI$3,#REF!,$C9)</f>
        <v>#REF!</v>
      </c>
    </row>
    <row r="10" spans="1:35" x14ac:dyDescent="0.2">
      <c r="A10" s="167"/>
      <c r="B10" s="168" t="s">
        <v>178</v>
      </c>
      <c r="C10" s="169" t="s">
        <v>155</v>
      </c>
      <c r="D10" s="201" t="e">
        <f t="shared" si="2"/>
        <v>#REF!</v>
      </c>
      <c r="E10" s="176" t="e">
        <f>+COUNTIFS(#REF!,$B10,#REF!,E$3,#REF!,$C10)</f>
        <v>#REF!</v>
      </c>
      <c r="F10" s="176" t="e">
        <f>+COUNTIFS(#REF!,$B10,#REF!,F$3,#REF!,$C10)</f>
        <v>#REF!</v>
      </c>
      <c r="G10" s="176" t="e">
        <f>+COUNTIFS(#REF!,$B10,#REF!,G$3,#REF!,$C10)</f>
        <v>#REF!</v>
      </c>
      <c r="H10" s="176" t="e">
        <f>+COUNTIFS(#REF!,$B10,#REF!,H$3,#REF!,$C10)</f>
        <v>#REF!</v>
      </c>
      <c r="I10" s="176" t="e">
        <f>+COUNTIFS(#REF!,$B10,#REF!,I$3,#REF!,$C10)</f>
        <v>#REF!</v>
      </c>
      <c r="J10" s="176" t="e">
        <f>+COUNTIFS(#REF!,$B10,#REF!,J$3,#REF!,$C10)</f>
        <v>#REF!</v>
      </c>
      <c r="K10" s="176" t="e">
        <f>+COUNTIFS(#REF!,$B10,#REF!,K$3,#REF!,$C10)</f>
        <v>#REF!</v>
      </c>
      <c r="L10" s="176" t="e">
        <f>+COUNTIFS(#REF!,$B10,#REF!,L$3,#REF!,$C10)</f>
        <v>#REF!</v>
      </c>
      <c r="M10" s="176" t="e">
        <f>+COUNTIFS(#REF!,$B10,#REF!,M$3,#REF!,$C10)</f>
        <v>#REF!</v>
      </c>
      <c r="N10" s="176" t="e">
        <f>+COUNTIFS(#REF!,$B10,#REF!,N$3,#REF!,$C10)</f>
        <v>#REF!</v>
      </c>
      <c r="O10" s="176" t="e">
        <f>+COUNTIFS(#REF!,$B10,#REF!,O$3,#REF!,$C10)</f>
        <v>#REF!</v>
      </c>
      <c r="P10" s="176" t="e">
        <f>+COUNTIFS(#REF!,$B10,#REF!,P$3,#REF!,$C10)</f>
        <v>#REF!</v>
      </c>
      <c r="Q10" s="176" t="e">
        <f>+COUNTIFS(#REF!,$B10,#REF!,Q$3,#REF!,$C10)</f>
        <v>#REF!</v>
      </c>
      <c r="R10" s="176" t="e">
        <f>+COUNTIFS(#REF!,$B10,#REF!,R$3,#REF!,$C10)</f>
        <v>#REF!</v>
      </c>
      <c r="S10" s="176" t="e">
        <f>+COUNTIFS(#REF!,$B10,#REF!,S$3,#REF!,$C10)</f>
        <v>#REF!</v>
      </c>
      <c r="T10" s="176" t="e">
        <f>+COUNTIFS(#REF!,$B10,#REF!,T$3,#REF!,$C10)</f>
        <v>#REF!</v>
      </c>
      <c r="U10" s="176" t="e">
        <f>+COUNTIFS(#REF!,$B10,#REF!,U$3,#REF!,$C10)</f>
        <v>#REF!</v>
      </c>
      <c r="V10" s="176" t="e">
        <f>+COUNTIFS(#REF!,$B10,#REF!,V$3,#REF!,$C10)</f>
        <v>#REF!</v>
      </c>
      <c r="W10" s="176" t="e">
        <f>+COUNTIFS(#REF!,$B10,#REF!,W$3,#REF!,$C10)</f>
        <v>#REF!</v>
      </c>
      <c r="X10" s="176" t="e">
        <f>+COUNTIFS(#REF!,$B10,#REF!,X$3,#REF!,$C10)</f>
        <v>#REF!</v>
      </c>
      <c r="Y10" s="176" t="e">
        <f>+COUNTIFS(#REF!,$B10,#REF!,Y$3,#REF!,$C10)</f>
        <v>#REF!</v>
      </c>
      <c r="Z10" s="176" t="e">
        <f>+COUNTIFS(#REF!,$B10,#REF!,Z$3,#REF!,$C10)</f>
        <v>#REF!</v>
      </c>
      <c r="AA10" s="176" t="e">
        <f>+COUNTIFS(#REF!,$B10,#REF!,AA$3,#REF!,$C10)</f>
        <v>#REF!</v>
      </c>
      <c r="AB10" s="176" t="e">
        <f>+COUNTIFS(#REF!,$B10,#REF!,AB$3,#REF!,$C10)</f>
        <v>#REF!</v>
      </c>
      <c r="AC10" s="176" t="e">
        <f>+COUNTIFS(#REF!,$B10,#REF!,AC$3,#REF!,$C10)</f>
        <v>#REF!</v>
      </c>
      <c r="AD10" s="176" t="e">
        <f>+COUNTIFS(#REF!,$B10,#REF!,AD$3,#REF!,$C10)</f>
        <v>#REF!</v>
      </c>
      <c r="AE10" s="176" t="e">
        <f>+COUNTIFS(#REF!,$B10,#REF!,AE$3,#REF!,$C10)</f>
        <v>#REF!</v>
      </c>
      <c r="AF10" s="176" t="e">
        <f>+COUNTIFS(#REF!,$B10,#REF!,AF$3,#REF!,$C10)</f>
        <v>#REF!</v>
      </c>
      <c r="AG10" s="176" t="e">
        <f>+COUNTIFS(#REF!,$B10,#REF!,AG$3,#REF!,$C10)</f>
        <v>#REF!</v>
      </c>
      <c r="AH10" s="176" t="e">
        <f>+COUNTIFS(#REF!,$B10,#REF!,AH$3,#REF!,$C10)</f>
        <v>#REF!</v>
      </c>
      <c r="AI10" s="176" t="e">
        <f>+COUNTIFS(#REF!,$B10,#REF!,AI$3,#REF!,$C10)</f>
        <v>#REF!</v>
      </c>
    </row>
    <row r="11" spans="1:35" x14ac:dyDescent="0.2">
      <c r="A11" s="167"/>
      <c r="B11" s="168" t="s">
        <v>178</v>
      </c>
      <c r="C11" s="169" t="s">
        <v>292</v>
      </c>
      <c r="D11" s="201" t="e">
        <f t="shared" si="2"/>
        <v>#REF!</v>
      </c>
      <c r="E11" s="176" t="e">
        <f>+COUNTIFS(#REF!,$B11,#REF!,E$3,#REF!,$C11)</f>
        <v>#REF!</v>
      </c>
      <c r="F11" s="176" t="e">
        <f>+COUNTIFS(#REF!,$B11,#REF!,F$3,#REF!,$C11)</f>
        <v>#REF!</v>
      </c>
      <c r="G11" s="176" t="e">
        <f>+COUNTIFS(#REF!,$B11,#REF!,G$3,#REF!,$C11)</f>
        <v>#REF!</v>
      </c>
      <c r="H11" s="176" t="e">
        <f>+COUNTIFS(#REF!,$B11,#REF!,H$3,#REF!,$C11)</f>
        <v>#REF!</v>
      </c>
      <c r="I11" s="176" t="e">
        <f>+COUNTIFS(#REF!,$B11,#REF!,I$3,#REF!,$C11)</f>
        <v>#REF!</v>
      </c>
      <c r="J11" s="176" t="e">
        <f>+COUNTIFS(#REF!,$B11,#REF!,J$3,#REF!,$C11)</f>
        <v>#REF!</v>
      </c>
      <c r="K11" s="176" t="e">
        <f>+COUNTIFS(#REF!,$B11,#REF!,K$3,#REF!,$C11)</f>
        <v>#REF!</v>
      </c>
      <c r="L11" s="176" t="e">
        <f>+COUNTIFS(#REF!,$B11,#REF!,L$3,#REF!,$C11)</f>
        <v>#REF!</v>
      </c>
      <c r="M11" s="176" t="e">
        <f>+COUNTIFS(#REF!,$B11,#REF!,M$3,#REF!,$C11)</f>
        <v>#REF!</v>
      </c>
      <c r="N11" s="176" t="e">
        <f>+COUNTIFS(#REF!,$B11,#REF!,N$3,#REF!,$C11)</f>
        <v>#REF!</v>
      </c>
      <c r="O11" s="176" t="e">
        <f>+COUNTIFS(#REF!,$B11,#REF!,O$3,#REF!,$C11)</f>
        <v>#REF!</v>
      </c>
      <c r="P11" s="176" t="e">
        <f>+COUNTIFS(#REF!,$B11,#REF!,P$3,#REF!,$C11)</f>
        <v>#REF!</v>
      </c>
      <c r="Q11" s="176" t="e">
        <f>+COUNTIFS(#REF!,$B11,#REF!,Q$3,#REF!,$C11)</f>
        <v>#REF!</v>
      </c>
      <c r="R11" s="176" t="e">
        <f>+COUNTIFS(#REF!,$B11,#REF!,R$3,#REF!,$C11)</f>
        <v>#REF!</v>
      </c>
      <c r="S11" s="176" t="e">
        <f>+COUNTIFS(#REF!,$B11,#REF!,S$3,#REF!,$C11)</f>
        <v>#REF!</v>
      </c>
      <c r="T11" s="176" t="e">
        <f>+COUNTIFS(#REF!,$B11,#REF!,T$3,#REF!,$C11)</f>
        <v>#REF!</v>
      </c>
      <c r="U11" s="176" t="e">
        <f>+COUNTIFS(#REF!,$B11,#REF!,U$3,#REF!,$C11)</f>
        <v>#REF!</v>
      </c>
      <c r="V11" s="176" t="e">
        <f>+COUNTIFS(#REF!,$B11,#REF!,V$3,#REF!,$C11)</f>
        <v>#REF!</v>
      </c>
      <c r="W11" s="176" t="e">
        <f>+COUNTIFS(#REF!,$B11,#REF!,W$3,#REF!,$C11)</f>
        <v>#REF!</v>
      </c>
      <c r="X11" s="176" t="e">
        <f>+COUNTIFS(#REF!,$B11,#REF!,X$3,#REF!,$C11)</f>
        <v>#REF!</v>
      </c>
      <c r="Y11" s="176" t="e">
        <f>+COUNTIFS(#REF!,$B11,#REF!,Y$3,#REF!,$C11)</f>
        <v>#REF!</v>
      </c>
      <c r="Z11" s="176" t="e">
        <f>+COUNTIFS(#REF!,$B11,#REF!,Z$3,#REF!,$C11)</f>
        <v>#REF!</v>
      </c>
      <c r="AA11" s="176" t="e">
        <f>+COUNTIFS(#REF!,$B11,#REF!,AA$3,#REF!,$C11)</f>
        <v>#REF!</v>
      </c>
      <c r="AB11" s="176" t="e">
        <f>+COUNTIFS(#REF!,$B11,#REF!,AB$3,#REF!,$C11)</f>
        <v>#REF!</v>
      </c>
      <c r="AC11" s="176" t="e">
        <f>+COUNTIFS(#REF!,$B11,#REF!,AC$3,#REF!,$C11)</f>
        <v>#REF!</v>
      </c>
      <c r="AD11" s="176" t="e">
        <f>+COUNTIFS(#REF!,$B11,#REF!,AD$3,#REF!,$C11)</f>
        <v>#REF!</v>
      </c>
      <c r="AE11" s="176" t="e">
        <f>+COUNTIFS(#REF!,$B11,#REF!,AE$3,#REF!,$C11)</f>
        <v>#REF!</v>
      </c>
      <c r="AF11" s="176" t="e">
        <f>+COUNTIFS(#REF!,$B11,#REF!,AF$3,#REF!,$C11)</f>
        <v>#REF!</v>
      </c>
      <c r="AG11" s="176" t="e">
        <f>+COUNTIFS(#REF!,$B11,#REF!,AG$3,#REF!,$C11)</f>
        <v>#REF!</v>
      </c>
      <c r="AH11" s="176" t="e">
        <f>+COUNTIFS(#REF!,$B11,#REF!,AH$3,#REF!,$C11)</f>
        <v>#REF!</v>
      </c>
      <c r="AI11" s="176" t="e">
        <f>+COUNTIFS(#REF!,$B11,#REF!,AI$3,#REF!,$C11)</f>
        <v>#REF!</v>
      </c>
    </row>
    <row r="12" spans="1:35" x14ac:dyDescent="0.2">
      <c r="A12" s="170" t="s">
        <v>293</v>
      </c>
      <c r="B12" s="168" t="s">
        <v>178</v>
      </c>
      <c r="C12" s="169" t="s">
        <v>66</v>
      </c>
      <c r="D12" s="201" t="e">
        <f t="shared" si="2"/>
        <v>#REF!</v>
      </c>
      <c r="E12" s="176" t="e">
        <f>+COUNTIFS(#REF!,$B12,#REF!,E$3,#REF!,$C12)</f>
        <v>#REF!</v>
      </c>
      <c r="F12" s="176" t="e">
        <f>+COUNTIFS(#REF!,$B12,#REF!,F$3,#REF!,$C12)</f>
        <v>#REF!</v>
      </c>
      <c r="G12" s="176" t="e">
        <f>+COUNTIFS(#REF!,$B12,#REF!,G$3,#REF!,$C12)</f>
        <v>#REF!</v>
      </c>
      <c r="H12" s="176" t="e">
        <f>+COUNTIFS(#REF!,$B12,#REF!,H$3,#REF!,$C12)</f>
        <v>#REF!</v>
      </c>
      <c r="I12" s="176" t="e">
        <f>+COUNTIFS(#REF!,$B12,#REF!,I$3,#REF!,$C12)</f>
        <v>#REF!</v>
      </c>
      <c r="J12" s="176" t="e">
        <f>+COUNTIFS(#REF!,$B12,#REF!,J$3,#REF!,$C12)</f>
        <v>#REF!</v>
      </c>
      <c r="K12" s="176" t="e">
        <f>+COUNTIFS(#REF!,$B12,#REF!,K$3,#REF!,$C12)</f>
        <v>#REF!</v>
      </c>
      <c r="L12" s="176" t="e">
        <f>+COUNTIFS(#REF!,$B12,#REF!,L$3,#REF!,$C12)</f>
        <v>#REF!</v>
      </c>
      <c r="M12" s="176" t="e">
        <f>+COUNTIFS(#REF!,$B12,#REF!,M$3,#REF!,$C12)</f>
        <v>#REF!</v>
      </c>
      <c r="N12" s="176" t="e">
        <f>+COUNTIFS(#REF!,$B12,#REF!,N$3,#REF!,$C12)</f>
        <v>#REF!</v>
      </c>
      <c r="O12" s="176" t="e">
        <f>+COUNTIFS(#REF!,$B12,#REF!,O$3,#REF!,$C12)</f>
        <v>#REF!</v>
      </c>
      <c r="P12" s="176" t="e">
        <f>+COUNTIFS(#REF!,$B12,#REF!,P$3,#REF!,$C12)</f>
        <v>#REF!</v>
      </c>
      <c r="Q12" s="176" t="e">
        <f>+COUNTIFS(#REF!,$B12,#REF!,Q$3,#REF!,$C12)</f>
        <v>#REF!</v>
      </c>
      <c r="R12" s="176" t="e">
        <f>+COUNTIFS(#REF!,$B12,#REF!,R$3,#REF!,$C12)</f>
        <v>#REF!</v>
      </c>
      <c r="S12" s="176" t="e">
        <f>+COUNTIFS(#REF!,$B12,#REF!,S$3,#REF!,$C12)</f>
        <v>#REF!</v>
      </c>
      <c r="T12" s="176" t="e">
        <f>+COUNTIFS(#REF!,$B12,#REF!,T$3,#REF!,$C12)</f>
        <v>#REF!</v>
      </c>
      <c r="U12" s="176" t="e">
        <f>+COUNTIFS(#REF!,$B12,#REF!,U$3,#REF!,$C12)</f>
        <v>#REF!</v>
      </c>
      <c r="V12" s="176" t="e">
        <f>+COUNTIFS(#REF!,$B12,#REF!,V$3,#REF!,$C12)</f>
        <v>#REF!</v>
      </c>
      <c r="W12" s="176" t="e">
        <f>+COUNTIFS(#REF!,$B12,#REF!,W$3,#REF!,$C12)</f>
        <v>#REF!</v>
      </c>
      <c r="X12" s="176" t="e">
        <f>+COUNTIFS(#REF!,$B12,#REF!,X$3,#REF!,$C12)</f>
        <v>#REF!</v>
      </c>
      <c r="Y12" s="176" t="e">
        <f>+COUNTIFS(#REF!,$B12,#REF!,Y$3,#REF!,$C12)</f>
        <v>#REF!</v>
      </c>
      <c r="Z12" s="176" t="e">
        <f>+COUNTIFS(#REF!,$B12,#REF!,Z$3,#REF!,$C12)</f>
        <v>#REF!</v>
      </c>
      <c r="AA12" s="176" t="e">
        <f>+COUNTIFS(#REF!,$B12,#REF!,AA$3,#REF!,$C12)</f>
        <v>#REF!</v>
      </c>
      <c r="AB12" s="176" t="e">
        <f>+COUNTIFS(#REF!,$B12,#REF!,AB$3,#REF!,$C12)</f>
        <v>#REF!</v>
      </c>
      <c r="AC12" s="176" t="e">
        <f>+COUNTIFS(#REF!,$B12,#REF!,AC$3,#REF!,$C12)</f>
        <v>#REF!</v>
      </c>
      <c r="AD12" s="176" t="e">
        <f>+COUNTIFS(#REF!,$B12,#REF!,AD$3,#REF!,$C12)</f>
        <v>#REF!</v>
      </c>
      <c r="AE12" s="176" t="e">
        <f>+COUNTIFS(#REF!,$B12,#REF!,AE$3,#REF!,$C12)</f>
        <v>#REF!</v>
      </c>
      <c r="AF12" s="176" t="e">
        <f>+COUNTIFS(#REF!,$B12,#REF!,AF$3,#REF!,$C12)</f>
        <v>#REF!</v>
      </c>
      <c r="AG12" s="176" t="e">
        <f>+COUNTIFS(#REF!,$B12,#REF!,AG$3,#REF!,$C12)</f>
        <v>#REF!</v>
      </c>
      <c r="AH12" s="176" t="e">
        <f>+COUNTIFS(#REF!,$B12,#REF!,AH$3,#REF!,$C12)</f>
        <v>#REF!</v>
      </c>
      <c r="AI12" s="176" t="e">
        <f>+COUNTIFS(#REF!,$B12,#REF!,AI$3,#REF!,$C12)</f>
        <v>#REF!</v>
      </c>
    </row>
    <row r="13" spans="1:35" x14ac:dyDescent="0.2">
      <c r="A13" s="170" t="s">
        <v>293</v>
      </c>
      <c r="B13" s="168" t="s">
        <v>178</v>
      </c>
      <c r="C13" s="169" t="s">
        <v>179</v>
      </c>
      <c r="D13" s="201" t="e">
        <f t="shared" si="2"/>
        <v>#REF!</v>
      </c>
      <c r="E13" s="176" t="e">
        <f>+COUNTIFS(#REF!,$B13,#REF!,E$3,#REF!,$C13)</f>
        <v>#REF!</v>
      </c>
      <c r="F13" s="176" t="e">
        <f>+COUNTIFS(#REF!,$B13,#REF!,F$3,#REF!,$C13)</f>
        <v>#REF!</v>
      </c>
      <c r="G13" s="176" t="e">
        <f>+COUNTIFS(#REF!,$B13,#REF!,G$3,#REF!,$C13)</f>
        <v>#REF!</v>
      </c>
      <c r="H13" s="176" t="e">
        <f>+COUNTIFS(#REF!,$B13,#REF!,H$3,#REF!,$C13)</f>
        <v>#REF!</v>
      </c>
      <c r="I13" s="176" t="e">
        <f>+COUNTIFS(#REF!,$B13,#REF!,I$3,#REF!,$C13)</f>
        <v>#REF!</v>
      </c>
      <c r="J13" s="176" t="e">
        <f>+COUNTIFS(#REF!,$B13,#REF!,J$3,#REF!,$C13)</f>
        <v>#REF!</v>
      </c>
      <c r="K13" s="176" t="e">
        <f>+COUNTIFS(#REF!,$B13,#REF!,K$3,#REF!,$C13)</f>
        <v>#REF!</v>
      </c>
      <c r="L13" s="176" t="e">
        <f>+COUNTIFS(#REF!,$B13,#REF!,L$3,#REF!,$C13)</f>
        <v>#REF!</v>
      </c>
      <c r="M13" s="176" t="e">
        <f>+COUNTIFS(#REF!,$B13,#REF!,M$3,#REF!,$C13)</f>
        <v>#REF!</v>
      </c>
      <c r="N13" s="176" t="e">
        <f>+COUNTIFS(#REF!,$B13,#REF!,N$3,#REF!,$C13)</f>
        <v>#REF!</v>
      </c>
      <c r="O13" s="176" t="e">
        <f>+COUNTIFS(#REF!,$B13,#REF!,O$3,#REF!,$C13)</f>
        <v>#REF!</v>
      </c>
      <c r="P13" s="176" t="e">
        <f>+COUNTIFS(#REF!,$B13,#REF!,P$3,#REF!,$C13)</f>
        <v>#REF!</v>
      </c>
      <c r="Q13" s="176" t="e">
        <f>+COUNTIFS(#REF!,$B13,#REF!,Q$3,#REF!,$C13)</f>
        <v>#REF!</v>
      </c>
      <c r="R13" s="176" t="e">
        <f>+COUNTIFS(#REF!,$B13,#REF!,R$3,#REF!,$C13)</f>
        <v>#REF!</v>
      </c>
      <c r="S13" s="176" t="e">
        <f>+COUNTIFS(#REF!,$B13,#REF!,S$3,#REF!,$C13)</f>
        <v>#REF!</v>
      </c>
      <c r="T13" s="176" t="e">
        <f>+COUNTIFS(#REF!,$B13,#REF!,T$3,#REF!,$C13)</f>
        <v>#REF!</v>
      </c>
      <c r="U13" s="176" t="e">
        <f>+COUNTIFS(#REF!,$B13,#REF!,U$3,#REF!,$C13)</f>
        <v>#REF!</v>
      </c>
      <c r="V13" s="176" t="e">
        <f>+COUNTIFS(#REF!,$B13,#REF!,V$3,#REF!,$C13)</f>
        <v>#REF!</v>
      </c>
      <c r="W13" s="176" t="e">
        <f>+COUNTIFS(#REF!,$B13,#REF!,W$3,#REF!,$C13)</f>
        <v>#REF!</v>
      </c>
      <c r="X13" s="176" t="e">
        <f>+COUNTIFS(#REF!,$B13,#REF!,X$3,#REF!,$C13)</f>
        <v>#REF!</v>
      </c>
      <c r="Y13" s="176" t="e">
        <f>+COUNTIFS(#REF!,$B13,#REF!,Y$3,#REF!,$C13)</f>
        <v>#REF!</v>
      </c>
      <c r="Z13" s="176" t="e">
        <f>+COUNTIFS(#REF!,$B13,#REF!,Z$3,#REF!,$C13)</f>
        <v>#REF!</v>
      </c>
      <c r="AA13" s="176" t="e">
        <f>+COUNTIFS(#REF!,$B13,#REF!,AA$3,#REF!,$C13)</f>
        <v>#REF!</v>
      </c>
      <c r="AB13" s="176" t="e">
        <f>+COUNTIFS(#REF!,$B13,#REF!,AB$3,#REF!,$C13)</f>
        <v>#REF!</v>
      </c>
      <c r="AC13" s="176" t="e">
        <f>+COUNTIFS(#REF!,$B13,#REF!,AC$3,#REF!,$C13)</f>
        <v>#REF!</v>
      </c>
      <c r="AD13" s="176" t="e">
        <f>+COUNTIFS(#REF!,$B13,#REF!,AD$3,#REF!,$C13)</f>
        <v>#REF!</v>
      </c>
      <c r="AE13" s="176" t="e">
        <f>+COUNTIFS(#REF!,$B13,#REF!,AE$3,#REF!,$C13)</f>
        <v>#REF!</v>
      </c>
      <c r="AF13" s="176" t="e">
        <f>+COUNTIFS(#REF!,$B13,#REF!,AF$3,#REF!,$C13)</f>
        <v>#REF!</v>
      </c>
      <c r="AG13" s="176" t="e">
        <f>+COUNTIFS(#REF!,$B13,#REF!,AG$3,#REF!,$C13)</f>
        <v>#REF!</v>
      </c>
      <c r="AH13" s="176" t="e">
        <f>+COUNTIFS(#REF!,$B13,#REF!,AH$3,#REF!,$C13)</f>
        <v>#REF!</v>
      </c>
      <c r="AI13" s="176" t="e">
        <f>+COUNTIFS(#REF!,$B13,#REF!,AI$3,#REF!,$C13)</f>
        <v>#REF!</v>
      </c>
    </row>
    <row r="14" spans="1:35" x14ac:dyDescent="0.2">
      <c r="A14" s="167"/>
      <c r="B14" s="168" t="s">
        <v>178</v>
      </c>
      <c r="C14" s="169" t="s">
        <v>22</v>
      </c>
      <c r="D14" s="201" t="e">
        <f t="shared" si="2"/>
        <v>#REF!</v>
      </c>
      <c r="E14" s="176" t="e">
        <f>+COUNTIFS(#REF!,$B14,#REF!,E$3,#REF!,$C14)</f>
        <v>#REF!</v>
      </c>
      <c r="F14" s="176" t="e">
        <f>+COUNTIFS(#REF!,$B14,#REF!,F$3,#REF!,$C14)</f>
        <v>#REF!</v>
      </c>
      <c r="G14" s="176" t="e">
        <f>+COUNTIFS(#REF!,$B14,#REF!,G$3,#REF!,$C14)</f>
        <v>#REF!</v>
      </c>
      <c r="H14" s="176" t="e">
        <f>+COUNTIFS(#REF!,$B14,#REF!,H$3,#REF!,$C14)</f>
        <v>#REF!</v>
      </c>
      <c r="I14" s="176" t="e">
        <f>+COUNTIFS(#REF!,$B14,#REF!,I$3,#REF!,$C14)</f>
        <v>#REF!</v>
      </c>
      <c r="J14" s="176" t="e">
        <f>+COUNTIFS(#REF!,$B14,#REF!,J$3,#REF!,$C14)</f>
        <v>#REF!</v>
      </c>
      <c r="K14" s="176" t="e">
        <f>+COUNTIFS(#REF!,$B14,#REF!,K$3,#REF!,$C14)</f>
        <v>#REF!</v>
      </c>
      <c r="L14" s="176" t="e">
        <f>+COUNTIFS(#REF!,$B14,#REF!,L$3,#REF!,$C14)</f>
        <v>#REF!</v>
      </c>
      <c r="M14" s="176" t="e">
        <f>+COUNTIFS(#REF!,$B14,#REF!,M$3,#REF!,$C14)</f>
        <v>#REF!</v>
      </c>
      <c r="N14" s="176" t="e">
        <f>+COUNTIFS(#REF!,$B14,#REF!,N$3,#REF!,$C14)</f>
        <v>#REF!</v>
      </c>
      <c r="O14" s="176" t="e">
        <f>+COUNTIFS(#REF!,$B14,#REF!,O$3,#REF!,$C14)</f>
        <v>#REF!</v>
      </c>
      <c r="P14" s="176" t="e">
        <f>+COUNTIFS(#REF!,$B14,#REF!,P$3,#REF!,$C14)</f>
        <v>#REF!</v>
      </c>
      <c r="Q14" s="176" t="e">
        <f>+COUNTIFS(#REF!,$B14,#REF!,Q$3,#REF!,$C14)</f>
        <v>#REF!</v>
      </c>
      <c r="R14" s="176" t="e">
        <f>+COUNTIFS(#REF!,$B14,#REF!,R$3,#REF!,$C14)</f>
        <v>#REF!</v>
      </c>
      <c r="S14" s="176" t="e">
        <f>+COUNTIFS(#REF!,$B14,#REF!,S$3,#REF!,$C14)</f>
        <v>#REF!</v>
      </c>
      <c r="T14" s="176" t="e">
        <f>+COUNTIFS(#REF!,$B14,#REF!,T$3,#REF!,$C14)</f>
        <v>#REF!</v>
      </c>
      <c r="U14" s="176" t="e">
        <f>+COUNTIFS(#REF!,$B14,#REF!,U$3,#REF!,$C14)</f>
        <v>#REF!</v>
      </c>
      <c r="V14" s="176" t="e">
        <f>+COUNTIFS(#REF!,$B14,#REF!,V$3,#REF!,$C14)</f>
        <v>#REF!</v>
      </c>
      <c r="W14" s="176" t="e">
        <f>+COUNTIFS(#REF!,$B14,#REF!,W$3,#REF!,$C14)</f>
        <v>#REF!</v>
      </c>
      <c r="X14" s="176" t="e">
        <f>+COUNTIFS(#REF!,$B14,#REF!,X$3,#REF!,$C14)</f>
        <v>#REF!</v>
      </c>
      <c r="Y14" s="176" t="e">
        <f>+COUNTIFS(#REF!,$B14,#REF!,Y$3,#REF!,$C14)</f>
        <v>#REF!</v>
      </c>
      <c r="Z14" s="176" t="e">
        <f>+COUNTIFS(#REF!,$B14,#REF!,Z$3,#REF!,$C14)</f>
        <v>#REF!</v>
      </c>
      <c r="AA14" s="176" t="e">
        <f>+COUNTIFS(#REF!,$B14,#REF!,AA$3,#REF!,$C14)</f>
        <v>#REF!</v>
      </c>
      <c r="AB14" s="176" t="e">
        <f>+COUNTIFS(#REF!,$B14,#REF!,AB$3,#REF!,$C14)</f>
        <v>#REF!</v>
      </c>
      <c r="AC14" s="176" t="e">
        <f>+COUNTIFS(#REF!,$B14,#REF!,AC$3,#REF!,$C14)</f>
        <v>#REF!</v>
      </c>
      <c r="AD14" s="176" t="e">
        <f>+COUNTIFS(#REF!,$B14,#REF!,AD$3,#REF!,$C14)</f>
        <v>#REF!</v>
      </c>
      <c r="AE14" s="176" t="e">
        <f>+COUNTIFS(#REF!,$B14,#REF!,AE$3,#REF!,$C14)</f>
        <v>#REF!</v>
      </c>
      <c r="AF14" s="176" t="e">
        <f>+COUNTIFS(#REF!,$B14,#REF!,AF$3,#REF!,$C14)</f>
        <v>#REF!</v>
      </c>
      <c r="AG14" s="176" t="e">
        <f>+COUNTIFS(#REF!,$B14,#REF!,AG$3,#REF!,$C14)</f>
        <v>#REF!</v>
      </c>
      <c r="AH14" s="176" t="e">
        <f>+COUNTIFS(#REF!,$B14,#REF!,AH$3,#REF!,$C14)</f>
        <v>#REF!</v>
      </c>
      <c r="AI14" s="176" t="e">
        <f>+COUNTIFS(#REF!,$B14,#REF!,AI$3,#REF!,$C14)</f>
        <v>#REF!</v>
      </c>
    </row>
    <row r="15" spans="1:35" x14ac:dyDescent="0.2">
      <c r="A15" s="167"/>
      <c r="B15" s="168" t="s">
        <v>178</v>
      </c>
      <c r="C15" s="169" t="s">
        <v>294</v>
      </c>
      <c r="D15" s="201" t="e">
        <f t="shared" si="2"/>
        <v>#REF!</v>
      </c>
      <c r="E15" s="176" t="e">
        <f>+COUNTIFS(#REF!,$B15,#REF!,E$3,#REF!,$C15)</f>
        <v>#REF!</v>
      </c>
      <c r="F15" s="176" t="e">
        <f>+COUNTIFS(#REF!,$B15,#REF!,F$3,#REF!,$C15)</f>
        <v>#REF!</v>
      </c>
      <c r="G15" s="176" t="e">
        <f>+COUNTIFS(#REF!,$B15,#REF!,G$3,#REF!,$C15)</f>
        <v>#REF!</v>
      </c>
      <c r="H15" s="176" t="e">
        <f>+COUNTIFS(#REF!,$B15,#REF!,H$3,#REF!,$C15)</f>
        <v>#REF!</v>
      </c>
      <c r="I15" s="176" t="e">
        <f>+COUNTIFS(#REF!,$B15,#REF!,I$3,#REF!,$C15)</f>
        <v>#REF!</v>
      </c>
      <c r="J15" s="176" t="e">
        <f>+COUNTIFS(#REF!,$B15,#REF!,J$3,#REF!,$C15)</f>
        <v>#REF!</v>
      </c>
      <c r="K15" s="176" t="e">
        <f>+COUNTIFS(#REF!,$B15,#REF!,K$3,#REF!,$C15)</f>
        <v>#REF!</v>
      </c>
      <c r="L15" s="176" t="e">
        <f>+COUNTIFS(#REF!,$B15,#REF!,L$3,#REF!,$C15)</f>
        <v>#REF!</v>
      </c>
      <c r="M15" s="176" t="e">
        <f>+COUNTIFS(#REF!,$B15,#REF!,M$3,#REF!,$C15)</f>
        <v>#REF!</v>
      </c>
      <c r="N15" s="176" t="e">
        <f>+COUNTIFS(#REF!,$B15,#REF!,N$3,#REF!,$C15)</f>
        <v>#REF!</v>
      </c>
      <c r="O15" s="176" t="e">
        <f>+COUNTIFS(#REF!,$B15,#REF!,O$3,#REF!,$C15)</f>
        <v>#REF!</v>
      </c>
      <c r="P15" s="176" t="e">
        <f>+COUNTIFS(#REF!,$B15,#REF!,P$3,#REF!,$C15)</f>
        <v>#REF!</v>
      </c>
      <c r="Q15" s="176" t="e">
        <f>+COUNTIFS(#REF!,$B15,#REF!,Q$3,#REF!,$C15)</f>
        <v>#REF!</v>
      </c>
      <c r="R15" s="176" t="e">
        <f>+COUNTIFS(#REF!,$B15,#REF!,R$3,#REF!,$C15)</f>
        <v>#REF!</v>
      </c>
      <c r="S15" s="176" t="e">
        <f>+COUNTIFS(#REF!,$B15,#REF!,S$3,#REF!,$C15)</f>
        <v>#REF!</v>
      </c>
      <c r="T15" s="176" t="e">
        <f>+COUNTIFS(#REF!,$B15,#REF!,T$3,#REF!,$C15)</f>
        <v>#REF!</v>
      </c>
      <c r="U15" s="176" t="e">
        <f>+COUNTIFS(#REF!,$B15,#REF!,U$3,#REF!,$C15)</f>
        <v>#REF!</v>
      </c>
      <c r="V15" s="176" t="e">
        <f>+COUNTIFS(#REF!,$B15,#REF!,V$3,#REF!,$C15)</f>
        <v>#REF!</v>
      </c>
      <c r="W15" s="176" t="e">
        <f>+COUNTIFS(#REF!,$B15,#REF!,W$3,#REF!,$C15)</f>
        <v>#REF!</v>
      </c>
      <c r="X15" s="176" t="e">
        <f>+COUNTIFS(#REF!,$B15,#REF!,X$3,#REF!,$C15)</f>
        <v>#REF!</v>
      </c>
      <c r="Y15" s="176" t="e">
        <f>+COUNTIFS(#REF!,$B15,#REF!,Y$3,#REF!,$C15)</f>
        <v>#REF!</v>
      </c>
      <c r="Z15" s="176" t="e">
        <f>+COUNTIFS(#REF!,$B15,#REF!,Z$3,#REF!,$C15)</f>
        <v>#REF!</v>
      </c>
      <c r="AA15" s="176" t="e">
        <f>+COUNTIFS(#REF!,$B15,#REF!,AA$3,#REF!,$C15)</f>
        <v>#REF!</v>
      </c>
      <c r="AB15" s="176" t="e">
        <f>+COUNTIFS(#REF!,$B15,#REF!,AB$3,#REF!,$C15)</f>
        <v>#REF!</v>
      </c>
      <c r="AC15" s="176" t="e">
        <f>+COUNTIFS(#REF!,$B15,#REF!,AC$3,#REF!,$C15)</f>
        <v>#REF!</v>
      </c>
      <c r="AD15" s="176" t="e">
        <f>+COUNTIFS(#REF!,$B15,#REF!,AD$3,#REF!,$C15)</f>
        <v>#REF!</v>
      </c>
      <c r="AE15" s="176" t="e">
        <f>+COUNTIFS(#REF!,$B15,#REF!,AE$3,#REF!,$C15)</f>
        <v>#REF!</v>
      </c>
      <c r="AF15" s="176" t="e">
        <f>+COUNTIFS(#REF!,$B15,#REF!,AF$3,#REF!,$C15)</f>
        <v>#REF!</v>
      </c>
      <c r="AG15" s="176" t="e">
        <f>+COUNTIFS(#REF!,$B15,#REF!,AG$3,#REF!,$C15)</f>
        <v>#REF!</v>
      </c>
      <c r="AH15" s="176" t="e">
        <f>+COUNTIFS(#REF!,$B15,#REF!,AH$3,#REF!,$C15)</f>
        <v>#REF!</v>
      </c>
      <c r="AI15" s="176" t="e">
        <f>+COUNTIFS(#REF!,$B15,#REF!,AI$3,#REF!,$C15)</f>
        <v>#REF!</v>
      </c>
    </row>
    <row r="16" spans="1:35" s="72" customFormat="1" ht="25.9" customHeight="1" x14ac:dyDescent="0.25">
      <c r="A16" s="206">
        <v>2</v>
      </c>
      <c r="B16" s="207" t="s">
        <v>242</v>
      </c>
      <c r="C16" s="207"/>
      <c r="D16" s="208" t="e">
        <f t="shared" si="2"/>
        <v>#REF!</v>
      </c>
      <c r="E16" s="208" t="e">
        <f>+SUM(E17:E18)</f>
        <v>#REF!</v>
      </c>
      <c r="F16" s="208" t="e">
        <f t="shared" ref="F16:AI16" si="3">+SUM(F17:F18)</f>
        <v>#REF!</v>
      </c>
      <c r="G16" s="208" t="e">
        <f t="shared" si="3"/>
        <v>#REF!</v>
      </c>
      <c r="H16" s="208" t="e">
        <f t="shared" si="3"/>
        <v>#REF!</v>
      </c>
      <c r="I16" s="208" t="e">
        <f t="shared" si="3"/>
        <v>#REF!</v>
      </c>
      <c r="J16" s="208" t="e">
        <f t="shared" si="3"/>
        <v>#REF!</v>
      </c>
      <c r="K16" s="208" t="e">
        <f t="shared" si="3"/>
        <v>#REF!</v>
      </c>
      <c r="L16" s="208" t="e">
        <f t="shared" si="3"/>
        <v>#REF!</v>
      </c>
      <c r="M16" s="208" t="e">
        <f t="shared" si="3"/>
        <v>#REF!</v>
      </c>
      <c r="N16" s="208" t="e">
        <f t="shared" si="3"/>
        <v>#REF!</v>
      </c>
      <c r="O16" s="208" t="e">
        <f t="shared" si="3"/>
        <v>#REF!</v>
      </c>
      <c r="P16" s="208" t="e">
        <f t="shared" si="3"/>
        <v>#REF!</v>
      </c>
      <c r="Q16" s="208" t="e">
        <f t="shared" si="3"/>
        <v>#REF!</v>
      </c>
      <c r="R16" s="208" t="e">
        <f t="shared" si="3"/>
        <v>#REF!</v>
      </c>
      <c r="S16" s="208" t="e">
        <f t="shared" si="3"/>
        <v>#REF!</v>
      </c>
      <c r="T16" s="208" t="e">
        <f t="shared" si="3"/>
        <v>#REF!</v>
      </c>
      <c r="U16" s="208" t="e">
        <f t="shared" si="3"/>
        <v>#REF!</v>
      </c>
      <c r="V16" s="208" t="e">
        <f t="shared" si="3"/>
        <v>#REF!</v>
      </c>
      <c r="W16" s="208" t="e">
        <f t="shared" si="3"/>
        <v>#REF!</v>
      </c>
      <c r="X16" s="208" t="e">
        <f t="shared" si="3"/>
        <v>#REF!</v>
      </c>
      <c r="Y16" s="208" t="e">
        <f t="shared" si="3"/>
        <v>#REF!</v>
      </c>
      <c r="Z16" s="208" t="e">
        <f t="shared" si="3"/>
        <v>#REF!</v>
      </c>
      <c r="AA16" s="208" t="e">
        <f t="shared" si="3"/>
        <v>#REF!</v>
      </c>
      <c r="AB16" s="208" t="e">
        <f t="shared" si="3"/>
        <v>#REF!</v>
      </c>
      <c r="AC16" s="208" t="e">
        <f t="shared" si="3"/>
        <v>#REF!</v>
      </c>
      <c r="AD16" s="208" t="e">
        <f t="shared" si="3"/>
        <v>#REF!</v>
      </c>
      <c r="AE16" s="208" t="e">
        <f t="shared" si="3"/>
        <v>#REF!</v>
      </c>
      <c r="AF16" s="208" t="e">
        <f t="shared" si="3"/>
        <v>#REF!</v>
      </c>
      <c r="AG16" s="208" t="e">
        <f t="shared" si="3"/>
        <v>#REF!</v>
      </c>
      <c r="AH16" s="208" t="e">
        <f t="shared" si="3"/>
        <v>#REF!</v>
      </c>
      <c r="AI16" s="208" t="e">
        <f t="shared" si="3"/>
        <v>#REF!</v>
      </c>
    </row>
    <row r="17" spans="1:35" x14ac:dyDescent="0.2">
      <c r="A17" s="167"/>
      <c r="B17" s="168" t="s">
        <v>242</v>
      </c>
      <c r="C17" s="171" t="s">
        <v>295</v>
      </c>
      <c r="D17" s="201" t="e">
        <f>+SUM(E17:AI17)</f>
        <v>#REF!</v>
      </c>
      <c r="E17" s="176" t="e">
        <f>+COUNTIFS(#REF!,$B17,#REF!,E$3,#REF!,$C17)</f>
        <v>#REF!</v>
      </c>
      <c r="F17" s="176" t="e">
        <f>+COUNTIFS(#REF!,$B17,#REF!,F$3,#REF!,$C17)</f>
        <v>#REF!</v>
      </c>
      <c r="G17" s="176" t="e">
        <f>+COUNTIFS(#REF!,$B17,#REF!,G$3,#REF!,$C17)</f>
        <v>#REF!</v>
      </c>
      <c r="H17" s="176" t="e">
        <f>+COUNTIFS(#REF!,$B17,#REF!,H$3,#REF!,$C17)</f>
        <v>#REF!</v>
      </c>
      <c r="I17" s="176" t="e">
        <f>+COUNTIFS(#REF!,$B17,#REF!,I$3,#REF!,$C17)</f>
        <v>#REF!</v>
      </c>
      <c r="J17" s="176" t="e">
        <f>+COUNTIFS(#REF!,$B17,#REF!,J$3,#REF!,$C17)</f>
        <v>#REF!</v>
      </c>
      <c r="K17" s="176" t="e">
        <f>+COUNTIFS(#REF!,$B17,#REF!,K$3,#REF!,$C17)</f>
        <v>#REF!</v>
      </c>
      <c r="L17" s="176" t="e">
        <f>+COUNTIFS(#REF!,$B17,#REF!,L$3,#REF!,$C17)</f>
        <v>#REF!</v>
      </c>
      <c r="M17" s="176" t="e">
        <f>+COUNTIFS(#REF!,$B17,#REF!,M$3,#REF!,$C17)</f>
        <v>#REF!</v>
      </c>
      <c r="N17" s="176" t="e">
        <f>+COUNTIFS(#REF!,$B17,#REF!,N$3,#REF!,$C17)</f>
        <v>#REF!</v>
      </c>
      <c r="O17" s="176" t="e">
        <f>+COUNTIFS(#REF!,$B17,#REF!,O$3,#REF!,$C17)</f>
        <v>#REF!</v>
      </c>
      <c r="P17" s="176" t="e">
        <f>+COUNTIFS(#REF!,$B17,#REF!,P$3,#REF!,$C17)</f>
        <v>#REF!</v>
      </c>
      <c r="Q17" s="176" t="e">
        <f>+COUNTIFS(#REF!,$B17,#REF!,Q$3,#REF!,$C17)</f>
        <v>#REF!</v>
      </c>
      <c r="R17" s="176" t="e">
        <f>+COUNTIFS(#REF!,$B17,#REF!,R$3,#REF!,$C17)</f>
        <v>#REF!</v>
      </c>
      <c r="S17" s="176" t="e">
        <f>+COUNTIFS(#REF!,$B17,#REF!,S$3,#REF!,$C17)</f>
        <v>#REF!</v>
      </c>
      <c r="T17" s="176" t="e">
        <f>+COUNTIFS(#REF!,$B17,#REF!,T$3,#REF!,$C17)</f>
        <v>#REF!</v>
      </c>
      <c r="U17" s="176" t="e">
        <f>+COUNTIFS(#REF!,$B17,#REF!,U$3,#REF!,$C17)</f>
        <v>#REF!</v>
      </c>
      <c r="V17" s="176" t="e">
        <f>+COUNTIFS(#REF!,$B17,#REF!,V$3,#REF!,$C17)</f>
        <v>#REF!</v>
      </c>
      <c r="W17" s="176" t="e">
        <f>+COUNTIFS(#REF!,$B17,#REF!,W$3,#REF!,$C17)</f>
        <v>#REF!</v>
      </c>
      <c r="X17" s="176" t="e">
        <f>+COUNTIFS(#REF!,$B17,#REF!,X$3,#REF!,$C17)</f>
        <v>#REF!</v>
      </c>
      <c r="Y17" s="176" t="e">
        <f>+COUNTIFS(#REF!,$B17,#REF!,Y$3,#REF!,$C17)</f>
        <v>#REF!</v>
      </c>
      <c r="Z17" s="176" t="e">
        <f>+COUNTIFS(#REF!,$B17,#REF!,Z$3,#REF!,$C17)</f>
        <v>#REF!</v>
      </c>
      <c r="AA17" s="176" t="e">
        <f>+COUNTIFS(#REF!,$B17,#REF!,AA$3,#REF!,$C17)</f>
        <v>#REF!</v>
      </c>
      <c r="AB17" s="176" t="e">
        <f>+COUNTIFS(#REF!,$B17,#REF!,AB$3,#REF!,$C17)</f>
        <v>#REF!</v>
      </c>
      <c r="AC17" s="176" t="e">
        <f>+COUNTIFS(#REF!,$B17,#REF!,AC$3,#REF!,$C17)</f>
        <v>#REF!</v>
      </c>
      <c r="AD17" s="176" t="e">
        <f>+COUNTIFS(#REF!,$B17,#REF!,AD$3,#REF!,$C17)</f>
        <v>#REF!</v>
      </c>
      <c r="AE17" s="176" t="e">
        <f>+COUNTIFS(#REF!,$B17,#REF!,AE$3,#REF!,$C17)</f>
        <v>#REF!</v>
      </c>
      <c r="AF17" s="176" t="e">
        <f>+COUNTIFS(#REF!,$B17,#REF!,AF$3,#REF!,$C17)</f>
        <v>#REF!</v>
      </c>
      <c r="AG17" s="176" t="e">
        <f>+COUNTIFS(#REF!,$B17,#REF!,AG$3,#REF!,$C17)</f>
        <v>#REF!</v>
      </c>
      <c r="AH17" s="176" t="e">
        <f>+COUNTIFS(#REF!,$B17,#REF!,AH$3,#REF!,$C17)</f>
        <v>#REF!</v>
      </c>
      <c r="AI17" s="176" t="e">
        <f>+COUNTIFS(#REF!,$B17,#REF!,AI$3,#REF!,$C17)</f>
        <v>#REF!</v>
      </c>
    </row>
    <row r="18" spans="1:35" x14ac:dyDescent="0.2">
      <c r="A18" s="167"/>
      <c r="B18" s="168" t="s">
        <v>242</v>
      </c>
      <c r="C18" s="6" t="s">
        <v>189</v>
      </c>
      <c r="D18" s="201" t="e">
        <f>+SUM(E18:AI18)</f>
        <v>#REF!</v>
      </c>
      <c r="E18" s="176" t="e">
        <f>+COUNTIFS(#REF!,$B18,#REF!,E$3,#REF!,$C18)</f>
        <v>#REF!</v>
      </c>
      <c r="F18" s="176" t="e">
        <f>+COUNTIFS(#REF!,$B18,#REF!,F$3,#REF!,$C18)</f>
        <v>#REF!</v>
      </c>
      <c r="G18" s="176" t="e">
        <f>+COUNTIFS(#REF!,$B18,#REF!,G$3,#REF!,$C18)</f>
        <v>#REF!</v>
      </c>
      <c r="H18" s="176" t="e">
        <f>+COUNTIFS(#REF!,$B18,#REF!,H$3,#REF!,$C18)</f>
        <v>#REF!</v>
      </c>
      <c r="I18" s="176" t="e">
        <f>+COUNTIFS(#REF!,$B18,#REF!,I$3,#REF!,$C18)</f>
        <v>#REF!</v>
      </c>
      <c r="J18" s="176" t="e">
        <f>+COUNTIFS(#REF!,$B18,#REF!,J$3,#REF!,$C18)</f>
        <v>#REF!</v>
      </c>
      <c r="K18" s="176" t="e">
        <f>+COUNTIFS(#REF!,$B18,#REF!,K$3,#REF!,$C18)</f>
        <v>#REF!</v>
      </c>
      <c r="L18" s="176" t="e">
        <f>+COUNTIFS(#REF!,$B18,#REF!,L$3,#REF!,$C18)</f>
        <v>#REF!</v>
      </c>
      <c r="M18" s="176" t="e">
        <f>+COUNTIFS(#REF!,$B18,#REF!,M$3,#REF!,$C18)</f>
        <v>#REF!</v>
      </c>
      <c r="N18" s="176" t="e">
        <f>+COUNTIFS(#REF!,$B18,#REF!,N$3,#REF!,$C18)</f>
        <v>#REF!</v>
      </c>
      <c r="O18" s="176" t="e">
        <f>+COUNTIFS(#REF!,$B18,#REF!,O$3,#REF!,$C18)</f>
        <v>#REF!</v>
      </c>
      <c r="P18" s="176" t="e">
        <f>+COUNTIFS(#REF!,$B18,#REF!,P$3,#REF!,$C18)</f>
        <v>#REF!</v>
      </c>
      <c r="Q18" s="176" t="e">
        <f>+COUNTIFS(#REF!,$B18,#REF!,Q$3,#REF!,$C18)</f>
        <v>#REF!</v>
      </c>
      <c r="R18" s="176" t="e">
        <f>+COUNTIFS(#REF!,$B18,#REF!,R$3,#REF!,$C18)</f>
        <v>#REF!</v>
      </c>
      <c r="S18" s="176" t="e">
        <f>+COUNTIFS(#REF!,$B18,#REF!,S$3,#REF!,$C18)</f>
        <v>#REF!</v>
      </c>
      <c r="T18" s="176" t="e">
        <f>+COUNTIFS(#REF!,$B18,#REF!,T$3,#REF!,$C18)</f>
        <v>#REF!</v>
      </c>
      <c r="U18" s="176" t="e">
        <f>+COUNTIFS(#REF!,$B18,#REF!,U$3,#REF!,$C18)</f>
        <v>#REF!</v>
      </c>
      <c r="V18" s="176" t="e">
        <f>+COUNTIFS(#REF!,$B18,#REF!,V$3,#REF!,$C18)</f>
        <v>#REF!</v>
      </c>
      <c r="W18" s="176" t="e">
        <f>+COUNTIFS(#REF!,$B18,#REF!,W$3,#REF!,$C18)</f>
        <v>#REF!</v>
      </c>
      <c r="X18" s="176" t="e">
        <f>+COUNTIFS(#REF!,$B18,#REF!,X$3,#REF!,$C18)</f>
        <v>#REF!</v>
      </c>
      <c r="Y18" s="176" t="e">
        <f>+COUNTIFS(#REF!,$B18,#REF!,Y$3,#REF!,$C18)</f>
        <v>#REF!</v>
      </c>
      <c r="Z18" s="176" t="e">
        <f>+COUNTIFS(#REF!,$B18,#REF!,Z$3,#REF!,$C18)</f>
        <v>#REF!</v>
      </c>
      <c r="AA18" s="176" t="e">
        <f>+COUNTIFS(#REF!,$B18,#REF!,AA$3,#REF!,$C18)</f>
        <v>#REF!</v>
      </c>
      <c r="AB18" s="176" t="e">
        <f>+COUNTIFS(#REF!,$B18,#REF!,AB$3,#REF!,$C18)</f>
        <v>#REF!</v>
      </c>
      <c r="AC18" s="176" t="e">
        <f>+COUNTIFS(#REF!,$B18,#REF!,AC$3,#REF!,$C18)</f>
        <v>#REF!</v>
      </c>
      <c r="AD18" s="176" t="e">
        <f>+COUNTIFS(#REF!,$B18,#REF!,AD$3,#REF!,$C18)</f>
        <v>#REF!</v>
      </c>
      <c r="AE18" s="176" t="e">
        <f>+COUNTIFS(#REF!,$B18,#REF!,AE$3,#REF!,$C18)</f>
        <v>#REF!</v>
      </c>
      <c r="AF18" s="176" t="e">
        <f>+COUNTIFS(#REF!,$B18,#REF!,AF$3,#REF!,$C18)</f>
        <v>#REF!</v>
      </c>
      <c r="AG18" s="176" t="e">
        <f>+COUNTIFS(#REF!,$B18,#REF!,AG$3,#REF!,$C18)</f>
        <v>#REF!</v>
      </c>
      <c r="AH18" s="176" t="e">
        <f>+COUNTIFS(#REF!,$B18,#REF!,AH$3,#REF!,$C18)</f>
        <v>#REF!</v>
      </c>
      <c r="AI18" s="176" t="e">
        <f>+COUNTIFS(#REF!,$B18,#REF!,AI$3,#REF!,$C18)</f>
        <v>#REF!</v>
      </c>
    </row>
    <row r="19" spans="1:35" s="72" customFormat="1" ht="25.9" customHeight="1" x14ac:dyDescent="0.25">
      <c r="A19" s="206">
        <v>3</v>
      </c>
      <c r="B19" s="207" t="s">
        <v>43</v>
      </c>
      <c r="C19" s="207"/>
      <c r="D19" s="208" t="e">
        <f>+SUM(E19:AI19)</f>
        <v>#REF!</v>
      </c>
      <c r="E19" s="208" t="e">
        <f>+SUM(E20:E33)</f>
        <v>#REF!</v>
      </c>
      <c r="F19" s="208" t="e">
        <f t="shared" ref="F19:AI19" si="4">+SUM(F20:F33)</f>
        <v>#REF!</v>
      </c>
      <c r="G19" s="208" t="e">
        <f t="shared" si="4"/>
        <v>#REF!</v>
      </c>
      <c r="H19" s="208" t="e">
        <f t="shared" si="4"/>
        <v>#REF!</v>
      </c>
      <c r="I19" s="208" t="e">
        <f t="shared" si="4"/>
        <v>#REF!</v>
      </c>
      <c r="J19" s="208" t="e">
        <f t="shared" si="4"/>
        <v>#REF!</v>
      </c>
      <c r="K19" s="208" t="e">
        <f t="shared" si="4"/>
        <v>#REF!</v>
      </c>
      <c r="L19" s="208" t="e">
        <f t="shared" si="4"/>
        <v>#REF!</v>
      </c>
      <c r="M19" s="208" t="e">
        <f t="shared" si="4"/>
        <v>#REF!</v>
      </c>
      <c r="N19" s="208" t="e">
        <f t="shared" si="4"/>
        <v>#REF!</v>
      </c>
      <c r="O19" s="208" t="e">
        <f t="shared" si="4"/>
        <v>#REF!</v>
      </c>
      <c r="P19" s="208" t="e">
        <f t="shared" si="4"/>
        <v>#REF!</v>
      </c>
      <c r="Q19" s="208" t="e">
        <f t="shared" si="4"/>
        <v>#REF!</v>
      </c>
      <c r="R19" s="208" t="e">
        <f t="shared" si="4"/>
        <v>#REF!</v>
      </c>
      <c r="S19" s="208" t="e">
        <f t="shared" si="4"/>
        <v>#REF!</v>
      </c>
      <c r="T19" s="208" t="e">
        <f t="shared" si="4"/>
        <v>#REF!</v>
      </c>
      <c r="U19" s="208" t="e">
        <f t="shared" si="4"/>
        <v>#REF!</v>
      </c>
      <c r="V19" s="208" t="e">
        <f t="shared" si="4"/>
        <v>#REF!</v>
      </c>
      <c r="W19" s="208" t="e">
        <f t="shared" si="4"/>
        <v>#REF!</v>
      </c>
      <c r="X19" s="208" t="e">
        <f t="shared" si="4"/>
        <v>#REF!</v>
      </c>
      <c r="Y19" s="208" t="e">
        <f t="shared" si="4"/>
        <v>#REF!</v>
      </c>
      <c r="Z19" s="208" t="e">
        <f t="shared" si="4"/>
        <v>#REF!</v>
      </c>
      <c r="AA19" s="208" t="e">
        <f t="shared" si="4"/>
        <v>#REF!</v>
      </c>
      <c r="AB19" s="208" t="e">
        <f t="shared" si="4"/>
        <v>#REF!</v>
      </c>
      <c r="AC19" s="208" t="e">
        <f t="shared" si="4"/>
        <v>#REF!</v>
      </c>
      <c r="AD19" s="208" t="e">
        <f t="shared" si="4"/>
        <v>#REF!</v>
      </c>
      <c r="AE19" s="208" t="e">
        <f t="shared" si="4"/>
        <v>#REF!</v>
      </c>
      <c r="AF19" s="208" t="e">
        <f t="shared" si="4"/>
        <v>#REF!</v>
      </c>
      <c r="AG19" s="208" t="e">
        <f t="shared" si="4"/>
        <v>#REF!</v>
      </c>
      <c r="AH19" s="208" t="e">
        <f t="shared" si="4"/>
        <v>#REF!</v>
      </c>
      <c r="AI19" s="208" t="e">
        <f t="shared" si="4"/>
        <v>#REF!</v>
      </c>
    </row>
    <row r="20" spans="1:35" x14ac:dyDescent="0.2">
      <c r="A20" s="167"/>
      <c r="B20" s="168" t="s">
        <v>296</v>
      </c>
      <c r="C20" s="169" t="s">
        <v>116</v>
      </c>
      <c r="D20" s="201" t="e">
        <f t="shared" ref="D20:D34" si="5">+SUM(E20:AI20)</f>
        <v>#REF!</v>
      </c>
      <c r="E20" s="176" t="e">
        <f>+COUNTIFS(#REF!,$B20,#REF!,E$3,#REF!,$C20)</f>
        <v>#REF!</v>
      </c>
      <c r="F20" s="176" t="e">
        <f>+COUNTIFS(#REF!,$B20,#REF!,F$3,#REF!,$C20)</f>
        <v>#REF!</v>
      </c>
      <c r="G20" s="176" t="e">
        <f>+COUNTIFS(#REF!,$B20,#REF!,G$3,#REF!,$C20)</f>
        <v>#REF!</v>
      </c>
      <c r="H20" s="176" t="e">
        <f>+COUNTIFS(#REF!,$B20,#REF!,H$3,#REF!,$C20)</f>
        <v>#REF!</v>
      </c>
      <c r="I20" s="176" t="e">
        <f>+COUNTIFS(#REF!,$B20,#REF!,I$3,#REF!,$C20)</f>
        <v>#REF!</v>
      </c>
      <c r="J20" s="176" t="e">
        <f>+COUNTIFS(#REF!,$B20,#REF!,J$3,#REF!,$C20)</f>
        <v>#REF!</v>
      </c>
      <c r="K20" s="176" t="e">
        <f>+COUNTIFS(#REF!,$B20,#REF!,K$3,#REF!,$C20)</f>
        <v>#REF!</v>
      </c>
      <c r="L20" s="176" t="e">
        <f>+COUNTIFS(#REF!,$B20,#REF!,L$3,#REF!,$C20)</f>
        <v>#REF!</v>
      </c>
      <c r="M20" s="176" t="e">
        <f>+COUNTIFS(#REF!,$B20,#REF!,M$3,#REF!,$C20)</f>
        <v>#REF!</v>
      </c>
      <c r="N20" s="176" t="e">
        <f>+COUNTIFS(#REF!,$B20,#REF!,N$3,#REF!,$C20)</f>
        <v>#REF!</v>
      </c>
      <c r="O20" s="176" t="e">
        <f>+COUNTIFS(#REF!,$B20,#REF!,O$3,#REF!,$C20)</f>
        <v>#REF!</v>
      </c>
      <c r="P20" s="176" t="e">
        <f>+COUNTIFS(#REF!,$B20,#REF!,P$3,#REF!,$C20)</f>
        <v>#REF!</v>
      </c>
      <c r="Q20" s="176" t="e">
        <f>+COUNTIFS(#REF!,$B20,#REF!,Q$3,#REF!,$C20)</f>
        <v>#REF!</v>
      </c>
      <c r="R20" s="176" t="e">
        <f>+COUNTIFS(#REF!,$B20,#REF!,R$3,#REF!,$C20)</f>
        <v>#REF!</v>
      </c>
      <c r="S20" s="176" t="e">
        <f>+COUNTIFS(#REF!,$B20,#REF!,S$3,#REF!,$C20)</f>
        <v>#REF!</v>
      </c>
      <c r="T20" s="176" t="e">
        <f>+COUNTIFS(#REF!,$B20,#REF!,T$3,#REF!,$C20)</f>
        <v>#REF!</v>
      </c>
      <c r="U20" s="176" t="e">
        <f>+COUNTIFS(#REF!,$B20,#REF!,U$3,#REF!,$C20)</f>
        <v>#REF!</v>
      </c>
      <c r="V20" s="176" t="e">
        <f>+COUNTIFS(#REF!,$B20,#REF!,V$3,#REF!,$C20)</f>
        <v>#REF!</v>
      </c>
      <c r="W20" s="176" t="e">
        <f>+COUNTIFS(#REF!,$B20,#REF!,W$3,#REF!,$C20)</f>
        <v>#REF!</v>
      </c>
      <c r="X20" s="176" t="e">
        <f>+COUNTIFS(#REF!,$B20,#REF!,X$3,#REF!,$C20)</f>
        <v>#REF!</v>
      </c>
      <c r="Y20" s="176" t="e">
        <f>+COUNTIFS(#REF!,$B20,#REF!,Y$3,#REF!,$C20)</f>
        <v>#REF!</v>
      </c>
      <c r="Z20" s="176" t="e">
        <f>+COUNTIFS(#REF!,$B20,#REF!,Z$3,#REF!,$C20)</f>
        <v>#REF!</v>
      </c>
      <c r="AA20" s="176" t="e">
        <f>+COUNTIFS(#REF!,$B20,#REF!,AA$3,#REF!,$C20)</f>
        <v>#REF!</v>
      </c>
      <c r="AB20" s="176" t="e">
        <f>+COUNTIFS(#REF!,$B20,#REF!,AB$3,#REF!,$C20)</f>
        <v>#REF!</v>
      </c>
      <c r="AC20" s="176" t="e">
        <f>+COUNTIFS(#REF!,$B20,#REF!,AC$3,#REF!,$C20)</f>
        <v>#REF!</v>
      </c>
      <c r="AD20" s="176" t="e">
        <f>+COUNTIFS(#REF!,$B20,#REF!,AD$3,#REF!,$C20)</f>
        <v>#REF!</v>
      </c>
      <c r="AE20" s="176" t="e">
        <f>+COUNTIFS(#REF!,$B20,#REF!,AE$3,#REF!,$C20)</f>
        <v>#REF!</v>
      </c>
      <c r="AF20" s="176" t="e">
        <f>+COUNTIFS(#REF!,$B20,#REF!,AF$3,#REF!,$C20)</f>
        <v>#REF!</v>
      </c>
      <c r="AG20" s="176" t="e">
        <f>+COUNTIFS(#REF!,$B20,#REF!,AG$3,#REF!,$C20)</f>
        <v>#REF!</v>
      </c>
      <c r="AH20" s="176" t="e">
        <f>+COUNTIFS(#REF!,$B20,#REF!,AH$3,#REF!,$C20)</f>
        <v>#REF!</v>
      </c>
      <c r="AI20" s="176" t="e">
        <f>+COUNTIFS(#REF!,$B20,#REF!,AI$3,#REF!,$C20)</f>
        <v>#REF!</v>
      </c>
    </row>
    <row r="21" spans="1:35" x14ac:dyDescent="0.2">
      <c r="A21" s="167"/>
      <c r="B21" s="168" t="s">
        <v>296</v>
      </c>
      <c r="C21" s="169" t="s">
        <v>148</v>
      </c>
      <c r="D21" s="201" t="e">
        <f t="shared" si="5"/>
        <v>#REF!</v>
      </c>
      <c r="E21" s="176" t="e">
        <f>+COUNTIFS(#REF!,$B21,#REF!,E$3,#REF!,$C21)</f>
        <v>#REF!</v>
      </c>
      <c r="F21" s="176" t="e">
        <f>+COUNTIFS(#REF!,$B21,#REF!,F$3,#REF!,$C21)</f>
        <v>#REF!</v>
      </c>
      <c r="G21" s="176" t="e">
        <f>+COUNTIFS(#REF!,$B21,#REF!,G$3,#REF!,$C21)</f>
        <v>#REF!</v>
      </c>
      <c r="H21" s="176" t="e">
        <f>+COUNTIFS(#REF!,$B21,#REF!,H$3,#REF!,$C21)</f>
        <v>#REF!</v>
      </c>
      <c r="I21" s="176" t="e">
        <f>+COUNTIFS(#REF!,$B21,#REF!,I$3,#REF!,$C21)</f>
        <v>#REF!</v>
      </c>
      <c r="J21" s="176" t="e">
        <f>+COUNTIFS(#REF!,$B21,#REF!,J$3,#REF!,$C21)</f>
        <v>#REF!</v>
      </c>
      <c r="K21" s="176" t="e">
        <f>+COUNTIFS(#REF!,$B21,#REF!,K$3,#REF!,$C21)</f>
        <v>#REF!</v>
      </c>
      <c r="L21" s="176" t="e">
        <f>+COUNTIFS(#REF!,$B21,#REF!,L$3,#REF!,$C21)</f>
        <v>#REF!</v>
      </c>
      <c r="M21" s="176" t="e">
        <f>+COUNTIFS(#REF!,$B21,#REF!,M$3,#REF!,$C21)</f>
        <v>#REF!</v>
      </c>
      <c r="N21" s="176" t="e">
        <f>+COUNTIFS(#REF!,$B21,#REF!,N$3,#REF!,$C21)</f>
        <v>#REF!</v>
      </c>
      <c r="O21" s="176" t="e">
        <f>+COUNTIFS(#REF!,$B21,#REF!,O$3,#REF!,$C21)</f>
        <v>#REF!</v>
      </c>
      <c r="P21" s="176" t="e">
        <f>+COUNTIFS(#REF!,$B21,#REF!,P$3,#REF!,$C21)</f>
        <v>#REF!</v>
      </c>
      <c r="Q21" s="176" t="e">
        <f>+COUNTIFS(#REF!,$B21,#REF!,Q$3,#REF!,$C21)</f>
        <v>#REF!</v>
      </c>
      <c r="R21" s="176" t="e">
        <f>+COUNTIFS(#REF!,$B21,#REF!,R$3,#REF!,$C21)</f>
        <v>#REF!</v>
      </c>
      <c r="S21" s="176" t="e">
        <f>+COUNTIFS(#REF!,$B21,#REF!,S$3,#REF!,$C21)</f>
        <v>#REF!</v>
      </c>
      <c r="T21" s="176" t="e">
        <f>+COUNTIFS(#REF!,$B21,#REF!,T$3,#REF!,$C21)</f>
        <v>#REF!</v>
      </c>
      <c r="U21" s="176" t="e">
        <f>+COUNTIFS(#REF!,$B21,#REF!,U$3,#REF!,$C21)</f>
        <v>#REF!</v>
      </c>
      <c r="V21" s="176" t="e">
        <f>+COUNTIFS(#REF!,$B21,#REF!,V$3,#REF!,$C21)</f>
        <v>#REF!</v>
      </c>
      <c r="W21" s="176" t="e">
        <f>+COUNTIFS(#REF!,$B21,#REF!,W$3,#REF!,$C21)</f>
        <v>#REF!</v>
      </c>
      <c r="X21" s="176" t="e">
        <f>+COUNTIFS(#REF!,$B21,#REF!,X$3,#REF!,$C21)</f>
        <v>#REF!</v>
      </c>
      <c r="Y21" s="176" t="e">
        <f>+COUNTIFS(#REF!,$B21,#REF!,Y$3,#REF!,$C21)</f>
        <v>#REF!</v>
      </c>
      <c r="Z21" s="176" t="e">
        <f>+COUNTIFS(#REF!,$B21,#REF!,Z$3,#REF!,$C21)</f>
        <v>#REF!</v>
      </c>
      <c r="AA21" s="176" t="e">
        <f>+COUNTIFS(#REF!,$B21,#REF!,AA$3,#REF!,$C21)</f>
        <v>#REF!</v>
      </c>
      <c r="AB21" s="176" t="e">
        <f>+COUNTIFS(#REF!,$B21,#REF!,AB$3,#REF!,$C21)</f>
        <v>#REF!</v>
      </c>
      <c r="AC21" s="176" t="e">
        <f>+COUNTIFS(#REF!,$B21,#REF!,AC$3,#REF!,$C21)</f>
        <v>#REF!</v>
      </c>
      <c r="AD21" s="176" t="e">
        <f>+COUNTIFS(#REF!,$B21,#REF!,AD$3,#REF!,$C21)</f>
        <v>#REF!</v>
      </c>
      <c r="AE21" s="176" t="e">
        <f>+COUNTIFS(#REF!,$B21,#REF!,AE$3,#REF!,$C21)</f>
        <v>#REF!</v>
      </c>
      <c r="AF21" s="176" t="e">
        <f>+COUNTIFS(#REF!,$B21,#REF!,AF$3,#REF!,$C21)</f>
        <v>#REF!</v>
      </c>
      <c r="AG21" s="176" t="e">
        <f>+COUNTIFS(#REF!,$B21,#REF!,AG$3,#REF!,$C21)</f>
        <v>#REF!</v>
      </c>
      <c r="AH21" s="176" t="e">
        <f>+COUNTIFS(#REF!,$B21,#REF!,AH$3,#REF!,$C21)</f>
        <v>#REF!</v>
      </c>
      <c r="AI21" s="176" t="e">
        <f>+COUNTIFS(#REF!,$B21,#REF!,AI$3,#REF!,$C21)</f>
        <v>#REF!</v>
      </c>
    </row>
    <row r="22" spans="1:35" x14ac:dyDescent="0.2">
      <c r="A22" s="167"/>
      <c r="B22" s="168" t="s">
        <v>296</v>
      </c>
      <c r="C22" s="169" t="s">
        <v>140</v>
      </c>
      <c r="D22" s="201" t="e">
        <f t="shared" si="5"/>
        <v>#REF!</v>
      </c>
      <c r="E22" s="176" t="e">
        <f>+COUNTIFS(#REF!,$B22,#REF!,E$3,#REF!,$C22)</f>
        <v>#REF!</v>
      </c>
      <c r="F22" s="176" t="e">
        <f>+COUNTIFS(#REF!,$B22,#REF!,F$3,#REF!,$C22)</f>
        <v>#REF!</v>
      </c>
      <c r="G22" s="176" t="e">
        <f>+COUNTIFS(#REF!,$B22,#REF!,G$3,#REF!,$C22)</f>
        <v>#REF!</v>
      </c>
      <c r="H22" s="176" t="e">
        <f>+COUNTIFS(#REF!,$B22,#REF!,H$3,#REF!,$C22)</f>
        <v>#REF!</v>
      </c>
      <c r="I22" s="176" t="e">
        <f>+COUNTIFS(#REF!,$B22,#REF!,I$3,#REF!,$C22)</f>
        <v>#REF!</v>
      </c>
      <c r="J22" s="176" t="e">
        <f>+COUNTIFS(#REF!,$B22,#REF!,J$3,#REF!,$C22)</f>
        <v>#REF!</v>
      </c>
      <c r="K22" s="176" t="e">
        <f>+COUNTIFS(#REF!,$B22,#REF!,K$3,#REF!,$C22)</f>
        <v>#REF!</v>
      </c>
      <c r="L22" s="176" t="e">
        <f>+COUNTIFS(#REF!,$B22,#REF!,L$3,#REF!,$C22)</f>
        <v>#REF!</v>
      </c>
      <c r="M22" s="176" t="e">
        <f>+COUNTIFS(#REF!,$B22,#REF!,M$3,#REF!,$C22)</f>
        <v>#REF!</v>
      </c>
      <c r="N22" s="176" t="e">
        <f>+COUNTIFS(#REF!,$B22,#REF!,N$3,#REF!,$C22)</f>
        <v>#REF!</v>
      </c>
      <c r="O22" s="176" t="e">
        <f>+COUNTIFS(#REF!,$B22,#REF!,O$3,#REF!,$C22)</f>
        <v>#REF!</v>
      </c>
      <c r="P22" s="176" t="e">
        <f>+COUNTIFS(#REF!,$B22,#REF!,P$3,#REF!,$C22)</f>
        <v>#REF!</v>
      </c>
      <c r="Q22" s="176" t="e">
        <f>+COUNTIFS(#REF!,$B22,#REF!,Q$3,#REF!,$C22)</f>
        <v>#REF!</v>
      </c>
      <c r="R22" s="176" t="e">
        <f>+COUNTIFS(#REF!,$B22,#REF!,R$3,#REF!,$C22)</f>
        <v>#REF!</v>
      </c>
      <c r="S22" s="176" t="e">
        <f>+COUNTIFS(#REF!,$B22,#REF!,S$3,#REF!,$C22)</f>
        <v>#REF!</v>
      </c>
      <c r="T22" s="176" t="e">
        <f>+COUNTIFS(#REF!,$B22,#REF!,T$3,#REF!,$C22)</f>
        <v>#REF!</v>
      </c>
      <c r="U22" s="176" t="e">
        <f>+COUNTIFS(#REF!,$B22,#REF!,U$3,#REF!,$C22)</f>
        <v>#REF!</v>
      </c>
      <c r="V22" s="176" t="e">
        <f>+COUNTIFS(#REF!,$B22,#REF!,V$3,#REF!,$C22)</f>
        <v>#REF!</v>
      </c>
      <c r="W22" s="176" t="e">
        <f>+COUNTIFS(#REF!,$B22,#REF!,W$3,#REF!,$C22)</f>
        <v>#REF!</v>
      </c>
      <c r="X22" s="176" t="e">
        <f>+COUNTIFS(#REF!,$B22,#REF!,X$3,#REF!,$C22)</f>
        <v>#REF!</v>
      </c>
      <c r="Y22" s="176" t="e">
        <f>+COUNTIFS(#REF!,$B22,#REF!,Y$3,#REF!,$C22)</f>
        <v>#REF!</v>
      </c>
      <c r="Z22" s="176" t="e">
        <f>+COUNTIFS(#REF!,$B22,#REF!,Z$3,#REF!,$C22)</f>
        <v>#REF!</v>
      </c>
      <c r="AA22" s="176" t="e">
        <f>+COUNTIFS(#REF!,$B22,#REF!,AA$3,#REF!,$C22)</f>
        <v>#REF!</v>
      </c>
      <c r="AB22" s="176" t="e">
        <f>+COUNTIFS(#REF!,$B22,#REF!,AB$3,#REF!,$C22)</f>
        <v>#REF!</v>
      </c>
      <c r="AC22" s="176" t="e">
        <f>+COUNTIFS(#REF!,$B22,#REF!,AC$3,#REF!,$C22)</f>
        <v>#REF!</v>
      </c>
      <c r="AD22" s="176" t="e">
        <f>+COUNTIFS(#REF!,$B22,#REF!,AD$3,#REF!,$C22)</f>
        <v>#REF!</v>
      </c>
      <c r="AE22" s="176" t="e">
        <f>+COUNTIFS(#REF!,$B22,#REF!,AE$3,#REF!,$C22)</f>
        <v>#REF!</v>
      </c>
      <c r="AF22" s="176" t="e">
        <f>+COUNTIFS(#REF!,$B22,#REF!,AF$3,#REF!,$C22)</f>
        <v>#REF!</v>
      </c>
      <c r="AG22" s="176" t="e">
        <f>+COUNTIFS(#REF!,$B22,#REF!,AG$3,#REF!,$C22)</f>
        <v>#REF!</v>
      </c>
      <c r="AH22" s="176" t="e">
        <f>+COUNTIFS(#REF!,$B22,#REF!,AH$3,#REF!,$C22)</f>
        <v>#REF!</v>
      </c>
      <c r="AI22" s="176" t="e">
        <f>+COUNTIFS(#REF!,$B22,#REF!,AI$3,#REF!,$C22)</f>
        <v>#REF!</v>
      </c>
    </row>
    <row r="23" spans="1:35" x14ac:dyDescent="0.2">
      <c r="A23" s="167"/>
      <c r="B23" s="168" t="s">
        <v>296</v>
      </c>
      <c r="C23" s="169" t="s">
        <v>63</v>
      </c>
      <c r="D23" s="201" t="e">
        <f t="shared" si="5"/>
        <v>#REF!</v>
      </c>
      <c r="E23" s="176" t="e">
        <f>+COUNTIFS(#REF!,$B23,#REF!,E$3,#REF!,$C23)</f>
        <v>#REF!</v>
      </c>
      <c r="F23" s="176" t="e">
        <f>+COUNTIFS(#REF!,$B23,#REF!,F$3,#REF!,$C23)</f>
        <v>#REF!</v>
      </c>
      <c r="G23" s="176" t="e">
        <f>+COUNTIFS(#REF!,$B23,#REF!,G$3,#REF!,$C23)</f>
        <v>#REF!</v>
      </c>
      <c r="H23" s="176" t="e">
        <f>+COUNTIFS(#REF!,$B23,#REF!,H$3,#REF!,$C23)</f>
        <v>#REF!</v>
      </c>
      <c r="I23" s="176" t="e">
        <f>+COUNTIFS(#REF!,$B23,#REF!,I$3,#REF!,$C23)</f>
        <v>#REF!</v>
      </c>
      <c r="J23" s="176" t="e">
        <f>+COUNTIFS(#REF!,$B23,#REF!,J$3,#REF!,$C23)</f>
        <v>#REF!</v>
      </c>
      <c r="K23" s="176" t="e">
        <f>+COUNTIFS(#REF!,$B23,#REF!,K$3,#REF!,$C23)</f>
        <v>#REF!</v>
      </c>
      <c r="L23" s="176" t="e">
        <f>+COUNTIFS(#REF!,$B23,#REF!,L$3,#REF!,$C23)</f>
        <v>#REF!</v>
      </c>
      <c r="M23" s="176" t="e">
        <f>+COUNTIFS(#REF!,$B23,#REF!,M$3,#REF!,$C23)</f>
        <v>#REF!</v>
      </c>
      <c r="N23" s="176" t="e">
        <f>+COUNTIFS(#REF!,$B23,#REF!,N$3,#REF!,$C23)</f>
        <v>#REF!</v>
      </c>
      <c r="O23" s="176" t="e">
        <f>+COUNTIFS(#REF!,$B23,#REF!,O$3,#REF!,$C23)</f>
        <v>#REF!</v>
      </c>
      <c r="P23" s="176" t="e">
        <f>+COUNTIFS(#REF!,$B23,#REF!,P$3,#REF!,$C23)</f>
        <v>#REF!</v>
      </c>
      <c r="Q23" s="176" t="e">
        <f>+COUNTIFS(#REF!,$B23,#REF!,Q$3,#REF!,$C23)</f>
        <v>#REF!</v>
      </c>
      <c r="R23" s="176" t="e">
        <f>+COUNTIFS(#REF!,$B23,#REF!,R$3,#REF!,$C23)</f>
        <v>#REF!</v>
      </c>
      <c r="S23" s="176" t="e">
        <f>+COUNTIFS(#REF!,$B23,#REF!,S$3,#REF!,$C23)</f>
        <v>#REF!</v>
      </c>
      <c r="T23" s="176" t="e">
        <f>+COUNTIFS(#REF!,$B23,#REF!,T$3,#REF!,$C23)</f>
        <v>#REF!</v>
      </c>
      <c r="U23" s="176" t="e">
        <f>+COUNTIFS(#REF!,$B23,#REF!,U$3,#REF!,$C23)</f>
        <v>#REF!</v>
      </c>
      <c r="V23" s="176" t="e">
        <f>+COUNTIFS(#REF!,$B23,#REF!,V$3,#REF!,$C23)</f>
        <v>#REF!</v>
      </c>
      <c r="W23" s="176" t="e">
        <f>+COUNTIFS(#REF!,$B23,#REF!,W$3,#REF!,$C23)</f>
        <v>#REF!</v>
      </c>
      <c r="X23" s="176" t="e">
        <f>+COUNTIFS(#REF!,$B23,#REF!,X$3,#REF!,$C23)</f>
        <v>#REF!</v>
      </c>
      <c r="Y23" s="176" t="e">
        <f>+COUNTIFS(#REF!,$B23,#REF!,Y$3,#REF!,$C23)</f>
        <v>#REF!</v>
      </c>
      <c r="Z23" s="176" t="e">
        <f>+COUNTIFS(#REF!,$B23,#REF!,Z$3,#REF!,$C23)</f>
        <v>#REF!</v>
      </c>
      <c r="AA23" s="176" t="e">
        <f>+COUNTIFS(#REF!,$B23,#REF!,AA$3,#REF!,$C23)</f>
        <v>#REF!</v>
      </c>
      <c r="AB23" s="176" t="e">
        <f>+COUNTIFS(#REF!,$B23,#REF!,AB$3,#REF!,$C23)</f>
        <v>#REF!</v>
      </c>
      <c r="AC23" s="176" t="e">
        <f>+COUNTIFS(#REF!,$B23,#REF!,AC$3,#REF!,$C23)</f>
        <v>#REF!</v>
      </c>
      <c r="AD23" s="176" t="e">
        <f>+COUNTIFS(#REF!,$B23,#REF!,AD$3,#REF!,$C23)</f>
        <v>#REF!</v>
      </c>
      <c r="AE23" s="176" t="e">
        <f>+COUNTIFS(#REF!,$B23,#REF!,AE$3,#REF!,$C23)</f>
        <v>#REF!</v>
      </c>
      <c r="AF23" s="176" t="e">
        <f>+COUNTIFS(#REF!,$B23,#REF!,AF$3,#REF!,$C23)</f>
        <v>#REF!</v>
      </c>
      <c r="AG23" s="176" t="e">
        <f>+COUNTIFS(#REF!,$B23,#REF!,AG$3,#REF!,$C23)</f>
        <v>#REF!</v>
      </c>
      <c r="AH23" s="176" t="e">
        <f>+COUNTIFS(#REF!,$B23,#REF!,AH$3,#REF!,$C23)</f>
        <v>#REF!</v>
      </c>
      <c r="AI23" s="176" t="e">
        <f>+COUNTIFS(#REF!,$B23,#REF!,AI$3,#REF!,$C23)</f>
        <v>#REF!</v>
      </c>
    </row>
    <row r="24" spans="1:35" x14ac:dyDescent="0.2">
      <c r="A24" s="167"/>
      <c r="B24" s="168" t="s">
        <v>296</v>
      </c>
      <c r="C24" s="169" t="s">
        <v>96</v>
      </c>
      <c r="D24" s="201" t="e">
        <f t="shared" si="5"/>
        <v>#REF!</v>
      </c>
      <c r="E24" s="176" t="e">
        <f>+COUNTIFS(#REF!,$B24,#REF!,E$3,#REF!,$C24)</f>
        <v>#REF!</v>
      </c>
      <c r="F24" s="176" t="e">
        <f>+COUNTIFS(#REF!,$B24,#REF!,F$3,#REF!,$C24)</f>
        <v>#REF!</v>
      </c>
      <c r="G24" s="176" t="e">
        <f>+COUNTIFS(#REF!,$B24,#REF!,G$3,#REF!,$C24)</f>
        <v>#REF!</v>
      </c>
      <c r="H24" s="176" t="e">
        <f>+COUNTIFS(#REF!,$B24,#REF!,H$3,#REF!,$C24)</f>
        <v>#REF!</v>
      </c>
      <c r="I24" s="176" t="e">
        <f>+COUNTIFS(#REF!,$B24,#REF!,I$3,#REF!,$C24)</f>
        <v>#REF!</v>
      </c>
      <c r="J24" s="176" t="e">
        <f>+COUNTIFS(#REF!,$B24,#REF!,J$3,#REF!,$C24)</f>
        <v>#REF!</v>
      </c>
      <c r="K24" s="176" t="e">
        <f>+COUNTIFS(#REF!,$B24,#REF!,K$3,#REF!,$C24)</f>
        <v>#REF!</v>
      </c>
      <c r="L24" s="176" t="e">
        <f>+COUNTIFS(#REF!,$B24,#REF!,L$3,#REF!,$C24)</f>
        <v>#REF!</v>
      </c>
      <c r="M24" s="176" t="e">
        <f>+COUNTIFS(#REF!,$B24,#REF!,M$3,#REF!,$C24)</f>
        <v>#REF!</v>
      </c>
      <c r="N24" s="176" t="e">
        <f>+COUNTIFS(#REF!,$B24,#REF!,N$3,#REF!,$C24)</f>
        <v>#REF!</v>
      </c>
      <c r="O24" s="176" t="e">
        <f>+COUNTIFS(#REF!,$B24,#REF!,O$3,#REF!,$C24)</f>
        <v>#REF!</v>
      </c>
      <c r="P24" s="176" t="e">
        <f>+COUNTIFS(#REF!,$B24,#REF!,P$3,#REF!,$C24)</f>
        <v>#REF!</v>
      </c>
      <c r="Q24" s="176" t="e">
        <f>+COUNTIFS(#REF!,$B24,#REF!,Q$3,#REF!,$C24)</f>
        <v>#REF!</v>
      </c>
      <c r="R24" s="176" t="e">
        <f>+COUNTIFS(#REF!,$B24,#REF!,R$3,#REF!,$C24)</f>
        <v>#REF!</v>
      </c>
      <c r="S24" s="176" t="e">
        <f>+COUNTIFS(#REF!,$B24,#REF!,S$3,#REF!,$C24)</f>
        <v>#REF!</v>
      </c>
      <c r="T24" s="176" t="e">
        <f>+COUNTIFS(#REF!,$B24,#REF!,T$3,#REF!,$C24)</f>
        <v>#REF!</v>
      </c>
      <c r="U24" s="176" t="e">
        <f>+COUNTIFS(#REF!,$B24,#REF!,U$3,#REF!,$C24)</f>
        <v>#REF!</v>
      </c>
      <c r="V24" s="176" t="e">
        <f>+COUNTIFS(#REF!,$B24,#REF!,V$3,#REF!,$C24)</f>
        <v>#REF!</v>
      </c>
      <c r="W24" s="176" t="e">
        <f>+COUNTIFS(#REF!,$B24,#REF!,W$3,#REF!,$C24)</f>
        <v>#REF!</v>
      </c>
      <c r="X24" s="176" t="e">
        <f>+COUNTIFS(#REF!,$B24,#REF!,X$3,#REF!,$C24)</f>
        <v>#REF!</v>
      </c>
      <c r="Y24" s="176" t="e">
        <f>+COUNTIFS(#REF!,$B24,#REF!,Y$3,#REF!,$C24)</f>
        <v>#REF!</v>
      </c>
      <c r="Z24" s="176" t="e">
        <f>+COUNTIFS(#REF!,$B24,#REF!,Z$3,#REF!,$C24)</f>
        <v>#REF!</v>
      </c>
      <c r="AA24" s="176" t="e">
        <f>+COUNTIFS(#REF!,$B24,#REF!,AA$3,#REF!,$C24)</f>
        <v>#REF!</v>
      </c>
      <c r="AB24" s="176" t="e">
        <f>+COUNTIFS(#REF!,$B24,#REF!,AB$3,#REF!,$C24)</f>
        <v>#REF!</v>
      </c>
      <c r="AC24" s="176" t="e">
        <f>+COUNTIFS(#REF!,$B24,#REF!,AC$3,#REF!,$C24)</f>
        <v>#REF!</v>
      </c>
      <c r="AD24" s="176" t="e">
        <f>+COUNTIFS(#REF!,$B24,#REF!,AD$3,#REF!,$C24)</f>
        <v>#REF!</v>
      </c>
      <c r="AE24" s="176" t="e">
        <f>+COUNTIFS(#REF!,$B24,#REF!,AE$3,#REF!,$C24)</f>
        <v>#REF!</v>
      </c>
      <c r="AF24" s="176" t="e">
        <f>+COUNTIFS(#REF!,$B24,#REF!,AF$3,#REF!,$C24)</f>
        <v>#REF!</v>
      </c>
      <c r="AG24" s="176" t="e">
        <f>+COUNTIFS(#REF!,$B24,#REF!,AG$3,#REF!,$C24)</f>
        <v>#REF!</v>
      </c>
      <c r="AH24" s="176" t="e">
        <f>+COUNTIFS(#REF!,$B24,#REF!,AH$3,#REF!,$C24)</f>
        <v>#REF!</v>
      </c>
      <c r="AI24" s="176" t="e">
        <f>+COUNTIFS(#REF!,$B24,#REF!,AI$3,#REF!,$C24)</f>
        <v>#REF!</v>
      </c>
    </row>
    <row r="25" spans="1:35" x14ac:dyDescent="0.2">
      <c r="A25" s="167"/>
      <c r="B25" s="168" t="s">
        <v>296</v>
      </c>
      <c r="C25" s="169" t="s">
        <v>45</v>
      </c>
      <c r="D25" s="201" t="e">
        <f t="shared" si="5"/>
        <v>#REF!</v>
      </c>
      <c r="E25" s="176" t="e">
        <f>+COUNTIFS(#REF!,$B25,#REF!,E$3,#REF!,$C25)</f>
        <v>#REF!</v>
      </c>
      <c r="F25" s="176" t="e">
        <f>+COUNTIFS(#REF!,$B25,#REF!,F$3,#REF!,$C25)</f>
        <v>#REF!</v>
      </c>
      <c r="G25" s="176" t="e">
        <f>+COUNTIFS(#REF!,$B25,#REF!,G$3,#REF!,$C25)</f>
        <v>#REF!</v>
      </c>
      <c r="H25" s="176" t="e">
        <f>+COUNTIFS(#REF!,$B25,#REF!,H$3,#REF!,$C25)</f>
        <v>#REF!</v>
      </c>
      <c r="I25" s="176" t="e">
        <f>+COUNTIFS(#REF!,$B25,#REF!,I$3,#REF!,$C25)</f>
        <v>#REF!</v>
      </c>
      <c r="J25" s="176" t="e">
        <f>+COUNTIFS(#REF!,$B25,#REF!,J$3,#REF!,$C25)</f>
        <v>#REF!</v>
      </c>
      <c r="K25" s="176" t="e">
        <f>+COUNTIFS(#REF!,$B25,#REF!,K$3,#REF!,$C25)</f>
        <v>#REF!</v>
      </c>
      <c r="L25" s="176" t="e">
        <f>+COUNTIFS(#REF!,$B25,#REF!,L$3,#REF!,$C25)</f>
        <v>#REF!</v>
      </c>
      <c r="M25" s="176" t="e">
        <f>+COUNTIFS(#REF!,$B25,#REF!,M$3,#REF!,$C25)</f>
        <v>#REF!</v>
      </c>
      <c r="N25" s="176" t="e">
        <f>+COUNTIFS(#REF!,$B25,#REF!,N$3,#REF!,$C25)</f>
        <v>#REF!</v>
      </c>
      <c r="O25" s="176" t="e">
        <f>+COUNTIFS(#REF!,$B25,#REF!,O$3,#REF!,$C25)</f>
        <v>#REF!</v>
      </c>
      <c r="P25" s="176" t="e">
        <f>+COUNTIFS(#REF!,$B25,#REF!,P$3,#REF!,$C25)</f>
        <v>#REF!</v>
      </c>
      <c r="Q25" s="176" t="e">
        <f>+COUNTIFS(#REF!,$B25,#REF!,Q$3,#REF!,$C25)</f>
        <v>#REF!</v>
      </c>
      <c r="R25" s="176" t="e">
        <f>+COUNTIFS(#REF!,$B25,#REF!,R$3,#REF!,$C25)</f>
        <v>#REF!</v>
      </c>
      <c r="S25" s="176" t="e">
        <f>+COUNTIFS(#REF!,$B25,#REF!,S$3,#REF!,$C25)</f>
        <v>#REF!</v>
      </c>
      <c r="T25" s="176" t="e">
        <f>+COUNTIFS(#REF!,$B25,#REF!,T$3,#REF!,$C25)</f>
        <v>#REF!</v>
      </c>
      <c r="U25" s="176" t="e">
        <f>+COUNTIFS(#REF!,$B25,#REF!,U$3,#REF!,$C25)</f>
        <v>#REF!</v>
      </c>
      <c r="V25" s="176" t="e">
        <f>+COUNTIFS(#REF!,$B25,#REF!,V$3,#REF!,$C25)</f>
        <v>#REF!</v>
      </c>
      <c r="W25" s="176" t="e">
        <f>+COUNTIFS(#REF!,$B25,#REF!,W$3,#REF!,$C25)</f>
        <v>#REF!</v>
      </c>
      <c r="X25" s="176" t="e">
        <f>+COUNTIFS(#REF!,$B25,#REF!,X$3,#REF!,$C25)</f>
        <v>#REF!</v>
      </c>
      <c r="Y25" s="176" t="e">
        <f>+COUNTIFS(#REF!,$B25,#REF!,Y$3,#REF!,$C25)</f>
        <v>#REF!</v>
      </c>
      <c r="Z25" s="176" t="e">
        <f>+COUNTIFS(#REF!,$B25,#REF!,Z$3,#REF!,$C25)</f>
        <v>#REF!</v>
      </c>
      <c r="AA25" s="176" t="e">
        <f>+COUNTIFS(#REF!,$B25,#REF!,AA$3,#REF!,$C25)</f>
        <v>#REF!</v>
      </c>
      <c r="AB25" s="176" t="e">
        <f>+COUNTIFS(#REF!,$B25,#REF!,AB$3,#REF!,$C25)</f>
        <v>#REF!</v>
      </c>
      <c r="AC25" s="176" t="e">
        <f>+COUNTIFS(#REF!,$B25,#REF!,AC$3,#REF!,$C25)</f>
        <v>#REF!</v>
      </c>
      <c r="AD25" s="176" t="e">
        <f>+COUNTIFS(#REF!,$B25,#REF!,AD$3,#REF!,$C25)</f>
        <v>#REF!</v>
      </c>
      <c r="AE25" s="176" t="e">
        <f>+COUNTIFS(#REF!,$B25,#REF!,AE$3,#REF!,$C25)</f>
        <v>#REF!</v>
      </c>
      <c r="AF25" s="176" t="e">
        <f>+COUNTIFS(#REF!,$B25,#REF!,AF$3,#REF!,$C25)</f>
        <v>#REF!</v>
      </c>
      <c r="AG25" s="176" t="e">
        <f>+COUNTIFS(#REF!,$B25,#REF!,AG$3,#REF!,$C25)</f>
        <v>#REF!</v>
      </c>
      <c r="AH25" s="176" t="e">
        <f>+COUNTIFS(#REF!,$B25,#REF!,AH$3,#REF!,$C25)</f>
        <v>#REF!</v>
      </c>
      <c r="AI25" s="176" t="e">
        <f>+COUNTIFS(#REF!,$B25,#REF!,AI$3,#REF!,$C25)</f>
        <v>#REF!</v>
      </c>
    </row>
    <row r="26" spans="1:35" x14ac:dyDescent="0.2">
      <c r="A26" s="167"/>
      <c r="B26" s="168" t="s">
        <v>296</v>
      </c>
      <c r="C26" s="169" t="s">
        <v>109</v>
      </c>
      <c r="D26" s="201" t="e">
        <f t="shared" si="5"/>
        <v>#REF!</v>
      </c>
      <c r="E26" s="176" t="e">
        <f>+COUNTIFS(#REF!,$B26,#REF!,E$3,#REF!,$C26)</f>
        <v>#REF!</v>
      </c>
      <c r="F26" s="176" t="e">
        <f>+COUNTIFS(#REF!,$B26,#REF!,F$3,#REF!,$C26)</f>
        <v>#REF!</v>
      </c>
      <c r="G26" s="176" t="e">
        <f>+COUNTIFS(#REF!,$B26,#REF!,G$3,#REF!,$C26)</f>
        <v>#REF!</v>
      </c>
      <c r="H26" s="176" t="e">
        <f>+COUNTIFS(#REF!,$B26,#REF!,H$3,#REF!,$C26)</f>
        <v>#REF!</v>
      </c>
      <c r="I26" s="176" t="e">
        <f>+COUNTIFS(#REF!,$B26,#REF!,I$3,#REF!,$C26)</f>
        <v>#REF!</v>
      </c>
      <c r="J26" s="176" t="e">
        <f>+COUNTIFS(#REF!,$B26,#REF!,J$3,#REF!,$C26)</f>
        <v>#REF!</v>
      </c>
      <c r="K26" s="176" t="e">
        <f>+COUNTIFS(#REF!,$B26,#REF!,K$3,#REF!,$C26)</f>
        <v>#REF!</v>
      </c>
      <c r="L26" s="176" t="e">
        <f>+COUNTIFS(#REF!,$B26,#REF!,L$3,#REF!,$C26)</f>
        <v>#REF!</v>
      </c>
      <c r="M26" s="176" t="e">
        <f>+COUNTIFS(#REF!,$B26,#REF!,M$3,#REF!,$C26)</f>
        <v>#REF!</v>
      </c>
      <c r="N26" s="176" t="e">
        <f>+COUNTIFS(#REF!,$B26,#REF!,N$3,#REF!,$C26)</f>
        <v>#REF!</v>
      </c>
      <c r="O26" s="176" t="e">
        <f>+COUNTIFS(#REF!,$B26,#REF!,O$3,#REF!,$C26)</f>
        <v>#REF!</v>
      </c>
      <c r="P26" s="176" t="e">
        <f>+COUNTIFS(#REF!,$B26,#REF!,P$3,#REF!,$C26)</f>
        <v>#REF!</v>
      </c>
      <c r="Q26" s="176" t="e">
        <f>+COUNTIFS(#REF!,$B26,#REF!,Q$3,#REF!,$C26)</f>
        <v>#REF!</v>
      </c>
      <c r="R26" s="176" t="e">
        <f>+COUNTIFS(#REF!,$B26,#REF!,R$3,#REF!,$C26)</f>
        <v>#REF!</v>
      </c>
      <c r="S26" s="176" t="e">
        <f>+COUNTIFS(#REF!,$B26,#REF!,S$3,#REF!,$C26)</f>
        <v>#REF!</v>
      </c>
      <c r="T26" s="176" t="e">
        <f>+COUNTIFS(#REF!,$B26,#REF!,T$3,#REF!,$C26)</f>
        <v>#REF!</v>
      </c>
      <c r="U26" s="176" t="e">
        <f>+COUNTIFS(#REF!,$B26,#REF!,U$3,#REF!,$C26)</f>
        <v>#REF!</v>
      </c>
      <c r="V26" s="176" t="e">
        <f>+COUNTIFS(#REF!,$B26,#REF!,V$3,#REF!,$C26)</f>
        <v>#REF!</v>
      </c>
      <c r="W26" s="176" t="e">
        <f>+COUNTIFS(#REF!,$B26,#REF!,W$3,#REF!,$C26)</f>
        <v>#REF!</v>
      </c>
      <c r="X26" s="176" t="e">
        <f>+COUNTIFS(#REF!,$B26,#REF!,X$3,#REF!,$C26)</f>
        <v>#REF!</v>
      </c>
      <c r="Y26" s="176" t="e">
        <f>+COUNTIFS(#REF!,$B26,#REF!,Y$3,#REF!,$C26)</f>
        <v>#REF!</v>
      </c>
      <c r="Z26" s="176" t="e">
        <f>+COUNTIFS(#REF!,$B26,#REF!,Z$3,#REF!,$C26)</f>
        <v>#REF!</v>
      </c>
      <c r="AA26" s="176" t="e">
        <f>+COUNTIFS(#REF!,$B26,#REF!,AA$3,#REF!,$C26)</f>
        <v>#REF!</v>
      </c>
      <c r="AB26" s="176" t="e">
        <f>+COUNTIFS(#REF!,$B26,#REF!,AB$3,#REF!,$C26)</f>
        <v>#REF!</v>
      </c>
      <c r="AC26" s="176" t="e">
        <f>+COUNTIFS(#REF!,$B26,#REF!,AC$3,#REF!,$C26)</f>
        <v>#REF!</v>
      </c>
      <c r="AD26" s="176" t="e">
        <f>+COUNTIFS(#REF!,$B26,#REF!,AD$3,#REF!,$C26)</f>
        <v>#REF!</v>
      </c>
      <c r="AE26" s="176" t="e">
        <f>+COUNTIFS(#REF!,$B26,#REF!,AE$3,#REF!,$C26)</f>
        <v>#REF!</v>
      </c>
      <c r="AF26" s="176" t="e">
        <f>+COUNTIFS(#REF!,$B26,#REF!,AF$3,#REF!,$C26)</f>
        <v>#REF!</v>
      </c>
      <c r="AG26" s="176" t="e">
        <f>+COUNTIFS(#REF!,$B26,#REF!,AG$3,#REF!,$C26)</f>
        <v>#REF!</v>
      </c>
      <c r="AH26" s="176" t="e">
        <f>+COUNTIFS(#REF!,$B26,#REF!,AH$3,#REF!,$C26)</f>
        <v>#REF!</v>
      </c>
      <c r="AI26" s="176" t="e">
        <f>+COUNTIFS(#REF!,$B26,#REF!,AI$3,#REF!,$C26)</f>
        <v>#REF!</v>
      </c>
    </row>
    <row r="27" spans="1:35" x14ac:dyDescent="0.2">
      <c r="A27" s="167"/>
      <c r="B27" s="168" t="s">
        <v>296</v>
      </c>
      <c r="C27" s="169" t="s">
        <v>121</v>
      </c>
      <c r="D27" s="201" t="e">
        <f t="shared" si="5"/>
        <v>#REF!</v>
      </c>
      <c r="E27" s="176" t="e">
        <f>+COUNTIFS(#REF!,$B27,#REF!,E$3,#REF!,$C27)</f>
        <v>#REF!</v>
      </c>
      <c r="F27" s="176" t="e">
        <f>+COUNTIFS(#REF!,$B27,#REF!,F$3,#REF!,$C27)</f>
        <v>#REF!</v>
      </c>
      <c r="G27" s="176" t="e">
        <f>+COUNTIFS(#REF!,$B27,#REF!,G$3,#REF!,$C27)</f>
        <v>#REF!</v>
      </c>
      <c r="H27" s="176" t="e">
        <f>+COUNTIFS(#REF!,$B27,#REF!,H$3,#REF!,$C27)</f>
        <v>#REF!</v>
      </c>
      <c r="I27" s="176" t="e">
        <f>+COUNTIFS(#REF!,$B27,#REF!,I$3,#REF!,$C27)</f>
        <v>#REF!</v>
      </c>
      <c r="J27" s="176" t="e">
        <f>+COUNTIFS(#REF!,$B27,#REF!,J$3,#REF!,$C27)</f>
        <v>#REF!</v>
      </c>
      <c r="K27" s="176" t="e">
        <f>+COUNTIFS(#REF!,$B27,#REF!,K$3,#REF!,$C27)</f>
        <v>#REF!</v>
      </c>
      <c r="L27" s="176" t="e">
        <f>+COUNTIFS(#REF!,$B27,#REF!,L$3,#REF!,$C27)</f>
        <v>#REF!</v>
      </c>
      <c r="M27" s="176" t="e">
        <f>+COUNTIFS(#REF!,$B27,#REF!,M$3,#REF!,$C27)</f>
        <v>#REF!</v>
      </c>
      <c r="N27" s="176" t="e">
        <f>+COUNTIFS(#REF!,$B27,#REF!,N$3,#REF!,$C27)</f>
        <v>#REF!</v>
      </c>
      <c r="O27" s="176" t="e">
        <f>+COUNTIFS(#REF!,$B27,#REF!,O$3,#REF!,$C27)</f>
        <v>#REF!</v>
      </c>
      <c r="P27" s="176" t="e">
        <f>+COUNTIFS(#REF!,$B27,#REF!,P$3,#REF!,$C27)</f>
        <v>#REF!</v>
      </c>
      <c r="Q27" s="176" t="e">
        <f>+COUNTIFS(#REF!,$B27,#REF!,Q$3,#REF!,$C27)</f>
        <v>#REF!</v>
      </c>
      <c r="R27" s="176" t="e">
        <f>+COUNTIFS(#REF!,$B27,#REF!,R$3,#REF!,$C27)</f>
        <v>#REF!</v>
      </c>
      <c r="S27" s="176" t="e">
        <f>+COUNTIFS(#REF!,$B27,#REF!,S$3,#REF!,$C27)</f>
        <v>#REF!</v>
      </c>
      <c r="T27" s="176" t="e">
        <f>+COUNTIFS(#REF!,$B27,#REF!,T$3,#REF!,$C27)</f>
        <v>#REF!</v>
      </c>
      <c r="U27" s="176" t="e">
        <f>+COUNTIFS(#REF!,$B27,#REF!,U$3,#REF!,$C27)</f>
        <v>#REF!</v>
      </c>
      <c r="V27" s="176" t="e">
        <f>+COUNTIFS(#REF!,$B27,#REF!,V$3,#REF!,$C27)</f>
        <v>#REF!</v>
      </c>
      <c r="W27" s="176" t="e">
        <f>+COUNTIFS(#REF!,$B27,#REF!,W$3,#REF!,$C27)</f>
        <v>#REF!</v>
      </c>
      <c r="X27" s="176" t="e">
        <f>+COUNTIFS(#REF!,$B27,#REF!,X$3,#REF!,$C27)</f>
        <v>#REF!</v>
      </c>
      <c r="Y27" s="176" t="e">
        <f>+COUNTIFS(#REF!,$B27,#REF!,Y$3,#REF!,$C27)</f>
        <v>#REF!</v>
      </c>
      <c r="Z27" s="176" t="e">
        <f>+COUNTIFS(#REF!,$B27,#REF!,Z$3,#REF!,$C27)</f>
        <v>#REF!</v>
      </c>
      <c r="AA27" s="176" t="e">
        <f>+COUNTIFS(#REF!,$B27,#REF!,AA$3,#REF!,$C27)</f>
        <v>#REF!</v>
      </c>
      <c r="AB27" s="176" t="e">
        <f>+COUNTIFS(#REF!,$B27,#REF!,AB$3,#REF!,$C27)</f>
        <v>#REF!</v>
      </c>
      <c r="AC27" s="176" t="e">
        <f>+COUNTIFS(#REF!,$B27,#REF!,AC$3,#REF!,$C27)</f>
        <v>#REF!</v>
      </c>
      <c r="AD27" s="176" t="e">
        <f>+COUNTIFS(#REF!,$B27,#REF!,AD$3,#REF!,$C27)</f>
        <v>#REF!</v>
      </c>
      <c r="AE27" s="176" t="e">
        <f>+COUNTIFS(#REF!,$B27,#REF!,AE$3,#REF!,$C27)</f>
        <v>#REF!</v>
      </c>
      <c r="AF27" s="176" t="e">
        <f>+COUNTIFS(#REF!,$B27,#REF!,AF$3,#REF!,$C27)</f>
        <v>#REF!</v>
      </c>
      <c r="AG27" s="176" t="e">
        <f>+COUNTIFS(#REF!,$B27,#REF!,AG$3,#REF!,$C27)</f>
        <v>#REF!</v>
      </c>
      <c r="AH27" s="176" t="e">
        <f>+COUNTIFS(#REF!,$B27,#REF!,AH$3,#REF!,$C27)</f>
        <v>#REF!</v>
      </c>
      <c r="AI27" s="176" t="e">
        <f>+COUNTIFS(#REF!,$B27,#REF!,AI$3,#REF!,$C27)</f>
        <v>#REF!</v>
      </c>
    </row>
    <row r="28" spans="1:35" x14ac:dyDescent="0.2">
      <c r="A28" s="167"/>
      <c r="B28" s="168" t="s">
        <v>296</v>
      </c>
      <c r="C28" s="169" t="s">
        <v>297</v>
      </c>
      <c r="D28" s="201" t="e">
        <f t="shared" si="5"/>
        <v>#REF!</v>
      </c>
      <c r="E28" s="176" t="e">
        <f>+COUNTIFS(#REF!,$B28,#REF!,E$3,#REF!,$C28)</f>
        <v>#REF!</v>
      </c>
      <c r="F28" s="176" t="e">
        <f>+COUNTIFS(#REF!,$B28,#REF!,F$3,#REF!,$C28)</f>
        <v>#REF!</v>
      </c>
      <c r="G28" s="176" t="e">
        <f>+COUNTIFS(#REF!,$B28,#REF!,G$3,#REF!,$C28)</f>
        <v>#REF!</v>
      </c>
      <c r="H28" s="176" t="e">
        <f>+COUNTIFS(#REF!,$B28,#REF!,H$3,#REF!,$C28)</f>
        <v>#REF!</v>
      </c>
      <c r="I28" s="176" t="e">
        <f>+COUNTIFS(#REF!,$B28,#REF!,I$3,#REF!,$C28)</f>
        <v>#REF!</v>
      </c>
      <c r="J28" s="176" t="e">
        <f>+COUNTIFS(#REF!,$B28,#REF!,J$3,#REF!,$C28)</f>
        <v>#REF!</v>
      </c>
      <c r="K28" s="176" t="e">
        <f>+COUNTIFS(#REF!,$B28,#REF!,K$3,#REF!,$C28)</f>
        <v>#REF!</v>
      </c>
      <c r="L28" s="176" t="e">
        <f>+COUNTIFS(#REF!,$B28,#REF!,L$3,#REF!,$C28)</f>
        <v>#REF!</v>
      </c>
      <c r="M28" s="176" t="e">
        <f>+COUNTIFS(#REF!,$B28,#REF!,M$3,#REF!,$C28)</f>
        <v>#REF!</v>
      </c>
      <c r="N28" s="176" t="e">
        <f>+COUNTIFS(#REF!,$B28,#REF!,N$3,#REF!,$C28)</f>
        <v>#REF!</v>
      </c>
      <c r="O28" s="176" t="e">
        <f>+COUNTIFS(#REF!,$B28,#REF!,O$3,#REF!,$C28)</f>
        <v>#REF!</v>
      </c>
      <c r="P28" s="176" t="e">
        <f>+COUNTIFS(#REF!,$B28,#REF!,P$3,#REF!,$C28)</f>
        <v>#REF!</v>
      </c>
      <c r="Q28" s="176" t="e">
        <f>+COUNTIFS(#REF!,$B28,#REF!,Q$3,#REF!,$C28)</f>
        <v>#REF!</v>
      </c>
      <c r="R28" s="176" t="e">
        <f>+COUNTIFS(#REF!,$B28,#REF!,R$3,#REF!,$C28)</f>
        <v>#REF!</v>
      </c>
      <c r="S28" s="176" t="e">
        <f>+COUNTIFS(#REF!,$B28,#REF!,S$3,#REF!,$C28)</f>
        <v>#REF!</v>
      </c>
      <c r="T28" s="176" t="e">
        <f>+COUNTIFS(#REF!,$B28,#REF!,T$3,#REF!,$C28)</f>
        <v>#REF!</v>
      </c>
      <c r="U28" s="176" t="e">
        <f>+COUNTIFS(#REF!,$B28,#REF!,U$3,#REF!,$C28)</f>
        <v>#REF!</v>
      </c>
      <c r="V28" s="176" t="e">
        <f>+COUNTIFS(#REF!,$B28,#REF!,V$3,#REF!,$C28)</f>
        <v>#REF!</v>
      </c>
      <c r="W28" s="176" t="e">
        <f>+COUNTIFS(#REF!,$B28,#REF!,W$3,#REF!,$C28)</f>
        <v>#REF!</v>
      </c>
      <c r="X28" s="176" t="e">
        <f>+COUNTIFS(#REF!,$B28,#REF!,X$3,#REF!,$C28)</f>
        <v>#REF!</v>
      </c>
      <c r="Y28" s="176" t="e">
        <f>+COUNTIFS(#REF!,$B28,#REF!,Y$3,#REF!,$C28)</f>
        <v>#REF!</v>
      </c>
      <c r="Z28" s="176" t="e">
        <f>+COUNTIFS(#REF!,$B28,#REF!,Z$3,#REF!,$C28)</f>
        <v>#REF!</v>
      </c>
      <c r="AA28" s="176" t="e">
        <f>+COUNTIFS(#REF!,$B28,#REF!,AA$3,#REF!,$C28)</f>
        <v>#REF!</v>
      </c>
      <c r="AB28" s="176" t="e">
        <f>+COUNTIFS(#REF!,$B28,#REF!,AB$3,#REF!,$C28)</f>
        <v>#REF!</v>
      </c>
      <c r="AC28" s="176" t="e">
        <f>+COUNTIFS(#REF!,$B28,#REF!,AC$3,#REF!,$C28)</f>
        <v>#REF!</v>
      </c>
      <c r="AD28" s="176" t="e">
        <f>+COUNTIFS(#REF!,$B28,#REF!,AD$3,#REF!,$C28)</f>
        <v>#REF!</v>
      </c>
      <c r="AE28" s="176" t="e">
        <f>+COUNTIFS(#REF!,$B28,#REF!,AE$3,#REF!,$C28)</f>
        <v>#REF!</v>
      </c>
      <c r="AF28" s="176" t="e">
        <f>+COUNTIFS(#REF!,$B28,#REF!,AF$3,#REF!,$C28)</f>
        <v>#REF!</v>
      </c>
      <c r="AG28" s="176" t="e">
        <f>+COUNTIFS(#REF!,$B28,#REF!,AG$3,#REF!,$C28)</f>
        <v>#REF!</v>
      </c>
      <c r="AH28" s="176" t="e">
        <f>+COUNTIFS(#REF!,$B28,#REF!,AH$3,#REF!,$C28)</f>
        <v>#REF!</v>
      </c>
      <c r="AI28" s="176" t="e">
        <f>+COUNTIFS(#REF!,$B28,#REF!,AI$3,#REF!,$C28)</f>
        <v>#REF!</v>
      </c>
    </row>
    <row r="29" spans="1:35" x14ac:dyDescent="0.2">
      <c r="A29" s="167"/>
      <c r="B29" s="168" t="s">
        <v>296</v>
      </c>
      <c r="C29" s="169" t="s">
        <v>197</v>
      </c>
      <c r="D29" s="201" t="e">
        <f t="shared" si="5"/>
        <v>#REF!</v>
      </c>
      <c r="E29" s="176" t="e">
        <f>+COUNTIFS(#REF!,$B29,#REF!,E$3,#REF!,$C29)</f>
        <v>#REF!</v>
      </c>
      <c r="F29" s="176" t="e">
        <f>+COUNTIFS(#REF!,$B29,#REF!,F$3,#REF!,$C29)</f>
        <v>#REF!</v>
      </c>
      <c r="G29" s="176" t="e">
        <f>+COUNTIFS(#REF!,$B29,#REF!,G$3,#REF!,$C29)</f>
        <v>#REF!</v>
      </c>
      <c r="H29" s="176" t="e">
        <f>+COUNTIFS(#REF!,$B29,#REF!,H$3,#REF!,$C29)</f>
        <v>#REF!</v>
      </c>
      <c r="I29" s="176" t="e">
        <f>+COUNTIFS(#REF!,$B29,#REF!,I$3,#REF!,$C29)</f>
        <v>#REF!</v>
      </c>
      <c r="J29" s="176" t="e">
        <f>+COUNTIFS(#REF!,$B29,#REF!,J$3,#REF!,$C29)</f>
        <v>#REF!</v>
      </c>
      <c r="K29" s="176" t="e">
        <f>+COUNTIFS(#REF!,$B29,#REF!,K$3,#REF!,$C29)</f>
        <v>#REF!</v>
      </c>
      <c r="L29" s="176" t="e">
        <f>+COUNTIFS(#REF!,$B29,#REF!,L$3,#REF!,$C29)</f>
        <v>#REF!</v>
      </c>
      <c r="M29" s="176" t="e">
        <f>+COUNTIFS(#REF!,$B29,#REF!,M$3,#REF!,$C29)</f>
        <v>#REF!</v>
      </c>
      <c r="N29" s="176" t="e">
        <f>+COUNTIFS(#REF!,$B29,#REF!,N$3,#REF!,$C29)</f>
        <v>#REF!</v>
      </c>
      <c r="O29" s="176" t="e">
        <f>+COUNTIFS(#REF!,$B29,#REF!,O$3,#REF!,$C29)</f>
        <v>#REF!</v>
      </c>
      <c r="P29" s="176" t="e">
        <f>+COUNTIFS(#REF!,$B29,#REF!,P$3,#REF!,$C29)</f>
        <v>#REF!</v>
      </c>
      <c r="Q29" s="176" t="e">
        <f>+COUNTIFS(#REF!,$B29,#REF!,Q$3,#REF!,$C29)</f>
        <v>#REF!</v>
      </c>
      <c r="R29" s="176" t="e">
        <f>+COUNTIFS(#REF!,$B29,#REF!,R$3,#REF!,$C29)</f>
        <v>#REF!</v>
      </c>
      <c r="S29" s="176" t="e">
        <f>+COUNTIFS(#REF!,$B29,#REF!,S$3,#REF!,$C29)</f>
        <v>#REF!</v>
      </c>
      <c r="T29" s="176" t="e">
        <f>+COUNTIFS(#REF!,$B29,#REF!,T$3,#REF!,$C29)</f>
        <v>#REF!</v>
      </c>
      <c r="U29" s="176" t="e">
        <f>+COUNTIFS(#REF!,$B29,#REF!,U$3,#REF!,$C29)</f>
        <v>#REF!</v>
      </c>
      <c r="V29" s="176" t="e">
        <f>+COUNTIFS(#REF!,$B29,#REF!,V$3,#REF!,$C29)</f>
        <v>#REF!</v>
      </c>
      <c r="W29" s="176" t="e">
        <f>+COUNTIFS(#REF!,$B29,#REF!,W$3,#REF!,$C29)</f>
        <v>#REF!</v>
      </c>
      <c r="X29" s="176" t="e">
        <f>+COUNTIFS(#REF!,$B29,#REF!,X$3,#REF!,$C29)</f>
        <v>#REF!</v>
      </c>
      <c r="Y29" s="176" t="e">
        <f>+COUNTIFS(#REF!,$B29,#REF!,Y$3,#REF!,$C29)</f>
        <v>#REF!</v>
      </c>
      <c r="Z29" s="176" t="e">
        <f>+COUNTIFS(#REF!,$B29,#REF!,Z$3,#REF!,$C29)</f>
        <v>#REF!</v>
      </c>
      <c r="AA29" s="176" t="e">
        <f>+COUNTIFS(#REF!,$B29,#REF!,AA$3,#REF!,$C29)</f>
        <v>#REF!</v>
      </c>
      <c r="AB29" s="176" t="e">
        <f>+COUNTIFS(#REF!,$B29,#REF!,AB$3,#REF!,$C29)</f>
        <v>#REF!</v>
      </c>
      <c r="AC29" s="176" t="e">
        <f>+COUNTIFS(#REF!,$B29,#REF!,AC$3,#REF!,$C29)</f>
        <v>#REF!</v>
      </c>
      <c r="AD29" s="176" t="e">
        <f>+COUNTIFS(#REF!,$B29,#REF!,AD$3,#REF!,$C29)</f>
        <v>#REF!</v>
      </c>
      <c r="AE29" s="176" t="e">
        <f>+COUNTIFS(#REF!,$B29,#REF!,AE$3,#REF!,$C29)</f>
        <v>#REF!</v>
      </c>
      <c r="AF29" s="176" t="e">
        <f>+COUNTIFS(#REF!,$B29,#REF!,AF$3,#REF!,$C29)</f>
        <v>#REF!</v>
      </c>
      <c r="AG29" s="176" t="e">
        <f>+COUNTIFS(#REF!,$B29,#REF!,AG$3,#REF!,$C29)</f>
        <v>#REF!</v>
      </c>
      <c r="AH29" s="176" t="e">
        <f>+COUNTIFS(#REF!,$B29,#REF!,AH$3,#REF!,$C29)</f>
        <v>#REF!</v>
      </c>
      <c r="AI29" s="176" t="e">
        <f>+COUNTIFS(#REF!,$B29,#REF!,AI$3,#REF!,$C29)</f>
        <v>#REF!</v>
      </c>
    </row>
    <row r="30" spans="1:35" x14ac:dyDescent="0.2">
      <c r="A30" s="167"/>
      <c r="B30" s="168" t="s">
        <v>296</v>
      </c>
      <c r="C30" s="169" t="s">
        <v>298</v>
      </c>
      <c r="D30" s="201" t="e">
        <f t="shared" si="5"/>
        <v>#REF!</v>
      </c>
      <c r="E30" s="176" t="e">
        <f>+COUNTIFS(#REF!,$B30,#REF!,E$3,#REF!,$C30)</f>
        <v>#REF!</v>
      </c>
      <c r="F30" s="176" t="e">
        <f>+COUNTIFS(#REF!,$B30,#REF!,F$3,#REF!,$C30)</f>
        <v>#REF!</v>
      </c>
      <c r="G30" s="176" t="e">
        <f>+COUNTIFS(#REF!,$B30,#REF!,G$3,#REF!,$C30)</f>
        <v>#REF!</v>
      </c>
      <c r="H30" s="176" t="e">
        <f>+COUNTIFS(#REF!,$B30,#REF!,H$3,#REF!,$C30)</f>
        <v>#REF!</v>
      </c>
      <c r="I30" s="176" t="e">
        <f>+COUNTIFS(#REF!,$B30,#REF!,I$3,#REF!,$C30)</f>
        <v>#REF!</v>
      </c>
      <c r="J30" s="176" t="e">
        <f>+COUNTIFS(#REF!,$B30,#REF!,J$3,#REF!,$C30)</f>
        <v>#REF!</v>
      </c>
      <c r="K30" s="176" t="e">
        <f>+COUNTIFS(#REF!,$B30,#REF!,K$3,#REF!,$C30)</f>
        <v>#REF!</v>
      </c>
      <c r="L30" s="176" t="e">
        <f>+COUNTIFS(#REF!,$B30,#REF!,L$3,#REF!,$C30)</f>
        <v>#REF!</v>
      </c>
      <c r="M30" s="176" t="e">
        <f>+COUNTIFS(#REF!,$B30,#REF!,M$3,#REF!,$C30)</f>
        <v>#REF!</v>
      </c>
      <c r="N30" s="176" t="e">
        <f>+COUNTIFS(#REF!,$B30,#REF!,N$3,#REF!,$C30)</f>
        <v>#REF!</v>
      </c>
      <c r="O30" s="176" t="e">
        <f>+COUNTIFS(#REF!,$B30,#REF!,O$3,#REF!,$C30)</f>
        <v>#REF!</v>
      </c>
      <c r="P30" s="176" t="e">
        <f>+COUNTIFS(#REF!,$B30,#REF!,P$3,#REF!,$C30)</f>
        <v>#REF!</v>
      </c>
      <c r="Q30" s="176" t="e">
        <f>+COUNTIFS(#REF!,$B30,#REF!,Q$3,#REF!,$C30)</f>
        <v>#REF!</v>
      </c>
      <c r="R30" s="176" t="e">
        <f>+COUNTIFS(#REF!,$B30,#REF!,R$3,#REF!,$C30)</f>
        <v>#REF!</v>
      </c>
      <c r="S30" s="176" t="e">
        <f>+COUNTIFS(#REF!,$B30,#REF!,S$3,#REF!,$C30)</f>
        <v>#REF!</v>
      </c>
      <c r="T30" s="176" t="e">
        <f>+COUNTIFS(#REF!,$B30,#REF!,T$3,#REF!,$C30)</f>
        <v>#REF!</v>
      </c>
      <c r="U30" s="176" t="e">
        <f>+COUNTIFS(#REF!,$B30,#REF!,U$3,#REF!,$C30)</f>
        <v>#REF!</v>
      </c>
      <c r="V30" s="176" t="e">
        <f>+COUNTIFS(#REF!,$B30,#REF!,V$3,#REF!,$C30)</f>
        <v>#REF!</v>
      </c>
      <c r="W30" s="176" t="e">
        <f>+COUNTIFS(#REF!,$B30,#REF!,W$3,#REF!,$C30)</f>
        <v>#REF!</v>
      </c>
      <c r="X30" s="176" t="e">
        <f>+COUNTIFS(#REF!,$B30,#REF!,X$3,#REF!,$C30)</f>
        <v>#REF!</v>
      </c>
      <c r="Y30" s="176" t="e">
        <f>+COUNTIFS(#REF!,$B30,#REF!,Y$3,#REF!,$C30)</f>
        <v>#REF!</v>
      </c>
      <c r="Z30" s="176" t="e">
        <f>+COUNTIFS(#REF!,$B30,#REF!,Z$3,#REF!,$C30)</f>
        <v>#REF!</v>
      </c>
      <c r="AA30" s="176" t="e">
        <f>+COUNTIFS(#REF!,$B30,#REF!,AA$3,#REF!,$C30)</f>
        <v>#REF!</v>
      </c>
      <c r="AB30" s="176" t="e">
        <f>+COUNTIFS(#REF!,$B30,#REF!,AB$3,#REF!,$C30)</f>
        <v>#REF!</v>
      </c>
      <c r="AC30" s="176" t="e">
        <f>+COUNTIFS(#REF!,$B30,#REF!,AC$3,#REF!,$C30)</f>
        <v>#REF!</v>
      </c>
      <c r="AD30" s="176" t="e">
        <f>+COUNTIFS(#REF!,$B30,#REF!,AD$3,#REF!,$C30)</f>
        <v>#REF!</v>
      </c>
      <c r="AE30" s="176" t="e">
        <f>+COUNTIFS(#REF!,$B30,#REF!,AE$3,#REF!,$C30)</f>
        <v>#REF!</v>
      </c>
      <c r="AF30" s="176" t="e">
        <f>+COUNTIFS(#REF!,$B30,#REF!,AF$3,#REF!,$C30)</f>
        <v>#REF!</v>
      </c>
      <c r="AG30" s="176" t="e">
        <f>+COUNTIFS(#REF!,$B30,#REF!,AG$3,#REF!,$C30)</f>
        <v>#REF!</v>
      </c>
      <c r="AH30" s="176" t="e">
        <f>+COUNTIFS(#REF!,$B30,#REF!,AH$3,#REF!,$C30)</f>
        <v>#REF!</v>
      </c>
      <c r="AI30" s="176" t="e">
        <f>+COUNTIFS(#REF!,$B30,#REF!,AI$3,#REF!,$C30)</f>
        <v>#REF!</v>
      </c>
    </row>
    <row r="31" spans="1:35" x14ac:dyDescent="0.2">
      <c r="A31" s="167"/>
      <c r="B31" s="168" t="s">
        <v>296</v>
      </c>
      <c r="C31" s="169" t="s">
        <v>174</v>
      </c>
      <c r="D31" s="201" t="e">
        <f t="shared" si="5"/>
        <v>#REF!</v>
      </c>
      <c r="E31" s="176" t="e">
        <f>+COUNTIFS(#REF!,$B31,#REF!,E$3,#REF!,$C31)</f>
        <v>#REF!</v>
      </c>
      <c r="F31" s="176" t="e">
        <f>+COUNTIFS(#REF!,$B31,#REF!,F$3,#REF!,$C31)</f>
        <v>#REF!</v>
      </c>
      <c r="G31" s="176" t="e">
        <f>+COUNTIFS(#REF!,$B31,#REF!,G$3,#REF!,$C31)</f>
        <v>#REF!</v>
      </c>
      <c r="H31" s="176" t="e">
        <f>+COUNTIFS(#REF!,$B31,#REF!,H$3,#REF!,$C31)</f>
        <v>#REF!</v>
      </c>
      <c r="I31" s="176" t="e">
        <f>+COUNTIFS(#REF!,$B31,#REF!,I$3,#REF!,$C31)</f>
        <v>#REF!</v>
      </c>
      <c r="J31" s="176" t="e">
        <f>+COUNTIFS(#REF!,$B31,#REF!,J$3,#REF!,$C31)</f>
        <v>#REF!</v>
      </c>
      <c r="K31" s="176" t="e">
        <f>+COUNTIFS(#REF!,$B31,#REF!,K$3,#REF!,$C31)</f>
        <v>#REF!</v>
      </c>
      <c r="L31" s="176" t="e">
        <f>+COUNTIFS(#REF!,$B31,#REF!,L$3,#REF!,$C31)</f>
        <v>#REF!</v>
      </c>
      <c r="M31" s="176" t="e">
        <f>+COUNTIFS(#REF!,$B31,#REF!,M$3,#REF!,$C31)</f>
        <v>#REF!</v>
      </c>
      <c r="N31" s="176" t="e">
        <f>+COUNTIFS(#REF!,$B31,#REF!,N$3,#REF!,$C31)</f>
        <v>#REF!</v>
      </c>
      <c r="O31" s="176" t="e">
        <f>+COUNTIFS(#REF!,$B31,#REF!,O$3,#REF!,$C31)</f>
        <v>#REF!</v>
      </c>
      <c r="P31" s="176" t="e">
        <f>+COUNTIFS(#REF!,$B31,#REF!,P$3,#REF!,$C31)</f>
        <v>#REF!</v>
      </c>
      <c r="Q31" s="176" t="e">
        <f>+COUNTIFS(#REF!,$B31,#REF!,Q$3,#REF!,$C31)</f>
        <v>#REF!</v>
      </c>
      <c r="R31" s="176" t="e">
        <f>+COUNTIFS(#REF!,$B31,#REF!,R$3,#REF!,$C31)</f>
        <v>#REF!</v>
      </c>
      <c r="S31" s="176" t="e">
        <f>+COUNTIFS(#REF!,$B31,#REF!,S$3,#REF!,$C31)</f>
        <v>#REF!</v>
      </c>
      <c r="T31" s="176" t="e">
        <f>+COUNTIFS(#REF!,$B31,#REF!,T$3,#REF!,$C31)</f>
        <v>#REF!</v>
      </c>
      <c r="U31" s="176" t="e">
        <f>+COUNTIFS(#REF!,$B31,#REF!,U$3,#REF!,$C31)</f>
        <v>#REF!</v>
      </c>
      <c r="V31" s="176" t="e">
        <f>+COUNTIFS(#REF!,$B31,#REF!,V$3,#REF!,$C31)</f>
        <v>#REF!</v>
      </c>
      <c r="W31" s="176" t="e">
        <f>+COUNTIFS(#REF!,$B31,#REF!,W$3,#REF!,$C31)</f>
        <v>#REF!</v>
      </c>
      <c r="X31" s="176" t="e">
        <f>+COUNTIFS(#REF!,$B31,#REF!,X$3,#REF!,$C31)</f>
        <v>#REF!</v>
      </c>
      <c r="Y31" s="176" t="e">
        <f>+COUNTIFS(#REF!,$B31,#REF!,Y$3,#REF!,$C31)</f>
        <v>#REF!</v>
      </c>
      <c r="Z31" s="176" t="e">
        <f>+COUNTIFS(#REF!,$B31,#REF!,Z$3,#REF!,$C31)</f>
        <v>#REF!</v>
      </c>
      <c r="AA31" s="176" t="e">
        <f>+COUNTIFS(#REF!,$B31,#REF!,AA$3,#REF!,$C31)</f>
        <v>#REF!</v>
      </c>
      <c r="AB31" s="176" t="e">
        <f>+COUNTIFS(#REF!,$B31,#REF!,AB$3,#REF!,$C31)</f>
        <v>#REF!</v>
      </c>
      <c r="AC31" s="176" t="e">
        <f>+COUNTIFS(#REF!,$B31,#REF!,AC$3,#REF!,$C31)</f>
        <v>#REF!</v>
      </c>
      <c r="AD31" s="176" t="e">
        <f>+COUNTIFS(#REF!,$B31,#REF!,AD$3,#REF!,$C31)</f>
        <v>#REF!</v>
      </c>
      <c r="AE31" s="176" t="e">
        <f>+COUNTIFS(#REF!,$B31,#REF!,AE$3,#REF!,$C31)</f>
        <v>#REF!</v>
      </c>
      <c r="AF31" s="176" t="e">
        <f>+COUNTIFS(#REF!,$B31,#REF!,AF$3,#REF!,$C31)</f>
        <v>#REF!</v>
      </c>
      <c r="AG31" s="176" t="e">
        <f>+COUNTIFS(#REF!,$B31,#REF!,AG$3,#REF!,$C31)</f>
        <v>#REF!</v>
      </c>
      <c r="AH31" s="176" t="e">
        <f>+COUNTIFS(#REF!,$B31,#REF!,AH$3,#REF!,$C31)</f>
        <v>#REF!</v>
      </c>
      <c r="AI31" s="176" t="e">
        <f>+COUNTIFS(#REF!,$B31,#REF!,AI$3,#REF!,$C31)</f>
        <v>#REF!</v>
      </c>
    </row>
    <row r="32" spans="1:35" x14ac:dyDescent="0.2">
      <c r="A32" s="167"/>
      <c r="B32" s="168" t="s">
        <v>296</v>
      </c>
      <c r="C32" s="169" t="s">
        <v>166</v>
      </c>
      <c r="D32" s="201" t="e">
        <f t="shared" si="5"/>
        <v>#REF!</v>
      </c>
      <c r="E32" s="176" t="e">
        <f>+COUNTIFS(#REF!,$B32,#REF!,E$3,#REF!,$C32)</f>
        <v>#REF!</v>
      </c>
      <c r="F32" s="176" t="e">
        <f>+COUNTIFS(#REF!,$B32,#REF!,F$3,#REF!,$C32)</f>
        <v>#REF!</v>
      </c>
      <c r="G32" s="176" t="e">
        <f>+COUNTIFS(#REF!,$B32,#REF!,G$3,#REF!,$C32)</f>
        <v>#REF!</v>
      </c>
      <c r="H32" s="176" t="e">
        <f>+COUNTIFS(#REF!,$B32,#REF!,H$3,#REF!,$C32)</f>
        <v>#REF!</v>
      </c>
      <c r="I32" s="176" t="e">
        <f>+COUNTIFS(#REF!,$B32,#REF!,I$3,#REF!,$C32)</f>
        <v>#REF!</v>
      </c>
      <c r="J32" s="176" t="e">
        <f>+COUNTIFS(#REF!,$B32,#REF!,J$3,#REF!,$C32)</f>
        <v>#REF!</v>
      </c>
      <c r="K32" s="176" t="e">
        <f>+COUNTIFS(#REF!,$B32,#REF!,K$3,#REF!,$C32)</f>
        <v>#REF!</v>
      </c>
      <c r="L32" s="176" t="e">
        <f>+COUNTIFS(#REF!,$B32,#REF!,L$3,#REF!,$C32)</f>
        <v>#REF!</v>
      </c>
      <c r="M32" s="176" t="e">
        <f>+COUNTIFS(#REF!,$B32,#REF!,M$3,#REF!,$C32)</f>
        <v>#REF!</v>
      </c>
      <c r="N32" s="176" t="e">
        <f>+COUNTIFS(#REF!,$B32,#REF!,N$3,#REF!,$C32)</f>
        <v>#REF!</v>
      </c>
      <c r="O32" s="176" t="e">
        <f>+COUNTIFS(#REF!,$B32,#REF!,O$3,#REF!,$C32)</f>
        <v>#REF!</v>
      </c>
      <c r="P32" s="176" t="e">
        <f>+COUNTIFS(#REF!,$B32,#REF!,P$3,#REF!,$C32)</f>
        <v>#REF!</v>
      </c>
      <c r="Q32" s="176" t="e">
        <f>+COUNTIFS(#REF!,$B32,#REF!,Q$3,#REF!,$C32)</f>
        <v>#REF!</v>
      </c>
      <c r="R32" s="176" t="e">
        <f>+COUNTIFS(#REF!,$B32,#REF!,R$3,#REF!,$C32)</f>
        <v>#REF!</v>
      </c>
      <c r="S32" s="176" t="e">
        <f>+COUNTIFS(#REF!,$B32,#REF!,S$3,#REF!,$C32)</f>
        <v>#REF!</v>
      </c>
      <c r="T32" s="176" t="e">
        <f>+COUNTIFS(#REF!,$B32,#REF!,T$3,#REF!,$C32)</f>
        <v>#REF!</v>
      </c>
      <c r="U32" s="176" t="e">
        <f>+COUNTIFS(#REF!,$B32,#REF!,U$3,#REF!,$C32)</f>
        <v>#REF!</v>
      </c>
      <c r="V32" s="176" t="e">
        <f>+COUNTIFS(#REF!,$B32,#REF!,V$3,#REF!,$C32)</f>
        <v>#REF!</v>
      </c>
      <c r="W32" s="176" t="e">
        <f>+COUNTIFS(#REF!,$B32,#REF!,W$3,#REF!,$C32)</f>
        <v>#REF!</v>
      </c>
      <c r="X32" s="176" t="e">
        <f>+COUNTIFS(#REF!,$B32,#REF!,X$3,#REF!,$C32)</f>
        <v>#REF!</v>
      </c>
      <c r="Y32" s="176" t="e">
        <f>+COUNTIFS(#REF!,$B32,#REF!,Y$3,#REF!,$C32)</f>
        <v>#REF!</v>
      </c>
      <c r="Z32" s="176" t="e">
        <f>+COUNTIFS(#REF!,$B32,#REF!,Z$3,#REF!,$C32)</f>
        <v>#REF!</v>
      </c>
      <c r="AA32" s="176" t="e">
        <f>+COUNTIFS(#REF!,$B32,#REF!,AA$3,#REF!,$C32)</f>
        <v>#REF!</v>
      </c>
      <c r="AB32" s="176" t="e">
        <f>+COUNTIFS(#REF!,$B32,#REF!,AB$3,#REF!,$C32)</f>
        <v>#REF!</v>
      </c>
      <c r="AC32" s="176" t="e">
        <f>+COUNTIFS(#REF!,$B32,#REF!,AC$3,#REF!,$C32)</f>
        <v>#REF!</v>
      </c>
      <c r="AD32" s="176" t="e">
        <f>+COUNTIFS(#REF!,$B32,#REF!,AD$3,#REF!,$C32)</f>
        <v>#REF!</v>
      </c>
      <c r="AE32" s="176" t="e">
        <f>+COUNTIFS(#REF!,$B32,#REF!,AE$3,#REF!,$C32)</f>
        <v>#REF!</v>
      </c>
      <c r="AF32" s="176" t="e">
        <f>+COUNTIFS(#REF!,$B32,#REF!,AF$3,#REF!,$C32)</f>
        <v>#REF!</v>
      </c>
      <c r="AG32" s="176" t="e">
        <f>+COUNTIFS(#REF!,$B32,#REF!,AG$3,#REF!,$C32)</f>
        <v>#REF!</v>
      </c>
      <c r="AH32" s="176" t="e">
        <f>+COUNTIFS(#REF!,$B32,#REF!,AH$3,#REF!,$C32)</f>
        <v>#REF!</v>
      </c>
      <c r="AI32" s="176" t="e">
        <f>+COUNTIFS(#REF!,$B32,#REF!,AI$3,#REF!,$C32)</f>
        <v>#REF!</v>
      </c>
    </row>
    <row r="33" spans="1:35" x14ac:dyDescent="0.2">
      <c r="A33" s="167"/>
      <c r="B33" s="168" t="s">
        <v>296</v>
      </c>
      <c r="C33" s="169" t="s">
        <v>299</v>
      </c>
      <c r="D33" s="201" t="e">
        <f t="shared" si="5"/>
        <v>#REF!</v>
      </c>
      <c r="E33" s="176" t="e">
        <f>+COUNTIFS(#REF!,$B33,#REF!,E$3,#REF!,$C33)</f>
        <v>#REF!</v>
      </c>
      <c r="F33" s="176" t="e">
        <f>+COUNTIFS(#REF!,$B33,#REF!,F$3,#REF!,$C33)</f>
        <v>#REF!</v>
      </c>
      <c r="G33" s="176" t="e">
        <f>+COUNTIFS(#REF!,$B33,#REF!,G$3,#REF!,$C33)</f>
        <v>#REF!</v>
      </c>
      <c r="H33" s="176" t="e">
        <f>+COUNTIFS(#REF!,$B33,#REF!,H$3,#REF!,$C33)</f>
        <v>#REF!</v>
      </c>
      <c r="I33" s="176" t="e">
        <f>+COUNTIFS(#REF!,$B33,#REF!,I$3,#REF!,$C33)</f>
        <v>#REF!</v>
      </c>
      <c r="J33" s="176" t="e">
        <f>+COUNTIFS(#REF!,$B33,#REF!,J$3,#REF!,$C33)</f>
        <v>#REF!</v>
      </c>
      <c r="K33" s="176" t="e">
        <f>+COUNTIFS(#REF!,$B33,#REF!,K$3,#REF!,$C33)</f>
        <v>#REF!</v>
      </c>
      <c r="L33" s="176" t="e">
        <f>+COUNTIFS(#REF!,$B33,#REF!,L$3,#REF!,$C33)</f>
        <v>#REF!</v>
      </c>
      <c r="M33" s="176" t="e">
        <f>+COUNTIFS(#REF!,$B33,#REF!,M$3,#REF!,$C33)</f>
        <v>#REF!</v>
      </c>
      <c r="N33" s="176" t="e">
        <f>+COUNTIFS(#REF!,$B33,#REF!,N$3,#REF!,$C33)</f>
        <v>#REF!</v>
      </c>
      <c r="O33" s="176" t="e">
        <f>+COUNTIFS(#REF!,$B33,#REF!,O$3,#REF!,$C33)</f>
        <v>#REF!</v>
      </c>
      <c r="P33" s="176" t="e">
        <f>+COUNTIFS(#REF!,$B33,#REF!,P$3,#REF!,$C33)</f>
        <v>#REF!</v>
      </c>
      <c r="Q33" s="176" t="e">
        <f>+COUNTIFS(#REF!,$B33,#REF!,Q$3,#REF!,$C33)</f>
        <v>#REF!</v>
      </c>
      <c r="R33" s="176" t="e">
        <f>+COUNTIFS(#REF!,$B33,#REF!,R$3,#REF!,$C33)</f>
        <v>#REF!</v>
      </c>
      <c r="S33" s="176" t="e">
        <f>+COUNTIFS(#REF!,$B33,#REF!,S$3,#REF!,$C33)</f>
        <v>#REF!</v>
      </c>
      <c r="T33" s="176" t="e">
        <f>+COUNTIFS(#REF!,$B33,#REF!,T$3,#REF!,$C33)</f>
        <v>#REF!</v>
      </c>
      <c r="U33" s="176" t="e">
        <f>+COUNTIFS(#REF!,$B33,#REF!,U$3,#REF!,$C33)</f>
        <v>#REF!</v>
      </c>
      <c r="V33" s="176" t="e">
        <f>+COUNTIFS(#REF!,$B33,#REF!,V$3,#REF!,$C33)</f>
        <v>#REF!</v>
      </c>
      <c r="W33" s="176" t="e">
        <f>+COUNTIFS(#REF!,$B33,#REF!,W$3,#REF!,$C33)</f>
        <v>#REF!</v>
      </c>
      <c r="X33" s="176" t="e">
        <f>+COUNTIFS(#REF!,$B33,#REF!,X$3,#REF!,$C33)</f>
        <v>#REF!</v>
      </c>
      <c r="Y33" s="176" t="e">
        <f>+COUNTIFS(#REF!,$B33,#REF!,Y$3,#REF!,$C33)</f>
        <v>#REF!</v>
      </c>
      <c r="Z33" s="176" t="e">
        <f>+COUNTIFS(#REF!,$B33,#REF!,Z$3,#REF!,$C33)</f>
        <v>#REF!</v>
      </c>
      <c r="AA33" s="176" t="e">
        <f>+COUNTIFS(#REF!,$B33,#REF!,AA$3,#REF!,$C33)</f>
        <v>#REF!</v>
      </c>
      <c r="AB33" s="176" t="e">
        <f>+COUNTIFS(#REF!,$B33,#REF!,AB$3,#REF!,$C33)</f>
        <v>#REF!</v>
      </c>
      <c r="AC33" s="176" t="e">
        <f>+COUNTIFS(#REF!,$B33,#REF!,AC$3,#REF!,$C33)</f>
        <v>#REF!</v>
      </c>
      <c r="AD33" s="176" t="e">
        <f>+COUNTIFS(#REF!,$B33,#REF!,AD$3,#REF!,$C33)</f>
        <v>#REF!</v>
      </c>
      <c r="AE33" s="176" t="e">
        <f>+COUNTIFS(#REF!,$B33,#REF!,AE$3,#REF!,$C33)</f>
        <v>#REF!</v>
      </c>
      <c r="AF33" s="176" t="e">
        <f>+COUNTIFS(#REF!,$B33,#REF!,AF$3,#REF!,$C33)</f>
        <v>#REF!</v>
      </c>
      <c r="AG33" s="176" t="e">
        <f>+COUNTIFS(#REF!,$B33,#REF!,AG$3,#REF!,$C33)</f>
        <v>#REF!</v>
      </c>
      <c r="AH33" s="176" t="e">
        <f>+COUNTIFS(#REF!,$B33,#REF!,AH$3,#REF!,$C33)</f>
        <v>#REF!</v>
      </c>
      <c r="AI33" s="176" t="e">
        <f>+COUNTIFS(#REF!,$B33,#REF!,AI$3,#REF!,$C33)</f>
        <v>#REF!</v>
      </c>
    </row>
    <row r="34" spans="1:35" x14ac:dyDescent="0.2">
      <c r="A34" s="213">
        <v>3.1</v>
      </c>
      <c r="B34" s="173" t="s">
        <v>115</v>
      </c>
      <c r="C34" s="174"/>
      <c r="D34" s="202" t="e">
        <f t="shared" si="5"/>
        <v>#REF!</v>
      </c>
      <c r="E34" s="202" t="e">
        <f>+SUM(E35:E48)</f>
        <v>#REF!</v>
      </c>
      <c r="F34" s="202" t="e">
        <f t="shared" ref="F34:AI34" si="6">+SUM(F35:F48)</f>
        <v>#REF!</v>
      </c>
      <c r="G34" s="202" t="e">
        <f t="shared" si="6"/>
        <v>#REF!</v>
      </c>
      <c r="H34" s="202" t="e">
        <f t="shared" si="6"/>
        <v>#REF!</v>
      </c>
      <c r="I34" s="202" t="e">
        <f t="shared" si="6"/>
        <v>#REF!</v>
      </c>
      <c r="J34" s="202" t="e">
        <f t="shared" si="6"/>
        <v>#REF!</v>
      </c>
      <c r="K34" s="202" t="e">
        <f t="shared" si="6"/>
        <v>#REF!</v>
      </c>
      <c r="L34" s="202" t="e">
        <f t="shared" si="6"/>
        <v>#REF!</v>
      </c>
      <c r="M34" s="202" t="e">
        <f t="shared" si="6"/>
        <v>#REF!</v>
      </c>
      <c r="N34" s="202" t="e">
        <f t="shared" si="6"/>
        <v>#REF!</v>
      </c>
      <c r="O34" s="202" t="e">
        <f t="shared" si="6"/>
        <v>#REF!</v>
      </c>
      <c r="P34" s="202" t="e">
        <f t="shared" si="6"/>
        <v>#REF!</v>
      </c>
      <c r="Q34" s="202" t="e">
        <f t="shared" si="6"/>
        <v>#REF!</v>
      </c>
      <c r="R34" s="202" t="e">
        <f t="shared" si="6"/>
        <v>#REF!</v>
      </c>
      <c r="S34" s="202" t="e">
        <f t="shared" si="6"/>
        <v>#REF!</v>
      </c>
      <c r="T34" s="202" t="e">
        <f t="shared" si="6"/>
        <v>#REF!</v>
      </c>
      <c r="U34" s="202" t="e">
        <f t="shared" si="6"/>
        <v>#REF!</v>
      </c>
      <c r="V34" s="202" t="e">
        <f t="shared" si="6"/>
        <v>#REF!</v>
      </c>
      <c r="W34" s="202" t="e">
        <f t="shared" si="6"/>
        <v>#REF!</v>
      </c>
      <c r="X34" s="202" t="e">
        <f t="shared" si="6"/>
        <v>#REF!</v>
      </c>
      <c r="Y34" s="202" t="e">
        <f t="shared" si="6"/>
        <v>#REF!</v>
      </c>
      <c r="Z34" s="202" t="e">
        <f t="shared" si="6"/>
        <v>#REF!</v>
      </c>
      <c r="AA34" s="202" t="e">
        <f t="shared" si="6"/>
        <v>#REF!</v>
      </c>
      <c r="AB34" s="202" t="e">
        <f t="shared" si="6"/>
        <v>#REF!</v>
      </c>
      <c r="AC34" s="202" t="e">
        <f t="shared" si="6"/>
        <v>#REF!</v>
      </c>
      <c r="AD34" s="202" t="e">
        <f t="shared" si="6"/>
        <v>#REF!</v>
      </c>
      <c r="AE34" s="202" t="e">
        <f t="shared" si="6"/>
        <v>#REF!</v>
      </c>
      <c r="AF34" s="202" t="e">
        <f t="shared" si="6"/>
        <v>#REF!</v>
      </c>
      <c r="AG34" s="202" t="e">
        <f t="shared" si="6"/>
        <v>#REF!</v>
      </c>
      <c r="AH34" s="202" t="e">
        <f t="shared" si="6"/>
        <v>#REF!</v>
      </c>
      <c r="AI34" s="202" t="e">
        <f t="shared" si="6"/>
        <v>#REF!</v>
      </c>
    </row>
    <row r="35" spans="1:35" x14ac:dyDescent="0.2">
      <c r="A35" s="214"/>
      <c r="B35" s="176" t="s">
        <v>115</v>
      </c>
      <c r="C35" s="169" t="s">
        <v>116</v>
      </c>
      <c r="D35" s="201" t="e">
        <f t="shared" ref="D35:D49" si="7">+SUM(E35:AI35)</f>
        <v>#REF!</v>
      </c>
      <c r="E35" s="176" t="e">
        <f>+COUNTIFS(#REF!,$B35,#REF!,E$3,#REF!,$C35)</f>
        <v>#REF!</v>
      </c>
      <c r="F35" s="176" t="e">
        <f>+COUNTIFS(#REF!,$B35,#REF!,F$3,#REF!,$C35)</f>
        <v>#REF!</v>
      </c>
      <c r="G35" s="176" t="e">
        <f>+COUNTIFS(#REF!,$B35,#REF!,G$3,#REF!,$C35)</f>
        <v>#REF!</v>
      </c>
      <c r="H35" s="176" t="e">
        <f>+COUNTIFS(#REF!,$B35,#REF!,H$3,#REF!,$C35)</f>
        <v>#REF!</v>
      </c>
      <c r="I35" s="176" t="e">
        <f>+COUNTIFS(#REF!,$B35,#REF!,I$3,#REF!,$C35)</f>
        <v>#REF!</v>
      </c>
      <c r="J35" s="176" t="e">
        <f>+COUNTIFS(#REF!,$B35,#REF!,J$3,#REF!,$C35)</f>
        <v>#REF!</v>
      </c>
      <c r="K35" s="176" t="e">
        <f>+COUNTIFS(#REF!,$B35,#REF!,K$3,#REF!,$C35)</f>
        <v>#REF!</v>
      </c>
      <c r="L35" s="176" t="e">
        <f>+COUNTIFS(#REF!,$B35,#REF!,L$3,#REF!,$C35)</f>
        <v>#REF!</v>
      </c>
      <c r="M35" s="176" t="e">
        <f>+COUNTIFS(#REF!,$B35,#REF!,M$3,#REF!,$C35)</f>
        <v>#REF!</v>
      </c>
      <c r="N35" s="176" t="e">
        <f>+COUNTIFS(#REF!,$B35,#REF!,N$3,#REF!,$C35)</f>
        <v>#REF!</v>
      </c>
      <c r="O35" s="176" t="e">
        <f>+COUNTIFS(#REF!,$B35,#REF!,O$3,#REF!,$C35)</f>
        <v>#REF!</v>
      </c>
      <c r="P35" s="176" t="e">
        <f>+COUNTIFS(#REF!,$B35,#REF!,P$3,#REF!,$C35)</f>
        <v>#REF!</v>
      </c>
      <c r="Q35" s="176" t="e">
        <f>+COUNTIFS(#REF!,$B35,#REF!,Q$3,#REF!,$C35)</f>
        <v>#REF!</v>
      </c>
      <c r="R35" s="176" t="e">
        <f>+COUNTIFS(#REF!,$B35,#REF!,R$3,#REF!,$C35)</f>
        <v>#REF!</v>
      </c>
      <c r="S35" s="176" t="e">
        <f>+COUNTIFS(#REF!,$B35,#REF!,S$3,#REF!,$C35)</f>
        <v>#REF!</v>
      </c>
      <c r="T35" s="176" t="e">
        <f>+COUNTIFS(#REF!,$B35,#REF!,T$3,#REF!,$C35)</f>
        <v>#REF!</v>
      </c>
      <c r="U35" s="176" t="e">
        <f>+COUNTIFS(#REF!,$B35,#REF!,U$3,#REF!,$C35)</f>
        <v>#REF!</v>
      </c>
      <c r="V35" s="176" t="e">
        <f>+COUNTIFS(#REF!,$B35,#REF!,V$3,#REF!,$C35)</f>
        <v>#REF!</v>
      </c>
      <c r="W35" s="176" t="e">
        <f>+COUNTIFS(#REF!,$B35,#REF!,W$3,#REF!,$C35)</f>
        <v>#REF!</v>
      </c>
      <c r="X35" s="176" t="e">
        <f>+COUNTIFS(#REF!,$B35,#REF!,X$3,#REF!,$C35)</f>
        <v>#REF!</v>
      </c>
      <c r="Y35" s="176" t="e">
        <f>+COUNTIFS(#REF!,$B35,#REF!,Y$3,#REF!,$C35)</f>
        <v>#REF!</v>
      </c>
      <c r="Z35" s="176" t="e">
        <f>+COUNTIFS(#REF!,$B35,#REF!,Z$3,#REF!,$C35)</f>
        <v>#REF!</v>
      </c>
      <c r="AA35" s="176" t="e">
        <f>+COUNTIFS(#REF!,$B35,#REF!,AA$3,#REF!,$C35)</f>
        <v>#REF!</v>
      </c>
      <c r="AB35" s="176" t="e">
        <f>+COUNTIFS(#REF!,$B35,#REF!,AB$3,#REF!,$C35)</f>
        <v>#REF!</v>
      </c>
      <c r="AC35" s="176" t="e">
        <f>+COUNTIFS(#REF!,$B35,#REF!,AC$3,#REF!,$C35)</f>
        <v>#REF!</v>
      </c>
      <c r="AD35" s="176" t="e">
        <f>+COUNTIFS(#REF!,$B35,#REF!,AD$3,#REF!,$C35)</f>
        <v>#REF!</v>
      </c>
      <c r="AE35" s="176" t="e">
        <f>+COUNTIFS(#REF!,$B35,#REF!,AE$3,#REF!,$C35)</f>
        <v>#REF!</v>
      </c>
      <c r="AF35" s="176" t="e">
        <f>+COUNTIFS(#REF!,$B35,#REF!,AF$3,#REF!,$C35)</f>
        <v>#REF!</v>
      </c>
      <c r="AG35" s="176" t="e">
        <f>+COUNTIFS(#REF!,$B35,#REF!,AG$3,#REF!,$C35)</f>
        <v>#REF!</v>
      </c>
      <c r="AH35" s="176" t="e">
        <f>+COUNTIFS(#REF!,$B35,#REF!,AH$3,#REF!,$C35)</f>
        <v>#REF!</v>
      </c>
      <c r="AI35" s="176" t="e">
        <f>+COUNTIFS(#REF!,$B35,#REF!,AI$3,#REF!,$C35)</f>
        <v>#REF!</v>
      </c>
    </row>
    <row r="36" spans="1:35" x14ac:dyDescent="0.2">
      <c r="A36" s="214"/>
      <c r="B36" s="176" t="s">
        <v>115</v>
      </c>
      <c r="C36" s="169" t="s">
        <v>148</v>
      </c>
      <c r="D36" s="201" t="e">
        <f t="shared" si="7"/>
        <v>#REF!</v>
      </c>
      <c r="E36" s="176" t="e">
        <f>+COUNTIFS(#REF!,$B36,#REF!,E$3,#REF!,$C36)</f>
        <v>#REF!</v>
      </c>
      <c r="F36" s="176" t="e">
        <f>+COUNTIFS(#REF!,$B36,#REF!,F$3,#REF!,$C36)</f>
        <v>#REF!</v>
      </c>
      <c r="G36" s="176" t="e">
        <f>+COUNTIFS(#REF!,$B36,#REF!,G$3,#REF!,$C36)</f>
        <v>#REF!</v>
      </c>
      <c r="H36" s="176" t="e">
        <f>+COUNTIFS(#REF!,$B36,#REF!,H$3,#REF!,$C36)</f>
        <v>#REF!</v>
      </c>
      <c r="I36" s="176" t="e">
        <f>+COUNTIFS(#REF!,$B36,#REF!,I$3,#REF!,$C36)</f>
        <v>#REF!</v>
      </c>
      <c r="J36" s="176" t="e">
        <f>+COUNTIFS(#REF!,$B36,#REF!,J$3,#REF!,$C36)</f>
        <v>#REF!</v>
      </c>
      <c r="K36" s="176" t="e">
        <f>+COUNTIFS(#REF!,$B36,#REF!,K$3,#REF!,$C36)</f>
        <v>#REF!</v>
      </c>
      <c r="L36" s="176" t="e">
        <f>+COUNTIFS(#REF!,$B36,#REF!,L$3,#REF!,$C36)</f>
        <v>#REF!</v>
      </c>
      <c r="M36" s="176" t="e">
        <f>+COUNTIFS(#REF!,$B36,#REF!,M$3,#REF!,$C36)</f>
        <v>#REF!</v>
      </c>
      <c r="N36" s="176" t="e">
        <f>+COUNTIFS(#REF!,$B36,#REF!,N$3,#REF!,$C36)</f>
        <v>#REF!</v>
      </c>
      <c r="O36" s="176" t="e">
        <f>+COUNTIFS(#REF!,$B36,#REF!,O$3,#REF!,$C36)</f>
        <v>#REF!</v>
      </c>
      <c r="P36" s="176" t="e">
        <f>+COUNTIFS(#REF!,$B36,#REF!,P$3,#REF!,$C36)</f>
        <v>#REF!</v>
      </c>
      <c r="Q36" s="176" t="e">
        <f>+COUNTIFS(#REF!,$B36,#REF!,Q$3,#REF!,$C36)</f>
        <v>#REF!</v>
      </c>
      <c r="R36" s="176" t="e">
        <f>+COUNTIFS(#REF!,$B36,#REF!,R$3,#REF!,$C36)</f>
        <v>#REF!</v>
      </c>
      <c r="S36" s="176" t="e">
        <f>+COUNTIFS(#REF!,$B36,#REF!,S$3,#REF!,$C36)</f>
        <v>#REF!</v>
      </c>
      <c r="T36" s="176" t="e">
        <f>+COUNTIFS(#REF!,$B36,#REF!,T$3,#REF!,$C36)</f>
        <v>#REF!</v>
      </c>
      <c r="U36" s="176" t="e">
        <f>+COUNTIFS(#REF!,$B36,#REF!,U$3,#REF!,$C36)</f>
        <v>#REF!</v>
      </c>
      <c r="V36" s="176" t="e">
        <f>+COUNTIFS(#REF!,$B36,#REF!,V$3,#REF!,$C36)</f>
        <v>#REF!</v>
      </c>
      <c r="W36" s="176" t="e">
        <f>+COUNTIFS(#REF!,$B36,#REF!,W$3,#REF!,$C36)</f>
        <v>#REF!</v>
      </c>
      <c r="X36" s="176" t="e">
        <f>+COUNTIFS(#REF!,$B36,#REF!,X$3,#REF!,$C36)</f>
        <v>#REF!</v>
      </c>
      <c r="Y36" s="176" t="e">
        <f>+COUNTIFS(#REF!,$B36,#REF!,Y$3,#REF!,$C36)</f>
        <v>#REF!</v>
      </c>
      <c r="Z36" s="176" t="e">
        <f>+COUNTIFS(#REF!,$B36,#REF!,Z$3,#REF!,$C36)</f>
        <v>#REF!</v>
      </c>
      <c r="AA36" s="176" t="e">
        <f>+COUNTIFS(#REF!,$B36,#REF!,AA$3,#REF!,$C36)</f>
        <v>#REF!</v>
      </c>
      <c r="AB36" s="176" t="e">
        <f>+COUNTIFS(#REF!,$B36,#REF!,AB$3,#REF!,$C36)</f>
        <v>#REF!</v>
      </c>
      <c r="AC36" s="176" t="e">
        <f>+COUNTIFS(#REF!,$B36,#REF!,AC$3,#REF!,$C36)</f>
        <v>#REF!</v>
      </c>
      <c r="AD36" s="176" t="e">
        <f>+COUNTIFS(#REF!,$B36,#REF!,AD$3,#REF!,$C36)</f>
        <v>#REF!</v>
      </c>
      <c r="AE36" s="176" t="e">
        <f>+COUNTIFS(#REF!,$B36,#REF!,AE$3,#REF!,$C36)</f>
        <v>#REF!</v>
      </c>
      <c r="AF36" s="176" t="e">
        <f>+COUNTIFS(#REF!,$B36,#REF!,AF$3,#REF!,$C36)</f>
        <v>#REF!</v>
      </c>
      <c r="AG36" s="176" t="e">
        <f>+COUNTIFS(#REF!,$B36,#REF!,AG$3,#REF!,$C36)</f>
        <v>#REF!</v>
      </c>
      <c r="AH36" s="176" t="e">
        <f>+COUNTIFS(#REF!,$B36,#REF!,AH$3,#REF!,$C36)</f>
        <v>#REF!</v>
      </c>
      <c r="AI36" s="176" t="e">
        <f>+COUNTIFS(#REF!,$B36,#REF!,AI$3,#REF!,$C36)</f>
        <v>#REF!</v>
      </c>
    </row>
    <row r="37" spans="1:35" x14ac:dyDescent="0.2">
      <c r="A37" s="214"/>
      <c r="B37" s="176" t="s">
        <v>115</v>
      </c>
      <c r="C37" s="169" t="s">
        <v>140</v>
      </c>
      <c r="D37" s="201" t="e">
        <f t="shared" si="7"/>
        <v>#REF!</v>
      </c>
      <c r="E37" s="176" t="e">
        <f>+COUNTIFS(#REF!,$B37,#REF!,E$3,#REF!,$C37)</f>
        <v>#REF!</v>
      </c>
      <c r="F37" s="176" t="e">
        <f>+COUNTIFS(#REF!,$B37,#REF!,F$3,#REF!,$C37)</f>
        <v>#REF!</v>
      </c>
      <c r="G37" s="176" t="e">
        <f>+COUNTIFS(#REF!,$B37,#REF!,G$3,#REF!,$C37)</f>
        <v>#REF!</v>
      </c>
      <c r="H37" s="176" t="e">
        <f>+COUNTIFS(#REF!,$B37,#REF!,H$3,#REF!,$C37)</f>
        <v>#REF!</v>
      </c>
      <c r="I37" s="176" t="e">
        <f>+COUNTIFS(#REF!,$B37,#REF!,I$3,#REF!,$C37)</f>
        <v>#REF!</v>
      </c>
      <c r="J37" s="176" t="e">
        <f>+COUNTIFS(#REF!,$B37,#REF!,J$3,#REF!,$C37)</f>
        <v>#REF!</v>
      </c>
      <c r="K37" s="176" t="e">
        <f>+COUNTIFS(#REF!,$B37,#REF!,K$3,#REF!,$C37)</f>
        <v>#REF!</v>
      </c>
      <c r="L37" s="176" t="e">
        <f>+COUNTIFS(#REF!,$B37,#REF!,L$3,#REF!,$C37)</f>
        <v>#REF!</v>
      </c>
      <c r="M37" s="176" t="e">
        <f>+COUNTIFS(#REF!,$B37,#REF!,M$3,#REF!,$C37)</f>
        <v>#REF!</v>
      </c>
      <c r="N37" s="176" t="e">
        <f>+COUNTIFS(#REF!,$B37,#REF!,N$3,#REF!,$C37)</f>
        <v>#REF!</v>
      </c>
      <c r="O37" s="176" t="e">
        <f>+COUNTIFS(#REF!,$B37,#REF!,O$3,#REF!,$C37)</f>
        <v>#REF!</v>
      </c>
      <c r="P37" s="176" t="e">
        <f>+COUNTIFS(#REF!,$B37,#REF!,P$3,#REF!,$C37)</f>
        <v>#REF!</v>
      </c>
      <c r="Q37" s="176" t="e">
        <f>+COUNTIFS(#REF!,$B37,#REF!,Q$3,#REF!,$C37)</f>
        <v>#REF!</v>
      </c>
      <c r="R37" s="176" t="e">
        <f>+COUNTIFS(#REF!,$B37,#REF!,R$3,#REF!,$C37)</f>
        <v>#REF!</v>
      </c>
      <c r="S37" s="176" t="e">
        <f>+COUNTIFS(#REF!,$B37,#REF!,S$3,#REF!,$C37)</f>
        <v>#REF!</v>
      </c>
      <c r="T37" s="176" t="e">
        <f>+COUNTIFS(#REF!,$B37,#REF!,T$3,#REF!,$C37)</f>
        <v>#REF!</v>
      </c>
      <c r="U37" s="176" t="e">
        <f>+COUNTIFS(#REF!,$B37,#REF!,U$3,#REF!,$C37)</f>
        <v>#REF!</v>
      </c>
      <c r="V37" s="176" t="e">
        <f>+COUNTIFS(#REF!,$B37,#REF!,V$3,#REF!,$C37)</f>
        <v>#REF!</v>
      </c>
      <c r="W37" s="176" t="e">
        <f>+COUNTIFS(#REF!,$B37,#REF!,W$3,#REF!,$C37)</f>
        <v>#REF!</v>
      </c>
      <c r="X37" s="176" t="e">
        <f>+COUNTIFS(#REF!,$B37,#REF!,X$3,#REF!,$C37)</f>
        <v>#REF!</v>
      </c>
      <c r="Y37" s="176" t="e">
        <f>+COUNTIFS(#REF!,$B37,#REF!,Y$3,#REF!,$C37)</f>
        <v>#REF!</v>
      </c>
      <c r="Z37" s="176" t="e">
        <f>+COUNTIFS(#REF!,$B37,#REF!,Z$3,#REF!,$C37)</f>
        <v>#REF!</v>
      </c>
      <c r="AA37" s="176" t="e">
        <f>+COUNTIFS(#REF!,$B37,#REF!,AA$3,#REF!,$C37)</f>
        <v>#REF!</v>
      </c>
      <c r="AB37" s="176" t="e">
        <f>+COUNTIFS(#REF!,$B37,#REF!,AB$3,#REF!,$C37)</f>
        <v>#REF!</v>
      </c>
      <c r="AC37" s="176" t="e">
        <f>+COUNTIFS(#REF!,$B37,#REF!,AC$3,#REF!,$C37)</f>
        <v>#REF!</v>
      </c>
      <c r="AD37" s="176" t="e">
        <f>+COUNTIFS(#REF!,$B37,#REF!,AD$3,#REF!,$C37)</f>
        <v>#REF!</v>
      </c>
      <c r="AE37" s="176" t="e">
        <f>+COUNTIFS(#REF!,$B37,#REF!,AE$3,#REF!,$C37)</f>
        <v>#REF!</v>
      </c>
      <c r="AF37" s="176" t="e">
        <f>+COUNTIFS(#REF!,$B37,#REF!,AF$3,#REF!,$C37)</f>
        <v>#REF!</v>
      </c>
      <c r="AG37" s="176" t="e">
        <f>+COUNTIFS(#REF!,$B37,#REF!,AG$3,#REF!,$C37)</f>
        <v>#REF!</v>
      </c>
      <c r="AH37" s="176" t="e">
        <f>+COUNTIFS(#REF!,$B37,#REF!,AH$3,#REF!,$C37)</f>
        <v>#REF!</v>
      </c>
      <c r="AI37" s="176" t="e">
        <f>+COUNTIFS(#REF!,$B37,#REF!,AI$3,#REF!,$C37)</f>
        <v>#REF!</v>
      </c>
    </row>
    <row r="38" spans="1:35" x14ac:dyDescent="0.2">
      <c r="A38" s="214"/>
      <c r="B38" s="176" t="s">
        <v>115</v>
      </c>
      <c r="C38" s="169" t="s">
        <v>63</v>
      </c>
      <c r="D38" s="201" t="e">
        <f t="shared" si="7"/>
        <v>#REF!</v>
      </c>
      <c r="E38" s="176" t="e">
        <f>+COUNTIFS(#REF!,$B38,#REF!,E$3,#REF!,$C38)</f>
        <v>#REF!</v>
      </c>
      <c r="F38" s="176" t="e">
        <f>+COUNTIFS(#REF!,$B38,#REF!,F$3,#REF!,$C38)</f>
        <v>#REF!</v>
      </c>
      <c r="G38" s="176" t="e">
        <f>+COUNTIFS(#REF!,$B38,#REF!,G$3,#REF!,$C38)</f>
        <v>#REF!</v>
      </c>
      <c r="H38" s="176" t="e">
        <f>+COUNTIFS(#REF!,$B38,#REF!,H$3,#REF!,$C38)</f>
        <v>#REF!</v>
      </c>
      <c r="I38" s="176" t="e">
        <f>+COUNTIFS(#REF!,$B38,#REF!,I$3,#REF!,$C38)</f>
        <v>#REF!</v>
      </c>
      <c r="J38" s="176" t="e">
        <f>+COUNTIFS(#REF!,$B38,#REF!,J$3,#REF!,$C38)</f>
        <v>#REF!</v>
      </c>
      <c r="K38" s="176" t="e">
        <f>+COUNTIFS(#REF!,$B38,#REF!,K$3,#REF!,$C38)</f>
        <v>#REF!</v>
      </c>
      <c r="L38" s="176" t="e">
        <f>+COUNTIFS(#REF!,$B38,#REF!,L$3,#REF!,$C38)</f>
        <v>#REF!</v>
      </c>
      <c r="M38" s="176" t="e">
        <f>+COUNTIFS(#REF!,$B38,#REF!,M$3,#REF!,$C38)</f>
        <v>#REF!</v>
      </c>
      <c r="N38" s="176" t="e">
        <f>+COUNTIFS(#REF!,$B38,#REF!,N$3,#REF!,$C38)</f>
        <v>#REF!</v>
      </c>
      <c r="O38" s="176" t="e">
        <f>+COUNTIFS(#REF!,$B38,#REF!,O$3,#REF!,$C38)</f>
        <v>#REF!</v>
      </c>
      <c r="P38" s="176" t="e">
        <f>+COUNTIFS(#REF!,$B38,#REF!,P$3,#REF!,$C38)</f>
        <v>#REF!</v>
      </c>
      <c r="Q38" s="176" t="e">
        <f>+COUNTIFS(#REF!,$B38,#REF!,Q$3,#REF!,$C38)</f>
        <v>#REF!</v>
      </c>
      <c r="R38" s="176" t="e">
        <f>+COUNTIFS(#REF!,$B38,#REF!,R$3,#REF!,$C38)</f>
        <v>#REF!</v>
      </c>
      <c r="S38" s="176" t="e">
        <f>+COUNTIFS(#REF!,$B38,#REF!,S$3,#REF!,$C38)</f>
        <v>#REF!</v>
      </c>
      <c r="T38" s="176" t="e">
        <f>+COUNTIFS(#REF!,$B38,#REF!,T$3,#REF!,$C38)</f>
        <v>#REF!</v>
      </c>
      <c r="U38" s="176" t="e">
        <f>+COUNTIFS(#REF!,$B38,#REF!,U$3,#REF!,$C38)</f>
        <v>#REF!</v>
      </c>
      <c r="V38" s="176" t="e">
        <f>+COUNTIFS(#REF!,$B38,#REF!,V$3,#REF!,$C38)</f>
        <v>#REF!</v>
      </c>
      <c r="W38" s="176" t="e">
        <f>+COUNTIFS(#REF!,$B38,#REF!,W$3,#REF!,$C38)</f>
        <v>#REF!</v>
      </c>
      <c r="X38" s="176" t="e">
        <f>+COUNTIFS(#REF!,$B38,#REF!,X$3,#REF!,$C38)</f>
        <v>#REF!</v>
      </c>
      <c r="Y38" s="176" t="e">
        <f>+COUNTIFS(#REF!,$B38,#REF!,Y$3,#REF!,$C38)</f>
        <v>#REF!</v>
      </c>
      <c r="Z38" s="176" t="e">
        <f>+COUNTIFS(#REF!,$B38,#REF!,Z$3,#REF!,$C38)</f>
        <v>#REF!</v>
      </c>
      <c r="AA38" s="176" t="e">
        <f>+COUNTIFS(#REF!,$B38,#REF!,AA$3,#REF!,$C38)</f>
        <v>#REF!</v>
      </c>
      <c r="AB38" s="176" t="e">
        <f>+COUNTIFS(#REF!,$B38,#REF!,AB$3,#REF!,$C38)</f>
        <v>#REF!</v>
      </c>
      <c r="AC38" s="176" t="e">
        <f>+COUNTIFS(#REF!,$B38,#REF!,AC$3,#REF!,$C38)</f>
        <v>#REF!</v>
      </c>
      <c r="AD38" s="176" t="e">
        <f>+COUNTIFS(#REF!,$B38,#REF!,AD$3,#REF!,$C38)</f>
        <v>#REF!</v>
      </c>
      <c r="AE38" s="176" t="e">
        <f>+COUNTIFS(#REF!,$B38,#REF!,AE$3,#REF!,$C38)</f>
        <v>#REF!</v>
      </c>
      <c r="AF38" s="176" t="e">
        <f>+COUNTIFS(#REF!,$B38,#REF!,AF$3,#REF!,$C38)</f>
        <v>#REF!</v>
      </c>
      <c r="AG38" s="176" t="e">
        <f>+COUNTIFS(#REF!,$B38,#REF!,AG$3,#REF!,$C38)</f>
        <v>#REF!</v>
      </c>
      <c r="AH38" s="176" t="e">
        <f>+COUNTIFS(#REF!,$B38,#REF!,AH$3,#REF!,$C38)</f>
        <v>#REF!</v>
      </c>
      <c r="AI38" s="176" t="e">
        <f>+COUNTIFS(#REF!,$B38,#REF!,AI$3,#REF!,$C38)</f>
        <v>#REF!</v>
      </c>
    </row>
    <row r="39" spans="1:35" x14ac:dyDescent="0.2">
      <c r="A39" s="214"/>
      <c r="B39" s="176" t="s">
        <v>115</v>
      </c>
      <c r="C39" s="169" t="s">
        <v>96</v>
      </c>
      <c r="D39" s="201" t="e">
        <f t="shared" si="7"/>
        <v>#REF!</v>
      </c>
      <c r="E39" s="176" t="e">
        <f>+COUNTIFS(#REF!,$B39,#REF!,E$3,#REF!,$C39)</f>
        <v>#REF!</v>
      </c>
      <c r="F39" s="176" t="e">
        <f>+COUNTIFS(#REF!,$B39,#REF!,F$3,#REF!,$C39)</f>
        <v>#REF!</v>
      </c>
      <c r="G39" s="176" t="e">
        <f>+COUNTIFS(#REF!,$B39,#REF!,G$3,#REF!,$C39)</f>
        <v>#REF!</v>
      </c>
      <c r="H39" s="176" t="e">
        <f>+COUNTIFS(#REF!,$B39,#REF!,H$3,#REF!,$C39)</f>
        <v>#REF!</v>
      </c>
      <c r="I39" s="176" t="e">
        <f>+COUNTIFS(#REF!,$B39,#REF!,I$3,#REF!,$C39)</f>
        <v>#REF!</v>
      </c>
      <c r="J39" s="176" t="e">
        <f>+COUNTIFS(#REF!,$B39,#REF!,J$3,#REF!,$C39)</f>
        <v>#REF!</v>
      </c>
      <c r="K39" s="176" t="e">
        <f>+COUNTIFS(#REF!,$B39,#REF!,K$3,#REF!,$C39)</f>
        <v>#REF!</v>
      </c>
      <c r="L39" s="176" t="e">
        <f>+COUNTIFS(#REF!,$B39,#REF!,L$3,#REF!,$C39)</f>
        <v>#REF!</v>
      </c>
      <c r="M39" s="176" t="e">
        <f>+COUNTIFS(#REF!,$B39,#REF!,M$3,#REF!,$C39)</f>
        <v>#REF!</v>
      </c>
      <c r="N39" s="176" t="e">
        <f>+COUNTIFS(#REF!,$B39,#REF!,N$3,#REF!,$C39)</f>
        <v>#REF!</v>
      </c>
      <c r="O39" s="176" t="e">
        <f>+COUNTIFS(#REF!,$B39,#REF!,O$3,#REF!,$C39)</f>
        <v>#REF!</v>
      </c>
      <c r="P39" s="176" t="e">
        <f>+COUNTIFS(#REF!,$B39,#REF!,P$3,#REF!,$C39)</f>
        <v>#REF!</v>
      </c>
      <c r="Q39" s="176" t="e">
        <f>+COUNTIFS(#REF!,$B39,#REF!,Q$3,#REF!,$C39)</f>
        <v>#REF!</v>
      </c>
      <c r="R39" s="176" t="e">
        <f>+COUNTIFS(#REF!,$B39,#REF!,R$3,#REF!,$C39)</f>
        <v>#REF!</v>
      </c>
      <c r="S39" s="176" t="e">
        <f>+COUNTIFS(#REF!,$B39,#REF!,S$3,#REF!,$C39)</f>
        <v>#REF!</v>
      </c>
      <c r="T39" s="176" t="e">
        <f>+COUNTIFS(#REF!,$B39,#REF!,T$3,#REF!,$C39)</f>
        <v>#REF!</v>
      </c>
      <c r="U39" s="176" t="e">
        <f>+COUNTIFS(#REF!,$B39,#REF!,U$3,#REF!,$C39)</f>
        <v>#REF!</v>
      </c>
      <c r="V39" s="176" t="e">
        <f>+COUNTIFS(#REF!,$B39,#REF!,V$3,#REF!,$C39)</f>
        <v>#REF!</v>
      </c>
      <c r="W39" s="176" t="e">
        <f>+COUNTIFS(#REF!,$B39,#REF!,W$3,#REF!,$C39)</f>
        <v>#REF!</v>
      </c>
      <c r="X39" s="176" t="e">
        <f>+COUNTIFS(#REF!,$B39,#REF!,X$3,#REF!,$C39)</f>
        <v>#REF!</v>
      </c>
      <c r="Y39" s="176" t="e">
        <f>+COUNTIFS(#REF!,$B39,#REF!,Y$3,#REF!,$C39)</f>
        <v>#REF!</v>
      </c>
      <c r="Z39" s="176" t="e">
        <f>+COUNTIFS(#REF!,$B39,#REF!,Z$3,#REF!,$C39)</f>
        <v>#REF!</v>
      </c>
      <c r="AA39" s="176" t="e">
        <f>+COUNTIFS(#REF!,$B39,#REF!,AA$3,#REF!,$C39)</f>
        <v>#REF!</v>
      </c>
      <c r="AB39" s="176" t="e">
        <f>+COUNTIFS(#REF!,$B39,#REF!,AB$3,#REF!,$C39)</f>
        <v>#REF!</v>
      </c>
      <c r="AC39" s="176" t="e">
        <f>+COUNTIFS(#REF!,$B39,#REF!,AC$3,#REF!,$C39)</f>
        <v>#REF!</v>
      </c>
      <c r="AD39" s="176" t="e">
        <f>+COUNTIFS(#REF!,$B39,#REF!,AD$3,#REF!,$C39)</f>
        <v>#REF!</v>
      </c>
      <c r="AE39" s="176" t="e">
        <f>+COUNTIFS(#REF!,$B39,#REF!,AE$3,#REF!,$C39)</f>
        <v>#REF!</v>
      </c>
      <c r="AF39" s="176" t="e">
        <f>+COUNTIFS(#REF!,$B39,#REF!,AF$3,#REF!,$C39)</f>
        <v>#REF!</v>
      </c>
      <c r="AG39" s="176" t="e">
        <f>+COUNTIFS(#REF!,$B39,#REF!,AG$3,#REF!,$C39)</f>
        <v>#REF!</v>
      </c>
      <c r="AH39" s="176" t="e">
        <f>+COUNTIFS(#REF!,$B39,#REF!,AH$3,#REF!,$C39)</f>
        <v>#REF!</v>
      </c>
      <c r="AI39" s="176" t="e">
        <f>+COUNTIFS(#REF!,$B39,#REF!,AI$3,#REF!,$C39)</f>
        <v>#REF!</v>
      </c>
    </row>
    <row r="40" spans="1:35" x14ac:dyDescent="0.2">
      <c r="A40" s="214"/>
      <c r="B40" s="176" t="s">
        <v>115</v>
      </c>
      <c r="C40" s="169" t="s">
        <v>45</v>
      </c>
      <c r="D40" s="201" t="e">
        <f t="shared" si="7"/>
        <v>#REF!</v>
      </c>
      <c r="E40" s="176" t="e">
        <f>+COUNTIFS(#REF!,$B40,#REF!,E$3,#REF!,$C40)</f>
        <v>#REF!</v>
      </c>
      <c r="F40" s="176" t="e">
        <f>+COUNTIFS(#REF!,$B40,#REF!,F$3,#REF!,$C40)</f>
        <v>#REF!</v>
      </c>
      <c r="G40" s="176" t="e">
        <f>+COUNTIFS(#REF!,$B40,#REF!,G$3,#REF!,$C40)</f>
        <v>#REF!</v>
      </c>
      <c r="H40" s="176" t="e">
        <f>+COUNTIFS(#REF!,$B40,#REF!,H$3,#REF!,$C40)</f>
        <v>#REF!</v>
      </c>
      <c r="I40" s="176" t="e">
        <f>+COUNTIFS(#REF!,$B40,#REF!,I$3,#REF!,$C40)</f>
        <v>#REF!</v>
      </c>
      <c r="J40" s="176" t="e">
        <f>+COUNTIFS(#REF!,$B40,#REF!,J$3,#REF!,$C40)</f>
        <v>#REF!</v>
      </c>
      <c r="K40" s="176" t="e">
        <f>+COUNTIFS(#REF!,$B40,#REF!,K$3,#REF!,$C40)</f>
        <v>#REF!</v>
      </c>
      <c r="L40" s="176" t="e">
        <f>+COUNTIFS(#REF!,$B40,#REF!,L$3,#REF!,$C40)</f>
        <v>#REF!</v>
      </c>
      <c r="M40" s="176" t="e">
        <f>+COUNTIFS(#REF!,$B40,#REF!,M$3,#REF!,$C40)</f>
        <v>#REF!</v>
      </c>
      <c r="N40" s="176" t="e">
        <f>+COUNTIFS(#REF!,$B40,#REF!,N$3,#REF!,$C40)</f>
        <v>#REF!</v>
      </c>
      <c r="O40" s="176" t="e">
        <f>+COUNTIFS(#REF!,$B40,#REF!,O$3,#REF!,$C40)</f>
        <v>#REF!</v>
      </c>
      <c r="P40" s="176" t="e">
        <f>+COUNTIFS(#REF!,$B40,#REF!,P$3,#REF!,$C40)</f>
        <v>#REF!</v>
      </c>
      <c r="Q40" s="176" t="e">
        <f>+COUNTIFS(#REF!,$B40,#REF!,Q$3,#REF!,$C40)</f>
        <v>#REF!</v>
      </c>
      <c r="R40" s="176" t="e">
        <f>+COUNTIFS(#REF!,$B40,#REF!,R$3,#REF!,$C40)</f>
        <v>#REF!</v>
      </c>
      <c r="S40" s="176" t="e">
        <f>+COUNTIFS(#REF!,$B40,#REF!,S$3,#REF!,$C40)</f>
        <v>#REF!</v>
      </c>
      <c r="T40" s="176" t="e">
        <f>+COUNTIFS(#REF!,$B40,#REF!,T$3,#REF!,$C40)</f>
        <v>#REF!</v>
      </c>
      <c r="U40" s="176" t="e">
        <f>+COUNTIFS(#REF!,$B40,#REF!,U$3,#REF!,$C40)</f>
        <v>#REF!</v>
      </c>
      <c r="V40" s="176" t="e">
        <f>+COUNTIFS(#REF!,$B40,#REF!,V$3,#REF!,$C40)</f>
        <v>#REF!</v>
      </c>
      <c r="W40" s="176" t="e">
        <f>+COUNTIFS(#REF!,$B40,#REF!,W$3,#REF!,$C40)</f>
        <v>#REF!</v>
      </c>
      <c r="X40" s="176" t="e">
        <f>+COUNTIFS(#REF!,$B40,#REF!,X$3,#REF!,$C40)</f>
        <v>#REF!</v>
      </c>
      <c r="Y40" s="176" t="e">
        <f>+COUNTIFS(#REF!,$B40,#REF!,Y$3,#REF!,$C40)</f>
        <v>#REF!</v>
      </c>
      <c r="Z40" s="176" t="e">
        <f>+COUNTIFS(#REF!,$B40,#REF!,Z$3,#REF!,$C40)</f>
        <v>#REF!</v>
      </c>
      <c r="AA40" s="176" t="e">
        <f>+COUNTIFS(#REF!,$B40,#REF!,AA$3,#REF!,$C40)</f>
        <v>#REF!</v>
      </c>
      <c r="AB40" s="176" t="e">
        <f>+COUNTIFS(#REF!,$B40,#REF!,AB$3,#REF!,$C40)</f>
        <v>#REF!</v>
      </c>
      <c r="AC40" s="176" t="e">
        <f>+COUNTIFS(#REF!,$B40,#REF!,AC$3,#REF!,$C40)</f>
        <v>#REF!</v>
      </c>
      <c r="AD40" s="176" t="e">
        <f>+COUNTIFS(#REF!,$B40,#REF!,AD$3,#REF!,$C40)</f>
        <v>#REF!</v>
      </c>
      <c r="AE40" s="176" t="e">
        <f>+COUNTIFS(#REF!,$B40,#REF!,AE$3,#REF!,$C40)</f>
        <v>#REF!</v>
      </c>
      <c r="AF40" s="176" t="e">
        <f>+COUNTIFS(#REF!,$B40,#REF!,AF$3,#REF!,$C40)</f>
        <v>#REF!</v>
      </c>
      <c r="AG40" s="176" t="e">
        <f>+COUNTIFS(#REF!,$B40,#REF!,AG$3,#REF!,$C40)</f>
        <v>#REF!</v>
      </c>
      <c r="AH40" s="176" t="e">
        <f>+COUNTIFS(#REF!,$B40,#REF!,AH$3,#REF!,$C40)</f>
        <v>#REF!</v>
      </c>
      <c r="AI40" s="176" t="e">
        <f>+COUNTIFS(#REF!,$B40,#REF!,AI$3,#REF!,$C40)</f>
        <v>#REF!</v>
      </c>
    </row>
    <row r="41" spans="1:35" x14ac:dyDescent="0.2">
      <c r="A41" s="215"/>
      <c r="B41" s="177" t="s">
        <v>115</v>
      </c>
      <c r="C41" s="178" t="s">
        <v>109</v>
      </c>
      <c r="D41" s="201" t="e">
        <f t="shared" si="7"/>
        <v>#REF!</v>
      </c>
      <c r="E41" s="176" t="e">
        <f>+COUNTIFS(#REF!,$B41,#REF!,E$3,#REF!,$C41)</f>
        <v>#REF!</v>
      </c>
      <c r="F41" s="176" t="e">
        <f>+COUNTIFS(#REF!,$B41,#REF!,F$3,#REF!,$C41)</f>
        <v>#REF!</v>
      </c>
      <c r="G41" s="176" t="e">
        <f>+COUNTIFS(#REF!,$B41,#REF!,G$3,#REF!,$C41)</f>
        <v>#REF!</v>
      </c>
      <c r="H41" s="176" t="e">
        <f>+COUNTIFS(#REF!,$B41,#REF!,H$3,#REF!,$C41)</f>
        <v>#REF!</v>
      </c>
      <c r="I41" s="176" t="e">
        <f>+COUNTIFS(#REF!,$B41,#REF!,I$3,#REF!,$C41)</f>
        <v>#REF!</v>
      </c>
      <c r="J41" s="176" t="e">
        <f>+COUNTIFS(#REF!,$B41,#REF!,J$3,#REF!,$C41)</f>
        <v>#REF!</v>
      </c>
      <c r="K41" s="176" t="e">
        <f>+COUNTIFS(#REF!,$B41,#REF!,K$3,#REF!,$C41)</f>
        <v>#REF!</v>
      </c>
      <c r="L41" s="176" t="e">
        <f>+COUNTIFS(#REF!,$B41,#REF!,L$3,#REF!,$C41)</f>
        <v>#REF!</v>
      </c>
      <c r="M41" s="176" t="e">
        <f>+COUNTIFS(#REF!,$B41,#REF!,M$3,#REF!,$C41)</f>
        <v>#REF!</v>
      </c>
      <c r="N41" s="176" t="e">
        <f>+COUNTIFS(#REF!,$B41,#REF!,N$3,#REF!,$C41)</f>
        <v>#REF!</v>
      </c>
      <c r="O41" s="176" t="e">
        <f>+COUNTIFS(#REF!,$B41,#REF!,O$3,#REF!,$C41)</f>
        <v>#REF!</v>
      </c>
      <c r="P41" s="176" t="e">
        <f>+COUNTIFS(#REF!,$B41,#REF!,P$3,#REF!,$C41)</f>
        <v>#REF!</v>
      </c>
      <c r="Q41" s="176" t="e">
        <f>+COUNTIFS(#REF!,$B41,#REF!,Q$3,#REF!,$C41)</f>
        <v>#REF!</v>
      </c>
      <c r="R41" s="176" t="e">
        <f>+COUNTIFS(#REF!,$B41,#REF!,R$3,#REF!,$C41)</f>
        <v>#REF!</v>
      </c>
      <c r="S41" s="176" t="e">
        <f>+COUNTIFS(#REF!,$B41,#REF!,S$3,#REF!,$C41)</f>
        <v>#REF!</v>
      </c>
      <c r="T41" s="176" t="e">
        <f>+COUNTIFS(#REF!,$B41,#REF!,T$3,#REF!,$C41)</f>
        <v>#REF!</v>
      </c>
      <c r="U41" s="176" t="e">
        <f>+COUNTIFS(#REF!,$B41,#REF!,U$3,#REF!,$C41)</f>
        <v>#REF!</v>
      </c>
      <c r="V41" s="176" t="e">
        <f>+COUNTIFS(#REF!,$B41,#REF!,V$3,#REF!,$C41)</f>
        <v>#REF!</v>
      </c>
      <c r="W41" s="176" t="e">
        <f>+COUNTIFS(#REF!,$B41,#REF!,W$3,#REF!,$C41)</f>
        <v>#REF!</v>
      </c>
      <c r="X41" s="176" t="e">
        <f>+COUNTIFS(#REF!,$B41,#REF!,X$3,#REF!,$C41)</f>
        <v>#REF!</v>
      </c>
      <c r="Y41" s="176" t="e">
        <f>+COUNTIFS(#REF!,$B41,#REF!,Y$3,#REF!,$C41)</f>
        <v>#REF!</v>
      </c>
      <c r="Z41" s="176" t="e">
        <f>+COUNTIFS(#REF!,$B41,#REF!,Z$3,#REF!,$C41)</f>
        <v>#REF!</v>
      </c>
      <c r="AA41" s="176" t="e">
        <f>+COUNTIFS(#REF!,$B41,#REF!,AA$3,#REF!,$C41)</f>
        <v>#REF!</v>
      </c>
      <c r="AB41" s="176" t="e">
        <f>+COUNTIFS(#REF!,$B41,#REF!,AB$3,#REF!,$C41)</f>
        <v>#REF!</v>
      </c>
      <c r="AC41" s="176" t="e">
        <f>+COUNTIFS(#REF!,$B41,#REF!,AC$3,#REF!,$C41)</f>
        <v>#REF!</v>
      </c>
      <c r="AD41" s="176" t="e">
        <f>+COUNTIFS(#REF!,$B41,#REF!,AD$3,#REF!,$C41)</f>
        <v>#REF!</v>
      </c>
      <c r="AE41" s="176" t="e">
        <f>+COUNTIFS(#REF!,$B41,#REF!,AE$3,#REF!,$C41)</f>
        <v>#REF!</v>
      </c>
      <c r="AF41" s="176" t="e">
        <f>+COUNTIFS(#REF!,$B41,#REF!,AF$3,#REF!,$C41)</f>
        <v>#REF!</v>
      </c>
      <c r="AG41" s="176" t="e">
        <f>+COUNTIFS(#REF!,$B41,#REF!,AG$3,#REF!,$C41)</f>
        <v>#REF!</v>
      </c>
      <c r="AH41" s="176" t="e">
        <f>+COUNTIFS(#REF!,$B41,#REF!,AH$3,#REF!,$C41)</f>
        <v>#REF!</v>
      </c>
      <c r="AI41" s="176" t="e">
        <f>+COUNTIFS(#REF!,$B41,#REF!,AI$3,#REF!,$C41)</f>
        <v>#REF!</v>
      </c>
    </row>
    <row r="42" spans="1:35" x14ac:dyDescent="0.2">
      <c r="A42" s="214"/>
      <c r="B42" s="176" t="s">
        <v>115</v>
      </c>
      <c r="C42" s="169" t="s">
        <v>121</v>
      </c>
      <c r="D42" s="201" t="e">
        <f t="shared" si="7"/>
        <v>#REF!</v>
      </c>
      <c r="E42" s="176" t="e">
        <f>+COUNTIFS(#REF!,$B42,#REF!,E$3,#REF!,$C42)</f>
        <v>#REF!</v>
      </c>
      <c r="F42" s="176" t="e">
        <f>+COUNTIFS(#REF!,$B42,#REF!,F$3,#REF!,$C42)</f>
        <v>#REF!</v>
      </c>
      <c r="G42" s="176" t="e">
        <f>+COUNTIFS(#REF!,$B42,#REF!,G$3,#REF!,$C42)</f>
        <v>#REF!</v>
      </c>
      <c r="H42" s="176" t="e">
        <f>+COUNTIFS(#REF!,$B42,#REF!,H$3,#REF!,$C42)</f>
        <v>#REF!</v>
      </c>
      <c r="I42" s="176" t="e">
        <f>+COUNTIFS(#REF!,$B42,#REF!,I$3,#REF!,$C42)</f>
        <v>#REF!</v>
      </c>
      <c r="J42" s="176" t="e">
        <f>+COUNTIFS(#REF!,$B42,#REF!,J$3,#REF!,$C42)</f>
        <v>#REF!</v>
      </c>
      <c r="K42" s="176" t="e">
        <f>+COUNTIFS(#REF!,$B42,#REF!,K$3,#REF!,$C42)</f>
        <v>#REF!</v>
      </c>
      <c r="L42" s="176" t="e">
        <f>+COUNTIFS(#REF!,$B42,#REF!,L$3,#REF!,$C42)</f>
        <v>#REF!</v>
      </c>
      <c r="M42" s="176" t="e">
        <f>+COUNTIFS(#REF!,$B42,#REF!,M$3,#REF!,$C42)</f>
        <v>#REF!</v>
      </c>
      <c r="N42" s="176" t="e">
        <f>+COUNTIFS(#REF!,$B42,#REF!,N$3,#REF!,$C42)</f>
        <v>#REF!</v>
      </c>
      <c r="O42" s="176" t="e">
        <f>+COUNTIFS(#REF!,$B42,#REF!,O$3,#REF!,$C42)</f>
        <v>#REF!</v>
      </c>
      <c r="P42" s="176" t="e">
        <f>+COUNTIFS(#REF!,$B42,#REF!,P$3,#REF!,$C42)</f>
        <v>#REF!</v>
      </c>
      <c r="Q42" s="176" t="e">
        <f>+COUNTIFS(#REF!,$B42,#REF!,Q$3,#REF!,$C42)</f>
        <v>#REF!</v>
      </c>
      <c r="R42" s="176" t="e">
        <f>+COUNTIFS(#REF!,$B42,#REF!,R$3,#REF!,$C42)</f>
        <v>#REF!</v>
      </c>
      <c r="S42" s="176" t="e">
        <f>+COUNTIFS(#REF!,$B42,#REF!,S$3,#REF!,$C42)</f>
        <v>#REF!</v>
      </c>
      <c r="T42" s="176" t="e">
        <f>+COUNTIFS(#REF!,$B42,#REF!,T$3,#REF!,$C42)</f>
        <v>#REF!</v>
      </c>
      <c r="U42" s="176" t="e">
        <f>+COUNTIFS(#REF!,$B42,#REF!,U$3,#REF!,$C42)</f>
        <v>#REF!</v>
      </c>
      <c r="V42" s="176" t="e">
        <f>+COUNTIFS(#REF!,$B42,#REF!,V$3,#REF!,$C42)</f>
        <v>#REF!</v>
      </c>
      <c r="W42" s="176" t="e">
        <f>+COUNTIFS(#REF!,$B42,#REF!,W$3,#REF!,$C42)</f>
        <v>#REF!</v>
      </c>
      <c r="X42" s="176" t="e">
        <f>+COUNTIFS(#REF!,$B42,#REF!,X$3,#REF!,$C42)</f>
        <v>#REF!</v>
      </c>
      <c r="Y42" s="176" t="e">
        <f>+COUNTIFS(#REF!,$B42,#REF!,Y$3,#REF!,$C42)</f>
        <v>#REF!</v>
      </c>
      <c r="Z42" s="176" t="e">
        <f>+COUNTIFS(#REF!,$B42,#REF!,Z$3,#REF!,$C42)</f>
        <v>#REF!</v>
      </c>
      <c r="AA42" s="176" t="e">
        <f>+COUNTIFS(#REF!,$B42,#REF!,AA$3,#REF!,$C42)</f>
        <v>#REF!</v>
      </c>
      <c r="AB42" s="176" t="e">
        <f>+COUNTIFS(#REF!,$B42,#REF!,AB$3,#REF!,$C42)</f>
        <v>#REF!</v>
      </c>
      <c r="AC42" s="176" t="e">
        <f>+COUNTIFS(#REF!,$B42,#REF!,AC$3,#REF!,$C42)</f>
        <v>#REF!</v>
      </c>
      <c r="AD42" s="176" t="e">
        <f>+COUNTIFS(#REF!,$B42,#REF!,AD$3,#REF!,$C42)</f>
        <v>#REF!</v>
      </c>
      <c r="AE42" s="176" t="e">
        <f>+COUNTIFS(#REF!,$B42,#REF!,AE$3,#REF!,$C42)</f>
        <v>#REF!</v>
      </c>
      <c r="AF42" s="176" t="e">
        <f>+COUNTIFS(#REF!,$B42,#REF!,AF$3,#REF!,$C42)</f>
        <v>#REF!</v>
      </c>
      <c r="AG42" s="176" t="e">
        <f>+COUNTIFS(#REF!,$B42,#REF!,AG$3,#REF!,$C42)</f>
        <v>#REF!</v>
      </c>
      <c r="AH42" s="176" t="e">
        <f>+COUNTIFS(#REF!,$B42,#REF!,AH$3,#REF!,$C42)</f>
        <v>#REF!</v>
      </c>
      <c r="AI42" s="176" t="e">
        <f>+COUNTIFS(#REF!,$B42,#REF!,AI$3,#REF!,$C42)</f>
        <v>#REF!</v>
      </c>
    </row>
    <row r="43" spans="1:35" x14ac:dyDescent="0.2">
      <c r="A43" s="214"/>
      <c r="B43" s="176" t="s">
        <v>115</v>
      </c>
      <c r="C43" s="169" t="s">
        <v>297</v>
      </c>
      <c r="D43" s="201" t="e">
        <f t="shared" si="7"/>
        <v>#REF!</v>
      </c>
      <c r="E43" s="176" t="e">
        <f>+COUNTIFS(#REF!,$B43,#REF!,E$3,#REF!,$C43)</f>
        <v>#REF!</v>
      </c>
      <c r="F43" s="176" t="e">
        <f>+COUNTIFS(#REF!,$B43,#REF!,F$3,#REF!,$C43)</f>
        <v>#REF!</v>
      </c>
      <c r="G43" s="176" t="e">
        <f>+COUNTIFS(#REF!,$B43,#REF!,G$3,#REF!,$C43)</f>
        <v>#REF!</v>
      </c>
      <c r="H43" s="176" t="e">
        <f>+COUNTIFS(#REF!,$B43,#REF!,H$3,#REF!,$C43)</f>
        <v>#REF!</v>
      </c>
      <c r="I43" s="176" t="e">
        <f>+COUNTIFS(#REF!,$B43,#REF!,I$3,#REF!,$C43)</f>
        <v>#REF!</v>
      </c>
      <c r="J43" s="176" t="e">
        <f>+COUNTIFS(#REF!,$B43,#REF!,J$3,#REF!,$C43)</f>
        <v>#REF!</v>
      </c>
      <c r="K43" s="176" t="e">
        <f>+COUNTIFS(#REF!,$B43,#REF!,K$3,#REF!,$C43)</f>
        <v>#REF!</v>
      </c>
      <c r="L43" s="176" t="e">
        <f>+COUNTIFS(#REF!,$B43,#REF!,L$3,#REF!,$C43)</f>
        <v>#REF!</v>
      </c>
      <c r="M43" s="176" t="e">
        <f>+COUNTIFS(#REF!,$B43,#REF!,M$3,#REF!,$C43)</f>
        <v>#REF!</v>
      </c>
      <c r="N43" s="176" t="e">
        <f>+COUNTIFS(#REF!,$B43,#REF!,N$3,#REF!,$C43)</f>
        <v>#REF!</v>
      </c>
      <c r="O43" s="176" t="e">
        <f>+COUNTIFS(#REF!,$B43,#REF!,O$3,#REF!,$C43)</f>
        <v>#REF!</v>
      </c>
      <c r="P43" s="176" t="e">
        <f>+COUNTIFS(#REF!,$B43,#REF!,P$3,#REF!,$C43)</f>
        <v>#REF!</v>
      </c>
      <c r="Q43" s="176" t="e">
        <f>+COUNTIFS(#REF!,$B43,#REF!,Q$3,#REF!,$C43)</f>
        <v>#REF!</v>
      </c>
      <c r="R43" s="176" t="e">
        <f>+COUNTIFS(#REF!,$B43,#REF!,R$3,#REF!,$C43)</f>
        <v>#REF!</v>
      </c>
      <c r="S43" s="176" t="e">
        <f>+COUNTIFS(#REF!,$B43,#REF!,S$3,#REF!,$C43)</f>
        <v>#REF!</v>
      </c>
      <c r="T43" s="176" t="e">
        <f>+COUNTIFS(#REF!,$B43,#REF!,T$3,#REF!,$C43)</f>
        <v>#REF!</v>
      </c>
      <c r="U43" s="176" t="e">
        <f>+COUNTIFS(#REF!,$B43,#REF!,U$3,#REF!,$C43)</f>
        <v>#REF!</v>
      </c>
      <c r="V43" s="176" t="e">
        <f>+COUNTIFS(#REF!,$B43,#REF!,V$3,#REF!,$C43)</f>
        <v>#REF!</v>
      </c>
      <c r="W43" s="176" t="e">
        <f>+COUNTIFS(#REF!,$B43,#REF!,W$3,#REF!,$C43)</f>
        <v>#REF!</v>
      </c>
      <c r="X43" s="176" t="e">
        <f>+COUNTIFS(#REF!,$B43,#REF!,X$3,#REF!,$C43)</f>
        <v>#REF!</v>
      </c>
      <c r="Y43" s="176" t="e">
        <f>+COUNTIFS(#REF!,$B43,#REF!,Y$3,#REF!,$C43)</f>
        <v>#REF!</v>
      </c>
      <c r="Z43" s="176" t="e">
        <f>+COUNTIFS(#REF!,$B43,#REF!,Z$3,#REF!,$C43)</f>
        <v>#REF!</v>
      </c>
      <c r="AA43" s="176" t="e">
        <f>+COUNTIFS(#REF!,$B43,#REF!,AA$3,#REF!,$C43)</f>
        <v>#REF!</v>
      </c>
      <c r="AB43" s="176" t="e">
        <f>+COUNTIFS(#REF!,$B43,#REF!,AB$3,#REF!,$C43)</f>
        <v>#REF!</v>
      </c>
      <c r="AC43" s="176" t="e">
        <f>+COUNTIFS(#REF!,$B43,#REF!,AC$3,#REF!,$C43)</f>
        <v>#REF!</v>
      </c>
      <c r="AD43" s="176" t="e">
        <f>+COUNTIFS(#REF!,$B43,#REF!,AD$3,#REF!,$C43)</f>
        <v>#REF!</v>
      </c>
      <c r="AE43" s="176" t="e">
        <f>+COUNTIFS(#REF!,$B43,#REF!,AE$3,#REF!,$C43)</f>
        <v>#REF!</v>
      </c>
      <c r="AF43" s="176" t="e">
        <f>+COUNTIFS(#REF!,$B43,#REF!,AF$3,#REF!,$C43)</f>
        <v>#REF!</v>
      </c>
      <c r="AG43" s="176" t="e">
        <f>+COUNTIFS(#REF!,$B43,#REF!,AG$3,#REF!,$C43)</f>
        <v>#REF!</v>
      </c>
      <c r="AH43" s="176" t="e">
        <f>+COUNTIFS(#REF!,$B43,#REF!,AH$3,#REF!,$C43)</f>
        <v>#REF!</v>
      </c>
      <c r="AI43" s="176" t="e">
        <f>+COUNTIFS(#REF!,$B43,#REF!,AI$3,#REF!,$C43)</f>
        <v>#REF!</v>
      </c>
    </row>
    <row r="44" spans="1:35" x14ac:dyDescent="0.2">
      <c r="A44" s="214"/>
      <c r="B44" s="176" t="s">
        <v>115</v>
      </c>
      <c r="C44" s="169" t="s">
        <v>197</v>
      </c>
      <c r="D44" s="201" t="e">
        <f t="shared" si="7"/>
        <v>#REF!</v>
      </c>
      <c r="E44" s="176" t="e">
        <f>+COUNTIFS(#REF!,$B44,#REF!,E$3,#REF!,$C44)</f>
        <v>#REF!</v>
      </c>
      <c r="F44" s="176" t="e">
        <f>+COUNTIFS(#REF!,$B44,#REF!,F$3,#REF!,$C44)</f>
        <v>#REF!</v>
      </c>
      <c r="G44" s="176" t="e">
        <f>+COUNTIFS(#REF!,$B44,#REF!,G$3,#REF!,$C44)</f>
        <v>#REF!</v>
      </c>
      <c r="H44" s="176" t="e">
        <f>+COUNTIFS(#REF!,$B44,#REF!,H$3,#REF!,$C44)</f>
        <v>#REF!</v>
      </c>
      <c r="I44" s="176" t="e">
        <f>+COUNTIFS(#REF!,$B44,#REF!,I$3,#REF!,$C44)</f>
        <v>#REF!</v>
      </c>
      <c r="J44" s="176" t="e">
        <f>+COUNTIFS(#REF!,$B44,#REF!,J$3,#REF!,$C44)</f>
        <v>#REF!</v>
      </c>
      <c r="K44" s="176" t="e">
        <f>+COUNTIFS(#REF!,$B44,#REF!,K$3,#REF!,$C44)</f>
        <v>#REF!</v>
      </c>
      <c r="L44" s="176" t="e">
        <f>+COUNTIFS(#REF!,$B44,#REF!,L$3,#REF!,$C44)</f>
        <v>#REF!</v>
      </c>
      <c r="M44" s="176" t="e">
        <f>+COUNTIFS(#REF!,$B44,#REF!,M$3,#REF!,$C44)</f>
        <v>#REF!</v>
      </c>
      <c r="N44" s="176" t="e">
        <f>+COUNTIFS(#REF!,$B44,#REF!,N$3,#REF!,$C44)</f>
        <v>#REF!</v>
      </c>
      <c r="O44" s="176" t="e">
        <f>+COUNTIFS(#REF!,$B44,#REF!,O$3,#REF!,$C44)</f>
        <v>#REF!</v>
      </c>
      <c r="P44" s="176" t="e">
        <f>+COUNTIFS(#REF!,$B44,#REF!,P$3,#REF!,$C44)</f>
        <v>#REF!</v>
      </c>
      <c r="Q44" s="176" t="e">
        <f>+COUNTIFS(#REF!,$B44,#REF!,Q$3,#REF!,$C44)</f>
        <v>#REF!</v>
      </c>
      <c r="R44" s="176" t="e">
        <f>+COUNTIFS(#REF!,$B44,#REF!,R$3,#REF!,$C44)</f>
        <v>#REF!</v>
      </c>
      <c r="S44" s="176" t="e">
        <f>+COUNTIFS(#REF!,$B44,#REF!,S$3,#REF!,$C44)</f>
        <v>#REF!</v>
      </c>
      <c r="T44" s="176" t="e">
        <f>+COUNTIFS(#REF!,$B44,#REF!,T$3,#REF!,$C44)</f>
        <v>#REF!</v>
      </c>
      <c r="U44" s="176" t="e">
        <f>+COUNTIFS(#REF!,$B44,#REF!,U$3,#REF!,$C44)</f>
        <v>#REF!</v>
      </c>
      <c r="V44" s="176" t="e">
        <f>+COUNTIFS(#REF!,$B44,#REF!,V$3,#REF!,$C44)</f>
        <v>#REF!</v>
      </c>
      <c r="W44" s="176" t="e">
        <f>+COUNTIFS(#REF!,$B44,#REF!,W$3,#REF!,$C44)</f>
        <v>#REF!</v>
      </c>
      <c r="X44" s="176" t="e">
        <f>+COUNTIFS(#REF!,$B44,#REF!,X$3,#REF!,$C44)</f>
        <v>#REF!</v>
      </c>
      <c r="Y44" s="176" t="e">
        <f>+COUNTIFS(#REF!,$B44,#REF!,Y$3,#REF!,$C44)</f>
        <v>#REF!</v>
      </c>
      <c r="Z44" s="176" t="e">
        <f>+COUNTIFS(#REF!,$B44,#REF!,Z$3,#REF!,$C44)</f>
        <v>#REF!</v>
      </c>
      <c r="AA44" s="176" t="e">
        <f>+COUNTIFS(#REF!,$B44,#REF!,AA$3,#REF!,$C44)</f>
        <v>#REF!</v>
      </c>
      <c r="AB44" s="176" t="e">
        <f>+COUNTIFS(#REF!,$B44,#REF!,AB$3,#REF!,$C44)</f>
        <v>#REF!</v>
      </c>
      <c r="AC44" s="176" t="e">
        <f>+COUNTIFS(#REF!,$B44,#REF!,AC$3,#REF!,$C44)</f>
        <v>#REF!</v>
      </c>
      <c r="AD44" s="176" t="e">
        <f>+COUNTIFS(#REF!,$B44,#REF!,AD$3,#REF!,$C44)</f>
        <v>#REF!</v>
      </c>
      <c r="AE44" s="176" t="e">
        <f>+COUNTIFS(#REF!,$B44,#REF!,AE$3,#REF!,$C44)</f>
        <v>#REF!</v>
      </c>
      <c r="AF44" s="176" t="e">
        <f>+COUNTIFS(#REF!,$B44,#REF!,AF$3,#REF!,$C44)</f>
        <v>#REF!</v>
      </c>
      <c r="AG44" s="176" t="e">
        <f>+COUNTIFS(#REF!,$B44,#REF!,AG$3,#REF!,$C44)</f>
        <v>#REF!</v>
      </c>
      <c r="AH44" s="176" t="e">
        <f>+COUNTIFS(#REF!,$B44,#REF!,AH$3,#REF!,$C44)</f>
        <v>#REF!</v>
      </c>
      <c r="AI44" s="176" t="e">
        <f>+COUNTIFS(#REF!,$B44,#REF!,AI$3,#REF!,$C44)</f>
        <v>#REF!</v>
      </c>
    </row>
    <row r="45" spans="1:35" x14ac:dyDescent="0.2">
      <c r="A45" s="214"/>
      <c r="B45" s="176" t="s">
        <v>115</v>
      </c>
      <c r="C45" s="169" t="s">
        <v>298</v>
      </c>
      <c r="D45" s="201" t="e">
        <f t="shared" si="7"/>
        <v>#REF!</v>
      </c>
      <c r="E45" s="176" t="e">
        <f>+COUNTIFS(#REF!,$B45,#REF!,E$3,#REF!,$C45)</f>
        <v>#REF!</v>
      </c>
      <c r="F45" s="176" t="e">
        <f>+COUNTIFS(#REF!,$B45,#REF!,F$3,#REF!,$C45)</f>
        <v>#REF!</v>
      </c>
      <c r="G45" s="176" t="e">
        <f>+COUNTIFS(#REF!,$B45,#REF!,G$3,#REF!,$C45)</f>
        <v>#REF!</v>
      </c>
      <c r="H45" s="176" t="e">
        <f>+COUNTIFS(#REF!,$B45,#REF!,H$3,#REF!,$C45)</f>
        <v>#REF!</v>
      </c>
      <c r="I45" s="176" t="e">
        <f>+COUNTIFS(#REF!,$B45,#REF!,I$3,#REF!,$C45)</f>
        <v>#REF!</v>
      </c>
      <c r="J45" s="176" t="e">
        <f>+COUNTIFS(#REF!,$B45,#REF!,J$3,#REF!,$C45)</f>
        <v>#REF!</v>
      </c>
      <c r="K45" s="176" t="e">
        <f>+COUNTIFS(#REF!,$B45,#REF!,K$3,#REF!,$C45)</f>
        <v>#REF!</v>
      </c>
      <c r="L45" s="176" t="e">
        <f>+COUNTIFS(#REF!,$B45,#REF!,L$3,#REF!,$C45)</f>
        <v>#REF!</v>
      </c>
      <c r="M45" s="176" t="e">
        <f>+COUNTIFS(#REF!,$B45,#REF!,M$3,#REF!,$C45)</f>
        <v>#REF!</v>
      </c>
      <c r="N45" s="176" t="e">
        <f>+COUNTIFS(#REF!,$B45,#REF!,N$3,#REF!,$C45)</f>
        <v>#REF!</v>
      </c>
      <c r="O45" s="176" t="e">
        <f>+COUNTIFS(#REF!,$B45,#REF!,O$3,#REF!,$C45)</f>
        <v>#REF!</v>
      </c>
      <c r="P45" s="176" t="e">
        <f>+COUNTIFS(#REF!,$B45,#REF!,P$3,#REF!,$C45)</f>
        <v>#REF!</v>
      </c>
      <c r="Q45" s="176" t="e">
        <f>+COUNTIFS(#REF!,$B45,#REF!,Q$3,#REF!,$C45)</f>
        <v>#REF!</v>
      </c>
      <c r="R45" s="176" t="e">
        <f>+COUNTIFS(#REF!,$B45,#REF!,R$3,#REF!,$C45)</f>
        <v>#REF!</v>
      </c>
      <c r="S45" s="176" t="e">
        <f>+COUNTIFS(#REF!,$B45,#REF!,S$3,#REF!,$C45)</f>
        <v>#REF!</v>
      </c>
      <c r="T45" s="176" t="e">
        <f>+COUNTIFS(#REF!,$B45,#REF!,T$3,#REF!,$C45)</f>
        <v>#REF!</v>
      </c>
      <c r="U45" s="176" t="e">
        <f>+COUNTIFS(#REF!,$B45,#REF!,U$3,#REF!,$C45)</f>
        <v>#REF!</v>
      </c>
      <c r="V45" s="176" t="e">
        <f>+COUNTIFS(#REF!,$B45,#REF!,V$3,#REF!,$C45)</f>
        <v>#REF!</v>
      </c>
      <c r="W45" s="176" t="e">
        <f>+COUNTIFS(#REF!,$B45,#REF!,W$3,#REF!,$C45)</f>
        <v>#REF!</v>
      </c>
      <c r="X45" s="176" t="e">
        <f>+COUNTIFS(#REF!,$B45,#REF!,X$3,#REF!,$C45)</f>
        <v>#REF!</v>
      </c>
      <c r="Y45" s="176" t="e">
        <f>+COUNTIFS(#REF!,$B45,#REF!,Y$3,#REF!,$C45)</f>
        <v>#REF!</v>
      </c>
      <c r="Z45" s="176" t="e">
        <f>+COUNTIFS(#REF!,$B45,#REF!,Z$3,#REF!,$C45)</f>
        <v>#REF!</v>
      </c>
      <c r="AA45" s="176" t="e">
        <f>+COUNTIFS(#REF!,$B45,#REF!,AA$3,#REF!,$C45)</f>
        <v>#REF!</v>
      </c>
      <c r="AB45" s="176" t="e">
        <f>+COUNTIFS(#REF!,$B45,#REF!,AB$3,#REF!,$C45)</f>
        <v>#REF!</v>
      </c>
      <c r="AC45" s="176" t="e">
        <f>+COUNTIFS(#REF!,$B45,#REF!,AC$3,#REF!,$C45)</f>
        <v>#REF!</v>
      </c>
      <c r="AD45" s="176" t="e">
        <f>+COUNTIFS(#REF!,$B45,#REF!,AD$3,#REF!,$C45)</f>
        <v>#REF!</v>
      </c>
      <c r="AE45" s="176" t="e">
        <f>+COUNTIFS(#REF!,$B45,#REF!,AE$3,#REF!,$C45)</f>
        <v>#REF!</v>
      </c>
      <c r="AF45" s="176" t="e">
        <f>+COUNTIFS(#REF!,$B45,#REF!,AF$3,#REF!,$C45)</f>
        <v>#REF!</v>
      </c>
      <c r="AG45" s="176" t="e">
        <f>+COUNTIFS(#REF!,$B45,#REF!,AG$3,#REF!,$C45)</f>
        <v>#REF!</v>
      </c>
      <c r="AH45" s="176" t="e">
        <f>+COUNTIFS(#REF!,$B45,#REF!,AH$3,#REF!,$C45)</f>
        <v>#REF!</v>
      </c>
      <c r="AI45" s="176" t="e">
        <f>+COUNTIFS(#REF!,$B45,#REF!,AI$3,#REF!,$C45)</f>
        <v>#REF!</v>
      </c>
    </row>
    <row r="46" spans="1:35" x14ac:dyDescent="0.2">
      <c r="A46" s="216"/>
      <c r="B46" s="176" t="s">
        <v>115</v>
      </c>
      <c r="C46" s="169" t="s">
        <v>174</v>
      </c>
      <c r="D46" s="201" t="e">
        <f t="shared" si="7"/>
        <v>#REF!</v>
      </c>
      <c r="E46" s="176" t="e">
        <f>+COUNTIFS(#REF!,$B46,#REF!,E$3,#REF!,$C46)</f>
        <v>#REF!</v>
      </c>
      <c r="F46" s="176" t="e">
        <f>+COUNTIFS(#REF!,$B46,#REF!,F$3,#REF!,$C46)</f>
        <v>#REF!</v>
      </c>
      <c r="G46" s="176" t="e">
        <f>+COUNTIFS(#REF!,$B46,#REF!,G$3,#REF!,$C46)</f>
        <v>#REF!</v>
      </c>
      <c r="H46" s="176" t="e">
        <f>+COUNTIFS(#REF!,$B46,#REF!,H$3,#REF!,$C46)</f>
        <v>#REF!</v>
      </c>
      <c r="I46" s="176" t="e">
        <f>+COUNTIFS(#REF!,$B46,#REF!,I$3,#REF!,$C46)</f>
        <v>#REF!</v>
      </c>
      <c r="J46" s="176" t="e">
        <f>+COUNTIFS(#REF!,$B46,#REF!,J$3,#REF!,$C46)</f>
        <v>#REF!</v>
      </c>
      <c r="K46" s="176" t="e">
        <f>+COUNTIFS(#REF!,$B46,#REF!,K$3,#REF!,$C46)</f>
        <v>#REF!</v>
      </c>
      <c r="L46" s="176" t="e">
        <f>+COUNTIFS(#REF!,$B46,#REF!,L$3,#REF!,$C46)</f>
        <v>#REF!</v>
      </c>
      <c r="M46" s="176" t="e">
        <f>+COUNTIFS(#REF!,$B46,#REF!,M$3,#REF!,$C46)</f>
        <v>#REF!</v>
      </c>
      <c r="N46" s="176" t="e">
        <f>+COUNTIFS(#REF!,$B46,#REF!,N$3,#REF!,$C46)</f>
        <v>#REF!</v>
      </c>
      <c r="O46" s="176" t="e">
        <f>+COUNTIFS(#REF!,$B46,#REF!,O$3,#REF!,$C46)</f>
        <v>#REF!</v>
      </c>
      <c r="P46" s="176" t="e">
        <f>+COUNTIFS(#REF!,$B46,#REF!,P$3,#REF!,$C46)</f>
        <v>#REF!</v>
      </c>
      <c r="Q46" s="176" t="e">
        <f>+COUNTIFS(#REF!,$B46,#REF!,Q$3,#REF!,$C46)</f>
        <v>#REF!</v>
      </c>
      <c r="R46" s="176" t="e">
        <f>+COUNTIFS(#REF!,$B46,#REF!,R$3,#REF!,$C46)</f>
        <v>#REF!</v>
      </c>
      <c r="S46" s="176" t="e">
        <f>+COUNTIFS(#REF!,$B46,#REF!,S$3,#REF!,$C46)</f>
        <v>#REF!</v>
      </c>
      <c r="T46" s="176" t="e">
        <f>+COUNTIFS(#REF!,$B46,#REF!,T$3,#REF!,$C46)</f>
        <v>#REF!</v>
      </c>
      <c r="U46" s="176" t="e">
        <f>+COUNTIFS(#REF!,$B46,#REF!,U$3,#REF!,$C46)</f>
        <v>#REF!</v>
      </c>
      <c r="V46" s="176" t="e">
        <f>+COUNTIFS(#REF!,$B46,#REF!,V$3,#REF!,$C46)</f>
        <v>#REF!</v>
      </c>
      <c r="W46" s="176" t="e">
        <f>+COUNTIFS(#REF!,$B46,#REF!,W$3,#REF!,$C46)</f>
        <v>#REF!</v>
      </c>
      <c r="X46" s="176" t="e">
        <f>+COUNTIFS(#REF!,$B46,#REF!,X$3,#REF!,$C46)</f>
        <v>#REF!</v>
      </c>
      <c r="Y46" s="176" t="e">
        <f>+COUNTIFS(#REF!,$B46,#REF!,Y$3,#REF!,$C46)</f>
        <v>#REF!</v>
      </c>
      <c r="Z46" s="176" t="e">
        <f>+COUNTIFS(#REF!,$B46,#REF!,Z$3,#REF!,$C46)</f>
        <v>#REF!</v>
      </c>
      <c r="AA46" s="176" t="e">
        <f>+COUNTIFS(#REF!,$B46,#REF!,AA$3,#REF!,$C46)</f>
        <v>#REF!</v>
      </c>
      <c r="AB46" s="176" t="e">
        <f>+COUNTIFS(#REF!,$B46,#REF!,AB$3,#REF!,$C46)</f>
        <v>#REF!</v>
      </c>
      <c r="AC46" s="176" t="e">
        <f>+COUNTIFS(#REF!,$B46,#REF!,AC$3,#REF!,$C46)</f>
        <v>#REF!</v>
      </c>
      <c r="AD46" s="176" t="e">
        <f>+COUNTIFS(#REF!,$B46,#REF!,AD$3,#REF!,$C46)</f>
        <v>#REF!</v>
      </c>
      <c r="AE46" s="176" t="e">
        <f>+COUNTIFS(#REF!,$B46,#REF!,AE$3,#REF!,$C46)</f>
        <v>#REF!</v>
      </c>
      <c r="AF46" s="176" t="e">
        <f>+COUNTIFS(#REF!,$B46,#REF!,AF$3,#REF!,$C46)</f>
        <v>#REF!</v>
      </c>
      <c r="AG46" s="176" t="e">
        <f>+COUNTIFS(#REF!,$B46,#REF!,AG$3,#REF!,$C46)</f>
        <v>#REF!</v>
      </c>
      <c r="AH46" s="176" t="e">
        <f>+COUNTIFS(#REF!,$B46,#REF!,AH$3,#REF!,$C46)</f>
        <v>#REF!</v>
      </c>
      <c r="AI46" s="176" t="e">
        <f>+COUNTIFS(#REF!,$B46,#REF!,AI$3,#REF!,$C46)</f>
        <v>#REF!</v>
      </c>
    </row>
    <row r="47" spans="1:35" x14ac:dyDescent="0.2">
      <c r="A47" s="216"/>
      <c r="B47" s="176" t="s">
        <v>115</v>
      </c>
      <c r="C47" s="169" t="s">
        <v>166</v>
      </c>
      <c r="D47" s="201" t="e">
        <f t="shared" si="7"/>
        <v>#REF!</v>
      </c>
      <c r="E47" s="176" t="e">
        <f>+COUNTIFS(#REF!,$B47,#REF!,E$3,#REF!,$C47)</f>
        <v>#REF!</v>
      </c>
      <c r="F47" s="176" t="e">
        <f>+COUNTIFS(#REF!,$B47,#REF!,F$3,#REF!,$C47)</f>
        <v>#REF!</v>
      </c>
      <c r="G47" s="176" t="e">
        <f>+COUNTIFS(#REF!,$B47,#REF!,G$3,#REF!,$C47)</f>
        <v>#REF!</v>
      </c>
      <c r="H47" s="176" t="e">
        <f>+COUNTIFS(#REF!,$B47,#REF!,H$3,#REF!,$C47)</f>
        <v>#REF!</v>
      </c>
      <c r="I47" s="176" t="e">
        <f>+COUNTIFS(#REF!,$B47,#REF!,I$3,#REF!,$C47)</f>
        <v>#REF!</v>
      </c>
      <c r="J47" s="176" t="e">
        <f>+COUNTIFS(#REF!,$B47,#REF!,J$3,#REF!,$C47)</f>
        <v>#REF!</v>
      </c>
      <c r="K47" s="176" t="e">
        <f>+COUNTIFS(#REF!,$B47,#REF!,K$3,#REF!,$C47)</f>
        <v>#REF!</v>
      </c>
      <c r="L47" s="176" t="e">
        <f>+COUNTIFS(#REF!,$B47,#REF!,L$3,#REF!,$C47)</f>
        <v>#REF!</v>
      </c>
      <c r="M47" s="176" t="e">
        <f>+COUNTIFS(#REF!,$B47,#REF!,M$3,#REF!,$C47)</f>
        <v>#REF!</v>
      </c>
      <c r="N47" s="176" t="e">
        <f>+COUNTIFS(#REF!,$B47,#REF!,N$3,#REF!,$C47)</f>
        <v>#REF!</v>
      </c>
      <c r="O47" s="176" t="e">
        <f>+COUNTIFS(#REF!,$B47,#REF!,O$3,#REF!,$C47)</f>
        <v>#REF!</v>
      </c>
      <c r="P47" s="176" t="e">
        <f>+COUNTIFS(#REF!,$B47,#REF!,P$3,#REF!,$C47)</f>
        <v>#REF!</v>
      </c>
      <c r="Q47" s="176" t="e">
        <f>+COUNTIFS(#REF!,$B47,#REF!,Q$3,#REF!,$C47)</f>
        <v>#REF!</v>
      </c>
      <c r="R47" s="176" t="e">
        <f>+COUNTIFS(#REF!,$B47,#REF!,R$3,#REF!,$C47)</f>
        <v>#REF!</v>
      </c>
      <c r="S47" s="176" t="e">
        <f>+COUNTIFS(#REF!,$B47,#REF!,S$3,#REF!,$C47)</f>
        <v>#REF!</v>
      </c>
      <c r="T47" s="176" t="e">
        <f>+COUNTIFS(#REF!,$B47,#REF!,T$3,#REF!,$C47)</f>
        <v>#REF!</v>
      </c>
      <c r="U47" s="176" t="e">
        <f>+COUNTIFS(#REF!,$B47,#REF!,U$3,#REF!,$C47)</f>
        <v>#REF!</v>
      </c>
      <c r="V47" s="176" t="e">
        <f>+COUNTIFS(#REF!,$B47,#REF!,V$3,#REF!,$C47)</f>
        <v>#REF!</v>
      </c>
      <c r="W47" s="176" t="e">
        <f>+COUNTIFS(#REF!,$B47,#REF!,W$3,#REF!,$C47)</f>
        <v>#REF!</v>
      </c>
      <c r="X47" s="176" t="e">
        <f>+COUNTIFS(#REF!,$B47,#REF!,X$3,#REF!,$C47)</f>
        <v>#REF!</v>
      </c>
      <c r="Y47" s="176" t="e">
        <f>+COUNTIFS(#REF!,$B47,#REF!,Y$3,#REF!,$C47)</f>
        <v>#REF!</v>
      </c>
      <c r="Z47" s="176" t="e">
        <f>+COUNTIFS(#REF!,$B47,#REF!,Z$3,#REF!,$C47)</f>
        <v>#REF!</v>
      </c>
      <c r="AA47" s="176" t="e">
        <f>+COUNTIFS(#REF!,$B47,#REF!,AA$3,#REF!,$C47)</f>
        <v>#REF!</v>
      </c>
      <c r="AB47" s="176" t="e">
        <f>+COUNTIFS(#REF!,$B47,#REF!,AB$3,#REF!,$C47)</f>
        <v>#REF!</v>
      </c>
      <c r="AC47" s="176" t="e">
        <f>+COUNTIFS(#REF!,$B47,#REF!,AC$3,#REF!,$C47)</f>
        <v>#REF!</v>
      </c>
      <c r="AD47" s="176" t="e">
        <f>+COUNTIFS(#REF!,$B47,#REF!,AD$3,#REF!,$C47)</f>
        <v>#REF!</v>
      </c>
      <c r="AE47" s="176" t="e">
        <f>+COUNTIFS(#REF!,$B47,#REF!,AE$3,#REF!,$C47)</f>
        <v>#REF!</v>
      </c>
      <c r="AF47" s="176" t="e">
        <f>+COUNTIFS(#REF!,$B47,#REF!,AF$3,#REF!,$C47)</f>
        <v>#REF!</v>
      </c>
      <c r="AG47" s="176" t="e">
        <f>+COUNTIFS(#REF!,$B47,#REF!,AG$3,#REF!,$C47)</f>
        <v>#REF!</v>
      </c>
      <c r="AH47" s="176" t="e">
        <f>+COUNTIFS(#REF!,$B47,#REF!,AH$3,#REF!,$C47)</f>
        <v>#REF!</v>
      </c>
      <c r="AI47" s="176" t="e">
        <f>+COUNTIFS(#REF!,$B47,#REF!,AI$3,#REF!,$C47)</f>
        <v>#REF!</v>
      </c>
    </row>
    <row r="48" spans="1:35" x14ac:dyDescent="0.2">
      <c r="A48" s="216"/>
      <c r="B48" s="176" t="s">
        <v>115</v>
      </c>
      <c r="C48" s="169" t="s">
        <v>299</v>
      </c>
      <c r="D48" s="201" t="e">
        <f t="shared" si="7"/>
        <v>#REF!</v>
      </c>
      <c r="E48" s="176" t="e">
        <f>+COUNTIFS(#REF!,$B48,#REF!,E$3,#REF!,$C48)</f>
        <v>#REF!</v>
      </c>
      <c r="F48" s="176" t="e">
        <f>+COUNTIFS(#REF!,$B48,#REF!,F$3,#REF!,$C48)</f>
        <v>#REF!</v>
      </c>
      <c r="G48" s="176" t="e">
        <f>+COUNTIFS(#REF!,$B48,#REF!,G$3,#REF!,$C48)</f>
        <v>#REF!</v>
      </c>
      <c r="H48" s="176" t="e">
        <f>+COUNTIFS(#REF!,$B48,#REF!,H$3,#REF!,$C48)</f>
        <v>#REF!</v>
      </c>
      <c r="I48" s="176" t="e">
        <f>+COUNTIFS(#REF!,$B48,#REF!,I$3,#REF!,$C48)</f>
        <v>#REF!</v>
      </c>
      <c r="J48" s="176" t="e">
        <f>+COUNTIFS(#REF!,$B48,#REF!,J$3,#REF!,$C48)</f>
        <v>#REF!</v>
      </c>
      <c r="K48" s="176" t="e">
        <f>+COUNTIFS(#REF!,$B48,#REF!,K$3,#REF!,$C48)</f>
        <v>#REF!</v>
      </c>
      <c r="L48" s="176" t="e">
        <f>+COUNTIFS(#REF!,$B48,#REF!,L$3,#REF!,$C48)</f>
        <v>#REF!</v>
      </c>
      <c r="M48" s="176" t="e">
        <f>+COUNTIFS(#REF!,$B48,#REF!,M$3,#REF!,$C48)</f>
        <v>#REF!</v>
      </c>
      <c r="N48" s="176" t="e">
        <f>+COUNTIFS(#REF!,$B48,#REF!,N$3,#REF!,$C48)</f>
        <v>#REF!</v>
      </c>
      <c r="O48" s="176" t="e">
        <f>+COUNTIFS(#REF!,$B48,#REF!,O$3,#REF!,$C48)</f>
        <v>#REF!</v>
      </c>
      <c r="P48" s="176" t="e">
        <f>+COUNTIFS(#REF!,$B48,#REF!,P$3,#REF!,$C48)</f>
        <v>#REF!</v>
      </c>
      <c r="Q48" s="176" t="e">
        <f>+COUNTIFS(#REF!,$B48,#REF!,Q$3,#REF!,$C48)</f>
        <v>#REF!</v>
      </c>
      <c r="R48" s="176" t="e">
        <f>+COUNTIFS(#REF!,$B48,#REF!,R$3,#REF!,$C48)</f>
        <v>#REF!</v>
      </c>
      <c r="S48" s="176" t="e">
        <f>+COUNTIFS(#REF!,$B48,#REF!,S$3,#REF!,$C48)</f>
        <v>#REF!</v>
      </c>
      <c r="T48" s="176" t="e">
        <f>+COUNTIFS(#REF!,$B48,#REF!,T$3,#REF!,$C48)</f>
        <v>#REF!</v>
      </c>
      <c r="U48" s="176" t="e">
        <f>+COUNTIFS(#REF!,$B48,#REF!,U$3,#REF!,$C48)</f>
        <v>#REF!</v>
      </c>
      <c r="V48" s="176" t="e">
        <f>+COUNTIFS(#REF!,$B48,#REF!,V$3,#REF!,$C48)</f>
        <v>#REF!</v>
      </c>
      <c r="W48" s="176" t="e">
        <f>+COUNTIFS(#REF!,$B48,#REF!,W$3,#REF!,$C48)</f>
        <v>#REF!</v>
      </c>
      <c r="X48" s="176" t="e">
        <f>+COUNTIFS(#REF!,$B48,#REF!,X$3,#REF!,$C48)</f>
        <v>#REF!</v>
      </c>
      <c r="Y48" s="176" t="e">
        <f>+COUNTIFS(#REF!,$B48,#REF!,Y$3,#REF!,$C48)</f>
        <v>#REF!</v>
      </c>
      <c r="Z48" s="176" t="e">
        <f>+COUNTIFS(#REF!,$B48,#REF!,Z$3,#REF!,$C48)</f>
        <v>#REF!</v>
      </c>
      <c r="AA48" s="176" t="e">
        <f>+COUNTIFS(#REF!,$B48,#REF!,AA$3,#REF!,$C48)</f>
        <v>#REF!</v>
      </c>
      <c r="AB48" s="176" t="e">
        <f>+COUNTIFS(#REF!,$B48,#REF!,AB$3,#REF!,$C48)</f>
        <v>#REF!</v>
      </c>
      <c r="AC48" s="176" t="e">
        <f>+COUNTIFS(#REF!,$B48,#REF!,AC$3,#REF!,$C48)</f>
        <v>#REF!</v>
      </c>
      <c r="AD48" s="176" t="e">
        <f>+COUNTIFS(#REF!,$B48,#REF!,AD$3,#REF!,$C48)</f>
        <v>#REF!</v>
      </c>
      <c r="AE48" s="176" t="e">
        <f>+COUNTIFS(#REF!,$B48,#REF!,AE$3,#REF!,$C48)</f>
        <v>#REF!</v>
      </c>
      <c r="AF48" s="176" t="e">
        <f>+COUNTIFS(#REF!,$B48,#REF!,AF$3,#REF!,$C48)</f>
        <v>#REF!</v>
      </c>
      <c r="AG48" s="176" t="e">
        <f>+COUNTIFS(#REF!,$B48,#REF!,AG$3,#REF!,$C48)</f>
        <v>#REF!</v>
      </c>
      <c r="AH48" s="176" t="e">
        <f>+COUNTIFS(#REF!,$B48,#REF!,AH$3,#REF!,$C48)</f>
        <v>#REF!</v>
      </c>
      <c r="AI48" s="176" t="e">
        <f>+COUNTIFS(#REF!,$B48,#REF!,AI$3,#REF!,$C48)</f>
        <v>#REF!</v>
      </c>
    </row>
    <row r="49" spans="1:35" x14ac:dyDescent="0.2">
      <c r="A49" s="213">
        <v>3.2</v>
      </c>
      <c r="B49" s="173" t="s">
        <v>124</v>
      </c>
      <c r="C49" s="174"/>
      <c r="D49" s="202" t="e">
        <f t="shared" si="7"/>
        <v>#REF!</v>
      </c>
      <c r="E49" s="202" t="e">
        <f t="shared" ref="E49:AI49" si="8">+SUM(E50:E63)</f>
        <v>#REF!</v>
      </c>
      <c r="F49" s="202" t="e">
        <f t="shared" si="8"/>
        <v>#REF!</v>
      </c>
      <c r="G49" s="202" t="e">
        <f t="shared" si="8"/>
        <v>#REF!</v>
      </c>
      <c r="H49" s="202" t="e">
        <f t="shared" si="8"/>
        <v>#REF!</v>
      </c>
      <c r="I49" s="202" t="e">
        <f t="shared" si="8"/>
        <v>#REF!</v>
      </c>
      <c r="J49" s="202" t="e">
        <f t="shared" si="8"/>
        <v>#REF!</v>
      </c>
      <c r="K49" s="202" t="e">
        <f t="shared" si="8"/>
        <v>#REF!</v>
      </c>
      <c r="L49" s="202" t="e">
        <f t="shared" si="8"/>
        <v>#REF!</v>
      </c>
      <c r="M49" s="202" t="e">
        <f t="shared" si="8"/>
        <v>#REF!</v>
      </c>
      <c r="N49" s="202" t="e">
        <f t="shared" si="8"/>
        <v>#REF!</v>
      </c>
      <c r="O49" s="202" t="e">
        <f t="shared" si="8"/>
        <v>#REF!</v>
      </c>
      <c r="P49" s="202" t="e">
        <f t="shared" si="8"/>
        <v>#REF!</v>
      </c>
      <c r="Q49" s="202" t="e">
        <f t="shared" si="8"/>
        <v>#REF!</v>
      </c>
      <c r="R49" s="202" t="e">
        <f t="shared" si="8"/>
        <v>#REF!</v>
      </c>
      <c r="S49" s="202" t="e">
        <f t="shared" si="8"/>
        <v>#REF!</v>
      </c>
      <c r="T49" s="202" t="e">
        <f t="shared" si="8"/>
        <v>#REF!</v>
      </c>
      <c r="U49" s="202" t="e">
        <f t="shared" si="8"/>
        <v>#REF!</v>
      </c>
      <c r="V49" s="202" t="e">
        <f t="shared" si="8"/>
        <v>#REF!</v>
      </c>
      <c r="W49" s="202" t="e">
        <f t="shared" si="8"/>
        <v>#REF!</v>
      </c>
      <c r="X49" s="202" t="e">
        <f t="shared" si="8"/>
        <v>#REF!</v>
      </c>
      <c r="Y49" s="202" t="e">
        <f t="shared" si="8"/>
        <v>#REF!</v>
      </c>
      <c r="Z49" s="202" t="e">
        <f t="shared" si="8"/>
        <v>#REF!</v>
      </c>
      <c r="AA49" s="202" t="e">
        <f t="shared" si="8"/>
        <v>#REF!</v>
      </c>
      <c r="AB49" s="202" t="e">
        <f t="shared" si="8"/>
        <v>#REF!</v>
      </c>
      <c r="AC49" s="202" t="e">
        <f t="shared" si="8"/>
        <v>#REF!</v>
      </c>
      <c r="AD49" s="202" t="e">
        <f t="shared" si="8"/>
        <v>#REF!</v>
      </c>
      <c r="AE49" s="202" t="e">
        <f t="shared" si="8"/>
        <v>#REF!</v>
      </c>
      <c r="AF49" s="202" t="e">
        <f t="shared" si="8"/>
        <v>#REF!</v>
      </c>
      <c r="AG49" s="202" t="e">
        <f t="shared" si="8"/>
        <v>#REF!</v>
      </c>
      <c r="AH49" s="202" t="e">
        <f t="shared" si="8"/>
        <v>#REF!</v>
      </c>
      <c r="AI49" s="202" t="e">
        <f t="shared" si="8"/>
        <v>#REF!</v>
      </c>
    </row>
    <row r="50" spans="1:35" x14ac:dyDescent="0.2">
      <c r="A50" s="214"/>
      <c r="B50" s="176" t="s">
        <v>124</v>
      </c>
      <c r="C50" s="169" t="s">
        <v>116</v>
      </c>
      <c r="D50" s="201" t="e">
        <f t="shared" ref="D50:D64" si="9">+SUM(E50:AI50)</f>
        <v>#REF!</v>
      </c>
      <c r="E50" s="176" t="e">
        <f>+COUNTIFS(#REF!,$B50,#REF!,E$3,#REF!,$C50)</f>
        <v>#REF!</v>
      </c>
      <c r="F50" s="176" t="e">
        <f>+COUNTIFS(#REF!,$B50,#REF!,F$3,#REF!,$C50)</f>
        <v>#REF!</v>
      </c>
      <c r="G50" s="176" t="e">
        <f>+COUNTIFS(#REF!,$B50,#REF!,G$3,#REF!,$C50)</f>
        <v>#REF!</v>
      </c>
      <c r="H50" s="176" t="e">
        <f>+COUNTIFS(#REF!,$B50,#REF!,H$3,#REF!,$C50)</f>
        <v>#REF!</v>
      </c>
      <c r="I50" s="176" t="e">
        <f>+COUNTIFS(#REF!,$B50,#REF!,I$3,#REF!,$C50)</f>
        <v>#REF!</v>
      </c>
      <c r="J50" s="176" t="e">
        <f>+COUNTIFS(#REF!,$B50,#REF!,J$3,#REF!,$C50)</f>
        <v>#REF!</v>
      </c>
      <c r="K50" s="176" t="e">
        <f>+COUNTIFS(#REF!,$B50,#REF!,K$3,#REF!,$C50)</f>
        <v>#REF!</v>
      </c>
      <c r="L50" s="176" t="e">
        <f>+COUNTIFS(#REF!,$B50,#REF!,L$3,#REF!,$C50)</f>
        <v>#REF!</v>
      </c>
      <c r="M50" s="176" t="e">
        <f>+COUNTIFS(#REF!,$B50,#REF!,M$3,#REF!,$C50)</f>
        <v>#REF!</v>
      </c>
      <c r="N50" s="176" t="e">
        <f>+COUNTIFS(#REF!,$B50,#REF!,N$3,#REF!,$C50)</f>
        <v>#REF!</v>
      </c>
      <c r="O50" s="176" t="e">
        <f>+COUNTIFS(#REF!,$B50,#REF!,O$3,#REF!,$C50)</f>
        <v>#REF!</v>
      </c>
      <c r="P50" s="176" t="e">
        <f>+COUNTIFS(#REF!,$B50,#REF!,P$3,#REF!,$C50)</f>
        <v>#REF!</v>
      </c>
      <c r="Q50" s="176" t="e">
        <f>+COUNTIFS(#REF!,$B50,#REF!,Q$3,#REF!,$C50)</f>
        <v>#REF!</v>
      </c>
      <c r="R50" s="176" t="e">
        <f>+COUNTIFS(#REF!,$B50,#REF!,R$3,#REF!,$C50)</f>
        <v>#REF!</v>
      </c>
      <c r="S50" s="176" t="e">
        <f>+COUNTIFS(#REF!,$B50,#REF!,S$3,#REF!,$C50)</f>
        <v>#REF!</v>
      </c>
      <c r="T50" s="176" t="e">
        <f>+COUNTIFS(#REF!,$B50,#REF!,T$3,#REF!,$C50)</f>
        <v>#REF!</v>
      </c>
      <c r="U50" s="176" t="e">
        <f>+COUNTIFS(#REF!,$B50,#REF!,U$3,#REF!,$C50)</f>
        <v>#REF!</v>
      </c>
      <c r="V50" s="176" t="e">
        <f>+COUNTIFS(#REF!,$B50,#REF!,V$3,#REF!,$C50)</f>
        <v>#REF!</v>
      </c>
      <c r="W50" s="176" t="e">
        <f>+COUNTIFS(#REF!,$B50,#REF!,W$3,#REF!,$C50)</f>
        <v>#REF!</v>
      </c>
      <c r="X50" s="176" t="e">
        <f>+COUNTIFS(#REF!,$B50,#REF!,X$3,#REF!,$C50)</f>
        <v>#REF!</v>
      </c>
      <c r="Y50" s="176" t="e">
        <f>+COUNTIFS(#REF!,$B50,#REF!,Y$3,#REF!,$C50)</f>
        <v>#REF!</v>
      </c>
      <c r="Z50" s="176" t="e">
        <f>+COUNTIFS(#REF!,$B50,#REF!,Z$3,#REF!,$C50)</f>
        <v>#REF!</v>
      </c>
      <c r="AA50" s="176" t="e">
        <f>+COUNTIFS(#REF!,$B50,#REF!,AA$3,#REF!,$C50)</f>
        <v>#REF!</v>
      </c>
      <c r="AB50" s="176" t="e">
        <f>+COUNTIFS(#REF!,$B50,#REF!,AB$3,#REF!,$C50)</f>
        <v>#REF!</v>
      </c>
      <c r="AC50" s="176" t="e">
        <f>+COUNTIFS(#REF!,$B50,#REF!,AC$3,#REF!,$C50)</f>
        <v>#REF!</v>
      </c>
      <c r="AD50" s="176" t="e">
        <f>+COUNTIFS(#REF!,$B50,#REF!,AD$3,#REF!,$C50)</f>
        <v>#REF!</v>
      </c>
      <c r="AE50" s="176" t="e">
        <f>+COUNTIFS(#REF!,$B50,#REF!,AE$3,#REF!,$C50)</f>
        <v>#REF!</v>
      </c>
      <c r="AF50" s="176" t="e">
        <f>+COUNTIFS(#REF!,$B50,#REF!,AF$3,#REF!,$C50)</f>
        <v>#REF!</v>
      </c>
      <c r="AG50" s="176" t="e">
        <f>+COUNTIFS(#REF!,$B50,#REF!,AG$3,#REF!,$C50)</f>
        <v>#REF!</v>
      </c>
      <c r="AH50" s="176" t="e">
        <f>+COUNTIFS(#REF!,$B50,#REF!,AH$3,#REF!,$C50)</f>
        <v>#REF!</v>
      </c>
      <c r="AI50" s="176" t="e">
        <f>+COUNTIFS(#REF!,$B50,#REF!,AI$3,#REF!,$C50)</f>
        <v>#REF!</v>
      </c>
    </row>
    <row r="51" spans="1:35" x14ac:dyDescent="0.2">
      <c r="A51" s="214"/>
      <c r="B51" s="176" t="s">
        <v>124</v>
      </c>
      <c r="C51" s="169" t="s">
        <v>148</v>
      </c>
      <c r="D51" s="201" t="e">
        <f t="shared" si="9"/>
        <v>#REF!</v>
      </c>
      <c r="E51" s="176" t="e">
        <f>+COUNTIFS(#REF!,$B51,#REF!,E$3,#REF!,$C51)</f>
        <v>#REF!</v>
      </c>
      <c r="F51" s="176" t="e">
        <f>+COUNTIFS(#REF!,$B51,#REF!,F$3,#REF!,$C51)</f>
        <v>#REF!</v>
      </c>
      <c r="G51" s="176" t="e">
        <f>+COUNTIFS(#REF!,$B51,#REF!,G$3,#REF!,$C51)</f>
        <v>#REF!</v>
      </c>
      <c r="H51" s="176" t="e">
        <f>+COUNTIFS(#REF!,$B51,#REF!,H$3,#REF!,$C51)</f>
        <v>#REF!</v>
      </c>
      <c r="I51" s="176" t="e">
        <f>+COUNTIFS(#REF!,$B51,#REF!,I$3,#REF!,$C51)</f>
        <v>#REF!</v>
      </c>
      <c r="J51" s="176" t="e">
        <f>+COUNTIFS(#REF!,$B51,#REF!,J$3,#REF!,$C51)</f>
        <v>#REF!</v>
      </c>
      <c r="K51" s="176" t="e">
        <f>+COUNTIFS(#REF!,$B51,#REF!,K$3,#REF!,$C51)</f>
        <v>#REF!</v>
      </c>
      <c r="L51" s="176" t="e">
        <f>+COUNTIFS(#REF!,$B51,#REF!,L$3,#REF!,$C51)</f>
        <v>#REF!</v>
      </c>
      <c r="M51" s="176" t="e">
        <f>+COUNTIFS(#REF!,$B51,#REF!,M$3,#REF!,$C51)</f>
        <v>#REF!</v>
      </c>
      <c r="N51" s="176" t="e">
        <f>+COUNTIFS(#REF!,$B51,#REF!,N$3,#REF!,$C51)</f>
        <v>#REF!</v>
      </c>
      <c r="O51" s="176" t="e">
        <f>+COUNTIFS(#REF!,$B51,#REF!,O$3,#REF!,$C51)</f>
        <v>#REF!</v>
      </c>
      <c r="P51" s="176" t="e">
        <f>+COUNTIFS(#REF!,$B51,#REF!,P$3,#REF!,$C51)</f>
        <v>#REF!</v>
      </c>
      <c r="Q51" s="176" t="e">
        <f>+COUNTIFS(#REF!,$B51,#REF!,Q$3,#REF!,$C51)</f>
        <v>#REF!</v>
      </c>
      <c r="R51" s="176" t="e">
        <f>+COUNTIFS(#REF!,$B51,#REF!,R$3,#REF!,$C51)</f>
        <v>#REF!</v>
      </c>
      <c r="S51" s="176" t="e">
        <f>+COUNTIFS(#REF!,$B51,#REF!,S$3,#REF!,$C51)</f>
        <v>#REF!</v>
      </c>
      <c r="T51" s="176" t="e">
        <f>+COUNTIFS(#REF!,$B51,#REF!,T$3,#REF!,$C51)</f>
        <v>#REF!</v>
      </c>
      <c r="U51" s="176" t="e">
        <f>+COUNTIFS(#REF!,$B51,#REF!,U$3,#REF!,$C51)</f>
        <v>#REF!</v>
      </c>
      <c r="V51" s="176" t="e">
        <f>+COUNTIFS(#REF!,$B51,#REF!,V$3,#REF!,$C51)</f>
        <v>#REF!</v>
      </c>
      <c r="W51" s="176" t="e">
        <f>+COUNTIFS(#REF!,$B51,#REF!,W$3,#REF!,$C51)</f>
        <v>#REF!</v>
      </c>
      <c r="X51" s="176" t="e">
        <f>+COUNTIFS(#REF!,$B51,#REF!,X$3,#REF!,$C51)</f>
        <v>#REF!</v>
      </c>
      <c r="Y51" s="176" t="e">
        <f>+COUNTIFS(#REF!,$B51,#REF!,Y$3,#REF!,$C51)</f>
        <v>#REF!</v>
      </c>
      <c r="Z51" s="176" t="e">
        <f>+COUNTIFS(#REF!,$B51,#REF!,Z$3,#REF!,$C51)</f>
        <v>#REF!</v>
      </c>
      <c r="AA51" s="176" t="e">
        <f>+COUNTIFS(#REF!,$B51,#REF!,AA$3,#REF!,$C51)</f>
        <v>#REF!</v>
      </c>
      <c r="AB51" s="176" t="e">
        <f>+COUNTIFS(#REF!,$B51,#REF!,AB$3,#REF!,$C51)</f>
        <v>#REF!</v>
      </c>
      <c r="AC51" s="176" t="e">
        <f>+COUNTIFS(#REF!,$B51,#REF!,AC$3,#REF!,$C51)</f>
        <v>#REF!</v>
      </c>
      <c r="AD51" s="176" t="e">
        <f>+COUNTIFS(#REF!,$B51,#REF!,AD$3,#REF!,$C51)</f>
        <v>#REF!</v>
      </c>
      <c r="AE51" s="176" t="e">
        <f>+COUNTIFS(#REF!,$B51,#REF!,AE$3,#REF!,$C51)</f>
        <v>#REF!</v>
      </c>
      <c r="AF51" s="176" t="e">
        <f>+COUNTIFS(#REF!,$B51,#REF!,AF$3,#REF!,$C51)</f>
        <v>#REF!</v>
      </c>
      <c r="AG51" s="176" t="e">
        <f>+COUNTIFS(#REF!,$B51,#REF!,AG$3,#REF!,$C51)</f>
        <v>#REF!</v>
      </c>
      <c r="AH51" s="176" t="e">
        <f>+COUNTIFS(#REF!,$B51,#REF!,AH$3,#REF!,$C51)</f>
        <v>#REF!</v>
      </c>
      <c r="AI51" s="176" t="e">
        <f>+COUNTIFS(#REF!,$B51,#REF!,AI$3,#REF!,$C51)</f>
        <v>#REF!</v>
      </c>
    </row>
    <row r="52" spans="1:35" x14ac:dyDescent="0.2">
      <c r="A52" s="214"/>
      <c r="B52" s="176" t="s">
        <v>124</v>
      </c>
      <c r="C52" s="169" t="s">
        <v>140</v>
      </c>
      <c r="D52" s="201" t="e">
        <f t="shared" si="9"/>
        <v>#REF!</v>
      </c>
      <c r="E52" s="176" t="e">
        <f>+COUNTIFS(#REF!,$B52,#REF!,E$3,#REF!,$C52)</f>
        <v>#REF!</v>
      </c>
      <c r="F52" s="176" t="e">
        <f>+COUNTIFS(#REF!,$B52,#REF!,F$3,#REF!,$C52)</f>
        <v>#REF!</v>
      </c>
      <c r="G52" s="176" t="e">
        <f>+COUNTIFS(#REF!,$B52,#REF!,G$3,#REF!,$C52)</f>
        <v>#REF!</v>
      </c>
      <c r="H52" s="176" t="e">
        <f>+COUNTIFS(#REF!,$B52,#REF!,H$3,#REF!,$C52)</f>
        <v>#REF!</v>
      </c>
      <c r="I52" s="176" t="e">
        <f>+COUNTIFS(#REF!,$B52,#REF!,I$3,#REF!,$C52)</f>
        <v>#REF!</v>
      </c>
      <c r="J52" s="176" t="e">
        <f>+COUNTIFS(#REF!,$B52,#REF!,J$3,#REF!,$C52)</f>
        <v>#REF!</v>
      </c>
      <c r="K52" s="176" t="e">
        <f>+COUNTIFS(#REF!,$B52,#REF!,K$3,#REF!,$C52)</f>
        <v>#REF!</v>
      </c>
      <c r="L52" s="176" t="e">
        <f>+COUNTIFS(#REF!,$B52,#REF!,L$3,#REF!,$C52)</f>
        <v>#REF!</v>
      </c>
      <c r="M52" s="176" t="e">
        <f>+COUNTIFS(#REF!,$B52,#REF!,M$3,#REF!,$C52)</f>
        <v>#REF!</v>
      </c>
      <c r="N52" s="176" t="e">
        <f>+COUNTIFS(#REF!,$B52,#REF!,N$3,#REF!,$C52)</f>
        <v>#REF!</v>
      </c>
      <c r="O52" s="176" t="e">
        <f>+COUNTIFS(#REF!,$B52,#REF!,O$3,#REF!,$C52)</f>
        <v>#REF!</v>
      </c>
      <c r="P52" s="176" t="e">
        <f>+COUNTIFS(#REF!,$B52,#REF!,P$3,#REF!,$C52)</f>
        <v>#REF!</v>
      </c>
      <c r="Q52" s="176" t="e">
        <f>+COUNTIFS(#REF!,$B52,#REF!,Q$3,#REF!,$C52)</f>
        <v>#REF!</v>
      </c>
      <c r="R52" s="176" t="e">
        <f>+COUNTIFS(#REF!,$B52,#REF!,R$3,#REF!,$C52)</f>
        <v>#REF!</v>
      </c>
      <c r="S52" s="176" t="e">
        <f>+COUNTIFS(#REF!,$B52,#REF!,S$3,#REF!,$C52)</f>
        <v>#REF!</v>
      </c>
      <c r="T52" s="176" t="e">
        <f>+COUNTIFS(#REF!,$B52,#REF!,T$3,#REF!,$C52)</f>
        <v>#REF!</v>
      </c>
      <c r="U52" s="176" t="e">
        <f>+COUNTIFS(#REF!,$B52,#REF!,U$3,#REF!,$C52)</f>
        <v>#REF!</v>
      </c>
      <c r="V52" s="176" t="e">
        <f>+COUNTIFS(#REF!,$B52,#REF!,V$3,#REF!,$C52)</f>
        <v>#REF!</v>
      </c>
      <c r="W52" s="176" t="e">
        <f>+COUNTIFS(#REF!,$B52,#REF!,W$3,#REF!,$C52)</f>
        <v>#REF!</v>
      </c>
      <c r="X52" s="176" t="e">
        <f>+COUNTIFS(#REF!,$B52,#REF!,X$3,#REF!,$C52)</f>
        <v>#REF!</v>
      </c>
      <c r="Y52" s="176" t="e">
        <f>+COUNTIFS(#REF!,$B52,#REF!,Y$3,#REF!,$C52)</f>
        <v>#REF!</v>
      </c>
      <c r="Z52" s="176" t="e">
        <f>+COUNTIFS(#REF!,$B52,#REF!,Z$3,#REF!,$C52)</f>
        <v>#REF!</v>
      </c>
      <c r="AA52" s="176" t="e">
        <f>+COUNTIFS(#REF!,$B52,#REF!,AA$3,#REF!,$C52)</f>
        <v>#REF!</v>
      </c>
      <c r="AB52" s="176" t="e">
        <f>+COUNTIFS(#REF!,$B52,#REF!,AB$3,#REF!,$C52)</f>
        <v>#REF!</v>
      </c>
      <c r="AC52" s="176" t="e">
        <f>+COUNTIFS(#REF!,$B52,#REF!,AC$3,#REF!,$C52)</f>
        <v>#REF!</v>
      </c>
      <c r="AD52" s="176" t="e">
        <f>+COUNTIFS(#REF!,$B52,#REF!,AD$3,#REF!,$C52)</f>
        <v>#REF!</v>
      </c>
      <c r="AE52" s="176" t="e">
        <f>+COUNTIFS(#REF!,$B52,#REF!,AE$3,#REF!,$C52)</f>
        <v>#REF!</v>
      </c>
      <c r="AF52" s="176" t="e">
        <f>+COUNTIFS(#REF!,$B52,#REF!,AF$3,#REF!,$C52)</f>
        <v>#REF!</v>
      </c>
      <c r="AG52" s="176" t="e">
        <f>+COUNTIFS(#REF!,$B52,#REF!,AG$3,#REF!,$C52)</f>
        <v>#REF!</v>
      </c>
      <c r="AH52" s="176" t="e">
        <f>+COUNTIFS(#REF!,$B52,#REF!,AH$3,#REF!,$C52)</f>
        <v>#REF!</v>
      </c>
      <c r="AI52" s="176" t="e">
        <f>+COUNTIFS(#REF!,$B52,#REF!,AI$3,#REF!,$C52)</f>
        <v>#REF!</v>
      </c>
    </row>
    <row r="53" spans="1:35" x14ac:dyDescent="0.2">
      <c r="A53" s="214"/>
      <c r="B53" s="176" t="s">
        <v>124</v>
      </c>
      <c r="C53" s="169" t="s">
        <v>63</v>
      </c>
      <c r="D53" s="201" t="e">
        <f t="shared" si="9"/>
        <v>#REF!</v>
      </c>
      <c r="E53" s="176" t="e">
        <f>+COUNTIFS(#REF!,$B53,#REF!,E$3,#REF!,$C53)</f>
        <v>#REF!</v>
      </c>
      <c r="F53" s="176" t="e">
        <f>+COUNTIFS(#REF!,$B53,#REF!,F$3,#REF!,$C53)</f>
        <v>#REF!</v>
      </c>
      <c r="G53" s="176" t="e">
        <f>+COUNTIFS(#REF!,$B53,#REF!,G$3,#REF!,$C53)</f>
        <v>#REF!</v>
      </c>
      <c r="H53" s="176" t="e">
        <f>+COUNTIFS(#REF!,$B53,#REF!,H$3,#REF!,$C53)</f>
        <v>#REF!</v>
      </c>
      <c r="I53" s="176" t="e">
        <f>+COUNTIFS(#REF!,$B53,#REF!,I$3,#REF!,$C53)</f>
        <v>#REF!</v>
      </c>
      <c r="J53" s="176" t="e">
        <f>+COUNTIFS(#REF!,$B53,#REF!,J$3,#REF!,$C53)</f>
        <v>#REF!</v>
      </c>
      <c r="K53" s="176" t="e">
        <f>+COUNTIFS(#REF!,$B53,#REF!,K$3,#REF!,$C53)</f>
        <v>#REF!</v>
      </c>
      <c r="L53" s="176" t="e">
        <f>+COUNTIFS(#REF!,$B53,#REF!,L$3,#REF!,$C53)</f>
        <v>#REF!</v>
      </c>
      <c r="M53" s="176" t="e">
        <f>+COUNTIFS(#REF!,$B53,#REF!,M$3,#REF!,$C53)</f>
        <v>#REF!</v>
      </c>
      <c r="N53" s="176" t="e">
        <f>+COUNTIFS(#REF!,$B53,#REF!,N$3,#REF!,$C53)</f>
        <v>#REF!</v>
      </c>
      <c r="O53" s="176" t="e">
        <f>+COUNTIFS(#REF!,$B53,#REF!,O$3,#REF!,$C53)</f>
        <v>#REF!</v>
      </c>
      <c r="P53" s="176" t="e">
        <f>+COUNTIFS(#REF!,$B53,#REF!,P$3,#REF!,$C53)</f>
        <v>#REF!</v>
      </c>
      <c r="Q53" s="176" t="e">
        <f>+COUNTIFS(#REF!,$B53,#REF!,Q$3,#REF!,$C53)</f>
        <v>#REF!</v>
      </c>
      <c r="R53" s="176" t="e">
        <f>+COUNTIFS(#REF!,$B53,#REF!,R$3,#REF!,$C53)</f>
        <v>#REF!</v>
      </c>
      <c r="S53" s="176" t="e">
        <f>+COUNTIFS(#REF!,$B53,#REF!,S$3,#REF!,$C53)</f>
        <v>#REF!</v>
      </c>
      <c r="T53" s="176" t="e">
        <f>+COUNTIFS(#REF!,$B53,#REF!,T$3,#REF!,$C53)</f>
        <v>#REF!</v>
      </c>
      <c r="U53" s="176" t="e">
        <f>+COUNTIFS(#REF!,$B53,#REF!,U$3,#REF!,$C53)</f>
        <v>#REF!</v>
      </c>
      <c r="V53" s="176" t="e">
        <f>+COUNTIFS(#REF!,$B53,#REF!,V$3,#REF!,$C53)</f>
        <v>#REF!</v>
      </c>
      <c r="W53" s="176" t="e">
        <f>+COUNTIFS(#REF!,$B53,#REF!,W$3,#REF!,$C53)</f>
        <v>#REF!</v>
      </c>
      <c r="X53" s="176" t="e">
        <f>+COUNTIFS(#REF!,$B53,#REF!,X$3,#REF!,$C53)</f>
        <v>#REF!</v>
      </c>
      <c r="Y53" s="176" t="e">
        <f>+COUNTIFS(#REF!,$B53,#REF!,Y$3,#REF!,$C53)</f>
        <v>#REF!</v>
      </c>
      <c r="Z53" s="176" t="e">
        <f>+COUNTIFS(#REF!,$B53,#REF!,Z$3,#REF!,$C53)</f>
        <v>#REF!</v>
      </c>
      <c r="AA53" s="176" t="e">
        <f>+COUNTIFS(#REF!,$B53,#REF!,AA$3,#REF!,$C53)</f>
        <v>#REF!</v>
      </c>
      <c r="AB53" s="176" t="e">
        <f>+COUNTIFS(#REF!,$B53,#REF!,AB$3,#REF!,$C53)</f>
        <v>#REF!</v>
      </c>
      <c r="AC53" s="176" t="e">
        <f>+COUNTIFS(#REF!,$B53,#REF!,AC$3,#REF!,$C53)</f>
        <v>#REF!</v>
      </c>
      <c r="AD53" s="176" t="e">
        <f>+COUNTIFS(#REF!,$B53,#REF!,AD$3,#REF!,$C53)</f>
        <v>#REF!</v>
      </c>
      <c r="AE53" s="176" t="e">
        <f>+COUNTIFS(#REF!,$B53,#REF!,AE$3,#REF!,$C53)</f>
        <v>#REF!</v>
      </c>
      <c r="AF53" s="176" t="e">
        <f>+COUNTIFS(#REF!,$B53,#REF!,AF$3,#REF!,$C53)</f>
        <v>#REF!</v>
      </c>
      <c r="AG53" s="176" t="e">
        <f>+COUNTIFS(#REF!,$B53,#REF!,AG$3,#REF!,$C53)</f>
        <v>#REF!</v>
      </c>
      <c r="AH53" s="176" t="e">
        <f>+COUNTIFS(#REF!,$B53,#REF!,AH$3,#REF!,$C53)</f>
        <v>#REF!</v>
      </c>
      <c r="AI53" s="176" t="e">
        <f>+COUNTIFS(#REF!,$B53,#REF!,AI$3,#REF!,$C53)</f>
        <v>#REF!</v>
      </c>
    </row>
    <row r="54" spans="1:35" x14ac:dyDescent="0.2">
      <c r="A54" s="214"/>
      <c r="B54" s="176" t="s">
        <v>124</v>
      </c>
      <c r="C54" s="169" t="s">
        <v>96</v>
      </c>
      <c r="D54" s="201" t="e">
        <f t="shared" si="9"/>
        <v>#REF!</v>
      </c>
      <c r="E54" s="176" t="e">
        <f>+COUNTIFS(#REF!,$B54,#REF!,E$3,#REF!,$C54)</f>
        <v>#REF!</v>
      </c>
      <c r="F54" s="176" t="e">
        <f>+COUNTIFS(#REF!,$B54,#REF!,F$3,#REF!,$C54)</f>
        <v>#REF!</v>
      </c>
      <c r="G54" s="176" t="e">
        <f>+COUNTIFS(#REF!,$B54,#REF!,G$3,#REF!,$C54)</f>
        <v>#REF!</v>
      </c>
      <c r="H54" s="176" t="e">
        <f>+COUNTIFS(#REF!,$B54,#REF!,H$3,#REF!,$C54)</f>
        <v>#REF!</v>
      </c>
      <c r="I54" s="176" t="e">
        <f>+COUNTIFS(#REF!,$B54,#REF!,I$3,#REF!,$C54)</f>
        <v>#REF!</v>
      </c>
      <c r="J54" s="176" t="e">
        <f>+COUNTIFS(#REF!,$B54,#REF!,J$3,#REF!,$C54)</f>
        <v>#REF!</v>
      </c>
      <c r="K54" s="176" t="e">
        <f>+COUNTIFS(#REF!,$B54,#REF!,K$3,#REF!,$C54)</f>
        <v>#REF!</v>
      </c>
      <c r="L54" s="176" t="e">
        <f>+COUNTIFS(#REF!,$B54,#REF!,L$3,#REF!,$C54)</f>
        <v>#REF!</v>
      </c>
      <c r="M54" s="176" t="e">
        <f>+COUNTIFS(#REF!,$B54,#REF!,M$3,#REF!,$C54)</f>
        <v>#REF!</v>
      </c>
      <c r="N54" s="176" t="e">
        <f>+COUNTIFS(#REF!,$B54,#REF!,N$3,#REF!,$C54)</f>
        <v>#REF!</v>
      </c>
      <c r="O54" s="176" t="e">
        <f>+COUNTIFS(#REF!,$B54,#REF!,O$3,#REF!,$C54)</f>
        <v>#REF!</v>
      </c>
      <c r="P54" s="176" t="e">
        <f>+COUNTIFS(#REF!,$B54,#REF!,P$3,#REF!,$C54)</f>
        <v>#REF!</v>
      </c>
      <c r="Q54" s="176" t="e">
        <f>+COUNTIFS(#REF!,$B54,#REF!,Q$3,#REF!,$C54)</f>
        <v>#REF!</v>
      </c>
      <c r="R54" s="176" t="e">
        <f>+COUNTIFS(#REF!,$B54,#REF!,R$3,#REF!,$C54)</f>
        <v>#REF!</v>
      </c>
      <c r="S54" s="176" t="e">
        <f>+COUNTIFS(#REF!,$B54,#REF!,S$3,#REF!,$C54)</f>
        <v>#REF!</v>
      </c>
      <c r="T54" s="176" t="e">
        <f>+COUNTIFS(#REF!,$B54,#REF!,T$3,#REF!,$C54)</f>
        <v>#REF!</v>
      </c>
      <c r="U54" s="176" t="e">
        <f>+COUNTIFS(#REF!,$B54,#REF!,U$3,#REF!,$C54)</f>
        <v>#REF!</v>
      </c>
      <c r="V54" s="176" t="e">
        <f>+COUNTIFS(#REF!,$B54,#REF!,V$3,#REF!,$C54)</f>
        <v>#REF!</v>
      </c>
      <c r="W54" s="176" t="e">
        <f>+COUNTIFS(#REF!,$B54,#REF!,W$3,#REF!,$C54)</f>
        <v>#REF!</v>
      </c>
      <c r="X54" s="176" t="e">
        <f>+COUNTIFS(#REF!,$B54,#REF!,X$3,#REF!,$C54)</f>
        <v>#REF!</v>
      </c>
      <c r="Y54" s="176" t="e">
        <f>+COUNTIFS(#REF!,$B54,#REF!,Y$3,#REF!,$C54)</f>
        <v>#REF!</v>
      </c>
      <c r="Z54" s="176" t="e">
        <f>+COUNTIFS(#REF!,$B54,#REF!,Z$3,#REF!,$C54)</f>
        <v>#REF!</v>
      </c>
      <c r="AA54" s="176" t="e">
        <f>+COUNTIFS(#REF!,$B54,#REF!,AA$3,#REF!,$C54)</f>
        <v>#REF!</v>
      </c>
      <c r="AB54" s="176" t="e">
        <f>+COUNTIFS(#REF!,$B54,#REF!,AB$3,#REF!,$C54)</f>
        <v>#REF!</v>
      </c>
      <c r="AC54" s="176" t="e">
        <f>+COUNTIFS(#REF!,$B54,#REF!,AC$3,#REF!,$C54)</f>
        <v>#REF!</v>
      </c>
      <c r="AD54" s="176" t="e">
        <f>+COUNTIFS(#REF!,$B54,#REF!,AD$3,#REF!,$C54)</f>
        <v>#REF!</v>
      </c>
      <c r="AE54" s="176" t="e">
        <f>+COUNTIFS(#REF!,$B54,#REF!,AE$3,#REF!,$C54)</f>
        <v>#REF!</v>
      </c>
      <c r="AF54" s="176" t="e">
        <f>+COUNTIFS(#REF!,$B54,#REF!,AF$3,#REF!,$C54)</f>
        <v>#REF!</v>
      </c>
      <c r="AG54" s="176" t="e">
        <f>+COUNTIFS(#REF!,$B54,#REF!,AG$3,#REF!,$C54)</f>
        <v>#REF!</v>
      </c>
      <c r="AH54" s="176" t="e">
        <f>+COUNTIFS(#REF!,$B54,#REF!,AH$3,#REF!,$C54)</f>
        <v>#REF!</v>
      </c>
      <c r="AI54" s="176" t="e">
        <f>+COUNTIFS(#REF!,$B54,#REF!,AI$3,#REF!,$C54)</f>
        <v>#REF!</v>
      </c>
    </row>
    <row r="55" spans="1:35" x14ac:dyDescent="0.2">
      <c r="A55" s="214"/>
      <c r="B55" s="176" t="s">
        <v>124</v>
      </c>
      <c r="C55" s="169" t="s">
        <v>45</v>
      </c>
      <c r="D55" s="201" t="e">
        <f t="shared" si="9"/>
        <v>#REF!</v>
      </c>
      <c r="E55" s="176" t="e">
        <f>+COUNTIFS(#REF!,$B55,#REF!,E$3,#REF!,$C55)</f>
        <v>#REF!</v>
      </c>
      <c r="F55" s="176" t="e">
        <f>+COUNTIFS(#REF!,$B55,#REF!,F$3,#REF!,$C55)</f>
        <v>#REF!</v>
      </c>
      <c r="G55" s="176" t="e">
        <f>+COUNTIFS(#REF!,$B55,#REF!,G$3,#REF!,$C55)</f>
        <v>#REF!</v>
      </c>
      <c r="H55" s="176" t="e">
        <f>+COUNTIFS(#REF!,$B55,#REF!,H$3,#REF!,$C55)</f>
        <v>#REF!</v>
      </c>
      <c r="I55" s="176" t="e">
        <f>+COUNTIFS(#REF!,$B55,#REF!,I$3,#REF!,$C55)</f>
        <v>#REF!</v>
      </c>
      <c r="J55" s="176" t="e">
        <f>+COUNTIFS(#REF!,$B55,#REF!,J$3,#REF!,$C55)</f>
        <v>#REF!</v>
      </c>
      <c r="K55" s="176" t="e">
        <f>+COUNTIFS(#REF!,$B55,#REF!,K$3,#REF!,$C55)</f>
        <v>#REF!</v>
      </c>
      <c r="L55" s="176" t="e">
        <f>+COUNTIFS(#REF!,$B55,#REF!,L$3,#REF!,$C55)</f>
        <v>#REF!</v>
      </c>
      <c r="M55" s="176" t="e">
        <f>+COUNTIFS(#REF!,$B55,#REF!,M$3,#REF!,$C55)</f>
        <v>#REF!</v>
      </c>
      <c r="N55" s="176" t="e">
        <f>+COUNTIFS(#REF!,$B55,#REF!,N$3,#REF!,$C55)</f>
        <v>#REF!</v>
      </c>
      <c r="O55" s="176" t="e">
        <f>+COUNTIFS(#REF!,$B55,#REF!,O$3,#REF!,$C55)</f>
        <v>#REF!</v>
      </c>
      <c r="P55" s="176" t="e">
        <f>+COUNTIFS(#REF!,$B55,#REF!,P$3,#REF!,$C55)</f>
        <v>#REF!</v>
      </c>
      <c r="Q55" s="176" t="e">
        <f>+COUNTIFS(#REF!,$B55,#REF!,Q$3,#REF!,$C55)</f>
        <v>#REF!</v>
      </c>
      <c r="R55" s="176" t="e">
        <f>+COUNTIFS(#REF!,$B55,#REF!,R$3,#REF!,$C55)</f>
        <v>#REF!</v>
      </c>
      <c r="S55" s="176" t="e">
        <f>+COUNTIFS(#REF!,$B55,#REF!,S$3,#REF!,$C55)</f>
        <v>#REF!</v>
      </c>
      <c r="T55" s="176" t="e">
        <f>+COUNTIFS(#REF!,$B55,#REF!,T$3,#REF!,$C55)</f>
        <v>#REF!</v>
      </c>
      <c r="U55" s="176" t="e">
        <f>+COUNTIFS(#REF!,$B55,#REF!,U$3,#REF!,$C55)</f>
        <v>#REF!</v>
      </c>
      <c r="V55" s="176" t="e">
        <f>+COUNTIFS(#REF!,$B55,#REF!,V$3,#REF!,$C55)</f>
        <v>#REF!</v>
      </c>
      <c r="W55" s="176" t="e">
        <f>+COUNTIFS(#REF!,$B55,#REF!,W$3,#REF!,$C55)</f>
        <v>#REF!</v>
      </c>
      <c r="X55" s="176" t="e">
        <f>+COUNTIFS(#REF!,$B55,#REF!,X$3,#REF!,$C55)</f>
        <v>#REF!</v>
      </c>
      <c r="Y55" s="176" t="e">
        <f>+COUNTIFS(#REF!,$B55,#REF!,Y$3,#REF!,$C55)</f>
        <v>#REF!</v>
      </c>
      <c r="Z55" s="176" t="e">
        <f>+COUNTIFS(#REF!,$B55,#REF!,Z$3,#REF!,$C55)</f>
        <v>#REF!</v>
      </c>
      <c r="AA55" s="176" t="e">
        <f>+COUNTIFS(#REF!,$B55,#REF!,AA$3,#REF!,$C55)</f>
        <v>#REF!</v>
      </c>
      <c r="AB55" s="176" t="e">
        <f>+COUNTIFS(#REF!,$B55,#REF!,AB$3,#REF!,$C55)</f>
        <v>#REF!</v>
      </c>
      <c r="AC55" s="176" t="e">
        <f>+COUNTIFS(#REF!,$B55,#REF!,AC$3,#REF!,$C55)</f>
        <v>#REF!</v>
      </c>
      <c r="AD55" s="176" t="e">
        <f>+COUNTIFS(#REF!,$B55,#REF!,AD$3,#REF!,$C55)</f>
        <v>#REF!</v>
      </c>
      <c r="AE55" s="176" t="e">
        <f>+COUNTIFS(#REF!,$B55,#REF!,AE$3,#REF!,$C55)</f>
        <v>#REF!</v>
      </c>
      <c r="AF55" s="176" t="e">
        <f>+COUNTIFS(#REF!,$B55,#REF!,AF$3,#REF!,$C55)</f>
        <v>#REF!</v>
      </c>
      <c r="AG55" s="176" t="e">
        <f>+COUNTIFS(#REF!,$B55,#REF!,AG$3,#REF!,$C55)</f>
        <v>#REF!</v>
      </c>
      <c r="AH55" s="176" t="e">
        <f>+COUNTIFS(#REF!,$B55,#REF!,AH$3,#REF!,$C55)</f>
        <v>#REF!</v>
      </c>
      <c r="AI55" s="176" t="e">
        <f>+COUNTIFS(#REF!,$B55,#REF!,AI$3,#REF!,$C55)</f>
        <v>#REF!</v>
      </c>
    </row>
    <row r="56" spans="1:35" x14ac:dyDescent="0.2">
      <c r="A56" s="214"/>
      <c r="B56" s="176" t="s">
        <v>124</v>
      </c>
      <c r="C56" s="169" t="s">
        <v>109</v>
      </c>
      <c r="D56" s="201" t="e">
        <f t="shared" si="9"/>
        <v>#REF!</v>
      </c>
      <c r="E56" s="176" t="e">
        <f>+COUNTIFS(#REF!,$B56,#REF!,E$3,#REF!,$C56)</f>
        <v>#REF!</v>
      </c>
      <c r="F56" s="176" t="e">
        <f>+COUNTIFS(#REF!,$B56,#REF!,F$3,#REF!,$C56)</f>
        <v>#REF!</v>
      </c>
      <c r="G56" s="176" t="e">
        <f>+COUNTIFS(#REF!,$B56,#REF!,G$3,#REF!,$C56)</f>
        <v>#REF!</v>
      </c>
      <c r="H56" s="176" t="e">
        <f>+COUNTIFS(#REF!,$B56,#REF!,H$3,#REF!,$C56)</f>
        <v>#REF!</v>
      </c>
      <c r="I56" s="176" t="e">
        <f>+COUNTIFS(#REF!,$B56,#REF!,I$3,#REF!,$C56)</f>
        <v>#REF!</v>
      </c>
      <c r="J56" s="176" t="e">
        <f>+COUNTIFS(#REF!,$B56,#REF!,J$3,#REF!,$C56)</f>
        <v>#REF!</v>
      </c>
      <c r="K56" s="176" t="e">
        <f>+COUNTIFS(#REF!,$B56,#REF!,K$3,#REF!,$C56)</f>
        <v>#REF!</v>
      </c>
      <c r="L56" s="176" t="e">
        <f>+COUNTIFS(#REF!,$B56,#REF!,L$3,#REF!,$C56)</f>
        <v>#REF!</v>
      </c>
      <c r="M56" s="176" t="e">
        <f>+COUNTIFS(#REF!,$B56,#REF!,M$3,#REF!,$C56)</f>
        <v>#REF!</v>
      </c>
      <c r="N56" s="176" t="e">
        <f>+COUNTIFS(#REF!,$B56,#REF!,N$3,#REF!,$C56)</f>
        <v>#REF!</v>
      </c>
      <c r="O56" s="176" t="e">
        <f>+COUNTIFS(#REF!,$B56,#REF!,O$3,#REF!,$C56)</f>
        <v>#REF!</v>
      </c>
      <c r="P56" s="176" t="e">
        <f>+COUNTIFS(#REF!,$B56,#REF!,P$3,#REF!,$C56)</f>
        <v>#REF!</v>
      </c>
      <c r="Q56" s="176" t="e">
        <f>+COUNTIFS(#REF!,$B56,#REF!,Q$3,#REF!,$C56)</f>
        <v>#REF!</v>
      </c>
      <c r="R56" s="176" t="e">
        <f>+COUNTIFS(#REF!,$B56,#REF!,R$3,#REF!,$C56)</f>
        <v>#REF!</v>
      </c>
      <c r="S56" s="176" t="e">
        <f>+COUNTIFS(#REF!,$B56,#REF!,S$3,#REF!,$C56)</f>
        <v>#REF!</v>
      </c>
      <c r="T56" s="176" t="e">
        <f>+COUNTIFS(#REF!,$B56,#REF!,T$3,#REF!,$C56)</f>
        <v>#REF!</v>
      </c>
      <c r="U56" s="176" t="e">
        <f>+COUNTIFS(#REF!,$B56,#REF!,U$3,#REF!,$C56)</f>
        <v>#REF!</v>
      </c>
      <c r="V56" s="176" t="e">
        <f>+COUNTIFS(#REF!,$B56,#REF!,V$3,#REF!,$C56)</f>
        <v>#REF!</v>
      </c>
      <c r="W56" s="176" t="e">
        <f>+COUNTIFS(#REF!,$B56,#REF!,W$3,#REF!,$C56)</f>
        <v>#REF!</v>
      </c>
      <c r="X56" s="176" t="e">
        <f>+COUNTIFS(#REF!,$B56,#REF!,X$3,#REF!,$C56)</f>
        <v>#REF!</v>
      </c>
      <c r="Y56" s="176" t="e">
        <f>+COUNTIFS(#REF!,$B56,#REF!,Y$3,#REF!,$C56)</f>
        <v>#REF!</v>
      </c>
      <c r="Z56" s="176" t="e">
        <f>+COUNTIFS(#REF!,$B56,#REF!,Z$3,#REF!,$C56)</f>
        <v>#REF!</v>
      </c>
      <c r="AA56" s="176" t="e">
        <f>+COUNTIFS(#REF!,$B56,#REF!,AA$3,#REF!,$C56)</f>
        <v>#REF!</v>
      </c>
      <c r="AB56" s="176" t="e">
        <f>+COUNTIFS(#REF!,$B56,#REF!,AB$3,#REF!,$C56)</f>
        <v>#REF!</v>
      </c>
      <c r="AC56" s="176" t="e">
        <f>+COUNTIFS(#REF!,$B56,#REF!,AC$3,#REF!,$C56)</f>
        <v>#REF!</v>
      </c>
      <c r="AD56" s="176" t="e">
        <f>+COUNTIFS(#REF!,$B56,#REF!,AD$3,#REF!,$C56)</f>
        <v>#REF!</v>
      </c>
      <c r="AE56" s="176" t="e">
        <f>+COUNTIFS(#REF!,$B56,#REF!,AE$3,#REF!,$C56)</f>
        <v>#REF!</v>
      </c>
      <c r="AF56" s="176" t="e">
        <f>+COUNTIFS(#REF!,$B56,#REF!,AF$3,#REF!,$C56)</f>
        <v>#REF!</v>
      </c>
      <c r="AG56" s="176" t="e">
        <f>+COUNTIFS(#REF!,$B56,#REF!,AG$3,#REF!,$C56)</f>
        <v>#REF!</v>
      </c>
      <c r="AH56" s="176" t="e">
        <f>+COUNTIFS(#REF!,$B56,#REF!,AH$3,#REF!,$C56)</f>
        <v>#REF!</v>
      </c>
      <c r="AI56" s="176" t="e">
        <f>+COUNTIFS(#REF!,$B56,#REF!,AI$3,#REF!,$C56)</f>
        <v>#REF!</v>
      </c>
    </row>
    <row r="57" spans="1:35" x14ac:dyDescent="0.2">
      <c r="A57" s="214"/>
      <c r="B57" s="176" t="s">
        <v>124</v>
      </c>
      <c r="C57" s="169" t="s">
        <v>121</v>
      </c>
      <c r="D57" s="201" t="e">
        <f t="shared" si="9"/>
        <v>#REF!</v>
      </c>
      <c r="E57" s="176" t="e">
        <f>+COUNTIFS(#REF!,$B57,#REF!,E$3,#REF!,$C57)</f>
        <v>#REF!</v>
      </c>
      <c r="F57" s="176" t="e">
        <f>+COUNTIFS(#REF!,$B57,#REF!,F$3,#REF!,$C57)</f>
        <v>#REF!</v>
      </c>
      <c r="G57" s="176" t="e">
        <f>+COUNTIFS(#REF!,$B57,#REF!,G$3,#REF!,$C57)</f>
        <v>#REF!</v>
      </c>
      <c r="H57" s="176" t="e">
        <f>+COUNTIFS(#REF!,$B57,#REF!,H$3,#REF!,$C57)</f>
        <v>#REF!</v>
      </c>
      <c r="I57" s="176" t="e">
        <f>+COUNTIFS(#REF!,$B57,#REF!,I$3,#REF!,$C57)</f>
        <v>#REF!</v>
      </c>
      <c r="J57" s="176" t="e">
        <f>+COUNTIFS(#REF!,$B57,#REF!,J$3,#REF!,$C57)</f>
        <v>#REF!</v>
      </c>
      <c r="K57" s="176" t="e">
        <f>+COUNTIFS(#REF!,$B57,#REF!,K$3,#REF!,$C57)</f>
        <v>#REF!</v>
      </c>
      <c r="L57" s="176" t="e">
        <f>+COUNTIFS(#REF!,$B57,#REF!,L$3,#REF!,$C57)</f>
        <v>#REF!</v>
      </c>
      <c r="M57" s="176" t="e">
        <f>+COUNTIFS(#REF!,$B57,#REF!,M$3,#REF!,$C57)</f>
        <v>#REF!</v>
      </c>
      <c r="N57" s="176" t="e">
        <f>+COUNTIFS(#REF!,$B57,#REF!,N$3,#REF!,$C57)</f>
        <v>#REF!</v>
      </c>
      <c r="O57" s="176" t="e">
        <f>+COUNTIFS(#REF!,$B57,#REF!,O$3,#REF!,$C57)</f>
        <v>#REF!</v>
      </c>
      <c r="P57" s="176" t="e">
        <f>+COUNTIFS(#REF!,$B57,#REF!,P$3,#REF!,$C57)</f>
        <v>#REF!</v>
      </c>
      <c r="Q57" s="176" t="e">
        <f>+COUNTIFS(#REF!,$B57,#REF!,Q$3,#REF!,$C57)</f>
        <v>#REF!</v>
      </c>
      <c r="R57" s="176" t="e">
        <f>+COUNTIFS(#REF!,$B57,#REF!,R$3,#REF!,$C57)</f>
        <v>#REF!</v>
      </c>
      <c r="S57" s="176" t="e">
        <f>+COUNTIFS(#REF!,$B57,#REF!,S$3,#REF!,$C57)</f>
        <v>#REF!</v>
      </c>
      <c r="T57" s="176" t="e">
        <f>+COUNTIFS(#REF!,$B57,#REF!,T$3,#REF!,$C57)</f>
        <v>#REF!</v>
      </c>
      <c r="U57" s="176" t="e">
        <f>+COUNTIFS(#REF!,$B57,#REF!,U$3,#REF!,$C57)</f>
        <v>#REF!</v>
      </c>
      <c r="V57" s="176" t="e">
        <f>+COUNTIFS(#REF!,$B57,#REF!,V$3,#REF!,$C57)</f>
        <v>#REF!</v>
      </c>
      <c r="W57" s="176" t="e">
        <f>+COUNTIFS(#REF!,$B57,#REF!,W$3,#REF!,$C57)</f>
        <v>#REF!</v>
      </c>
      <c r="X57" s="176" t="e">
        <f>+COUNTIFS(#REF!,$B57,#REF!,X$3,#REF!,$C57)</f>
        <v>#REF!</v>
      </c>
      <c r="Y57" s="176" t="e">
        <f>+COUNTIFS(#REF!,$B57,#REF!,Y$3,#REF!,$C57)</f>
        <v>#REF!</v>
      </c>
      <c r="Z57" s="176" t="e">
        <f>+COUNTIFS(#REF!,$B57,#REF!,Z$3,#REF!,$C57)</f>
        <v>#REF!</v>
      </c>
      <c r="AA57" s="176" t="e">
        <f>+COUNTIFS(#REF!,$B57,#REF!,AA$3,#REF!,$C57)</f>
        <v>#REF!</v>
      </c>
      <c r="AB57" s="176" t="e">
        <f>+COUNTIFS(#REF!,$B57,#REF!,AB$3,#REF!,$C57)</f>
        <v>#REF!</v>
      </c>
      <c r="AC57" s="176" t="e">
        <f>+COUNTIFS(#REF!,$B57,#REF!,AC$3,#REF!,$C57)</f>
        <v>#REF!</v>
      </c>
      <c r="AD57" s="176" t="e">
        <f>+COUNTIFS(#REF!,$B57,#REF!,AD$3,#REF!,$C57)</f>
        <v>#REF!</v>
      </c>
      <c r="AE57" s="176" t="e">
        <f>+COUNTIFS(#REF!,$B57,#REF!,AE$3,#REF!,$C57)</f>
        <v>#REF!</v>
      </c>
      <c r="AF57" s="176" t="e">
        <f>+COUNTIFS(#REF!,$B57,#REF!,AF$3,#REF!,$C57)</f>
        <v>#REF!</v>
      </c>
      <c r="AG57" s="176" t="e">
        <f>+COUNTIFS(#REF!,$B57,#REF!,AG$3,#REF!,$C57)</f>
        <v>#REF!</v>
      </c>
      <c r="AH57" s="176" t="e">
        <f>+COUNTIFS(#REF!,$B57,#REF!,AH$3,#REF!,$C57)</f>
        <v>#REF!</v>
      </c>
      <c r="AI57" s="176" t="e">
        <f>+COUNTIFS(#REF!,$B57,#REF!,AI$3,#REF!,$C57)</f>
        <v>#REF!</v>
      </c>
    </row>
    <row r="58" spans="1:35" x14ac:dyDescent="0.2">
      <c r="A58" s="214"/>
      <c r="B58" s="176" t="s">
        <v>124</v>
      </c>
      <c r="C58" s="169" t="s">
        <v>297</v>
      </c>
      <c r="D58" s="201" t="e">
        <f t="shared" si="9"/>
        <v>#REF!</v>
      </c>
      <c r="E58" s="176" t="e">
        <f>+COUNTIFS(#REF!,$B58,#REF!,E$3,#REF!,$C58)</f>
        <v>#REF!</v>
      </c>
      <c r="F58" s="176" t="e">
        <f>+COUNTIFS(#REF!,$B58,#REF!,F$3,#REF!,$C58)</f>
        <v>#REF!</v>
      </c>
      <c r="G58" s="176" t="e">
        <f>+COUNTIFS(#REF!,$B58,#REF!,G$3,#REF!,$C58)</f>
        <v>#REF!</v>
      </c>
      <c r="H58" s="176" t="e">
        <f>+COUNTIFS(#REF!,$B58,#REF!,H$3,#REF!,$C58)</f>
        <v>#REF!</v>
      </c>
      <c r="I58" s="176" t="e">
        <f>+COUNTIFS(#REF!,$B58,#REF!,I$3,#REF!,$C58)</f>
        <v>#REF!</v>
      </c>
      <c r="J58" s="176" t="e">
        <f>+COUNTIFS(#REF!,$B58,#REF!,J$3,#REF!,$C58)</f>
        <v>#REF!</v>
      </c>
      <c r="K58" s="176" t="e">
        <f>+COUNTIFS(#REF!,$B58,#REF!,K$3,#REF!,$C58)</f>
        <v>#REF!</v>
      </c>
      <c r="L58" s="176" t="e">
        <f>+COUNTIFS(#REF!,$B58,#REF!,L$3,#REF!,$C58)</f>
        <v>#REF!</v>
      </c>
      <c r="M58" s="176" t="e">
        <f>+COUNTIFS(#REF!,$B58,#REF!,M$3,#REF!,$C58)</f>
        <v>#REF!</v>
      </c>
      <c r="N58" s="176" t="e">
        <f>+COUNTIFS(#REF!,$B58,#REF!,N$3,#REF!,$C58)</f>
        <v>#REF!</v>
      </c>
      <c r="O58" s="176" t="e">
        <f>+COUNTIFS(#REF!,$B58,#REF!,O$3,#REF!,$C58)</f>
        <v>#REF!</v>
      </c>
      <c r="P58" s="176" t="e">
        <f>+COUNTIFS(#REF!,$B58,#REF!,P$3,#REF!,$C58)</f>
        <v>#REF!</v>
      </c>
      <c r="Q58" s="176" t="e">
        <f>+COUNTIFS(#REF!,$B58,#REF!,Q$3,#REF!,$C58)</f>
        <v>#REF!</v>
      </c>
      <c r="R58" s="176" t="e">
        <f>+COUNTIFS(#REF!,$B58,#REF!,R$3,#REF!,$C58)</f>
        <v>#REF!</v>
      </c>
      <c r="S58" s="176" t="e">
        <f>+COUNTIFS(#REF!,$B58,#REF!,S$3,#REF!,$C58)</f>
        <v>#REF!</v>
      </c>
      <c r="T58" s="176" t="e">
        <f>+COUNTIFS(#REF!,$B58,#REF!,T$3,#REF!,$C58)</f>
        <v>#REF!</v>
      </c>
      <c r="U58" s="176" t="e">
        <f>+COUNTIFS(#REF!,$B58,#REF!,U$3,#REF!,$C58)</f>
        <v>#REF!</v>
      </c>
      <c r="V58" s="176" t="e">
        <f>+COUNTIFS(#REF!,$B58,#REF!,V$3,#REF!,$C58)</f>
        <v>#REF!</v>
      </c>
      <c r="W58" s="176" t="e">
        <f>+COUNTIFS(#REF!,$B58,#REF!,W$3,#REF!,$C58)</f>
        <v>#REF!</v>
      </c>
      <c r="X58" s="176" t="e">
        <f>+COUNTIFS(#REF!,$B58,#REF!,X$3,#REF!,$C58)</f>
        <v>#REF!</v>
      </c>
      <c r="Y58" s="176" t="e">
        <f>+COUNTIFS(#REF!,$B58,#REF!,Y$3,#REF!,$C58)</f>
        <v>#REF!</v>
      </c>
      <c r="Z58" s="176" t="e">
        <f>+COUNTIFS(#REF!,$B58,#REF!,Z$3,#REF!,$C58)</f>
        <v>#REF!</v>
      </c>
      <c r="AA58" s="176" t="e">
        <f>+COUNTIFS(#REF!,$B58,#REF!,AA$3,#REF!,$C58)</f>
        <v>#REF!</v>
      </c>
      <c r="AB58" s="176" t="e">
        <f>+COUNTIFS(#REF!,$B58,#REF!,AB$3,#REF!,$C58)</f>
        <v>#REF!</v>
      </c>
      <c r="AC58" s="176" t="e">
        <f>+COUNTIFS(#REF!,$B58,#REF!,AC$3,#REF!,$C58)</f>
        <v>#REF!</v>
      </c>
      <c r="AD58" s="176" t="e">
        <f>+COUNTIFS(#REF!,$B58,#REF!,AD$3,#REF!,$C58)</f>
        <v>#REF!</v>
      </c>
      <c r="AE58" s="176" t="e">
        <f>+COUNTIFS(#REF!,$B58,#REF!,AE$3,#REF!,$C58)</f>
        <v>#REF!</v>
      </c>
      <c r="AF58" s="176" t="e">
        <f>+COUNTIFS(#REF!,$B58,#REF!,AF$3,#REF!,$C58)</f>
        <v>#REF!</v>
      </c>
      <c r="AG58" s="176" t="e">
        <f>+COUNTIFS(#REF!,$B58,#REF!,AG$3,#REF!,$C58)</f>
        <v>#REF!</v>
      </c>
      <c r="AH58" s="176" t="e">
        <f>+COUNTIFS(#REF!,$B58,#REF!,AH$3,#REF!,$C58)</f>
        <v>#REF!</v>
      </c>
      <c r="AI58" s="176" t="e">
        <f>+COUNTIFS(#REF!,$B58,#REF!,AI$3,#REF!,$C58)</f>
        <v>#REF!</v>
      </c>
    </row>
    <row r="59" spans="1:35" x14ac:dyDescent="0.2">
      <c r="A59" s="214"/>
      <c r="B59" s="176" t="s">
        <v>124</v>
      </c>
      <c r="C59" s="169" t="s">
        <v>197</v>
      </c>
      <c r="D59" s="201" t="e">
        <f t="shared" si="9"/>
        <v>#REF!</v>
      </c>
      <c r="E59" s="176" t="e">
        <f>+COUNTIFS(#REF!,$B59,#REF!,E$3,#REF!,$C59)</f>
        <v>#REF!</v>
      </c>
      <c r="F59" s="176" t="e">
        <f>+COUNTIFS(#REF!,$B59,#REF!,F$3,#REF!,$C59)</f>
        <v>#REF!</v>
      </c>
      <c r="G59" s="176" t="e">
        <f>+COUNTIFS(#REF!,$B59,#REF!,G$3,#REF!,$C59)</f>
        <v>#REF!</v>
      </c>
      <c r="H59" s="176" t="e">
        <f>+COUNTIFS(#REF!,$B59,#REF!,H$3,#REF!,$C59)</f>
        <v>#REF!</v>
      </c>
      <c r="I59" s="176" t="e">
        <f>+COUNTIFS(#REF!,$B59,#REF!,I$3,#REF!,$C59)</f>
        <v>#REF!</v>
      </c>
      <c r="J59" s="176" t="e">
        <f>+COUNTIFS(#REF!,$B59,#REF!,J$3,#REF!,$C59)</f>
        <v>#REF!</v>
      </c>
      <c r="K59" s="176" t="e">
        <f>+COUNTIFS(#REF!,$B59,#REF!,K$3,#REF!,$C59)</f>
        <v>#REF!</v>
      </c>
      <c r="L59" s="176" t="e">
        <f>+COUNTIFS(#REF!,$B59,#REF!,L$3,#REF!,$C59)</f>
        <v>#REF!</v>
      </c>
      <c r="M59" s="176" t="e">
        <f>+COUNTIFS(#REF!,$B59,#REF!,M$3,#REF!,$C59)</f>
        <v>#REF!</v>
      </c>
      <c r="N59" s="176" t="e">
        <f>+COUNTIFS(#REF!,$B59,#REF!,N$3,#REF!,$C59)</f>
        <v>#REF!</v>
      </c>
      <c r="O59" s="176" t="e">
        <f>+COUNTIFS(#REF!,$B59,#REF!,O$3,#REF!,$C59)</f>
        <v>#REF!</v>
      </c>
      <c r="P59" s="176" t="e">
        <f>+COUNTIFS(#REF!,$B59,#REF!,P$3,#REF!,$C59)</f>
        <v>#REF!</v>
      </c>
      <c r="Q59" s="176" t="e">
        <f>+COUNTIFS(#REF!,$B59,#REF!,Q$3,#REF!,$C59)</f>
        <v>#REF!</v>
      </c>
      <c r="R59" s="176" t="e">
        <f>+COUNTIFS(#REF!,$B59,#REF!,R$3,#REF!,$C59)</f>
        <v>#REF!</v>
      </c>
      <c r="S59" s="176" t="e">
        <f>+COUNTIFS(#REF!,$B59,#REF!,S$3,#REF!,$C59)</f>
        <v>#REF!</v>
      </c>
      <c r="T59" s="176" t="e">
        <f>+COUNTIFS(#REF!,$B59,#REF!,T$3,#REF!,$C59)</f>
        <v>#REF!</v>
      </c>
      <c r="U59" s="176" t="e">
        <f>+COUNTIFS(#REF!,$B59,#REF!,U$3,#REF!,$C59)</f>
        <v>#REF!</v>
      </c>
      <c r="V59" s="176" t="e">
        <f>+COUNTIFS(#REF!,$B59,#REF!,V$3,#REF!,$C59)</f>
        <v>#REF!</v>
      </c>
      <c r="W59" s="176" t="e">
        <f>+COUNTIFS(#REF!,$B59,#REF!,W$3,#REF!,$C59)</f>
        <v>#REF!</v>
      </c>
      <c r="X59" s="176" t="e">
        <f>+COUNTIFS(#REF!,$B59,#REF!,X$3,#REF!,$C59)</f>
        <v>#REF!</v>
      </c>
      <c r="Y59" s="176" t="e">
        <f>+COUNTIFS(#REF!,$B59,#REF!,Y$3,#REF!,$C59)</f>
        <v>#REF!</v>
      </c>
      <c r="Z59" s="176" t="e">
        <f>+COUNTIFS(#REF!,$B59,#REF!,Z$3,#REF!,$C59)</f>
        <v>#REF!</v>
      </c>
      <c r="AA59" s="176" t="e">
        <f>+COUNTIFS(#REF!,$B59,#REF!,AA$3,#REF!,$C59)</f>
        <v>#REF!</v>
      </c>
      <c r="AB59" s="176" t="e">
        <f>+COUNTIFS(#REF!,$B59,#REF!,AB$3,#REF!,$C59)</f>
        <v>#REF!</v>
      </c>
      <c r="AC59" s="176" t="e">
        <f>+COUNTIFS(#REF!,$B59,#REF!,AC$3,#REF!,$C59)</f>
        <v>#REF!</v>
      </c>
      <c r="AD59" s="176" t="e">
        <f>+COUNTIFS(#REF!,$B59,#REF!,AD$3,#REF!,$C59)</f>
        <v>#REF!</v>
      </c>
      <c r="AE59" s="176" t="e">
        <f>+COUNTIFS(#REF!,$B59,#REF!,AE$3,#REF!,$C59)</f>
        <v>#REF!</v>
      </c>
      <c r="AF59" s="176" t="e">
        <f>+COUNTIFS(#REF!,$B59,#REF!,AF$3,#REF!,$C59)</f>
        <v>#REF!</v>
      </c>
      <c r="AG59" s="176" t="e">
        <f>+COUNTIFS(#REF!,$B59,#REF!,AG$3,#REF!,$C59)</f>
        <v>#REF!</v>
      </c>
      <c r="AH59" s="176" t="e">
        <f>+COUNTIFS(#REF!,$B59,#REF!,AH$3,#REF!,$C59)</f>
        <v>#REF!</v>
      </c>
      <c r="AI59" s="176" t="e">
        <f>+COUNTIFS(#REF!,$B59,#REF!,AI$3,#REF!,$C59)</f>
        <v>#REF!</v>
      </c>
    </row>
    <row r="60" spans="1:35" x14ac:dyDescent="0.2">
      <c r="A60" s="214"/>
      <c r="B60" s="176" t="s">
        <v>124</v>
      </c>
      <c r="C60" s="169" t="s">
        <v>298</v>
      </c>
      <c r="D60" s="201" t="e">
        <f t="shared" si="9"/>
        <v>#REF!</v>
      </c>
      <c r="E60" s="176" t="e">
        <f>+COUNTIFS(#REF!,$B60,#REF!,E$3,#REF!,$C60)</f>
        <v>#REF!</v>
      </c>
      <c r="F60" s="176" t="e">
        <f>+COUNTIFS(#REF!,$B60,#REF!,F$3,#REF!,$C60)</f>
        <v>#REF!</v>
      </c>
      <c r="G60" s="176" t="e">
        <f>+COUNTIFS(#REF!,$B60,#REF!,G$3,#REF!,$C60)</f>
        <v>#REF!</v>
      </c>
      <c r="H60" s="176" t="e">
        <f>+COUNTIFS(#REF!,$B60,#REF!,H$3,#REF!,$C60)</f>
        <v>#REF!</v>
      </c>
      <c r="I60" s="176" t="e">
        <f>+COUNTIFS(#REF!,$B60,#REF!,I$3,#REF!,$C60)</f>
        <v>#REF!</v>
      </c>
      <c r="J60" s="176" t="e">
        <f>+COUNTIFS(#REF!,$B60,#REF!,J$3,#REF!,$C60)</f>
        <v>#REF!</v>
      </c>
      <c r="K60" s="176" t="e">
        <f>+COUNTIFS(#REF!,$B60,#REF!,K$3,#REF!,$C60)</f>
        <v>#REF!</v>
      </c>
      <c r="L60" s="176" t="e">
        <f>+COUNTIFS(#REF!,$B60,#REF!,L$3,#REF!,$C60)</f>
        <v>#REF!</v>
      </c>
      <c r="M60" s="176" t="e">
        <f>+COUNTIFS(#REF!,$B60,#REF!,M$3,#REF!,$C60)</f>
        <v>#REF!</v>
      </c>
      <c r="N60" s="176" t="e">
        <f>+COUNTIFS(#REF!,$B60,#REF!,N$3,#REF!,$C60)</f>
        <v>#REF!</v>
      </c>
      <c r="O60" s="176" t="e">
        <f>+COUNTIFS(#REF!,$B60,#REF!,O$3,#REF!,$C60)</f>
        <v>#REF!</v>
      </c>
      <c r="P60" s="176" t="e">
        <f>+COUNTIFS(#REF!,$B60,#REF!,P$3,#REF!,$C60)</f>
        <v>#REF!</v>
      </c>
      <c r="Q60" s="176" t="e">
        <f>+COUNTIFS(#REF!,$B60,#REF!,Q$3,#REF!,$C60)</f>
        <v>#REF!</v>
      </c>
      <c r="R60" s="176" t="e">
        <f>+COUNTIFS(#REF!,$B60,#REF!,R$3,#REF!,$C60)</f>
        <v>#REF!</v>
      </c>
      <c r="S60" s="176" t="e">
        <f>+COUNTIFS(#REF!,$B60,#REF!,S$3,#REF!,$C60)</f>
        <v>#REF!</v>
      </c>
      <c r="T60" s="176" t="e">
        <f>+COUNTIFS(#REF!,$B60,#REF!,T$3,#REF!,$C60)</f>
        <v>#REF!</v>
      </c>
      <c r="U60" s="176" t="e">
        <f>+COUNTIFS(#REF!,$B60,#REF!,U$3,#REF!,$C60)</f>
        <v>#REF!</v>
      </c>
      <c r="V60" s="176" t="e">
        <f>+COUNTIFS(#REF!,$B60,#REF!,V$3,#REF!,$C60)</f>
        <v>#REF!</v>
      </c>
      <c r="W60" s="176" t="e">
        <f>+COUNTIFS(#REF!,$B60,#REF!,W$3,#REF!,$C60)</f>
        <v>#REF!</v>
      </c>
      <c r="X60" s="176" t="e">
        <f>+COUNTIFS(#REF!,$B60,#REF!,X$3,#REF!,$C60)</f>
        <v>#REF!</v>
      </c>
      <c r="Y60" s="176" t="e">
        <f>+COUNTIFS(#REF!,$B60,#REF!,Y$3,#REF!,$C60)</f>
        <v>#REF!</v>
      </c>
      <c r="Z60" s="176" t="e">
        <f>+COUNTIFS(#REF!,$B60,#REF!,Z$3,#REF!,$C60)</f>
        <v>#REF!</v>
      </c>
      <c r="AA60" s="176" t="e">
        <f>+COUNTIFS(#REF!,$B60,#REF!,AA$3,#REF!,$C60)</f>
        <v>#REF!</v>
      </c>
      <c r="AB60" s="176" t="e">
        <f>+COUNTIFS(#REF!,$B60,#REF!,AB$3,#REF!,$C60)</f>
        <v>#REF!</v>
      </c>
      <c r="AC60" s="176" t="e">
        <f>+COUNTIFS(#REF!,$B60,#REF!,AC$3,#REF!,$C60)</f>
        <v>#REF!</v>
      </c>
      <c r="AD60" s="176" t="e">
        <f>+COUNTIFS(#REF!,$B60,#REF!,AD$3,#REF!,$C60)</f>
        <v>#REF!</v>
      </c>
      <c r="AE60" s="176" t="e">
        <f>+COUNTIFS(#REF!,$B60,#REF!,AE$3,#REF!,$C60)</f>
        <v>#REF!</v>
      </c>
      <c r="AF60" s="176" t="e">
        <f>+COUNTIFS(#REF!,$B60,#REF!,AF$3,#REF!,$C60)</f>
        <v>#REF!</v>
      </c>
      <c r="AG60" s="176" t="e">
        <f>+COUNTIFS(#REF!,$B60,#REF!,AG$3,#REF!,$C60)</f>
        <v>#REF!</v>
      </c>
      <c r="AH60" s="176" t="e">
        <f>+COUNTIFS(#REF!,$B60,#REF!,AH$3,#REF!,$C60)</f>
        <v>#REF!</v>
      </c>
      <c r="AI60" s="176" t="e">
        <f>+COUNTIFS(#REF!,$B60,#REF!,AI$3,#REF!,$C60)</f>
        <v>#REF!</v>
      </c>
    </row>
    <row r="61" spans="1:35" x14ac:dyDescent="0.2">
      <c r="A61" s="214"/>
      <c r="B61" s="176" t="s">
        <v>124</v>
      </c>
      <c r="C61" s="169" t="s">
        <v>174</v>
      </c>
      <c r="D61" s="201" t="e">
        <f t="shared" si="9"/>
        <v>#REF!</v>
      </c>
      <c r="E61" s="176" t="e">
        <f>+COUNTIFS(#REF!,$B61,#REF!,E$3,#REF!,$C61)</f>
        <v>#REF!</v>
      </c>
      <c r="F61" s="176" t="e">
        <f>+COUNTIFS(#REF!,$B61,#REF!,F$3,#REF!,$C61)</f>
        <v>#REF!</v>
      </c>
      <c r="G61" s="176" t="e">
        <f>+COUNTIFS(#REF!,$B61,#REF!,G$3,#REF!,$C61)</f>
        <v>#REF!</v>
      </c>
      <c r="H61" s="176" t="e">
        <f>+COUNTIFS(#REF!,$B61,#REF!,H$3,#REF!,$C61)</f>
        <v>#REF!</v>
      </c>
      <c r="I61" s="176" t="e">
        <f>+COUNTIFS(#REF!,$B61,#REF!,I$3,#REF!,$C61)</f>
        <v>#REF!</v>
      </c>
      <c r="J61" s="176" t="e">
        <f>+COUNTIFS(#REF!,$B61,#REF!,J$3,#REF!,$C61)</f>
        <v>#REF!</v>
      </c>
      <c r="K61" s="176" t="e">
        <f>+COUNTIFS(#REF!,$B61,#REF!,K$3,#REF!,$C61)</f>
        <v>#REF!</v>
      </c>
      <c r="L61" s="176" t="e">
        <f>+COUNTIFS(#REF!,$B61,#REF!,L$3,#REF!,$C61)</f>
        <v>#REF!</v>
      </c>
      <c r="M61" s="176" t="e">
        <f>+COUNTIFS(#REF!,$B61,#REF!,M$3,#REF!,$C61)</f>
        <v>#REF!</v>
      </c>
      <c r="N61" s="176" t="e">
        <f>+COUNTIFS(#REF!,$B61,#REF!,N$3,#REF!,$C61)</f>
        <v>#REF!</v>
      </c>
      <c r="O61" s="176" t="e">
        <f>+COUNTIFS(#REF!,$B61,#REF!,O$3,#REF!,$C61)</f>
        <v>#REF!</v>
      </c>
      <c r="P61" s="176" t="e">
        <f>+COUNTIFS(#REF!,$B61,#REF!,P$3,#REF!,$C61)</f>
        <v>#REF!</v>
      </c>
      <c r="Q61" s="176" t="e">
        <f>+COUNTIFS(#REF!,$B61,#REF!,Q$3,#REF!,$C61)</f>
        <v>#REF!</v>
      </c>
      <c r="R61" s="176" t="e">
        <f>+COUNTIFS(#REF!,$B61,#REF!,R$3,#REF!,$C61)</f>
        <v>#REF!</v>
      </c>
      <c r="S61" s="176" t="e">
        <f>+COUNTIFS(#REF!,$B61,#REF!,S$3,#REF!,$C61)</f>
        <v>#REF!</v>
      </c>
      <c r="T61" s="176" t="e">
        <f>+COUNTIFS(#REF!,$B61,#REF!,T$3,#REF!,$C61)</f>
        <v>#REF!</v>
      </c>
      <c r="U61" s="176" t="e">
        <f>+COUNTIFS(#REF!,$B61,#REF!,U$3,#REF!,$C61)</f>
        <v>#REF!</v>
      </c>
      <c r="V61" s="176" t="e">
        <f>+COUNTIFS(#REF!,$B61,#REF!,V$3,#REF!,$C61)</f>
        <v>#REF!</v>
      </c>
      <c r="W61" s="176" t="e">
        <f>+COUNTIFS(#REF!,$B61,#REF!,W$3,#REF!,$C61)</f>
        <v>#REF!</v>
      </c>
      <c r="X61" s="176" t="e">
        <f>+COUNTIFS(#REF!,$B61,#REF!,X$3,#REF!,$C61)</f>
        <v>#REF!</v>
      </c>
      <c r="Y61" s="176" t="e">
        <f>+COUNTIFS(#REF!,$B61,#REF!,Y$3,#REF!,$C61)</f>
        <v>#REF!</v>
      </c>
      <c r="Z61" s="176" t="e">
        <f>+COUNTIFS(#REF!,$B61,#REF!,Z$3,#REF!,$C61)</f>
        <v>#REF!</v>
      </c>
      <c r="AA61" s="176" t="e">
        <f>+COUNTIFS(#REF!,$B61,#REF!,AA$3,#REF!,$C61)</f>
        <v>#REF!</v>
      </c>
      <c r="AB61" s="176" t="e">
        <f>+COUNTIFS(#REF!,$B61,#REF!,AB$3,#REF!,$C61)</f>
        <v>#REF!</v>
      </c>
      <c r="AC61" s="176" t="e">
        <f>+COUNTIFS(#REF!,$B61,#REF!,AC$3,#REF!,$C61)</f>
        <v>#REF!</v>
      </c>
      <c r="AD61" s="176" t="e">
        <f>+COUNTIFS(#REF!,$B61,#REF!,AD$3,#REF!,$C61)</f>
        <v>#REF!</v>
      </c>
      <c r="AE61" s="176" t="e">
        <f>+COUNTIFS(#REF!,$B61,#REF!,AE$3,#REF!,$C61)</f>
        <v>#REF!</v>
      </c>
      <c r="AF61" s="176" t="e">
        <f>+COUNTIFS(#REF!,$B61,#REF!,AF$3,#REF!,$C61)</f>
        <v>#REF!</v>
      </c>
      <c r="AG61" s="176" t="e">
        <f>+COUNTIFS(#REF!,$B61,#REF!,AG$3,#REF!,$C61)</f>
        <v>#REF!</v>
      </c>
      <c r="AH61" s="176" t="e">
        <f>+COUNTIFS(#REF!,$B61,#REF!,AH$3,#REF!,$C61)</f>
        <v>#REF!</v>
      </c>
      <c r="AI61" s="176" t="e">
        <f>+COUNTIFS(#REF!,$B61,#REF!,AI$3,#REF!,$C61)</f>
        <v>#REF!</v>
      </c>
    </row>
    <row r="62" spans="1:35" x14ac:dyDescent="0.2">
      <c r="A62" s="216"/>
      <c r="B62" s="176" t="s">
        <v>124</v>
      </c>
      <c r="C62" s="169" t="s">
        <v>166</v>
      </c>
      <c r="D62" s="201" t="e">
        <f t="shared" si="9"/>
        <v>#REF!</v>
      </c>
      <c r="E62" s="176" t="e">
        <f>+COUNTIFS(#REF!,$B62,#REF!,E$3,#REF!,$C62)</f>
        <v>#REF!</v>
      </c>
      <c r="F62" s="176" t="e">
        <f>+COUNTIFS(#REF!,$B62,#REF!,F$3,#REF!,$C62)</f>
        <v>#REF!</v>
      </c>
      <c r="G62" s="176" t="e">
        <f>+COUNTIFS(#REF!,$B62,#REF!,G$3,#REF!,$C62)</f>
        <v>#REF!</v>
      </c>
      <c r="H62" s="176" t="e">
        <f>+COUNTIFS(#REF!,$B62,#REF!,H$3,#REF!,$C62)</f>
        <v>#REF!</v>
      </c>
      <c r="I62" s="176" t="e">
        <f>+COUNTIFS(#REF!,$B62,#REF!,I$3,#REF!,$C62)</f>
        <v>#REF!</v>
      </c>
      <c r="J62" s="176" t="e">
        <f>+COUNTIFS(#REF!,$B62,#REF!,J$3,#REF!,$C62)</f>
        <v>#REF!</v>
      </c>
      <c r="K62" s="176" t="e">
        <f>+COUNTIFS(#REF!,$B62,#REF!,K$3,#REF!,$C62)</f>
        <v>#REF!</v>
      </c>
      <c r="L62" s="176" t="e">
        <f>+COUNTIFS(#REF!,$B62,#REF!,L$3,#REF!,$C62)</f>
        <v>#REF!</v>
      </c>
      <c r="M62" s="176" t="e">
        <f>+COUNTIFS(#REF!,$B62,#REF!,M$3,#REF!,$C62)</f>
        <v>#REF!</v>
      </c>
      <c r="N62" s="176" t="e">
        <f>+COUNTIFS(#REF!,$B62,#REF!,N$3,#REF!,$C62)</f>
        <v>#REF!</v>
      </c>
      <c r="O62" s="176" t="e">
        <f>+COUNTIFS(#REF!,$B62,#REF!,O$3,#REF!,$C62)</f>
        <v>#REF!</v>
      </c>
      <c r="P62" s="176" t="e">
        <f>+COUNTIFS(#REF!,$B62,#REF!,P$3,#REF!,$C62)</f>
        <v>#REF!</v>
      </c>
      <c r="Q62" s="176" t="e">
        <f>+COUNTIFS(#REF!,$B62,#REF!,Q$3,#REF!,$C62)</f>
        <v>#REF!</v>
      </c>
      <c r="R62" s="176" t="e">
        <f>+COUNTIFS(#REF!,$B62,#REF!,R$3,#REF!,$C62)</f>
        <v>#REF!</v>
      </c>
      <c r="S62" s="176" t="e">
        <f>+COUNTIFS(#REF!,$B62,#REF!,S$3,#REF!,$C62)</f>
        <v>#REF!</v>
      </c>
      <c r="T62" s="176" t="e">
        <f>+COUNTIFS(#REF!,$B62,#REF!,T$3,#REF!,$C62)</f>
        <v>#REF!</v>
      </c>
      <c r="U62" s="176" t="e">
        <f>+COUNTIFS(#REF!,$B62,#REF!,U$3,#REF!,$C62)</f>
        <v>#REF!</v>
      </c>
      <c r="V62" s="176" t="e">
        <f>+COUNTIFS(#REF!,$B62,#REF!,V$3,#REF!,$C62)</f>
        <v>#REF!</v>
      </c>
      <c r="W62" s="176" t="e">
        <f>+COUNTIFS(#REF!,$B62,#REF!,W$3,#REF!,$C62)</f>
        <v>#REF!</v>
      </c>
      <c r="X62" s="176" t="e">
        <f>+COUNTIFS(#REF!,$B62,#REF!,X$3,#REF!,$C62)</f>
        <v>#REF!</v>
      </c>
      <c r="Y62" s="176" t="e">
        <f>+COUNTIFS(#REF!,$B62,#REF!,Y$3,#REF!,$C62)</f>
        <v>#REF!</v>
      </c>
      <c r="Z62" s="176" t="e">
        <f>+COUNTIFS(#REF!,$B62,#REF!,Z$3,#REF!,$C62)</f>
        <v>#REF!</v>
      </c>
      <c r="AA62" s="176" t="e">
        <f>+COUNTIFS(#REF!,$B62,#REF!,AA$3,#REF!,$C62)</f>
        <v>#REF!</v>
      </c>
      <c r="AB62" s="176" t="e">
        <f>+COUNTIFS(#REF!,$B62,#REF!,AB$3,#REF!,$C62)</f>
        <v>#REF!</v>
      </c>
      <c r="AC62" s="176" t="e">
        <f>+COUNTIFS(#REF!,$B62,#REF!,AC$3,#REF!,$C62)</f>
        <v>#REF!</v>
      </c>
      <c r="AD62" s="176" t="e">
        <f>+COUNTIFS(#REF!,$B62,#REF!,AD$3,#REF!,$C62)</f>
        <v>#REF!</v>
      </c>
      <c r="AE62" s="176" t="e">
        <f>+COUNTIFS(#REF!,$B62,#REF!,AE$3,#REF!,$C62)</f>
        <v>#REF!</v>
      </c>
      <c r="AF62" s="176" t="e">
        <f>+COUNTIFS(#REF!,$B62,#REF!,AF$3,#REF!,$C62)</f>
        <v>#REF!</v>
      </c>
      <c r="AG62" s="176" t="e">
        <f>+COUNTIFS(#REF!,$B62,#REF!,AG$3,#REF!,$C62)</f>
        <v>#REF!</v>
      </c>
      <c r="AH62" s="176" t="e">
        <f>+COUNTIFS(#REF!,$B62,#REF!,AH$3,#REF!,$C62)</f>
        <v>#REF!</v>
      </c>
      <c r="AI62" s="176" t="e">
        <f>+COUNTIFS(#REF!,$B62,#REF!,AI$3,#REF!,$C62)</f>
        <v>#REF!</v>
      </c>
    </row>
    <row r="63" spans="1:35" x14ac:dyDescent="0.2">
      <c r="A63" s="216"/>
      <c r="B63" s="176" t="s">
        <v>124</v>
      </c>
      <c r="C63" s="169" t="s">
        <v>299</v>
      </c>
      <c r="D63" s="201" t="e">
        <f t="shared" si="9"/>
        <v>#REF!</v>
      </c>
      <c r="E63" s="176" t="e">
        <f>+COUNTIFS(#REF!,$B63,#REF!,E$3,#REF!,$C63)</f>
        <v>#REF!</v>
      </c>
      <c r="F63" s="176" t="e">
        <f>+COUNTIFS(#REF!,$B63,#REF!,F$3,#REF!,$C63)</f>
        <v>#REF!</v>
      </c>
      <c r="G63" s="176" t="e">
        <f>+COUNTIFS(#REF!,$B63,#REF!,G$3,#REF!,$C63)</f>
        <v>#REF!</v>
      </c>
      <c r="H63" s="176" t="e">
        <f>+COUNTIFS(#REF!,$B63,#REF!,H$3,#REF!,$C63)</f>
        <v>#REF!</v>
      </c>
      <c r="I63" s="176" t="e">
        <f>+COUNTIFS(#REF!,$B63,#REF!,I$3,#REF!,$C63)</f>
        <v>#REF!</v>
      </c>
      <c r="J63" s="176" t="e">
        <f>+COUNTIFS(#REF!,$B63,#REF!,J$3,#REF!,$C63)</f>
        <v>#REF!</v>
      </c>
      <c r="K63" s="176" t="e">
        <f>+COUNTIFS(#REF!,$B63,#REF!,K$3,#REF!,$C63)</f>
        <v>#REF!</v>
      </c>
      <c r="L63" s="176" t="e">
        <f>+COUNTIFS(#REF!,$B63,#REF!,L$3,#REF!,$C63)</f>
        <v>#REF!</v>
      </c>
      <c r="M63" s="176" t="e">
        <f>+COUNTIFS(#REF!,$B63,#REF!,M$3,#REF!,$C63)</f>
        <v>#REF!</v>
      </c>
      <c r="N63" s="176" t="e">
        <f>+COUNTIFS(#REF!,$B63,#REF!,N$3,#REF!,$C63)</f>
        <v>#REF!</v>
      </c>
      <c r="O63" s="176" t="e">
        <f>+COUNTIFS(#REF!,$B63,#REF!,O$3,#REF!,$C63)</f>
        <v>#REF!</v>
      </c>
      <c r="P63" s="176" t="e">
        <f>+COUNTIFS(#REF!,$B63,#REF!,P$3,#REF!,$C63)</f>
        <v>#REF!</v>
      </c>
      <c r="Q63" s="176" t="e">
        <f>+COUNTIFS(#REF!,$B63,#REF!,Q$3,#REF!,$C63)</f>
        <v>#REF!</v>
      </c>
      <c r="R63" s="176" t="e">
        <f>+COUNTIFS(#REF!,$B63,#REF!,R$3,#REF!,$C63)</f>
        <v>#REF!</v>
      </c>
      <c r="S63" s="176" t="e">
        <f>+COUNTIFS(#REF!,$B63,#REF!,S$3,#REF!,$C63)</f>
        <v>#REF!</v>
      </c>
      <c r="T63" s="176" t="e">
        <f>+COUNTIFS(#REF!,$B63,#REF!,T$3,#REF!,$C63)</f>
        <v>#REF!</v>
      </c>
      <c r="U63" s="176" t="e">
        <f>+COUNTIFS(#REF!,$B63,#REF!,U$3,#REF!,$C63)</f>
        <v>#REF!</v>
      </c>
      <c r="V63" s="176" t="e">
        <f>+COUNTIFS(#REF!,$B63,#REF!,V$3,#REF!,$C63)</f>
        <v>#REF!</v>
      </c>
      <c r="W63" s="176" t="e">
        <f>+COUNTIFS(#REF!,$B63,#REF!,W$3,#REF!,$C63)</f>
        <v>#REF!</v>
      </c>
      <c r="X63" s="176" t="e">
        <f>+COUNTIFS(#REF!,$B63,#REF!,X$3,#REF!,$C63)</f>
        <v>#REF!</v>
      </c>
      <c r="Y63" s="176" t="e">
        <f>+COUNTIFS(#REF!,$B63,#REF!,Y$3,#REF!,$C63)</f>
        <v>#REF!</v>
      </c>
      <c r="Z63" s="176" t="e">
        <f>+COUNTIFS(#REF!,$B63,#REF!,Z$3,#REF!,$C63)</f>
        <v>#REF!</v>
      </c>
      <c r="AA63" s="176" t="e">
        <f>+COUNTIFS(#REF!,$B63,#REF!,AA$3,#REF!,$C63)</f>
        <v>#REF!</v>
      </c>
      <c r="AB63" s="176" t="e">
        <f>+COUNTIFS(#REF!,$B63,#REF!,AB$3,#REF!,$C63)</f>
        <v>#REF!</v>
      </c>
      <c r="AC63" s="176" t="e">
        <f>+COUNTIFS(#REF!,$B63,#REF!,AC$3,#REF!,$C63)</f>
        <v>#REF!</v>
      </c>
      <c r="AD63" s="176" t="e">
        <f>+COUNTIFS(#REF!,$B63,#REF!,AD$3,#REF!,$C63)</f>
        <v>#REF!</v>
      </c>
      <c r="AE63" s="176" t="e">
        <f>+COUNTIFS(#REF!,$B63,#REF!,AE$3,#REF!,$C63)</f>
        <v>#REF!</v>
      </c>
      <c r="AF63" s="176" t="e">
        <f>+COUNTIFS(#REF!,$B63,#REF!,AF$3,#REF!,$C63)</f>
        <v>#REF!</v>
      </c>
      <c r="AG63" s="176" t="e">
        <f>+COUNTIFS(#REF!,$B63,#REF!,AG$3,#REF!,$C63)</f>
        <v>#REF!</v>
      </c>
      <c r="AH63" s="176" t="e">
        <f>+COUNTIFS(#REF!,$B63,#REF!,AH$3,#REF!,$C63)</f>
        <v>#REF!</v>
      </c>
      <c r="AI63" s="176" t="e">
        <f>+COUNTIFS(#REF!,$B63,#REF!,AI$3,#REF!,$C63)</f>
        <v>#REF!</v>
      </c>
    </row>
    <row r="64" spans="1:35" x14ac:dyDescent="0.2">
      <c r="A64" s="213">
        <v>3.2</v>
      </c>
      <c r="B64" s="173" t="s">
        <v>232</v>
      </c>
      <c r="C64" s="174"/>
      <c r="D64" s="202" t="e">
        <f t="shared" si="9"/>
        <v>#REF!</v>
      </c>
      <c r="E64" s="202" t="e">
        <f t="shared" ref="E64:AI64" si="10">+SUM(E65:E78)</f>
        <v>#REF!</v>
      </c>
      <c r="F64" s="202" t="e">
        <f t="shared" si="10"/>
        <v>#REF!</v>
      </c>
      <c r="G64" s="202" t="e">
        <f t="shared" si="10"/>
        <v>#REF!</v>
      </c>
      <c r="H64" s="202" t="e">
        <f t="shared" si="10"/>
        <v>#REF!</v>
      </c>
      <c r="I64" s="202" t="e">
        <f t="shared" si="10"/>
        <v>#REF!</v>
      </c>
      <c r="J64" s="202" t="e">
        <f t="shared" si="10"/>
        <v>#REF!</v>
      </c>
      <c r="K64" s="202" t="e">
        <f t="shared" si="10"/>
        <v>#REF!</v>
      </c>
      <c r="L64" s="202" t="e">
        <f t="shared" si="10"/>
        <v>#REF!</v>
      </c>
      <c r="M64" s="202" t="e">
        <f t="shared" si="10"/>
        <v>#REF!</v>
      </c>
      <c r="N64" s="202" t="e">
        <f t="shared" si="10"/>
        <v>#REF!</v>
      </c>
      <c r="O64" s="202" t="e">
        <f t="shared" si="10"/>
        <v>#REF!</v>
      </c>
      <c r="P64" s="202" t="e">
        <f t="shared" si="10"/>
        <v>#REF!</v>
      </c>
      <c r="Q64" s="202" t="e">
        <f t="shared" si="10"/>
        <v>#REF!</v>
      </c>
      <c r="R64" s="202" t="e">
        <f t="shared" si="10"/>
        <v>#REF!</v>
      </c>
      <c r="S64" s="202" t="e">
        <f t="shared" si="10"/>
        <v>#REF!</v>
      </c>
      <c r="T64" s="202" t="e">
        <f t="shared" si="10"/>
        <v>#REF!</v>
      </c>
      <c r="U64" s="202" t="e">
        <f t="shared" si="10"/>
        <v>#REF!</v>
      </c>
      <c r="V64" s="202" t="e">
        <f t="shared" si="10"/>
        <v>#REF!</v>
      </c>
      <c r="W64" s="202" t="e">
        <f t="shared" si="10"/>
        <v>#REF!</v>
      </c>
      <c r="X64" s="202" t="e">
        <f t="shared" si="10"/>
        <v>#REF!</v>
      </c>
      <c r="Y64" s="202" t="e">
        <f t="shared" si="10"/>
        <v>#REF!</v>
      </c>
      <c r="Z64" s="202" t="e">
        <f t="shared" si="10"/>
        <v>#REF!</v>
      </c>
      <c r="AA64" s="202" t="e">
        <f t="shared" si="10"/>
        <v>#REF!</v>
      </c>
      <c r="AB64" s="202" t="e">
        <f t="shared" si="10"/>
        <v>#REF!</v>
      </c>
      <c r="AC64" s="202" t="e">
        <f t="shared" si="10"/>
        <v>#REF!</v>
      </c>
      <c r="AD64" s="202" t="e">
        <f t="shared" si="10"/>
        <v>#REF!</v>
      </c>
      <c r="AE64" s="202" t="e">
        <f t="shared" si="10"/>
        <v>#REF!</v>
      </c>
      <c r="AF64" s="202" t="e">
        <f t="shared" si="10"/>
        <v>#REF!</v>
      </c>
      <c r="AG64" s="202" t="e">
        <f t="shared" si="10"/>
        <v>#REF!</v>
      </c>
      <c r="AH64" s="202" t="e">
        <f t="shared" si="10"/>
        <v>#REF!</v>
      </c>
      <c r="AI64" s="202" t="e">
        <f t="shared" si="10"/>
        <v>#REF!</v>
      </c>
    </row>
    <row r="65" spans="1:35" x14ac:dyDescent="0.2">
      <c r="A65" s="214"/>
      <c r="B65" s="176" t="s">
        <v>232</v>
      </c>
      <c r="C65" s="169" t="s">
        <v>116</v>
      </c>
      <c r="D65" s="201" t="e">
        <f t="shared" ref="D65:D79" si="11">+SUM(E65:AI65)</f>
        <v>#REF!</v>
      </c>
      <c r="E65" s="176" t="e">
        <f>+COUNTIFS(#REF!,$B65,#REF!,E$3,#REF!,$C65)</f>
        <v>#REF!</v>
      </c>
      <c r="F65" s="176" t="e">
        <f>+COUNTIFS(#REF!,$B65,#REF!,F$3,#REF!,$C65)</f>
        <v>#REF!</v>
      </c>
      <c r="G65" s="176" t="e">
        <f>+COUNTIFS(#REF!,$B65,#REF!,G$3,#REF!,$C65)</f>
        <v>#REF!</v>
      </c>
      <c r="H65" s="176" t="e">
        <f>+COUNTIFS(#REF!,$B65,#REF!,H$3,#REF!,$C65)</f>
        <v>#REF!</v>
      </c>
      <c r="I65" s="176" t="e">
        <f>+COUNTIFS(#REF!,$B65,#REF!,I$3,#REF!,$C65)</f>
        <v>#REF!</v>
      </c>
      <c r="J65" s="176" t="e">
        <f>+COUNTIFS(#REF!,$B65,#REF!,J$3,#REF!,$C65)</f>
        <v>#REF!</v>
      </c>
      <c r="K65" s="176" t="e">
        <f>+COUNTIFS(#REF!,$B65,#REF!,K$3,#REF!,$C65)</f>
        <v>#REF!</v>
      </c>
      <c r="L65" s="176" t="e">
        <f>+COUNTIFS(#REF!,$B65,#REF!,L$3,#REF!,$C65)</f>
        <v>#REF!</v>
      </c>
      <c r="M65" s="176" t="e">
        <f>+COUNTIFS(#REF!,$B65,#REF!,M$3,#REF!,$C65)</f>
        <v>#REF!</v>
      </c>
      <c r="N65" s="176" t="e">
        <f>+COUNTIFS(#REF!,$B65,#REF!,N$3,#REF!,$C65)</f>
        <v>#REF!</v>
      </c>
      <c r="O65" s="176" t="e">
        <f>+COUNTIFS(#REF!,$B65,#REF!,O$3,#REF!,$C65)</f>
        <v>#REF!</v>
      </c>
      <c r="P65" s="176" t="e">
        <f>+COUNTIFS(#REF!,$B65,#REF!,P$3,#REF!,$C65)</f>
        <v>#REF!</v>
      </c>
      <c r="Q65" s="176" t="e">
        <f>+COUNTIFS(#REF!,$B65,#REF!,Q$3,#REF!,$C65)</f>
        <v>#REF!</v>
      </c>
      <c r="R65" s="176" t="e">
        <f>+COUNTIFS(#REF!,$B65,#REF!,R$3,#REF!,$C65)</f>
        <v>#REF!</v>
      </c>
      <c r="S65" s="176" t="e">
        <f>+COUNTIFS(#REF!,$B65,#REF!,S$3,#REF!,$C65)</f>
        <v>#REF!</v>
      </c>
      <c r="T65" s="176" t="e">
        <f>+COUNTIFS(#REF!,$B65,#REF!,T$3,#REF!,$C65)</f>
        <v>#REF!</v>
      </c>
      <c r="U65" s="176" t="e">
        <f>+COUNTIFS(#REF!,$B65,#REF!,U$3,#REF!,$C65)</f>
        <v>#REF!</v>
      </c>
      <c r="V65" s="176" t="e">
        <f>+COUNTIFS(#REF!,$B65,#REF!,V$3,#REF!,$C65)</f>
        <v>#REF!</v>
      </c>
      <c r="W65" s="176" t="e">
        <f>+COUNTIFS(#REF!,$B65,#REF!,W$3,#REF!,$C65)</f>
        <v>#REF!</v>
      </c>
      <c r="X65" s="176" t="e">
        <f>+COUNTIFS(#REF!,$B65,#REF!,X$3,#REF!,$C65)</f>
        <v>#REF!</v>
      </c>
      <c r="Y65" s="176" t="e">
        <f>+COUNTIFS(#REF!,$B65,#REF!,Y$3,#REF!,$C65)</f>
        <v>#REF!</v>
      </c>
      <c r="Z65" s="176" t="e">
        <f>+COUNTIFS(#REF!,$B65,#REF!,Z$3,#REF!,$C65)</f>
        <v>#REF!</v>
      </c>
      <c r="AA65" s="176" t="e">
        <f>+COUNTIFS(#REF!,$B65,#REF!,AA$3,#REF!,$C65)</f>
        <v>#REF!</v>
      </c>
      <c r="AB65" s="176" t="e">
        <f>+COUNTIFS(#REF!,$B65,#REF!,AB$3,#REF!,$C65)</f>
        <v>#REF!</v>
      </c>
      <c r="AC65" s="176" t="e">
        <f>+COUNTIFS(#REF!,$B65,#REF!,AC$3,#REF!,$C65)</f>
        <v>#REF!</v>
      </c>
      <c r="AD65" s="176" t="e">
        <f>+COUNTIFS(#REF!,$B65,#REF!,AD$3,#REF!,$C65)</f>
        <v>#REF!</v>
      </c>
      <c r="AE65" s="176" t="e">
        <f>+COUNTIFS(#REF!,$B65,#REF!,AE$3,#REF!,$C65)</f>
        <v>#REF!</v>
      </c>
      <c r="AF65" s="176" t="e">
        <f>+COUNTIFS(#REF!,$B65,#REF!,AF$3,#REF!,$C65)</f>
        <v>#REF!</v>
      </c>
      <c r="AG65" s="176" t="e">
        <f>+COUNTIFS(#REF!,$B65,#REF!,AG$3,#REF!,$C65)</f>
        <v>#REF!</v>
      </c>
      <c r="AH65" s="176" t="e">
        <f>+COUNTIFS(#REF!,$B65,#REF!,AH$3,#REF!,$C65)</f>
        <v>#REF!</v>
      </c>
      <c r="AI65" s="176" t="e">
        <f>+COUNTIFS(#REF!,$B65,#REF!,AI$3,#REF!,$C65)</f>
        <v>#REF!</v>
      </c>
    </row>
    <row r="66" spans="1:35" x14ac:dyDescent="0.2">
      <c r="A66" s="214"/>
      <c r="B66" s="176" t="s">
        <v>232</v>
      </c>
      <c r="C66" s="169" t="s">
        <v>148</v>
      </c>
      <c r="D66" s="201" t="e">
        <f t="shared" si="11"/>
        <v>#REF!</v>
      </c>
      <c r="E66" s="176" t="e">
        <f>+COUNTIFS(#REF!,$B66,#REF!,E$3,#REF!,$C66)</f>
        <v>#REF!</v>
      </c>
      <c r="F66" s="176" t="e">
        <f>+COUNTIFS(#REF!,$B66,#REF!,F$3,#REF!,$C66)</f>
        <v>#REF!</v>
      </c>
      <c r="G66" s="176" t="e">
        <f>+COUNTIFS(#REF!,$B66,#REF!,G$3,#REF!,$C66)</f>
        <v>#REF!</v>
      </c>
      <c r="H66" s="176" t="e">
        <f>+COUNTIFS(#REF!,$B66,#REF!,H$3,#REF!,$C66)</f>
        <v>#REF!</v>
      </c>
      <c r="I66" s="176" t="e">
        <f>+COUNTIFS(#REF!,$B66,#REF!,I$3,#REF!,$C66)</f>
        <v>#REF!</v>
      </c>
      <c r="J66" s="176" t="e">
        <f>+COUNTIFS(#REF!,$B66,#REF!,J$3,#REF!,$C66)</f>
        <v>#REF!</v>
      </c>
      <c r="K66" s="176" t="e">
        <f>+COUNTIFS(#REF!,$B66,#REF!,K$3,#REF!,$C66)</f>
        <v>#REF!</v>
      </c>
      <c r="L66" s="176" t="e">
        <f>+COUNTIFS(#REF!,$B66,#REF!,L$3,#REF!,$C66)</f>
        <v>#REF!</v>
      </c>
      <c r="M66" s="176" t="e">
        <f>+COUNTIFS(#REF!,$B66,#REF!,M$3,#REF!,$C66)</f>
        <v>#REF!</v>
      </c>
      <c r="N66" s="176" t="e">
        <f>+COUNTIFS(#REF!,$B66,#REF!,N$3,#REF!,$C66)</f>
        <v>#REF!</v>
      </c>
      <c r="O66" s="176" t="e">
        <f>+COUNTIFS(#REF!,$B66,#REF!,O$3,#REF!,$C66)</f>
        <v>#REF!</v>
      </c>
      <c r="P66" s="176" t="e">
        <f>+COUNTIFS(#REF!,$B66,#REF!,P$3,#REF!,$C66)</f>
        <v>#REF!</v>
      </c>
      <c r="Q66" s="176" t="e">
        <f>+COUNTIFS(#REF!,$B66,#REF!,Q$3,#REF!,$C66)</f>
        <v>#REF!</v>
      </c>
      <c r="R66" s="176" t="e">
        <f>+COUNTIFS(#REF!,$B66,#REF!,R$3,#REF!,$C66)</f>
        <v>#REF!</v>
      </c>
      <c r="S66" s="176" t="e">
        <f>+COUNTIFS(#REF!,$B66,#REF!,S$3,#REF!,$C66)</f>
        <v>#REF!</v>
      </c>
      <c r="T66" s="176" t="e">
        <f>+COUNTIFS(#REF!,$B66,#REF!,T$3,#REF!,$C66)</f>
        <v>#REF!</v>
      </c>
      <c r="U66" s="176" t="e">
        <f>+COUNTIFS(#REF!,$B66,#REF!,U$3,#REF!,$C66)</f>
        <v>#REF!</v>
      </c>
      <c r="V66" s="176" t="e">
        <f>+COUNTIFS(#REF!,$B66,#REF!,V$3,#REF!,$C66)</f>
        <v>#REF!</v>
      </c>
      <c r="W66" s="176" t="e">
        <f>+COUNTIFS(#REF!,$B66,#REF!,W$3,#REF!,$C66)</f>
        <v>#REF!</v>
      </c>
      <c r="X66" s="176" t="e">
        <f>+COUNTIFS(#REF!,$B66,#REF!,X$3,#REF!,$C66)</f>
        <v>#REF!</v>
      </c>
      <c r="Y66" s="176" t="e">
        <f>+COUNTIFS(#REF!,$B66,#REF!,Y$3,#REF!,$C66)</f>
        <v>#REF!</v>
      </c>
      <c r="Z66" s="176" t="e">
        <f>+COUNTIFS(#REF!,$B66,#REF!,Z$3,#REF!,$C66)</f>
        <v>#REF!</v>
      </c>
      <c r="AA66" s="176" t="e">
        <f>+COUNTIFS(#REF!,$B66,#REF!,AA$3,#REF!,$C66)</f>
        <v>#REF!</v>
      </c>
      <c r="AB66" s="176" t="e">
        <f>+COUNTIFS(#REF!,$B66,#REF!,AB$3,#REF!,$C66)</f>
        <v>#REF!</v>
      </c>
      <c r="AC66" s="176" t="e">
        <f>+COUNTIFS(#REF!,$B66,#REF!,AC$3,#REF!,$C66)</f>
        <v>#REF!</v>
      </c>
      <c r="AD66" s="176" t="e">
        <f>+COUNTIFS(#REF!,$B66,#REF!,AD$3,#REF!,$C66)</f>
        <v>#REF!</v>
      </c>
      <c r="AE66" s="176" t="e">
        <f>+COUNTIFS(#REF!,$B66,#REF!,AE$3,#REF!,$C66)</f>
        <v>#REF!</v>
      </c>
      <c r="AF66" s="176" t="e">
        <f>+COUNTIFS(#REF!,$B66,#REF!,AF$3,#REF!,$C66)</f>
        <v>#REF!</v>
      </c>
      <c r="AG66" s="176" t="e">
        <f>+COUNTIFS(#REF!,$B66,#REF!,AG$3,#REF!,$C66)</f>
        <v>#REF!</v>
      </c>
      <c r="AH66" s="176" t="e">
        <f>+COUNTIFS(#REF!,$B66,#REF!,AH$3,#REF!,$C66)</f>
        <v>#REF!</v>
      </c>
      <c r="AI66" s="176" t="e">
        <f>+COUNTIFS(#REF!,$B66,#REF!,AI$3,#REF!,$C66)</f>
        <v>#REF!</v>
      </c>
    </row>
    <row r="67" spans="1:35" x14ac:dyDescent="0.2">
      <c r="A67" s="214"/>
      <c r="B67" s="176" t="s">
        <v>232</v>
      </c>
      <c r="C67" s="169" t="s">
        <v>140</v>
      </c>
      <c r="D67" s="201" t="e">
        <f t="shared" si="11"/>
        <v>#REF!</v>
      </c>
      <c r="E67" s="176" t="e">
        <f>+COUNTIFS(#REF!,$B67,#REF!,E$3,#REF!,$C67)</f>
        <v>#REF!</v>
      </c>
      <c r="F67" s="176" t="e">
        <f>+COUNTIFS(#REF!,$B67,#REF!,F$3,#REF!,$C67)</f>
        <v>#REF!</v>
      </c>
      <c r="G67" s="176" t="e">
        <f>+COUNTIFS(#REF!,$B67,#REF!,G$3,#REF!,$C67)</f>
        <v>#REF!</v>
      </c>
      <c r="H67" s="176" t="e">
        <f>+COUNTIFS(#REF!,$B67,#REF!,H$3,#REF!,$C67)</f>
        <v>#REF!</v>
      </c>
      <c r="I67" s="176" t="e">
        <f>+COUNTIFS(#REF!,$B67,#REF!,I$3,#REF!,$C67)</f>
        <v>#REF!</v>
      </c>
      <c r="J67" s="176" t="e">
        <f>+COUNTIFS(#REF!,$B67,#REF!,J$3,#REF!,$C67)</f>
        <v>#REF!</v>
      </c>
      <c r="K67" s="176" t="e">
        <f>+COUNTIFS(#REF!,$B67,#REF!,K$3,#REF!,$C67)</f>
        <v>#REF!</v>
      </c>
      <c r="L67" s="176" t="e">
        <f>+COUNTIFS(#REF!,$B67,#REF!,L$3,#REF!,$C67)</f>
        <v>#REF!</v>
      </c>
      <c r="M67" s="176" t="e">
        <f>+COUNTIFS(#REF!,$B67,#REF!,M$3,#REF!,$C67)</f>
        <v>#REF!</v>
      </c>
      <c r="N67" s="176" t="e">
        <f>+COUNTIFS(#REF!,$B67,#REF!,N$3,#REF!,$C67)</f>
        <v>#REF!</v>
      </c>
      <c r="O67" s="176" t="e">
        <f>+COUNTIFS(#REF!,$B67,#REF!,O$3,#REF!,$C67)</f>
        <v>#REF!</v>
      </c>
      <c r="P67" s="176" t="e">
        <f>+COUNTIFS(#REF!,$B67,#REF!,P$3,#REF!,$C67)</f>
        <v>#REF!</v>
      </c>
      <c r="Q67" s="176" t="e">
        <f>+COUNTIFS(#REF!,$B67,#REF!,Q$3,#REF!,$C67)</f>
        <v>#REF!</v>
      </c>
      <c r="R67" s="176" t="e">
        <f>+COUNTIFS(#REF!,$B67,#REF!,R$3,#REF!,$C67)</f>
        <v>#REF!</v>
      </c>
      <c r="S67" s="176" t="e">
        <f>+COUNTIFS(#REF!,$B67,#REF!,S$3,#REF!,$C67)</f>
        <v>#REF!</v>
      </c>
      <c r="T67" s="176" t="e">
        <f>+COUNTIFS(#REF!,$B67,#REF!,T$3,#REF!,$C67)</f>
        <v>#REF!</v>
      </c>
      <c r="U67" s="176" t="e">
        <f>+COUNTIFS(#REF!,$B67,#REF!,U$3,#REF!,$C67)</f>
        <v>#REF!</v>
      </c>
      <c r="V67" s="176" t="e">
        <f>+COUNTIFS(#REF!,$B67,#REF!,V$3,#REF!,$C67)</f>
        <v>#REF!</v>
      </c>
      <c r="W67" s="176" t="e">
        <f>+COUNTIFS(#REF!,$B67,#REF!,W$3,#REF!,$C67)</f>
        <v>#REF!</v>
      </c>
      <c r="X67" s="176" t="e">
        <f>+COUNTIFS(#REF!,$B67,#REF!,X$3,#REF!,$C67)</f>
        <v>#REF!</v>
      </c>
      <c r="Y67" s="176" t="e">
        <f>+COUNTIFS(#REF!,$B67,#REF!,Y$3,#REF!,$C67)</f>
        <v>#REF!</v>
      </c>
      <c r="Z67" s="176" t="e">
        <f>+COUNTIFS(#REF!,$B67,#REF!,Z$3,#REF!,$C67)</f>
        <v>#REF!</v>
      </c>
      <c r="AA67" s="176" t="e">
        <f>+COUNTIFS(#REF!,$B67,#REF!,AA$3,#REF!,$C67)</f>
        <v>#REF!</v>
      </c>
      <c r="AB67" s="176" t="e">
        <f>+COUNTIFS(#REF!,$B67,#REF!,AB$3,#REF!,$C67)</f>
        <v>#REF!</v>
      </c>
      <c r="AC67" s="176" t="e">
        <f>+COUNTIFS(#REF!,$B67,#REF!,AC$3,#REF!,$C67)</f>
        <v>#REF!</v>
      </c>
      <c r="AD67" s="176" t="e">
        <f>+COUNTIFS(#REF!,$B67,#REF!,AD$3,#REF!,$C67)</f>
        <v>#REF!</v>
      </c>
      <c r="AE67" s="176" t="e">
        <f>+COUNTIFS(#REF!,$B67,#REF!,AE$3,#REF!,$C67)</f>
        <v>#REF!</v>
      </c>
      <c r="AF67" s="176" t="e">
        <f>+COUNTIFS(#REF!,$B67,#REF!,AF$3,#REF!,$C67)</f>
        <v>#REF!</v>
      </c>
      <c r="AG67" s="176" t="e">
        <f>+COUNTIFS(#REF!,$B67,#REF!,AG$3,#REF!,$C67)</f>
        <v>#REF!</v>
      </c>
      <c r="AH67" s="176" t="e">
        <f>+COUNTIFS(#REF!,$B67,#REF!,AH$3,#REF!,$C67)</f>
        <v>#REF!</v>
      </c>
      <c r="AI67" s="176" t="e">
        <f>+COUNTIFS(#REF!,$B67,#REF!,AI$3,#REF!,$C67)</f>
        <v>#REF!</v>
      </c>
    </row>
    <row r="68" spans="1:35" x14ac:dyDescent="0.2">
      <c r="A68" s="214"/>
      <c r="B68" s="176" t="s">
        <v>232</v>
      </c>
      <c r="C68" s="169" t="s">
        <v>63</v>
      </c>
      <c r="D68" s="201" t="e">
        <f t="shared" si="11"/>
        <v>#REF!</v>
      </c>
      <c r="E68" s="176" t="e">
        <f>+COUNTIFS(#REF!,$B68,#REF!,E$3,#REF!,$C68)</f>
        <v>#REF!</v>
      </c>
      <c r="F68" s="176" t="e">
        <f>+COUNTIFS(#REF!,$B68,#REF!,F$3,#REF!,$C68)</f>
        <v>#REF!</v>
      </c>
      <c r="G68" s="176" t="e">
        <f>+COUNTIFS(#REF!,$B68,#REF!,G$3,#REF!,$C68)</f>
        <v>#REF!</v>
      </c>
      <c r="H68" s="176" t="e">
        <f>+COUNTIFS(#REF!,$B68,#REF!,H$3,#REF!,$C68)</f>
        <v>#REF!</v>
      </c>
      <c r="I68" s="176" t="e">
        <f>+COUNTIFS(#REF!,$B68,#REF!,I$3,#REF!,$C68)</f>
        <v>#REF!</v>
      </c>
      <c r="J68" s="176" t="e">
        <f>+COUNTIFS(#REF!,$B68,#REF!,J$3,#REF!,$C68)</f>
        <v>#REF!</v>
      </c>
      <c r="K68" s="176" t="e">
        <f>+COUNTIFS(#REF!,$B68,#REF!,K$3,#REF!,$C68)</f>
        <v>#REF!</v>
      </c>
      <c r="L68" s="176" t="e">
        <f>+COUNTIFS(#REF!,$B68,#REF!,L$3,#REF!,$C68)</f>
        <v>#REF!</v>
      </c>
      <c r="M68" s="176" t="e">
        <f>+COUNTIFS(#REF!,$B68,#REF!,M$3,#REF!,$C68)</f>
        <v>#REF!</v>
      </c>
      <c r="N68" s="176" t="e">
        <f>+COUNTIFS(#REF!,$B68,#REF!,N$3,#REF!,$C68)</f>
        <v>#REF!</v>
      </c>
      <c r="O68" s="176" t="e">
        <f>+COUNTIFS(#REF!,$B68,#REF!,O$3,#REF!,$C68)</f>
        <v>#REF!</v>
      </c>
      <c r="P68" s="176" t="e">
        <f>+COUNTIFS(#REF!,$B68,#REF!,P$3,#REF!,$C68)</f>
        <v>#REF!</v>
      </c>
      <c r="Q68" s="176" t="e">
        <f>+COUNTIFS(#REF!,$B68,#REF!,Q$3,#REF!,$C68)</f>
        <v>#REF!</v>
      </c>
      <c r="R68" s="176" t="e">
        <f>+COUNTIFS(#REF!,$B68,#REF!,R$3,#REF!,$C68)</f>
        <v>#REF!</v>
      </c>
      <c r="S68" s="176" t="e">
        <f>+COUNTIFS(#REF!,$B68,#REF!,S$3,#REF!,$C68)</f>
        <v>#REF!</v>
      </c>
      <c r="T68" s="176" t="e">
        <f>+COUNTIFS(#REF!,$B68,#REF!,T$3,#REF!,$C68)</f>
        <v>#REF!</v>
      </c>
      <c r="U68" s="176" t="e">
        <f>+COUNTIFS(#REF!,$B68,#REF!,U$3,#REF!,$C68)</f>
        <v>#REF!</v>
      </c>
      <c r="V68" s="176" t="e">
        <f>+COUNTIFS(#REF!,$B68,#REF!,V$3,#REF!,$C68)</f>
        <v>#REF!</v>
      </c>
      <c r="W68" s="176" t="e">
        <f>+COUNTIFS(#REF!,$B68,#REF!,W$3,#REF!,$C68)</f>
        <v>#REF!</v>
      </c>
      <c r="X68" s="176" t="e">
        <f>+COUNTIFS(#REF!,$B68,#REF!,X$3,#REF!,$C68)</f>
        <v>#REF!</v>
      </c>
      <c r="Y68" s="176" t="e">
        <f>+COUNTIFS(#REF!,$B68,#REF!,Y$3,#REF!,$C68)</f>
        <v>#REF!</v>
      </c>
      <c r="Z68" s="176" t="e">
        <f>+COUNTIFS(#REF!,$B68,#REF!,Z$3,#REF!,$C68)</f>
        <v>#REF!</v>
      </c>
      <c r="AA68" s="176" t="e">
        <f>+COUNTIFS(#REF!,$B68,#REF!,AA$3,#REF!,$C68)</f>
        <v>#REF!</v>
      </c>
      <c r="AB68" s="176" t="e">
        <f>+COUNTIFS(#REF!,$B68,#REF!,AB$3,#REF!,$C68)</f>
        <v>#REF!</v>
      </c>
      <c r="AC68" s="176" t="e">
        <f>+COUNTIFS(#REF!,$B68,#REF!,AC$3,#REF!,$C68)</f>
        <v>#REF!</v>
      </c>
      <c r="AD68" s="176" t="e">
        <f>+COUNTIFS(#REF!,$B68,#REF!,AD$3,#REF!,$C68)</f>
        <v>#REF!</v>
      </c>
      <c r="AE68" s="176" t="e">
        <f>+COUNTIFS(#REF!,$B68,#REF!,AE$3,#REF!,$C68)</f>
        <v>#REF!</v>
      </c>
      <c r="AF68" s="176" t="e">
        <f>+COUNTIFS(#REF!,$B68,#REF!,AF$3,#REF!,$C68)</f>
        <v>#REF!</v>
      </c>
      <c r="AG68" s="176" t="e">
        <f>+COUNTIFS(#REF!,$B68,#REF!,AG$3,#REF!,$C68)</f>
        <v>#REF!</v>
      </c>
      <c r="AH68" s="176" t="e">
        <f>+COUNTIFS(#REF!,$B68,#REF!,AH$3,#REF!,$C68)</f>
        <v>#REF!</v>
      </c>
      <c r="AI68" s="176" t="e">
        <f>+COUNTIFS(#REF!,$B68,#REF!,AI$3,#REF!,$C68)</f>
        <v>#REF!</v>
      </c>
    </row>
    <row r="69" spans="1:35" x14ac:dyDescent="0.2">
      <c r="A69" s="214"/>
      <c r="B69" s="176" t="s">
        <v>232</v>
      </c>
      <c r="C69" s="169" t="s">
        <v>96</v>
      </c>
      <c r="D69" s="201" t="e">
        <f t="shared" si="11"/>
        <v>#REF!</v>
      </c>
      <c r="E69" s="176" t="e">
        <f>+COUNTIFS(#REF!,$B69,#REF!,E$3,#REF!,$C69)</f>
        <v>#REF!</v>
      </c>
      <c r="F69" s="176" t="e">
        <f>+COUNTIFS(#REF!,$B69,#REF!,F$3,#REF!,$C69)</f>
        <v>#REF!</v>
      </c>
      <c r="G69" s="176" t="e">
        <f>+COUNTIFS(#REF!,$B69,#REF!,G$3,#REF!,$C69)</f>
        <v>#REF!</v>
      </c>
      <c r="H69" s="176" t="e">
        <f>+COUNTIFS(#REF!,$B69,#REF!,H$3,#REF!,$C69)</f>
        <v>#REF!</v>
      </c>
      <c r="I69" s="176" t="e">
        <f>+COUNTIFS(#REF!,$B69,#REF!,I$3,#REF!,$C69)</f>
        <v>#REF!</v>
      </c>
      <c r="J69" s="176" t="e">
        <f>+COUNTIFS(#REF!,$B69,#REF!,J$3,#REF!,$C69)</f>
        <v>#REF!</v>
      </c>
      <c r="K69" s="176" t="e">
        <f>+COUNTIFS(#REF!,$B69,#REF!,K$3,#REF!,$C69)</f>
        <v>#REF!</v>
      </c>
      <c r="L69" s="176" t="e">
        <f>+COUNTIFS(#REF!,$B69,#REF!,L$3,#REF!,$C69)</f>
        <v>#REF!</v>
      </c>
      <c r="M69" s="176" t="e">
        <f>+COUNTIFS(#REF!,$B69,#REF!,M$3,#REF!,$C69)</f>
        <v>#REF!</v>
      </c>
      <c r="N69" s="176" t="e">
        <f>+COUNTIFS(#REF!,$B69,#REF!,N$3,#REF!,$C69)</f>
        <v>#REF!</v>
      </c>
      <c r="O69" s="176" t="e">
        <f>+COUNTIFS(#REF!,$B69,#REF!,O$3,#REF!,$C69)</f>
        <v>#REF!</v>
      </c>
      <c r="P69" s="176" t="e">
        <f>+COUNTIFS(#REF!,$B69,#REF!,P$3,#REF!,$C69)</f>
        <v>#REF!</v>
      </c>
      <c r="Q69" s="176" t="e">
        <f>+COUNTIFS(#REF!,$B69,#REF!,Q$3,#REF!,$C69)</f>
        <v>#REF!</v>
      </c>
      <c r="R69" s="176" t="e">
        <f>+COUNTIFS(#REF!,$B69,#REF!,R$3,#REF!,$C69)</f>
        <v>#REF!</v>
      </c>
      <c r="S69" s="176" t="e">
        <f>+COUNTIFS(#REF!,$B69,#REF!,S$3,#REF!,$C69)</f>
        <v>#REF!</v>
      </c>
      <c r="T69" s="176" t="e">
        <f>+COUNTIFS(#REF!,$B69,#REF!,T$3,#REF!,$C69)</f>
        <v>#REF!</v>
      </c>
      <c r="U69" s="176" t="e">
        <f>+COUNTIFS(#REF!,$B69,#REF!,U$3,#REF!,$C69)</f>
        <v>#REF!</v>
      </c>
      <c r="V69" s="176" t="e">
        <f>+COUNTIFS(#REF!,$B69,#REF!,V$3,#REF!,$C69)</f>
        <v>#REF!</v>
      </c>
      <c r="W69" s="176" t="e">
        <f>+COUNTIFS(#REF!,$B69,#REF!,W$3,#REF!,$C69)</f>
        <v>#REF!</v>
      </c>
      <c r="X69" s="176" t="e">
        <f>+COUNTIFS(#REF!,$B69,#REF!,X$3,#REF!,$C69)</f>
        <v>#REF!</v>
      </c>
      <c r="Y69" s="176" t="e">
        <f>+COUNTIFS(#REF!,$B69,#REF!,Y$3,#REF!,$C69)</f>
        <v>#REF!</v>
      </c>
      <c r="Z69" s="176" t="e">
        <f>+COUNTIFS(#REF!,$B69,#REF!,Z$3,#REF!,$C69)</f>
        <v>#REF!</v>
      </c>
      <c r="AA69" s="176" t="e">
        <f>+COUNTIFS(#REF!,$B69,#REF!,AA$3,#REF!,$C69)</f>
        <v>#REF!</v>
      </c>
      <c r="AB69" s="176" t="e">
        <f>+COUNTIFS(#REF!,$B69,#REF!,AB$3,#REF!,$C69)</f>
        <v>#REF!</v>
      </c>
      <c r="AC69" s="176" t="e">
        <f>+COUNTIFS(#REF!,$B69,#REF!,AC$3,#REF!,$C69)</f>
        <v>#REF!</v>
      </c>
      <c r="AD69" s="176" t="e">
        <f>+COUNTIFS(#REF!,$B69,#REF!,AD$3,#REF!,$C69)</f>
        <v>#REF!</v>
      </c>
      <c r="AE69" s="176" t="e">
        <f>+COUNTIFS(#REF!,$B69,#REF!,AE$3,#REF!,$C69)</f>
        <v>#REF!</v>
      </c>
      <c r="AF69" s="176" t="e">
        <f>+COUNTIFS(#REF!,$B69,#REF!,AF$3,#REF!,$C69)</f>
        <v>#REF!</v>
      </c>
      <c r="AG69" s="176" t="e">
        <f>+COUNTIFS(#REF!,$B69,#REF!,AG$3,#REF!,$C69)</f>
        <v>#REF!</v>
      </c>
      <c r="AH69" s="176" t="e">
        <f>+COUNTIFS(#REF!,$B69,#REF!,AH$3,#REF!,$C69)</f>
        <v>#REF!</v>
      </c>
      <c r="AI69" s="176" t="e">
        <f>+COUNTIFS(#REF!,$B69,#REF!,AI$3,#REF!,$C69)</f>
        <v>#REF!</v>
      </c>
    </row>
    <row r="70" spans="1:35" x14ac:dyDescent="0.2">
      <c r="A70" s="214"/>
      <c r="B70" s="176" t="s">
        <v>232</v>
      </c>
      <c r="C70" s="169" t="s">
        <v>45</v>
      </c>
      <c r="D70" s="201" t="e">
        <f t="shared" si="11"/>
        <v>#REF!</v>
      </c>
      <c r="E70" s="176" t="e">
        <f>+COUNTIFS(#REF!,$B70,#REF!,E$3,#REF!,$C70)</f>
        <v>#REF!</v>
      </c>
      <c r="F70" s="176" t="e">
        <f>+COUNTIFS(#REF!,$B70,#REF!,F$3,#REF!,$C70)</f>
        <v>#REF!</v>
      </c>
      <c r="G70" s="176" t="e">
        <f>+COUNTIFS(#REF!,$B70,#REF!,G$3,#REF!,$C70)</f>
        <v>#REF!</v>
      </c>
      <c r="H70" s="176" t="e">
        <f>+COUNTIFS(#REF!,$B70,#REF!,H$3,#REF!,$C70)</f>
        <v>#REF!</v>
      </c>
      <c r="I70" s="176" t="e">
        <f>+COUNTIFS(#REF!,$B70,#REF!,I$3,#REF!,$C70)</f>
        <v>#REF!</v>
      </c>
      <c r="J70" s="176" t="e">
        <f>+COUNTIFS(#REF!,$B70,#REF!,J$3,#REF!,$C70)</f>
        <v>#REF!</v>
      </c>
      <c r="K70" s="176" t="e">
        <f>+COUNTIFS(#REF!,$B70,#REF!,K$3,#REF!,$C70)</f>
        <v>#REF!</v>
      </c>
      <c r="L70" s="176" t="e">
        <f>+COUNTIFS(#REF!,$B70,#REF!,L$3,#REF!,$C70)</f>
        <v>#REF!</v>
      </c>
      <c r="M70" s="176" t="e">
        <f>+COUNTIFS(#REF!,$B70,#REF!,M$3,#REF!,$C70)</f>
        <v>#REF!</v>
      </c>
      <c r="N70" s="176" t="e">
        <f>+COUNTIFS(#REF!,$B70,#REF!,N$3,#REF!,$C70)</f>
        <v>#REF!</v>
      </c>
      <c r="O70" s="176" t="e">
        <f>+COUNTIFS(#REF!,$B70,#REF!,O$3,#REF!,$C70)</f>
        <v>#REF!</v>
      </c>
      <c r="P70" s="176" t="e">
        <f>+COUNTIFS(#REF!,$B70,#REF!,P$3,#REF!,$C70)</f>
        <v>#REF!</v>
      </c>
      <c r="Q70" s="176" t="e">
        <f>+COUNTIFS(#REF!,$B70,#REF!,Q$3,#REF!,$C70)</f>
        <v>#REF!</v>
      </c>
      <c r="R70" s="176" t="e">
        <f>+COUNTIFS(#REF!,$B70,#REF!,R$3,#REF!,$C70)</f>
        <v>#REF!</v>
      </c>
      <c r="S70" s="176" t="e">
        <f>+COUNTIFS(#REF!,$B70,#REF!,S$3,#REF!,$C70)</f>
        <v>#REF!</v>
      </c>
      <c r="T70" s="176" t="e">
        <f>+COUNTIFS(#REF!,$B70,#REF!,T$3,#REF!,$C70)</f>
        <v>#REF!</v>
      </c>
      <c r="U70" s="176" t="e">
        <f>+COUNTIFS(#REF!,$B70,#REF!,U$3,#REF!,$C70)</f>
        <v>#REF!</v>
      </c>
      <c r="V70" s="176" t="e">
        <f>+COUNTIFS(#REF!,$B70,#REF!,V$3,#REF!,$C70)</f>
        <v>#REF!</v>
      </c>
      <c r="W70" s="176" t="e">
        <f>+COUNTIFS(#REF!,$B70,#REF!,W$3,#REF!,$C70)</f>
        <v>#REF!</v>
      </c>
      <c r="X70" s="176" t="e">
        <f>+COUNTIFS(#REF!,$B70,#REF!,X$3,#REF!,$C70)</f>
        <v>#REF!</v>
      </c>
      <c r="Y70" s="176" t="e">
        <f>+COUNTIFS(#REF!,$B70,#REF!,Y$3,#REF!,$C70)</f>
        <v>#REF!</v>
      </c>
      <c r="Z70" s="176" t="e">
        <f>+COUNTIFS(#REF!,$B70,#REF!,Z$3,#REF!,$C70)</f>
        <v>#REF!</v>
      </c>
      <c r="AA70" s="176" t="e">
        <f>+COUNTIFS(#REF!,$B70,#REF!,AA$3,#REF!,$C70)</f>
        <v>#REF!</v>
      </c>
      <c r="AB70" s="176" t="e">
        <f>+COUNTIFS(#REF!,$B70,#REF!,AB$3,#REF!,$C70)</f>
        <v>#REF!</v>
      </c>
      <c r="AC70" s="176" t="e">
        <f>+COUNTIFS(#REF!,$B70,#REF!,AC$3,#REF!,$C70)</f>
        <v>#REF!</v>
      </c>
      <c r="AD70" s="176" t="e">
        <f>+COUNTIFS(#REF!,$B70,#REF!,AD$3,#REF!,$C70)</f>
        <v>#REF!</v>
      </c>
      <c r="AE70" s="176" t="e">
        <f>+COUNTIFS(#REF!,$B70,#REF!,AE$3,#REF!,$C70)</f>
        <v>#REF!</v>
      </c>
      <c r="AF70" s="176" t="e">
        <f>+COUNTIFS(#REF!,$B70,#REF!,AF$3,#REF!,$C70)</f>
        <v>#REF!</v>
      </c>
      <c r="AG70" s="176" t="e">
        <f>+COUNTIFS(#REF!,$B70,#REF!,AG$3,#REF!,$C70)</f>
        <v>#REF!</v>
      </c>
      <c r="AH70" s="176" t="e">
        <f>+COUNTIFS(#REF!,$B70,#REF!,AH$3,#REF!,$C70)</f>
        <v>#REF!</v>
      </c>
      <c r="AI70" s="176" t="e">
        <f>+COUNTIFS(#REF!,$B70,#REF!,AI$3,#REF!,$C70)</f>
        <v>#REF!</v>
      </c>
    </row>
    <row r="71" spans="1:35" x14ac:dyDescent="0.2">
      <c r="A71" s="214"/>
      <c r="B71" s="176" t="s">
        <v>232</v>
      </c>
      <c r="C71" s="169" t="s">
        <v>109</v>
      </c>
      <c r="D71" s="201" t="e">
        <f t="shared" si="11"/>
        <v>#REF!</v>
      </c>
      <c r="E71" s="176" t="e">
        <f>+COUNTIFS(#REF!,$B71,#REF!,E$3,#REF!,$C71)</f>
        <v>#REF!</v>
      </c>
      <c r="F71" s="176" t="e">
        <f>+COUNTIFS(#REF!,$B71,#REF!,F$3,#REF!,$C71)</f>
        <v>#REF!</v>
      </c>
      <c r="G71" s="176" t="e">
        <f>+COUNTIFS(#REF!,$B71,#REF!,G$3,#REF!,$C71)</f>
        <v>#REF!</v>
      </c>
      <c r="H71" s="176" t="e">
        <f>+COUNTIFS(#REF!,$B71,#REF!,H$3,#REF!,$C71)</f>
        <v>#REF!</v>
      </c>
      <c r="I71" s="176" t="e">
        <f>+COUNTIFS(#REF!,$B71,#REF!,I$3,#REF!,$C71)</f>
        <v>#REF!</v>
      </c>
      <c r="J71" s="176" t="e">
        <f>+COUNTIFS(#REF!,$B71,#REF!,J$3,#REF!,$C71)</f>
        <v>#REF!</v>
      </c>
      <c r="K71" s="176" t="e">
        <f>+COUNTIFS(#REF!,$B71,#REF!,K$3,#REF!,$C71)</f>
        <v>#REF!</v>
      </c>
      <c r="L71" s="176" t="e">
        <f>+COUNTIFS(#REF!,$B71,#REF!,L$3,#REF!,$C71)</f>
        <v>#REF!</v>
      </c>
      <c r="M71" s="176" t="e">
        <f>+COUNTIFS(#REF!,$B71,#REF!,M$3,#REF!,$C71)</f>
        <v>#REF!</v>
      </c>
      <c r="N71" s="176" t="e">
        <f>+COUNTIFS(#REF!,$B71,#REF!,N$3,#REF!,$C71)</f>
        <v>#REF!</v>
      </c>
      <c r="O71" s="176" t="e">
        <f>+COUNTIFS(#REF!,$B71,#REF!,O$3,#REF!,$C71)</f>
        <v>#REF!</v>
      </c>
      <c r="P71" s="176" t="e">
        <f>+COUNTIFS(#REF!,$B71,#REF!,P$3,#REF!,$C71)</f>
        <v>#REF!</v>
      </c>
      <c r="Q71" s="176" t="e">
        <f>+COUNTIFS(#REF!,$B71,#REF!,Q$3,#REF!,$C71)</f>
        <v>#REF!</v>
      </c>
      <c r="R71" s="176" t="e">
        <f>+COUNTIFS(#REF!,$B71,#REF!,R$3,#REF!,$C71)</f>
        <v>#REF!</v>
      </c>
      <c r="S71" s="176" t="e">
        <f>+COUNTIFS(#REF!,$B71,#REF!,S$3,#REF!,$C71)</f>
        <v>#REF!</v>
      </c>
      <c r="T71" s="176" t="e">
        <f>+COUNTIFS(#REF!,$B71,#REF!,T$3,#REF!,$C71)</f>
        <v>#REF!</v>
      </c>
      <c r="U71" s="176" t="e">
        <f>+COUNTIFS(#REF!,$B71,#REF!,U$3,#REF!,$C71)</f>
        <v>#REF!</v>
      </c>
      <c r="V71" s="176" t="e">
        <f>+COUNTIFS(#REF!,$B71,#REF!,V$3,#REF!,$C71)</f>
        <v>#REF!</v>
      </c>
      <c r="W71" s="176" t="e">
        <f>+COUNTIFS(#REF!,$B71,#REF!,W$3,#REF!,$C71)</f>
        <v>#REF!</v>
      </c>
      <c r="X71" s="176" t="e">
        <f>+COUNTIFS(#REF!,$B71,#REF!,X$3,#REF!,$C71)</f>
        <v>#REF!</v>
      </c>
      <c r="Y71" s="176" t="e">
        <f>+COUNTIFS(#REF!,$B71,#REF!,Y$3,#REF!,$C71)</f>
        <v>#REF!</v>
      </c>
      <c r="Z71" s="176" t="e">
        <f>+COUNTIFS(#REF!,$B71,#REF!,Z$3,#REF!,$C71)</f>
        <v>#REF!</v>
      </c>
      <c r="AA71" s="176" t="e">
        <f>+COUNTIFS(#REF!,$B71,#REF!,AA$3,#REF!,$C71)</f>
        <v>#REF!</v>
      </c>
      <c r="AB71" s="176" t="e">
        <f>+COUNTIFS(#REF!,$B71,#REF!,AB$3,#REF!,$C71)</f>
        <v>#REF!</v>
      </c>
      <c r="AC71" s="176" t="e">
        <f>+COUNTIFS(#REF!,$B71,#REF!,AC$3,#REF!,$C71)</f>
        <v>#REF!</v>
      </c>
      <c r="AD71" s="176" t="e">
        <f>+COUNTIFS(#REF!,$B71,#REF!,AD$3,#REF!,$C71)</f>
        <v>#REF!</v>
      </c>
      <c r="AE71" s="176" t="e">
        <f>+COUNTIFS(#REF!,$B71,#REF!,AE$3,#REF!,$C71)</f>
        <v>#REF!</v>
      </c>
      <c r="AF71" s="176" t="e">
        <f>+COUNTIFS(#REF!,$B71,#REF!,AF$3,#REF!,$C71)</f>
        <v>#REF!</v>
      </c>
      <c r="AG71" s="176" t="e">
        <f>+COUNTIFS(#REF!,$B71,#REF!,AG$3,#REF!,$C71)</f>
        <v>#REF!</v>
      </c>
      <c r="AH71" s="176" t="e">
        <f>+COUNTIFS(#REF!,$B71,#REF!,AH$3,#REF!,$C71)</f>
        <v>#REF!</v>
      </c>
      <c r="AI71" s="176" t="e">
        <f>+COUNTIFS(#REF!,$B71,#REF!,AI$3,#REF!,$C71)</f>
        <v>#REF!</v>
      </c>
    </row>
    <row r="72" spans="1:35" x14ac:dyDescent="0.2">
      <c r="A72" s="214"/>
      <c r="B72" s="176" t="s">
        <v>232</v>
      </c>
      <c r="C72" s="169" t="s">
        <v>121</v>
      </c>
      <c r="D72" s="201" t="e">
        <f t="shared" si="11"/>
        <v>#REF!</v>
      </c>
      <c r="E72" s="176" t="e">
        <f>+COUNTIFS(#REF!,$B72,#REF!,E$3,#REF!,$C72)</f>
        <v>#REF!</v>
      </c>
      <c r="F72" s="176" t="e">
        <f>+COUNTIFS(#REF!,$B72,#REF!,F$3,#REF!,$C72)</f>
        <v>#REF!</v>
      </c>
      <c r="G72" s="176" t="e">
        <f>+COUNTIFS(#REF!,$B72,#REF!,G$3,#REF!,$C72)</f>
        <v>#REF!</v>
      </c>
      <c r="H72" s="176" t="e">
        <f>+COUNTIFS(#REF!,$B72,#REF!,H$3,#REF!,$C72)</f>
        <v>#REF!</v>
      </c>
      <c r="I72" s="176" t="e">
        <f>+COUNTIFS(#REF!,$B72,#REF!,I$3,#REF!,$C72)</f>
        <v>#REF!</v>
      </c>
      <c r="J72" s="176" t="e">
        <f>+COUNTIFS(#REF!,$B72,#REF!,J$3,#REF!,$C72)</f>
        <v>#REF!</v>
      </c>
      <c r="K72" s="176" t="e">
        <f>+COUNTIFS(#REF!,$B72,#REF!,K$3,#REF!,$C72)</f>
        <v>#REF!</v>
      </c>
      <c r="L72" s="176" t="e">
        <f>+COUNTIFS(#REF!,$B72,#REF!,L$3,#REF!,$C72)</f>
        <v>#REF!</v>
      </c>
      <c r="M72" s="176" t="e">
        <f>+COUNTIFS(#REF!,$B72,#REF!,M$3,#REF!,$C72)</f>
        <v>#REF!</v>
      </c>
      <c r="N72" s="176" t="e">
        <f>+COUNTIFS(#REF!,$B72,#REF!,N$3,#REF!,$C72)</f>
        <v>#REF!</v>
      </c>
      <c r="O72" s="176" t="e">
        <f>+COUNTIFS(#REF!,$B72,#REF!,O$3,#REF!,$C72)</f>
        <v>#REF!</v>
      </c>
      <c r="P72" s="176" t="e">
        <f>+COUNTIFS(#REF!,$B72,#REF!,P$3,#REF!,$C72)</f>
        <v>#REF!</v>
      </c>
      <c r="Q72" s="176" t="e">
        <f>+COUNTIFS(#REF!,$B72,#REF!,Q$3,#REF!,$C72)</f>
        <v>#REF!</v>
      </c>
      <c r="R72" s="176" t="e">
        <f>+COUNTIFS(#REF!,$B72,#REF!,R$3,#REF!,$C72)</f>
        <v>#REF!</v>
      </c>
      <c r="S72" s="176" t="e">
        <f>+COUNTIFS(#REF!,$B72,#REF!,S$3,#REF!,$C72)</f>
        <v>#REF!</v>
      </c>
      <c r="T72" s="176" t="e">
        <f>+COUNTIFS(#REF!,$B72,#REF!,T$3,#REF!,$C72)</f>
        <v>#REF!</v>
      </c>
      <c r="U72" s="176" t="e">
        <f>+COUNTIFS(#REF!,$B72,#REF!,U$3,#REF!,$C72)</f>
        <v>#REF!</v>
      </c>
      <c r="V72" s="176" t="e">
        <f>+COUNTIFS(#REF!,$B72,#REF!,V$3,#REF!,$C72)</f>
        <v>#REF!</v>
      </c>
      <c r="W72" s="176" t="e">
        <f>+COUNTIFS(#REF!,$B72,#REF!,W$3,#REF!,$C72)</f>
        <v>#REF!</v>
      </c>
      <c r="X72" s="176" t="e">
        <f>+COUNTIFS(#REF!,$B72,#REF!,X$3,#REF!,$C72)</f>
        <v>#REF!</v>
      </c>
      <c r="Y72" s="176" t="e">
        <f>+COUNTIFS(#REF!,$B72,#REF!,Y$3,#REF!,$C72)</f>
        <v>#REF!</v>
      </c>
      <c r="Z72" s="176" t="e">
        <f>+COUNTIFS(#REF!,$B72,#REF!,Z$3,#REF!,$C72)</f>
        <v>#REF!</v>
      </c>
      <c r="AA72" s="176" t="e">
        <f>+COUNTIFS(#REF!,$B72,#REF!,AA$3,#REF!,$C72)</f>
        <v>#REF!</v>
      </c>
      <c r="AB72" s="176" t="e">
        <f>+COUNTIFS(#REF!,$B72,#REF!,AB$3,#REF!,$C72)</f>
        <v>#REF!</v>
      </c>
      <c r="AC72" s="176" t="e">
        <f>+COUNTIFS(#REF!,$B72,#REF!,AC$3,#REF!,$C72)</f>
        <v>#REF!</v>
      </c>
      <c r="AD72" s="176" t="e">
        <f>+COUNTIFS(#REF!,$B72,#REF!,AD$3,#REF!,$C72)</f>
        <v>#REF!</v>
      </c>
      <c r="AE72" s="176" t="e">
        <f>+COUNTIFS(#REF!,$B72,#REF!,AE$3,#REF!,$C72)</f>
        <v>#REF!</v>
      </c>
      <c r="AF72" s="176" t="e">
        <f>+COUNTIFS(#REF!,$B72,#REF!,AF$3,#REF!,$C72)</f>
        <v>#REF!</v>
      </c>
      <c r="AG72" s="176" t="e">
        <f>+COUNTIFS(#REF!,$B72,#REF!,AG$3,#REF!,$C72)</f>
        <v>#REF!</v>
      </c>
      <c r="AH72" s="176" t="e">
        <f>+COUNTIFS(#REF!,$B72,#REF!,AH$3,#REF!,$C72)</f>
        <v>#REF!</v>
      </c>
      <c r="AI72" s="176" t="e">
        <f>+COUNTIFS(#REF!,$B72,#REF!,AI$3,#REF!,$C72)</f>
        <v>#REF!</v>
      </c>
    </row>
    <row r="73" spans="1:35" x14ac:dyDescent="0.2">
      <c r="A73" s="214"/>
      <c r="B73" s="176" t="s">
        <v>232</v>
      </c>
      <c r="C73" s="169" t="s">
        <v>297</v>
      </c>
      <c r="D73" s="201" t="e">
        <f t="shared" si="11"/>
        <v>#REF!</v>
      </c>
      <c r="E73" s="176" t="e">
        <f>+COUNTIFS(#REF!,$B73,#REF!,E$3,#REF!,$C73)</f>
        <v>#REF!</v>
      </c>
      <c r="F73" s="176" t="e">
        <f>+COUNTIFS(#REF!,$B73,#REF!,F$3,#REF!,$C73)</f>
        <v>#REF!</v>
      </c>
      <c r="G73" s="176" t="e">
        <f>+COUNTIFS(#REF!,$B73,#REF!,G$3,#REF!,$C73)</f>
        <v>#REF!</v>
      </c>
      <c r="H73" s="176" t="e">
        <f>+COUNTIFS(#REF!,$B73,#REF!,H$3,#REF!,$C73)</f>
        <v>#REF!</v>
      </c>
      <c r="I73" s="176" t="e">
        <f>+COUNTIFS(#REF!,$B73,#REF!,I$3,#REF!,$C73)</f>
        <v>#REF!</v>
      </c>
      <c r="J73" s="176" t="e">
        <f>+COUNTIFS(#REF!,$B73,#REF!,J$3,#REF!,$C73)</f>
        <v>#REF!</v>
      </c>
      <c r="K73" s="176" t="e">
        <f>+COUNTIFS(#REF!,$B73,#REF!,K$3,#REF!,$C73)</f>
        <v>#REF!</v>
      </c>
      <c r="L73" s="176" t="e">
        <f>+COUNTIFS(#REF!,$B73,#REF!,L$3,#REF!,$C73)</f>
        <v>#REF!</v>
      </c>
      <c r="M73" s="176" t="e">
        <f>+COUNTIFS(#REF!,$B73,#REF!,M$3,#REF!,$C73)</f>
        <v>#REF!</v>
      </c>
      <c r="N73" s="176" t="e">
        <f>+COUNTIFS(#REF!,$B73,#REF!,N$3,#REF!,$C73)</f>
        <v>#REF!</v>
      </c>
      <c r="O73" s="176" t="e">
        <f>+COUNTIFS(#REF!,$B73,#REF!,O$3,#REF!,$C73)</f>
        <v>#REF!</v>
      </c>
      <c r="P73" s="176" t="e">
        <f>+COUNTIFS(#REF!,$B73,#REF!,P$3,#REF!,$C73)</f>
        <v>#REF!</v>
      </c>
      <c r="Q73" s="176" t="e">
        <f>+COUNTIFS(#REF!,$B73,#REF!,Q$3,#REF!,$C73)</f>
        <v>#REF!</v>
      </c>
      <c r="R73" s="176" t="e">
        <f>+COUNTIFS(#REF!,$B73,#REF!,R$3,#REF!,$C73)</f>
        <v>#REF!</v>
      </c>
      <c r="S73" s="176" t="e">
        <f>+COUNTIFS(#REF!,$B73,#REF!,S$3,#REF!,$C73)</f>
        <v>#REF!</v>
      </c>
      <c r="T73" s="176" t="e">
        <f>+COUNTIFS(#REF!,$B73,#REF!,T$3,#REF!,$C73)</f>
        <v>#REF!</v>
      </c>
      <c r="U73" s="176" t="e">
        <f>+COUNTIFS(#REF!,$B73,#REF!,U$3,#REF!,$C73)</f>
        <v>#REF!</v>
      </c>
      <c r="V73" s="176" t="e">
        <f>+COUNTIFS(#REF!,$B73,#REF!,V$3,#REF!,$C73)</f>
        <v>#REF!</v>
      </c>
      <c r="W73" s="176" t="e">
        <f>+COUNTIFS(#REF!,$B73,#REF!,W$3,#REF!,$C73)</f>
        <v>#REF!</v>
      </c>
      <c r="X73" s="176" t="e">
        <f>+COUNTIFS(#REF!,$B73,#REF!,X$3,#REF!,$C73)</f>
        <v>#REF!</v>
      </c>
      <c r="Y73" s="176" t="e">
        <f>+COUNTIFS(#REF!,$B73,#REF!,Y$3,#REF!,$C73)</f>
        <v>#REF!</v>
      </c>
      <c r="Z73" s="176" t="e">
        <f>+COUNTIFS(#REF!,$B73,#REF!,Z$3,#REF!,$C73)</f>
        <v>#REF!</v>
      </c>
      <c r="AA73" s="176" t="e">
        <f>+COUNTIFS(#REF!,$B73,#REF!,AA$3,#REF!,$C73)</f>
        <v>#REF!</v>
      </c>
      <c r="AB73" s="176" t="e">
        <f>+COUNTIFS(#REF!,$B73,#REF!,AB$3,#REF!,$C73)</f>
        <v>#REF!</v>
      </c>
      <c r="AC73" s="176" t="e">
        <f>+COUNTIFS(#REF!,$B73,#REF!,AC$3,#REF!,$C73)</f>
        <v>#REF!</v>
      </c>
      <c r="AD73" s="176" t="e">
        <f>+COUNTIFS(#REF!,$B73,#REF!,AD$3,#REF!,$C73)</f>
        <v>#REF!</v>
      </c>
      <c r="AE73" s="176" t="e">
        <f>+COUNTIFS(#REF!,$B73,#REF!,AE$3,#REF!,$C73)</f>
        <v>#REF!</v>
      </c>
      <c r="AF73" s="176" t="e">
        <f>+COUNTIFS(#REF!,$B73,#REF!,AF$3,#REF!,$C73)</f>
        <v>#REF!</v>
      </c>
      <c r="AG73" s="176" t="e">
        <f>+COUNTIFS(#REF!,$B73,#REF!,AG$3,#REF!,$C73)</f>
        <v>#REF!</v>
      </c>
      <c r="AH73" s="176" t="e">
        <f>+COUNTIFS(#REF!,$B73,#REF!,AH$3,#REF!,$C73)</f>
        <v>#REF!</v>
      </c>
      <c r="AI73" s="176" t="e">
        <f>+COUNTIFS(#REF!,$B73,#REF!,AI$3,#REF!,$C73)</f>
        <v>#REF!</v>
      </c>
    </row>
    <row r="74" spans="1:35" x14ac:dyDescent="0.2">
      <c r="A74" s="214"/>
      <c r="B74" s="176" t="s">
        <v>232</v>
      </c>
      <c r="C74" s="169" t="s">
        <v>197</v>
      </c>
      <c r="D74" s="201" t="e">
        <f t="shared" si="11"/>
        <v>#REF!</v>
      </c>
      <c r="E74" s="176" t="e">
        <f>+COUNTIFS(#REF!,$B74,#REF!,E$3,#REF!,$C74)</f>
        <v>#REF!</v>
      </c>
      <c r="F74" s="176" t="e">
        <f>+COUNTIFS(#REF!,$B74,#REF!,F$3,#REF!,$C74)</f>
        <v>#REF!</v>
      </c>
      <c r="G74" s="176" t="e">
        <f>+COUNTIFS(#REF!,$B74,#REF!,G$3,#REF!,$C74)</f>
        <v>#REF!</v>
      </c>
      <c r="H74" s="176" t="e">
        <f>+COUNTIFS(#REF!,$B74,#REF!,H$3,#REF!,$C74)</f>
        <v>#REF!</v>
      </c>
      <c r="I74" s="176" t="e">
        <f>+COUNTIFS(#REF!,$B74,#REF!,I$3,#REF!,$C74)</f>
        <v>#REF!</v>
      </c>
      <c r="J74" s="176" t="e">
        <f>+COUNTIFS(#REF!,$B74,#REF!,J$3,#REF!,$C74)</f>
        <v>#REF!</v>
      </c>
      <c r="K74" s="176" t="e">
        <f>+COUNTIFS(#REF!,$B74,#REF!,K$3,#REF!,$C74)</f>
        <v>#REF!</v>
      </c>
      <c r="L74" s="176" t="e">
        <f>+COUNTIFS(#REF!,$B74,#REF!,L$3,#REF!,$C74)</f>
        <v>#REF!</v>
      </c>
      <c r="M74" s="176" t="e">
        <f>+COUNTIFS(#REF!,$B74,#REF!,M$3,#REF!,$C74)</f>
        <v>#REF!</v>
      </c>
      <c r="N74" s="176" t="e">
        <f>+COUNTIFS(#REF!,$B74,#REF!,N$3,#REF!,$C74)</f>
        <v>#REF!</v>
      </c>
      <c r="O74" s="176" t="e">
        <f>+COUNTIFS(#REF!,$B74,#REF!,O$3,#REF!,$C74)</f>
        <v>#REF!</v>
      </c>
      <c r="P74" s="176" t="e">
        <f>+COUNTIFS(#REF!,$B74,#REF!,P$3,#REF!,$C74)</f>
        <v>#REF!</v>
      </c>
      <c r="Q74" s="176" t="e">
        <f>+COUNTIFS(#REF!,$B74,#REF!,Q$3,#REF!,$C74)</f>
        <v>#REF!</v>
      </c>
      <c r="R74" s="176" t="e">
        <f>+COUNTIFS(#REF!,$B74,#REF!,R$3,#REF!,$C74)</f>
        <v>#REF!</v>
      </c>
      <c r="S74" s="176" t="e">
        <f>+COUNTIFS(#REF!,$B74,#REF!,S$3,#REF!,$C74)</f>
        <v>#REF!</v>
      </c>
      <c r="T74" s="176" t="e">
        <f>+COUNTIFS(#REF!,$B74,#REF!,T$3,#REF!,$C74)</f>
        <v>#REF!</v>
      </c>
      <c r="U74" s="176" t="e">
        <f>+COUNTIFS(#REF!,$B74,#REF!,U$3,#REF!,$C74)</f>
        <v>#REF!</v>
      </c>
      <c r="V74" s="176" t="e">
        <f>+COUNTIFS(#REF!,$B74,#REF!,V$3,#REF!,$C74)</f>
        <v>#REF!</v>
      </c>
      <c r="W74" s="176" t="e">
        <f>+COUNTIFS(#REF!,$B74,#REF!,W$3,#REF!,$C74)</f>
        <v>#REF!</v>
      </c>
      <c r="X74" s="176" t="e">
        <f>+COUNTIFS(#REF!,$B74,#REF!,X$3,#REF!,$C74)</f>
        <v>#REF!</v>
      </c>
      <c r="Y74" s="176" t="e">
        <f>+COUNTIFS(#REF!,$B74,#REF!,Y$3,#REF!,$C74)</f>
        <v>#REF!</v>
      </c>
      <c r="Z74" s="176" t="e">
        <f>+COUNTIFS(#REF!,$B74,#REF!,Z$3,#REF!,$C74)</f>
        <v>#REF!</v>
      </c>
      <c r="AA74" s="176" t="e">
        <f>+COUNTIFS(#REF!,$B74,#REF!,AA$3,#REF!,$C74)</f>
        <v>#REF!</v>
      </c>
      <c r="AB74" s="176" t="e">
        <f>+COUNTIFS(#REF!,$B74,#REF!,AB$3,#REF!,$C74)</f>
        <v>#REF!</v>
      </c>
      <c r="AC74" s="176" t="e">
        <f>+COUNTIFS(#REF!,$B74,#REF!,AC$3,#REF!,$C74)</f>
        <v>#REF!</v>
      </c>
      <c r="AD74" s="176" t="e">
        <f>+COUNTIFS(#REF!,$B74,#REF!,AD$3,#REF!,$C74)</f>
        <v>#REF!</v>
      </c>
      <c r="AE74" s="176" t="e">
        <f>+COUNTIFS(#REF!,$B74,#REF!,AE$3,#REF!,$C74)</f>
        <v>#REF!</v>
      </c>
      <c r="AF74" s="176" t="e">
        <f>+COUNTIFS(#REF!,$B74,#REF!,AF$3,#REF!,$C74)</f>
        <v>#REF!</v>
      </c>
      <c r="AG74" s="176" t="e">
        <f>+COUNTIFS(#REF!,$B74,#REF!,AG$3,#REF!,$C74)</f>
        <v>#REF!</v>
      </c>
      <c r="AH74" s="176" t="e">
        <f>+COUNTIFS(#REF!,$B74,#REF!,AH$3,#REF!,$C74)</f>
        <v>#REF!</v>
      </c>
      <c r="AI74" s="176" t="e">
        <f>+COUNTIFS(#REF!,$B74,#REF!,AI$3,#REF!,$C74)</f>
        <v>#REF!</v>
      </c>
    </row>
    <row r="75" spans="1:35" x14ac:dyDescent="0.2">
      <c r="A75" s="214"/>
      <c r="B75" s="176" t="s">
        <v>232</v>
      </c>
      <c r="C75" s="169" t="s">
        <v>298</v>
      </c>
      <c r="D75" s="201" t="e">
        <f t="shared" si="11"/>
        <v>#REF!</v>
      </c>
      <c r="E75" s="176" t="e">
        <f>+COUNTIFS(#REF!,$B75,#REF!,E$3,#REF!,$C75)</f>
        <v>#REF!</v>
      </c>
      <c r="F75" s="176" t="e">
        <f>+COUNTIFS(#REF!,$B75,#REF!,F$3,#REF!,$C75)</f>
        <v>#REF!</v>
      </c>
      <c r="G75" s="176" t="e">
        <f>+COUNTIFS(#REF!,$B75,#REF!,G$3,#REF!,$C75)</f>
        <v>#REF!</v>
      </c>
      <c r="H75" s="176" t="e">
        <f>+COUNTIFS(#REF!,$B75,#REF!,H$3,#REF!,$C75)</f>
        <v>#REF!</v>
      </c>
      <c r="I75" s="176" t="e">
        <f>+COUNTIFS(#REF!,$B75,#REF!,I$3,#REF!,$C75)</f>
        <v>#REF!</v>
      </c>
      <c r="J75" s="176" t="e">
        <f>+COUNTIFS(#REF!,$B75,#REF!,J$3,#REF!,$C75)</f>
        <v>#REF!</v>
      </c>
      <c r="K75" s="176" t="e">
        <f>+COUNTIFS(#REF!,$B75,#REF!,K$3,#REF!,$C75)</f>
        <v>#REF!</v>
      </c>
      <c r="L75" s="176" t="e">
        <f>+COUNTIFS(#REF!,$B75,#REF!,L$3,#REF!,$C75)</f>
        <v>#REF!</v>
      </c>
      <c r="M75" s="176" t="e">
        <f>+COUNTIFS(#REF!,$B75,#REF!,M$3,#REF!,$C75)</f>
        <v>#REF!</v>
      </c>
      <c r="N75" s="176" t="e">
        <f>+COUNTIFS(#REF!,$B75,#REF!,N$3,#REF!,$C75)</f>
        <v>#REF!</v>
      </c>
      <c r="O75" s="176" t="e">
        <f>+COUNTIFS(#REF!,$B75,#REF!,O$3,#REF!,$C75)</f>
        <v>#REF!</v>
      </c>
      <c r="P75" s="176" t="e">
        <f>+COUNTIFS(#REF!,$B75,#REF!,P$3,#REF!,$C75)</f>
        <v>#REF!</v>
      </c>
      <c r="Q75" s="176" t="e">
        <f>+COUNTIFS(#REF!,$B75,#REF!,Q$3,#REF!,$C75)</f>
        <v>#REF!</v>
      </c>
      <c r="R75" s="176" t="e">
        <f>+COUNTIFS(#REF!,$B75,#REF!,R$3,#REF!,$C75)</f>
        <v>#REF!</v>
      </c>
      <c r="S75" s="176" t="e">
        <f>+COUNTIFS(#REF!,$B75,#REF!,S$3,#REF!,$C75)</f>
        <v>#REF!</v>
      </c>
      <c r="T75" s="176" t="e">
        <f>+COUNTIFS(#REF!,$B75,#REF!,T$3,#REF!,$C75)</f>
        <v>#REF!</v>
      </c>
      <c r="U75" s="176" t="e">
        <f>+COUNTIFS(#REF!,$B75,#REF!,U$3,#REF!,$C75)</f>
        <v>#REF!</v>
      </c>
      <c r="V75" s="176" t="e">
        <f>+COUNTIFS(#REF!,$B75,#REF!,V$3,#REF!,$C75)</f>
        <v>#REF!</v>
      </c>
      <c r="W75" s="176" t="e">
        <f>+COUNTIFS(#REF!,$B75,#REF!,W$3,#REF!,$C75)</f>
        <v>#REF!</v>
      </c>
      <c r="X75" s="176" t="e">
        <f>+COUNTIFS(#REF!,$B75,#REF!,X$3,#REF!,$C75)</f>
        <v>#REF!</v>
      </c>
      <c r="Y75" s="176" t="e">
        <f>+COUNTIFS(#REF!,$B75,#REF!,Y$3,#REF!,$C75)</f>
        <v>#REF!</v>
      </c>
      <c r="Z75" s="176" t="e">
        <f>+COUNTIFS(#REF!,$B75,#REF!,Z$3,#REF!,$C75)</f>
        <v>#REF!</v>
      </c>
      <c r="AA75" s="176" t="e">
        <f>+COUNTIFS(#REF!,$B75,#REF!,AA$3,#REF!,$C75)</f>
        <v>#REF!</v>
      </c>
      <c r="AB75" s="176" t="e">
        <f>+COUNTIFS(#REF!,$B75,#REF!,AB$3,#REF!,$C75)</f>
        <v>#REF!</v>
      </c>
      <c r="AC75" s="176" t="e">
        <f>+COUNTIFS(#REF!,$B75,#REF!,AC$3,#REF!,$C75)</f>
        <v>#REF!</v>
      </c>
      <c r="AD75" s="176" t="e">
        <f>+COUNTIFS(#REF!,$B75,#REF!,AD$3,#REF!,$C75)</f>
        <v>#REF!</v>
      </c>
      <c r="AE75" s="176" t="e">
        <f>+COUNTIFS(#REF!,$B75,#REF!,AE$3,#REF!,$C75)</f>
        <v>#REF!</v>
      </c>
      <c r="AF75" s="176" t="e">
        <f>+COUNTIFS(#REF!,$B75,#REF!,AF$3,#REF!,$C75)</f>
        <v>#REF!</v>
      </c>
      <c r="AG75" s="176" t="e">
        <f>+COUNTIFS(#REF!,$B75,#REF!,AG$3,#REF!,$C75)</f>
        <v>#REF!</v>
      </c>
      <c r="AH75" s="176" t="e">
        <f>+COUNTIFS(#REF!,$B75,#REF!,AH$3,#REF!,$C75)</f>
        <v>#REF!</v>
      </c>
      <c r="AI75" s="176" t="e">
        <f>+COUNTIFS(#REF!,$B75,#REF!,AI$3,#REF!,$C75)</f>
        <v>#REF!</v>
      </c>
    </row>
    <row r="76" spans="1:35" x14ac:dyDescent="0.2">
      <c r="A76" s="214"/>
      <c r="B76" s="176" t="s">
        <v>232</v>
      </c>
      <c r="C76" s="169" t="s">
        <v>174</v>
      </c>
      <c r="D76" s="201" t="e">
        <f t="shared" si="11"/>
        <v>#REF!</v>
      </c>
      <c r="E76" s="176" t="e">
        <f>+COUNTIFS(#REF!,$B76,#REF!,E$3,#REF!,$C76)</f>
        <v>#REF!</v>
      </c>
      <c r="F76" s="176" t="e">
        <f>+COUNTIFS(#REF!,$B76,#REF!,F$3,#REF!,$C76)</f>
        <v>#REF!</v>
      </c>
      <c r="G76" s="176" t="e">
        <f>+COUNTIFS(#REF!,$B76,#REF!,G$3,#REF!,$C76)</f>
        <v>#REF!</v>
      </c>
      <c r="H76" s="176" t="e">
        <f>+COUNTIFS(#REF!,$B76,#REF!,H$3,#REF!,$C76)</f>
        <v>#REF!</v>
      </c>
      <c r="I76" s="176" t="e">
        <f>+COUNTIFS(#REF!,$B76,#REF!,I$3,#REF!,$C76)</f>
        <v>#REF!</v>
      </c>
      <c r="J76" s="176" t="e">
        <f>+COUNTIFS(#REF!,$B76,#REF!,J$3,#REF!,$C76)</f>
        <v>#REF!</v>
      </c>
      <c r="K76" s="176" t="e">
        <f>+COUNTIFS(#REF!,$B76,#REF!,K$3,#REF!,$C76)</f>
        <v>#REF!</v>
      </c>
      <c r="L76" s="176" t="e">
        <f>+COUNTIFS(#REF!,$B76,#REF!,L$3,#REF!,$C76)</f>
        <v>#REF!</v>
      </c>
      <c r="M76" s="176" t="e">
        <f>+COUNTIFS(#REF!,$B76,#REF!,M$3,#REF!,$C76)</f>
        <v>#REF!</v>
      </c>
      <c r="N76" s="176" t="e">
        <f>+COUNTIFS(#REF!,$B76,#REF!,N$3,#REF!,$C76)</f>
        <v>#REF!</v>
      </c>
      <c r="O76" s="176" t="e">
        <f>+COUNTIFS(#REF!,$B76,#REF!,O$3,#REF!,$C76)</f>
        <v>#REF!</v>
      </c>
      <c r="P76" s="176" t="e">
        <f>+COUNTIFS(#REF!,$B76,#REF!,P$3,#REF!,$C76)</f>
        <v>#REF!</v>
      </c>
      <c r="Q76" s="176" t="e">
        <f>+COUNTIFS(#REF!,$B76,#REF!,Q$3,#REF!,$C76)</f>
        <v>#REF!</v>
      </c>
      <c r="R76" s="176" t="e">
        <f>+COUNTIFS(#REF!,$B76,#REF!,R$3,#REF!,$C76)</f>
        <v>#REF!</v>
      </c>
      <c r="S76" s="176" t="e">
        <f>+COUNTIFS(#REF!,$B76,#REF!,S$3,#REF!,$C76)</f>
        <v>#REF!</v>
      </c>
      <c r="T76" s="176" t="e">
        <f>+COUNTIFS(#REF!,$B76,#REF!,T$3,#REF!,$C76)</f>
        <v>#REF!</v>
      </c>
      <c r="U76" s="176" t="e">
        <f>+COUNTIFS(#REF!,$B76,#REF!,U$3,#REF!,$C76)</f>
        <v>#REF!</v>
      </c>
      <c r="V76" s="176" t="e">
        <f>+COUNTIFS(#REF!,$B76,#REF!,V$3,#REF!,$C76)</f>
        <v>#REF!</v>
      </c>
      <c r="W76" s="176" t="e">
        <f>+COUNTIFS(#REF!,$B76,#REF!,W$3,#REF!,$C76)</f>
        <v>#REF!</v>
      </c>
      <c r="X76" s="176" t="e">
        <f>+COUNTIFS(#REF!,$B76,#REF!,X$3,#REF!,$C76)</f>
        <v>#REF!</v>
      </c>
      <c r="Y76" s="176" t="e">
        <f>+COUNTIFS(#REF!,$B76,#REF!,Y$3,#REF!,$C76)</f>
        <v>#REF!</v>
      </c>
      <c r="Z76" s="176" t="e">
        <f>+COUNTIFS(#REF!,$B76,#REF!,Z$3,#REF!,$C76)</f>
        <v>#REF!</v>
      </c>
      <c r="AA76" s="176" t="e">
        <f>+COUNTIFS(#REF!,$B76,#REF!,AA$3,#REF!,$C76)</f>
        <v>#REF!</v>
      </c>
      <c r="AB76" s="176" t="e">
        <f>+COUNTIFS(#REF!,$B76,#REF!,AB$3,#REF!,$C76)</f>
        <v>#REF!</v>
      </c>
      <c r="AC76" s="176" t="e">
        <f>+COUNTIFS(#REF!,$B76,#REF!,AC$3,#REF!,$C76)</f>
        <v>#REF!</v>
      </c>
      <c r="AD76" s="176" t="e">
        <f>+COUNTIFS(#REF!,$B76,#REF!,AD$3,#REF!,$C76)</f>
        <v>#REF!</v>
      </c>
      <c r="AE76" s="176" t="e">
        <f>+COUNTIFS(#REF!,$B76,#REF!,AE$3,#REF!,$C76)</f>
        <v>#REF!</v>
      </c>
      <c r="AF76" s="176" t="e">
        <f>+COUNTIFS(#REF!,$B76,#REF!,AF$3,#REF!,$C76)</f>
        <v>#REF!</v>
      </c>
      <c r="AG76" s="176" t="e">
        <f>+COUNTIFS(#REF!,$B76,#REF!,AG$3,#REF!,$C76)</f>
        <v>#REF!</v>
      </c>
      <c r="AH76" s="176" t="e">
        <f>+COUNTIFS(#REF!,$B76,#REF!,AH$3,#REF!,$C76)</f>
        <v>#REF!</v>
      </c>
      <c r="AI76" s="176" t="e">
        <f>+COUNTIFS(#REF!,$B76,#REF!,AI$3,#REF!,$C76)</f>
        <v>#REF!</v>
      </c>
    </row>
    <row r="77" spans="1:35" x14ac:dyDescent="0.2">
      <c r="A77" s="216"/>
      <c r="B77" s="176" t="s">
        <v>232</v>
      </c>
      <c r="C77" s="169" t="s">
        <v>166</v>
      </c>
      <c r="D77" s="201" t="e">
        <f t="shared" si="11"/>
        <v>#REF!</v>
      </c>
      <c r="E77" s="176" t="e">
        <f>+COUNTIFS(#REF!,$B77,#REF!,E$3,#REF!,$C77)</f>
        <v>#REF!</v>
      </c>
      <c r="F77" s="176" t="e">
        <f>+COUNTIFS(#REF!,$B77,#REF!,F$3,#REF!,$C77)</f>
        <v>#REF!</v>
      </c>
      <c r="G77" s="176" t="e">
        <f>+COUNTIFS(#REF!,$B77,#REF!,G$3,#REF!,$C77)</f>
        <v>#REF!</v>
      </c>
      <c r="H77" s="176" t="e">
        <f>+COUNTIFS(#REF!,$B77,#REF!,H$3,#REF!,$C77)</f>
        <v>#REF!</v>
      </c>
      <c r="I77" s="176" t="e">
        <f>+COUNTIFS(#REF!,$B77,#REF!,I$3,#REF!,$C77)</f>
        <v>#REF!</v>
      </c>
      <c r="J77" s="176" t="e">
        <f>+COUNTIFS(#REF!,$B77,#REF!,J$3,#REF!,$C77)</f>
        <v>#REF!</v>
      </c>
      <c r="K77" s="176" t="e">
        <f>+COUNTIFS(#REF!,$B77,#REF!,K$3,#REF!,$C77)</f>
        <v>#REF!</v>
      </c>
      <c r="L77" s="176" t="e">
        <f>+COUNTIFS(#REF!,$B77,#REF!,L$3,#REF!,$C77)</f>
        <v>#REF!</v>
      </c>
      <c r="M77" s="176" t="e">
        <f>+COUNTIFS(#REF!,$B77,#REF!,M$3,#REF!,$C77)</f>
        <v>#REF!</v>
      </c>
      <c r="N77" s="176" t="e">
        <f>+COUNTIFS(#REF!,$B77,#REF!,N$3,#REF!,$C77)</f>
        <v>#REF!</v>
      </c>
      <c r="O77" s="176" t="e">
        <f>+COUNTIFS(#REF!,$B77,#REF!,O$3,#REF!,$C77)</f>
        <v>#REF!</v>
      </c>
      <c r="P77" s="176" t="e">
        <f>+COUNTIFS(#REF!,$B77,#REF!,P$3,#REF!,$C77)</f>
        <v>#REF!</v>
      </c>
      <c r="Q77" s="176" t="e">
        <f>+COUNTIFS(#REF!,$B77,#REF!,Q$3,#REF!,$C77)</f>
        <v>#REF!</v>
      </c>
      <c r="R77" s="176" t="e">
        <f>+COUNTIFS(#REF!,$B77,#REF!,R$3,#REF!,$C77)</f>
        <v>#REF!</v>
      </c>
      <c r="S77" s="176" t="e">
        <f>+COUNTIFS(#REF!,$B77,#REF!,S$3,#REF!,$C77)</f>
        <v>#REF!</v>
      </c>
      <c r="T77" s="176" t="e">
        <f>+COUNTIFS(#REF!,$B77,#REF!,T$3,#REF!,$C77)</f>
        <v>#REF!</v>
      </c>
      <c r="U77" s="176" t="e">
        <f>+COUNTIFS(#REF!,$B77,#REF!,U$3,#REF!,$C77)</f>
        <v>#REF!</v>
      </c>
      <c r="V77" s="176" t="e">
        <f>+COUNTIFS(#REF!,$B77,#REF!,V$3,#REF!,$C77)</f>
        <v>#REF!</v>
      </c>
      <c r="W77" s="176" t="e">
        <f>+COUNTIFS(#REF!,$B77,#REF!,W$3,#REF!,$C77)</f>
        <v>#REF!</v>
      </c>
      <c r="X77" s="176" t="e">
        <f>+COUNTIFS(#REF!,$B77,#REF!,X$3,#REF!,$C77)</f>
        <v>#REF!</v>
      </c>
      <c r="Y77" s="176" t="e">
        <f>+COUNTIFS(#REF!,$B77,#REF!,Y$3,#REF!,$C77)</f>
        <v>#REF!</v>
      </c>
      <c r="Z77" s="176" t="e">
        <f>+COUNTIFS(#REF!,$B77,#REF!,Z$3,#REF!,$C77)</f>
        <v>#REF!</v>
      </c>
      <c r="AA77" s="176" t="e">
        <f>+COUNTIFS(#REF!,$B77,#REF!,AA$3,#REF!,$C77)</f>
        <v>#REF!</v>
      </c>
      <c r="AB77" s="176" t="e">
        <f>+COUNTIFS(#REF!,$B77,#REF!,AB$3,#REF!,$C77)</f>
        <v>#REF!</v>
      </c>
      <c r="AC77" s="176" t="e">
        <f>+COUNTIFS(#REF!,$B77,#REF!,AC$3,#REF!,$C77)</f>
        <v>#REF!</v>
      </c>
      <c r="AD77" s="176" t="e">
        <f>+COUNTIFS(#REF!,$B77,#REF!,AD$3,#REF!,$C77)</f>
        <v>#REF!</v>
      </c>
      <c r="AE77" s="176" t="e">
        <f>+COUNTIFS(#REF!,$B77,#REF!,AE$3,#REF!,$C77)</f>
        <v>#REF!</v>
      </c>
      <c r="AF77" s="176" t="e">
        <f>+COUNTIFS(#REF!,$B77,#REF!,AF$3,#REF!,$C77)</f>
        <v>#REF!</v>
      </c>
      <c r="AG77" s="176" t="e">
        <f>+COUNTIFS(#REF!,$B77,#REF!,AG$3,#REF!,$C77)</f>
        <v>#REF!</v>
      </c>
      <c r="AH77" s="176" t="e">
        <f>+COUNTIFS(#REF!,$B77,#REF!,AH$3,#REF!,$C77)</f>
        <v>#REF!</v>
      </c>
      <c r="AI77" s="176" t="e">
        <f>+COUNTIFS(#REF!,$B77,#REF!,AI$3,#REF!,$C77)</f>
        <v>#REF!</v>
      </c>
    </row>
    <row r="78" spans="1:35" x14ac:dyDescent="0.2">
      <c r="A78" s="216"/>
      <c r="B78" s="176" t="s">
        <v>232</v>
      </c>
      <c r="C78" s="169" t="s">
        <v>299</v>
      </c>
      <c r="D78" s="201" t="e">
        <f t="shared" si="11"/>
        <v>#REF!</v>
      </c>
      <c r="E78" s="176" t="e">
        <f>+COUNTIFS(#REF!,$B78,#REF!,E$3,#REF!,$C78)</f>
        <v>#REF!</v>
      </c>
      <c r="F78" s="176" t="e">
        <f>+COUNTIFS(#REF!,$B78,#REF!,F$3,#REF!,$C78)</f>
        <v>#REF!</v>
      </c>
      <c r="G78" s="176" t="e">
        <f>+COUNTIFS(#REF!,$B78,#REF!,G$3,#REF!,$C78)</f>
        <v>#REF!</v>
      </c>
      <c r="H78" s="176" t="e">
        <f>+COUNTIFS(#REF!,$B78,#REF!,H$3,#REF!,$C78)</f>
        <v>#REF!</v>
      </c>
      <c r="I78" s="176" t="e">
        <f>+COUNTIFS(#REF!,$B78,#REF!,I$3,#REF!,$C78)</f>
        <v>#REF!</v>
      </c>
      <c r="J78" s="176" t="e">
        <f>+COUNTIFS(#REF!,$B78,#REF!,J$3,#REF!,$C78)</f>
        <v>#REF!</v>
      </c>
      <c r="K78" s="176" t="e">
        <f>+COUNTIFS(#REF!,$B78,#REF!,K$3,#REF!,$C78)</f>
        <v>#REF!</v>
      </c>
      <c r="L78" s="176" t="e">
        <f>+COUNTIFS(#REF!,$B78,#REF!,L$3,#REF!,$C78)</f>
        <v>#REF!</v>
      </c>
      <c r="M78" s="176" t="e">
        <f>+COUNTIFS(#REF!,$B78,#REF!,M$3,#REF!,$C78)</f>
        <v>#REF!</v>
      </c>
      <c r="N78" s="176" t="e">
        <f>+COUNTIFS(#REF!,$B78,#REF!,N$3,#REF!,$C78)</f>
        <v>#REF!</v>
      </c>
      <c r="O78" s="176" t="e">
        <f>+COUNTIFS(#REF!,$B78,#REF!,O$3,#REF!,$C78)</f>
        <v>#REF!</v>
      </c>
      <c r="P78" s="176" t="e">
        <f>+COUNTIFS(#REF!,$B78,#REF!,P$3,#REF!,$C78)</f>
        <v>#REF!</v>
      </c>
      <c r="Q78" s="176" t="e">
        <f>+COUNTIFS(#REF!,$B78,#REF!,Q$3,#REF!,$C78)</f>
        <v>#REF!</v>
      </c>
      <c r="R78" s="176" t="e">
        <f>+COUNTIFS(#REF!,$B78,#REF!,R$3,#REF!,$C78)</f>
        <v>#REF!</v>
      </c>
      <c r="S78" s="176" t="e">
        <f>+COUNTIFS(#REF!,$B78,#REF!,S$3,#REF!,$C78)</f>
        <v>#REF!</v>
      </c>
      <c r="T78" s="176" t="e">
        <f>+COUNTIFS(#REF!,$B78,#REF!,T$3,#REF!,$C78)</f>
        <v>#REF!</v>
      </c>
      <c r="U78" s="176" t="e">
        <f>+COUNTIFS(#REF!,$B78,#REF!,U$3,#REF!,$C78)</f>
        <v>#REF!</v>
      </c>
      <c r="V78" s="176" t="e">
        <f>+COUNTIFS(#REF!,$B78,#REF!,V$3,#REF!,$C78)</f>
        <v>#REF!</v>
      </c>
      <c r="W78" s="176" t="e">
        <f>+COUNTIFS(#REF!,$B78,#REF!,W$3,#REF!,$C78)</f>
        <v>#REF!</v>
      </c>
      <c r="X78" s="176" t="e">
        <f>+COUNTIFS(#REF!,$B78,#REF!,X$3,#REF!,$C78)</f>
        <v>#REF!</v>
      </c>
      <c r="Y78" s="176" t="e">
        <f>+COUNTIFS(#REF!,$B78,#REF!,Y$3,#REF!,$C78)</f>
        <v>#REF!</v>
      </c>
      <c r="Z78" s="176" t="e">
        <f>+COUNTIFS(#REF!,$B78,#REF!,Z$3,#REF!,$C78)</f>
        <v>#REF!</v>
      </c>
      <c r="AA78" s="176" t="e">
        <f>+COUNTIFS(#REF!,$B78,#REF!,AA$3,#REF!,$C78)</f>
        <v>#REF!</v>
      </c>
      <c r="AB78" s="176" t="e">
        <f>+COUNTIFS(#REF!,$B78,#REF!,AB$3,#REF!,$C78)</f>
        <v>#REF!</v>
      </c>
      <c r="AC78" s="176" t="e">
        <f>+COUNTIFS(#REF!,$B78,#REF!,AC$3,#REF!,$C78)</f>
        <v>#REF!</v>
      </c>
      <c r="AD78" s="176" t="e">
        <f>+COUNTIFS(#REF!,$B78,#REF!,AD$3,#REF!,$C78)</f>
        <v>#REF!</v>
      </c>
      <c r="AE78" s="176" t="e">
        <f>+COUNTIFS(#REF!,$B78,#REF!,AE$3,#REF!,$C78)</f>
        <v>#REF!</v>
      </c>
      <c r="AF78" s="176" t="e">
        <f>+COUNTIFS(#REF!,$B78,#REF!,AF$3,#REF!,$C78)</f>
        <v>#REF!</v>
      </c>
      <c r="AG78" s="176" t="e">
        <f>+COUNTIFS(#REF!,$B78,#REF!,AG$3,#REF!,$C78)</f>
        <v>#REF!</v>
      </c>
      <c r="AH78" s="176" t="e">
        <f>+COUNTIFS(#REF!,$B78,#REF!,AH$3,#REF!,$C78)</f>
        <v>#REF!</v>
      </c>
      <c r="AI78" s="176" t="e">
        <f>+COUNTIFS(#REF!,$B78,#REF!,AI$3,#REF!,$C78)</f>
        <v>#REF!</v>
      </c>
    </row>
    <row r="79" spans="1:35" x14ac:dyDescent="0.2">
      <c r="A79" s="213">
        <v>3.2</v>
      </c>
      <c r="B79" s="173" t="s">
        <v>230</v>
      </c>
      <c r="C79" s="174"/>
      <c r="D79" s="202" t="e">
        <f t="shared" si="11"/>
        <v>#REF!</v>
      </c>
      <c r="E79" s="202" t="e">
        <f t="shared" ref="E79:AI79" si="12">+SUM(E80:E93)</f>
        <v>#REF!</v>
      </c>
      <c r="F79" s="202" t="e">
        <f t="shared" si="12"/>
        <v>#REF!</v>
      </c>
      <c r="G79" s="202" t="e">
        <f t="shared" si="12"/>
        <v>#REF!</v>
      </c>
      <c r="H79" s="202" t="e">
        <f t="shared" si="12"/>
        <v>#REF!</v>
      </c>
      <c r="I79" s="202" t="e">
        <f t="shared" si="12"/>
        <v>#REF!</v>
      </c>
      <c r="J79" s="202" t="e">
        <f t="shared" si="12"/>
        <v>#REF!</v>
      </c>
      <c r="K79" s="202" t="e">
        <f t="shared" si="12"/>
        <v>#REF!</v>
      </c>
      <c r="L79" s="202" t="e">
        <f t="shared" si="12"/>
        <v>#REF!</v>
      </c>
      <c r="M79" s="202" t="e">
        <f t="shared" si="12"/>
        <v>#REF!</v>
      </c>
      <c r="N79" s="202" t="e">
        <f t="shared" si="12"/>
        <v>#REF!</v>
      </c>
      <c r="O79" s="202" t="e">
        <f t="shared" si="12"/>
        <v>#REF!</v>
      </c>
      <c r="P79" s="202" t="e">
        <f t="shared" si="12"/>
        <v>#REF!</v>
      </c>
      <c r="Q79" s="202" t="e">
        <f t="shared" si="12"/>
        <v>#REF!</v>
      </c>
      <c r="R79" s="202" t="e">
        <f t="shared" si="12"/>
        <v>#REF!</v>
      </c>
      <c r="S79" s="202" t="e">
        <f t="shared" si="12"/>
        <v>#REF!</v>
      </c>
      <c r="T79" s="202" t="e">
        <f t="shared" si="12"/>
        <v>#REF!</v>
      </c>
      <c r="U79" s="202" t="e">
        <f t="shared" si="12"/>
        <v>#REF!</v>
      </c>
      <c r="V79" s="202" t="e">
        <f t="shared" si="12"/>
        <v>#REF!</v>
      </c>
      <c r="W79" s="202" t="e">
        <f t="shared" si="12"/>
        <v>#REF!</v>
      </c>
      <c r="X79" s="202" t="e">
        <f t="shared" si="12"/>
        <v>#REF!</v>
      </c>
      <c r="Y79" s="202" t="e">
        <f t="shared" si="12"/>
        <v>#REF!</v>
      </c>
      <c r="Z79" s="202" t="e">
        <f t="shared" si="12"/>
        <v>#REF!</v>
      </c>
      <c r="AA79" s="202" t="e">
        <f t="shared" si="12"/>
        <v>#REF!</v>
      </c>
      <c r="AB79" s="202" t="e">
        <f t="shared" si="12"/>
        <v>#REF!</v>
      </c>
      <c r="AC79" s="202" t="e">
        <f t="shared" si="12"/>
        <v>#REF!</v>
      </c>
      <c r="AD79" s="202" t="e">
        <f t="shared" si="12"/>
        <v>#REF!</v>
      </c>
      <c r="AE79" s="202" t="e">
        <f t="shared" si="12"/>
        <v>#REF!</v>
      </c>
      <c r="AF79" s="202" t="e">
        <f t="shared" si="12"/>
        <v>#REF!</v>
      </c>
      <c r="AG79" s="202" t="e">
        <f t="shared" si="12"/>
        <v>#REF!</v>
      </c>
      <c r="AH79" s="202" t="e">
        <f t="shared" si="12"/>
        <v>#REF!</v>
      </c>
      <c r="AI79" s="202" t="e">
        <f t="shared" si="12"/>
        <v>#REF!</v>
      </c>
    </row>
    <row r="80" spans="1:35" x14ac:dyDescent="0.2">
      <c r="A80" s="214"/>
      <c r="B80" s="176" t="s">
        <v>230</v>
      </c>
      <c r="C80" s="169" t="s">
        <v>116</v>
      </c>
      <c r="D80" s="201" t="e">
        <f t="shared" ref="D80:D94" si="13">+SUM(E80:AI80)</f>
        <v>#REF!</v>
      </c>
      <c r="E80" s="176" t="e">
        <f>+COUNTIFS(#REF!,$B80,#REF!,E$3,#REF!,$C80)</f>
        <v>#REF!</v>
      </c>
      <c r="F80" s="176" t="e">
        <f>+COUNTIFS(#REF!,$B80,#REF!,F$3,#REF!,$C80)</f>
        <v>#REF!</v>
      </c>
      <c r="G80" s="176" t="e">
        <f>+COUNTIFS(#REF!,$B80,#REF!,G$3,#REF!,$C80)</f>
        <v>#REF!</v>
      </c>
      <c r="H80" s="176" t="e">
        <f>+COUNTIFS(#REF!,$B80,#REF!,H$3,#REF!,$C80)</f>
        <v>#REF!</v>
      </c>
      <c r="I80" s="176" t="e">
        <f>+COUNTIFS(#REF!,$B80,#REF!,I$3,#REF!,$C80)</f>
        <v>#REF!</v>
      </c>
      <c r="J80" s="176" t="e">
        <f>+COUNTIFS(#REF!,$B80,#REF!,J$3,#REF!,$C80)</f>
        <v>#REF!</v>
      </c>
      <c r="K80" s="176" t="e">
        <f>+COUNTIFS(#REF!,$B80,#REF!,K$3,#REF!,$C80)</f>
        <v>#REF!</v>
      </c>
      <c r="L80" s="176" t="e">
        <f>+COUNTIFS(#REF!,$B80,#REF!,L$3,#REF!,$C80)</f>
        <v>#REF!</v>
      </c>
      <c r="M80" s="176" t="e">
        <f>+COUNTIFS(#REF!,$B80,#REF!,M$3,#REF!,$C80)</f>
        <v>#REF!</v>
      </c>
      <c r="N80" s="176" t="e">
        <f>+COUNTIFS(#REF!,$B80,#REF!,N$3,#REF!,$C80)</f>
        <v>#REF!</v>
      </c>
      <c r="O80" s="176" t="e">
        <f>+COUNTIFS(#REF!,$B80,#REF!,O$3,#REF!,$C80)</f>
        <v>#REF!</v>
      </c>
      <c r="P80" s="176" t="e">
        <f>+COUNTIFS(#REF!,$B80,#REF!,P$3,#REF!,$C80)</f>
        <v>#REF!</v>
      </c>
      <c r="Q80" s="176" t="e">
        <f>+COUNTIFS(#REF!,$B80,#REF!,Q$3,#REF!,$C80)</f>
        <v>#REF!</v>
      </c>
      <c r="R80" s="176" t="e">
        <f>+COUNTIFS(#REF!,$B80,#REF!,R$3,#REF!,$C80)</f>
        <v>#REF!</v>
      </c>
      <c r="S80" s="176" t="e">
        <f>+COUNTIFS(#REF!,$B80,#REF!,S$3,#REF!,$C80)</f>
        <v>#REF!</v>
      </c>
      <c r="T80" s="176" t="e">
        <f>+COUNTIFS(#REF!,$B80,#REF!,T$3,#REF!,$C80)</f>
        <v>#REF!</v>
      </c>
      <c r="U80" s="176" t="e">
        <f>+COUNTIFS(#REF!,$B80,#REF!,U$3,#REF!,$C80)</f>
        <v>#REF!</v>
      </c>
      <c r="V80" s="176" t="e">
        <f>+COUNTIFS(#REF!,$B80,#REF!,V$3,#REF!,$C80)</f>
        <v>#REF!</v>
      </c>
      <c r="W80" s="176" t="e">
        <f>+COUNTIFS(#REF!,$B80,#REF!,W$3,#REF!,$C80)</f>
        <v>#REF!</v>
      </c>
      <c r="X80" s="176" t="e">
        <f>+COUNTIFS(#REF!,$B80,#REF!,X$3,#REF!,$C80)</f>
        <v>#REF!</v>
      </c>
      <c r="Y80" s="176" t="e">
        <f>+COUNTIFS(#REF!,$B80,#REF!,Y$3,#REF!,$C80)</f>
        <v>#REF!</v>
      </c>
      <c r="Z80" s="176" t="e">
        <f>+COUNTIFS(#REF!,$B80,#REF!,Z$3,#REF!,$C80)</f>
        <v>#REF!</v>
      </c>
      <c r="AA80" s="176" t="e">
        <f>+COUNTIFS(#REF!,$B80,#REF!,AA$3,#REF!,$C80)</f>
        <v>#REF!</v>
      </c>
      <c r="AB80" s="176" t="e">
        <f>+COUNTIFS(#REF!,$B80,#REF!,AB$3,#REF!,$C80)</f>
        <v>#REF!</v>
      </c>
      <c r="AC80" s="176" t="e">
        <f>+COUNTIFS(#REF!,$B80,#REF!,AC$3,#REF!,$C80)</f>
        <v>#REF!</v>
      </c>
      <c r="AD80" s="176" t="e">
        <f>+COUNTIFS(#REF!,$B80,#REF!,AD$3,#REF!,$C80)</f>
        <v>#REF!</v>
      </c>
      <c r="AE80" s="176" t="e">
        <f>+COUNTIFS(#REF!,$B80,#REF!,AE$3,#REF!,$C80)</f>
        <v>#REF!</v>
      </c>
      <c r="AF80" s="176" t="e">
        <f>+COUNTIFS(#REF!,$B80,#REF!,AF$3,#REF!,$C80)</f>
        <v>#REF!</v>
      </c>
      <c r="AG80" s="176" t="e">
        <f>+COUNTIFS(#REF!,$B80,#REF!,AG$3,#REF!,$C80)</f>
        <v>#REF!</v>
      </c>
      <c r="AH80" s="176" t="e">
        <f>+COUNTIFS(#REF!,$B80,#REF!,AH$3,#REF!,$C80)</f>
        <v>#REF!</v>
      </c>
      <c r="AI80" s="176" t="e">
        <f>+COUNTIFS(#REF!,$B80,#REF!,AI$3,#REF!,$C80)</f>
        <v>#REF!</v>
      </c>
    </row>
    <row r="81" spans="1:35" x14ac:dyDescent="0.2">
      <c r="A81" s="214"/>
      <c r="B81" s="176" t="s">
        <v>230</v>
      </c>
      <c r="C81" s="169" t="s">
        <v>148</v>
      </c>
      <c r="D81" s="201" t="e">
        <f t="shared" si="13"/>
        <v>#REF!</v>
      </c>
      <c r="E81" s="176" t="e">
        <f>+COUNTIFS(#REF!,$B81,#REF!,E$3,#REF!,$C81)</f>
        <v>#REF!</v>
      </c>
      <c r="F81" s="176" t="e">
        <f>+COUNTIFS(#REF!,$B81,#REF!,F$3,#REF!,$C81)</f>
        <v>#REF!</v>
      </c>
      <c r="G81" s="176" t="e">
        <f>+COUNTIFS(#REF!,$B81,#REF!,G$3,#REF!,$C81)</f>
        <v>#REF!</v>
      </c>
      <c r="H81" s="176" t="e">
        <f>+COUNTIFS(#REF!,$B81,#REF!,H$3,#REF!,$C81)</f>
        <v>#REF!</v>
      </c>
      <c r="I81" s="176" t="e">
        <f>+COUNTIFS(#REF!,$B81,#REF!,I$3,#REF!,$C81)</f>
        <v>#REF!</v>
      </c>
      <c r="J81" s="176" t="e">
        <f>+COUNTIFS(#REF!,$B81,#REF!,J$3,#REF!,$C81)</f>
        <v>#REF!</v>
      </c>
      <c r="K81" s="176" t="e">
        <f>+COUNTIFS(#REF!,$B81,#REF!,K$3,#REF!,$C81)</f>
        <v>#REF!</v>
      </c>
      <c r="L81" s="176" t="e">
        <f>+COUNTIFS(#REF!,$B81,#REF!,L$3,#REF!,$C81)</f>
        <v>#REF!</v>
      </c>
      <c r="M81" s="176" t="e">
        <f>+COUNTIFS(#REF!,$B81,#REF!,M$3,#REF!,$C81)</f>
        <v>#REF!</v>
      </c>
      <c r="N81" s="176" t="e">
        <f>+COUNTIFS(#REF!,$B81,#REF!,N$3,#REF!,$C81)</f>
        <v>#REF!</v>
      </c>
      <c r="O81" s="176" t="e">
        <f>+COUNTIFS(#REF!,$B81,#REF!,O$3,#REF!,$C81)</f>
        <v>#REF!</v>
      </c>
      <c r="P81" s="176" t="e">
        <f>+COUNTIFS(#REF!,$B81,#REF!,P$3,#REF!,$C81)</f>
        <v>#REF!</v>
      </c>
      <c r="Q81" s="176" t="e">
        <f>+COUNTIFS(#REF!,$B81,#REF!,Q$3,#REF!,$C81)</f>
        <v>#REF!</v>
      </c>
      <c r="R81" s="176" t="e">
        <f>+COUNTIFS(#REF!,$B81,#REF!,R$3,#REF!,$C81)</f>
        <v>#REF!</v>
      </c>
      <c r="S81" s="176" t="e">
        <f>+COUNTIFS(#REF!,$B81,#REF!,S$3,#REF!,$C81)</f>
        <v>#REF!</v>
      </c>
      <c r="T81" s="176" t="e">
        <f>+COUNTIFS(#REF!,$B81,#REF!,T$3,#REF!,$C81)</f>
        <v>#REF!</v>
      </c>
      <c r="U81" s="176" t="e">
        <f>+COUNTIFS(#REF!,$B81,#REF!,U$3,#REF!,$C81)</f>
        <v>#REF!</v>
      </c>
      <c r="V81" s="176" t="e">
        <f>+COUNTIFS(#REF!,$B81,#REF!,V$3,#REF!,$C81)</f>
        <v>#REF!</v>
      </c>
      <c r="W81" s="176" t="e">
        <f>+COUNTIFS(#REF!,$B81,#REF!,W$3,#REF!,$C81)</f>
        <v>#REF!</v>
      </c>
      <c r="X81" s="176" t="e">
        <f>+COUNTIFS(#REF!,$B81,#REF!,X$3,#REF!,$C81)</f>
        <v>#REF!</v>
      </c>
      <c r="Y81" s="176" t="e">
        <f>+COUNTIFS(#REF!,$B81,#REF!,Y$3,#REF!,$C81)</f>
        <v>#REF!</v>
      </c>
      <c r="Z81" s="176" t="e">
        <f>+COUNTIFS(#REF!,$B81,#REF!,Z$3,#REF!,$C81)</f>
        <v>#REF!</v>
      </c>
      <c r="AA81" s="176" t="e">
        <f>+COUNTIFS(#REF!,$B81,#REF!,AA$3,#REF!,$C81)</f>
        <v>#REF!</v>
      </c>
      <c r="AB81" s="176" t="e">
        <f>+COUNTIFS(#REF!,$B81,#REF!,AB$3,#REF!,$C81)</f>
        <v>#REF!</v>
      </c>
      <c r="AC81" s="176" t="e">
        <f>+COUNTIFS(#REF!,$B81,#REF!,AC$3,#REF!,$C81)</f>
        <v>#REF!</v>
      </c>
      <c r="AD81" s="176" t="e">
        <f>+COUNTIFS(#REF!,$B81,#REF!,AD$3,#REF!,$C81)</f>
        <v>#REF!</v>
      </c>
      <c r="AE81" s="176" t="e">
        <f>+COUNTIFS(#REF!,$B81,#REF!,AE$3,#REF!,$C81)</f>
        <v>#REF!</v>
      </c>
      <c r="AF81" s="176" t="e">
        <f>+COUNTIFS(#REF!,$B81,#REF!,AF$3,#REF!,$C81)</f>
        <v>#REF!</v>
      </c>
      <c r="AG81" s="176" t="e">
        <f>+COUNTIFS(#REF!,$B81,#REF!,AG$3,#REF!,$C81)</f>
        <v>#REF!</v>
      </c>
      <c r="AH81" s="176" t="e">
        <f>+COUNTIFS(#REF!,$B81,#REF!,AH$3,#REF!,$C81)</f>
        <v>#REF!</v>
      </c>
      <c r="AI81" s="176" t="e">
        <f>+COUNTIFS(#REF!,$B81,#REF!,AI$3,#REF!,$C81)</f>
        <v>#REF!</v>
      </c>
    </row>
    <row r="82" spans="1:35" x14ac:dyDescent="0.2">
      <c r="A82" s="214"/>
      <c r="B82" s="176" t="s">
        <v>230</v>
      </c>
      <c r="C82" s="169" t="s">
        <v>140</v>
      </c>
      <c r="D82" s="201" t="e">
        <f t="shared" si="13"/>
        <v>#REF!</v>
      </c>
      <c r="E82" s="176" t="e">
        <f>+COUNTIFS(#REF!,$B82,#REF!,E$3,#REF!,$C82)</f>
        <v>#REF!</v>
      </c>
      <c r="F82" s="176" t="e">
        <f>+COUNTIFS(#REF!,$B82,#REF!,F$3,#REF!,$C82)</f>
        <v>#REF!</v>
      </c>
      <c r="G82" s="176" t="e">
        <f>+COUNTIFS(#REF!,$B82,#REF!,G$3,#REF!,$C82)</f>
        <v>#REF!</v>
      </c>
      <c r="H82" s="176" t="e">
        <f>+COUNTIFS(#REF!,$B82,#REF!,H$3,#REF!,$C82)</f>
        <v>#REF!</v>
      </c>
      <c r="I82" s="176" t="e">
        <f>+COUNTIFS(#REF!,$B82,#REF!,I$3,#REF!,$C82)</f>
        <v>#REF!</v>
      </c>
      <c r="J82" s="176" t="e">
        <f>+COUNTIFS(#REF!,$B82,#REF!,J$3,#REF!,$C82)</f>
        <v>#REF!</v>
      </c>
      <c r="K82" s="176" t="e">
        <f>+COUNTIFS(#REF!,$B82,#REF!,K$3,#REF!,$C82)</f>
        <v>#REF!</v>
      </c>
      <c r="L82" s="176" t="e">
        <f>+COUNTIFS(#REF!,$B82,#REF!,L$3,#REF!,$C82)</f>
        <v>#REF!</v>
      </c>
      <c r="M82" s="176" t="e">
        <f>+COUNTIFS(#REF!,$B82,#REF!,M$3,#REF!,$C82)</f>
        <v>#REF!</v>
      </c>
      <c r="N82" s="176" t="e">
        <f>+COUNTIFS(#REF!,$B82,#REF!,N$3,#REF!,$C82)</f>
        <v>#REF!</v>
      </c>
      <c r="O82" s="176" t="e">
        <f>+COUNTIFS(#REF!,$B82,#REF!,O$3,#REF!,$C82)</f>
        <v>#REF!</v>
      </c>
      <c r="P82" s="176" t="e">
        <f>+COUNTIFS(#REF!,$B82,#REF!,P$3,#REF!,$C82)</f>
        <v>#REF!</v>
      </c>
      <c r="Q82" s="176" t="e">
        <f>+COUNTIFS(#REF!,$B82,#REF!,Q$3,#REF!,$C82)</f>
        <v>#REF!</v>
      </c>
      <c r="R82" s="176" t="e">
        <f>+COUNTIFS(#REF!,$B82,#REF!,R$3,#REF!,$C82)</f>
        <v>#REF!</v>
      </c>
      <c r="S82" s="176" t="e">
        <f>+COUNTIFS(#REF!,$B82,#REF!,S$3,#REF!,$C82)</f>
        <v>#REF!</v>
      </c>
      <c r="T82" s="176" t="e">
        <f>+COUNTIFS(#REF!,$B82,#REF!,T$3,#REF!,$C82)</f>
        <v>#REF!</v>
      </c>
      <c r="U82" s="176" t="e">
        <f>+COUNTIFS(#REF!,$B82,#REF!,U$3,#REF!,$C82)</f>
        <v>#REF!</v>
      </c>
      <c r="V82" s="176" t="e">
        <f>+COUNTIFS(#REF!,$B82,#REF!,V$3,#REF!,$C82)</f>
        <v>#REF!</v>
      </c>
      <c r="W82" s="176" t="e">
        <f>+COUNTIFS(#REF!,$B82,#REF!,W$3,#REF!,$C82)</f>
        <v>#REF!</v>
      </c>
      <c r="X82" s="176" t="e">
        <f>+COUNTIFS(#REF!,$B82,#REF!,X$3,#REF!,$C82)</f>
        <v>#REF!</v>
      </c>
      <c r="Y82" s="176" t="e">
        <f>+COUNTIFS(#REF!,$B82,#REF!,Y$3,#REF!,$C82)</f>
        <v>#REF!</v>
      </c>
      <c r="Z82" s="176" t="e">
        <f>+COUNTIFS(#REF!,$B82,#REF!,Z$3,#REF!,$C82)</f>
        <v>#REF!</v>
      </c>
      <c r="AA82" s="176" t="e">
        <f>+COUNTIFS(#REF!,$B82,#REF!,AA$3,#REF!,$C82)</f>
        <v>#REF!</v>
      </c>
      <c r="AB82" s="176" t="e">
        <f>+COUNTIFS(#REF!,$B82,#REF!,AB$3,#REF!,$C82)</f>
        <v>#REF!</v>
      </c>
      <c r="AC82" s="176" t="e">
        <f>+COUNTIFS(#REF!,$B82,#REF!,AC$3,#REF!,$C82)</f>
        <v>#REF!</v>
      </c>
      <c r="AD82" s="176" t="e">
        <f>+COUNTIFS(#REF!,$B82,#REF!,AD$3,#REF!,$C82)</f>
        <v>#REF!</v>
      </c>
      <c r="AE82" s="176" t="e">
        <f>+COUNTIFS(#REF!,$B82,#REF!,AE$3,#REF!,$C82)</f>
        <v>#REF!</v>
      </c>
      <c r="AF82" s="176" t="e">
        <f>+COUNTIFS(#REF!,$B82,#REF!,AF$3,#REF!,$C82)</f>
        <v>#REF!</v>
      </c>
      <c r="AG82" s="176" t="e">
        <f>+COUNTIFS(#REF!,$B82,#REF!,AG$3,#REF!,$C82)</f>
        <v>#REF!</v>
      </c>
      <c r="AH82" s="176" t="e">
        <f>+COUNTIFS(#REF!,$B82,#REF!,AH$3,#REF!,$C82)</f>
        <v>#REF!</v>
      </c>
      <c r="AI82" s="176" t="e">
        <f>+COUNTIFS(#REF!,$B82,#REF!,AI$3,#REF!,$C82)</f>
        <v>#REF!</v>
      </c>
    </row>
    <row r="83" spans="1:35" x14ac:dyDescent="0.2">
      <c r="A83" s="214"/>
      <c r="B83" s="176" t="s">
        <v>230</v>
      </c>
      <c r="C83" s="169" t="s">
        <v>63</v>
      </c>
      <c r="D83" s="201" t="e">
        <f t="shared" si="13"/>
        <v>#REF!</v>
      </c>
      <c r="E83" s="176" t="e">
        <f>+COUNTIFS(#REF!,$B83,#REF!,E$3,#REF!,$C83)</f>
        <v>#REF!</v>
      </c>
      <c r="F83" s="176" t="e">
        <f>+COUNTIFS(#REF!,$B83,#REF!,F$3,#REF!,$C83)</f>
        <v>#REF!</v>
      </c>
      <c r="G83" s="176" t="e">
        <f>+COUNTIFS(#REF!,$B83,#REF!,G$3,#REF!,$C83)</f>
        <v>#REF!</v>
      </c>
      <c r="H83" s="176" t="e">
        <f>+COUNTIFS(#REF!,$B83,#REF!,H$3,#REF!,$C83)</f>
        <v>#REF!</v>
      </c>
      <c r="I83" s="176" t="e">
        <f>+COUNTIFS(#REF!,$B83,#REF!,I$3,#REF!,$C83)</f>
        <v>#REF!</v>
      </c>
      <c r="J83" s="176" t="e">
        <f>+COUNTIFS(#REF!,$B83,#REF!,J$3,#REF!,$C83)</f>
        <v>#REF!</v>
      </c>
      <c r="K83" s="176" t="e">
        <f>+COUNTIFS(#REF!,$B83,#REF!,K$3,#REF!,$C83)</f>
        <v>#REF!</v>
      </c>
      <c r="L83" s="176" t="e">
        <f>+COUNTIFS(#REF!,$B83,#REF!,L$3,#REF!,$C83)</f>
        <v>#REF!</v>
      </c>
      <c r="M83" s="176" t="e">
        <f>+COUNTIFS(#REF!,$B83,#REF!,M$3,#REF!,$C83)</f>
        <v>#REF!</v>
      </c>
      <c r="N83" s="176" t="e">
        <f>+COUNTIFS(#REF!,$B83,#REF!,N$3,#REF!,$C83)</f>
        <v>#REF!</v>
      </c>
      <c r="O83" s="176" t="e">
        <f>+COUNTIFS(#REF!,$B83,#REF!,O$3,#REF!,$C83)</f>
        <v>#REF!</v>
      </c>
      <c r="P83" s="176" t="e">
        <f>+COUNTIFS(#REF!,$B83,#REF!,P$3,#REF!,$C83)</f>
        <v>#REF!</v>
      </c>
      <c r="Q83" s="176" t="e">
        <f>+COUNTIFS(#REF!,$B83,#REF!,Q$3,#REF!,$C83)</f>
        <v>#REF!</v>
      </c>
      <c r="R83" s="176" t="e">
        <f>+COUNTIFS(#REF!,$B83,#REF!,R$3,#REF!,$C83)</f>
        <v>#REF!</v>
      </c>
      <c r="S83" s="176" t="e">
        <f>+COUNTIFS(#REF!,$B83,#REF!,S$3,#REF!,$C83)</f>
        <v>#REF!</v>
      </c>
      <c r="T83" s="176" t="e">
        <f>+COUNTIFS(#REF!,$B83,#REF!,T$3,#REF!,$C83)</f>
        <v>#REF!</v>
      </c>
      <c r="U83" s="176" t="e">
        <f>+COUNTIFS(#REF!,$B83,#REF!,U$3,#REF!,$C83)</f>
        <v>#REF!</v>
      </c>
      <c r="V83" s="176" t="e">
        <f>+COUNTIFS(#REF!,$B83,#REF!,V$3,#REF!,$C83)</f>
        <v>#REF!</v>
      </c>
      <c r="W83" s="176" t="e">
        <f>+COUNTIFS(#REF!,$B83,#REF!,W$3,#REF!,$C83)</f>
        <v>#REF!</v>
      </c>
      <c r="X83" s="176" t="e">
        <f>+COUNTIFS(#REF!,$B83,#REF!,X$3,#REF!,$C83)</f>
        <v>#REF!</v>
      </c>
      <c r="Y83" s="176" t="e">
        <f>+COUNTIFS(#REF!,$B83,#REF!,Y$3,#REF!,$C83)</f>
        <v>#REF!</v>
      </c>
      <c r="Z83" s="176" t="e">
        <f>+COUNTIFS(#REF!,$B83,#REF!,Z$3,#REF!,$C83)</f>
        <v>#REF!</v>
      </c>
      <c r="AA83" s="176" t="e">
        <f>+COUNTIFS(#REF!,$B83,#REF!,AA$3,#REF!,$C83)</f>
        <v>#REF!</v>
      </c>
      <c r="AB83" s="176" t="e">
        <f>+COUNTIFS(#REF!,$B83,#REF!,AB$3,#REF!,$C83)</f>
        <v>#REF!</v>
      </c>
      <c r="AC83" s="176" t="e">
        <f>+COUNTIFS(#REF!,$B83,#REF!,AC$3,#REF!,$C83)</f>
        <v>#REF!</v>
      </c>
      <c r="AD83" s="176" t="e">
        <f>+COUNTIFS(#REF!,$B83,#REF!,AD$3,#REF!,$C83)</f>
        <v>#REF!</v>
      </c>
      <c r="AE83" s="176" t="e">
        <f>+COUNTIFS(#REF!,$B83,#REF!,AE$3,#REF!,$C83)</f>
        <v>#REF!</v>
      </c>
      <c r="AF83" s="176" t="e">
        <f>+COUNTIFS(#REF!,$B83,#REF!,AF$3,#REF!,$C83)</f>
        <v>#REF!</v>
      </c>
      <c r="AG83" s="176" t="e">
        <f>+COUNTIFS(#REF!,$B83,#REF!,AG$3,#REF!,$C83)</f>
        <v>#REF!</v>
      </c>
      <c r="AH83" s="176" t="e">
        <f>+COUNTIFS(#REF!,$B83,#REF!,AH$3,#REF!,$C83)</f>
        <v>#REF!</v>
      </c>
      <c r="AI83" s="176" t="e">
        <f>+COUNTIFS(#REF!,$B83,#REF!,AI$3,#REF!,$C83)</f>
        <v>#REF!</v>
      </c>
    </row>
    <row r="84" spans="1:35" x14ac:dyDescent="0.2">
      <c r="A84" s="214"/>
      <c r="B84" s="176" t="s">
        <v>230</v>
      </c>
      <c r="C84" s="169" t="s">
        <v>96</v>
      </c>
      <c r="D84" s="201" t="e">
        <f t="shared" si="13"/>
        <v>#REF!</v>
      </c>
      <c r="E84" s="176" t="e">
        <f>+COUNTIFS(#REF!,$B84,#REF!,E$3,#REF!,$C84)</f>
        <v>#REF!</v>
      </c>
      <c r="F84" s="176" t="e">
        <f>+COUNTIFS(#REF!,$B84,#REF!,F$3,#REF!,$C84)</f>
        <v>#REF!</v>
      </c>
      <c r="G84" s="176" t="e">
        <f>+COUNTIFS(#REF!,$B84,#REF!,G$3,#REF!,$C84)</f>
        <v>#REF!</v>
      </c>
      <c r="H84" s="176" t="e">
        <f>+COUNTIFS(#REF!,$B84,#REF!,H$3,#REF!,$C84)</f>
        <v>#REF!</v>
      </c>
      <c r="I84" s="176" t="e">
        <f>+COUNTIFS(#REF!,$B84,#REF!,I$3,#REF!,$C84)</f>
        <v>#REF!</v>
      </c>
      <c r="J84" s="176" t="e">
        <f>+COUNTIFS(#REF!,$B84,#REF!,J$3,#REF!,$C84)</f>
        <v>#REF!</v>
      </c>
      <c r="K84" s="176" t="e">
        <f>+COUNTIFS(#REF!,$B84,#REF!,K$3,#REF!,$C84)</f>
        <v>#REF!</v>
      </c>
      <c r="L84" s="176" t="e">
        <f>+COUNTIFS(#REF!,$B84,#REF!,L$3,#REF!,$C84)</f>
        <v>#REF!</v>
      </c>
      <c r="M84" s="176" t="e">
        <f>+COUNTIFS(#REF!,$B84,#REF!,M$3,#REF!,$C84)</f>
        <v>#REF!</v>
      </c>
      <c r="N84" s="176" t="e">
        <f>+COUNTIFS(#REF!,$B84,#REF!,N$3,#REF!,$C84)</f>
        <v>#REF!</v>
      </c>
      <c r="O84" s="176" t="e">
        <f>+COUNTIFS(#REF!,$B84,#REF!,O$3,#REF!,$C84)</f>
        <v>#REF!</v>
      </c>
      <c r="P84" s="176" t="e">
        <f>+COUNTIFS(#REF!,$B84,#REF!,P$3,#REF!,$C84)</f>
        <v>#REF!</v>
      </c>
      <c r="Q84" s="176" t="e">
        <f>+COUNTIFS(#REF!,$B84,#REF!,Q$3,#REF!,$C84)</f>
        <v>#REF!</v>
      </c>
      <c r="R84" s="176" t="e">
        <f>+COUNTIFS(#REF!,$B84,#REF!,R$3,#REF!,$C84)</f>
        <v>#REF!</v>
      </c>
      <c r="S84" s="176" t="e">
        <f>+COUNTIFS(#REF!,$B84,#REF!,S$3,#REF!,$C84)</f>
        <v>#REF!</v>
      </c>
      <c r="T84" s="176" t="e">
        <f>+COUNTIFS(#REF!,$B84,#REF!,T$3,#REF!,$C84)</f>
        <v>#REF!</v>
      </c>
      <c r="U84" s="176" t="e">
        <f>+COUNTIFS(#REF!,$B84,#REF!,U$3,#REF!,$C84)</f>
        <v>#REF!</v>
      </c>
      <c r="V84" s="176" t="e">
        <f>+COUNTIFS(#REF!,$B84,#REF!,V$3,#REF!,$C84)</f>
        <v>#REF!</v>
      </c>
      <c r="W84" s="176" t="e">
        <f>+COUNTIFS(#REF!,$B84,#REF!,W$3,#REF!,$C84)</f>
        <v>#REF!</v>
      </c>
      <c r="X84" s="176" t="e">
        <f>+COUNTIFS(#REF!,$B84,#REF!,X$3,#REF!,$C84)</f>
        <v>#REF!</v>
      </c>
      <c r="Y84" s="176" t="e">
        <f>+COUNTIFS(#REF!,$B84,#REF!,Y$3,#REF!,$C84)</f>
        <v>#REF!</v>
      </c>
      <c r="Z84" s="176" t="e">
        <f>+COUNTIFS(#REF!,$B84,#REF!,Z$3,#REF!,$C84)</f>
        <v>#REF!</v>
      </c>
      <c r="AA84" s="176" t="e">
        <f>+COUNTIFS(#REF!,$B84,#REF!,AA$3,#REF!,$C84)</f>
        <v>#REF!</v>
      </c>
      <c r="AB84" s="176" t="e">
        <f>+COUNTIFS(#REF!,$B84,#REF!,AB$3,#REF!,$C84)</f>
        <v>#REF!</v>
      </c>
      <c r="AC84" s="176" t="e">
        <f>+COUNTIFS(#REF!,$B84,#REF!,AC$3,#REF!,$C84)</f>
        <v>#REF!</v>
      </c>
      <c r="AD84" s="176" t="e">
        <f>+COUNTIFS(#REF!,$B84,#REF!,AD$3,#REF!,$C84)</f>
        <v>#REF!</v>
      </c>
      <c r="AE84" s="176" t="e">
        <f>+COUNTIFS(#REF!,$B84,#REF!,AE$3,#REF!,$C84)</f>
        <v>#REF!</v>
      </c>
      <c r="AF84" s="176" t="e">
        <f>+COUNTIFS(#REF!,$B84,#REF!,AF$3,#REF!,$C84)</f>
        <v>#REF!</v>
      </c>
      <c r="AG84" s="176" t="e">
        <f>+COUNTIFS(#REF!,$B84,#REF!,AG$3,#REF!,$C84)</f>
        <v>#REF!</v>
      </c>
      <c r="AH84" s="176" t="e">
        <f>+COUNTIFS(#REF!,$B84,#REF!,AH$3,#REF!,$C84)</f>
        <v>#REF!</v>
      </c>
      <c r="AI84" s="176" t="e">
        <f>+COUNTIFS(#REF!,$B84,#REF!,AI$3,#REF!,$C84)</f>
        <v>#REF!</v>
      </c>
    </row>
    <row r="85" spans="1:35" x14ac:dyDescent="0.2">
      <c r="A85" s="214"/>
      <c r="B85" s="176" t="s">
        <v>230</v>
      </c>
      <c r="C85" s="169" t="s">
        <v>45</v>
      </c>
      <c r="D85" s="201" t="e">
        <f t="shared" si="13"/>
        <v>#REF!</v>
      </c>
      <c r="E85" s="176" t="e">
        <f>+COUNTIFS(#REF!,$B85,#REF!,E$3,#REF!,$C85)</f>
        <v>#REF!</v>
      </c>
      <c r="F85" s="176" t="e">
        <f>+COUNTIFS(#REF!,$B85,#REF!,F$3,#REF!,$C85)</f>
        <v>#REF!</v>
      </c>
      <c r="G85" s="176" t="e">
        <f>+COUNTIFS(#REF!,$B85,#REF!,G$3,#REF!,$C85)</f>
        <v>#REF!</v>
      </c>
      <c r="H85" s="176" t="e">
        <f>+COUNTIFS(#REF!,$B85,#REF!,H$3,#REF!,$C85)</f>
        <v>#REF!</v>
      </c>
      <c r="I85" s="176" t="e">
        <f>+COUNTIFS(#REF!,$B85,#REF!,I$3,#REF!,$C85)</f>
        <v>#REF!</v>
      </c>
      <c r="J85" s="176" t="e">
        <f>+COUNTIFS(#REF!,$B85,#REF!,J$3,#REF!,$C85)</f>
        <v>#REF!</v>
      </c>
      <c r="K85" s="176" t="e">
        <f>+COUNTIFS(#REF!,$B85,#REF!,K$3,#REF!,$C85)</f>
        <v>#REF!</v>
      </c>
      <c r="L85" s="176" t="e">
        <f>+COUNTIFS(#REF!,$B85,#REF!,L$3,#REF!,$C85)</f>
        <v>#REF!</v>
      </c>
      <c r="M85" s="176" t="e">
        <f>+COUNTIFS(#REF!,$B85,#REF!,M$3,#REF!,$C85)</f>
        <v>#REF!</v>
      </c>
      <c r="N85" s="176" t="e">
        <f>+COUNTIFS(#REF!,$B85,#REF!,N$3,#REF!,$C85)</f>
        <v>#REF!</v>
      </c>
      <c r="O85" s="176" t="e">
        <f>+COUNTIFS(#REF!,$B85,#REF!,O$3,#REF!,$C85)</f>
        <v>#REF!</v>
      </c>
      <c r="P85" s="176" t="e">
        <f>+COUNTIFS(#REF!,$B85,#REF!,P$3,#REF!,$C85)</f>
        <v>#REF!</v>
      </c>
      <c r="Q85" s="176" t="e">
        <f>+COUNTIFS(#REF!,$B85,#REF!,Q$3,#REF!,$C85)</f>
        <v>#REF!</v>
      </c>
      <c r="R85" s="176" t="e">
        <f>+COUNTIFS(#REF!,$B85,#REF!,R$3,#REF!,$C85)</f>
        <v>#REF!</v>
      </c>
      <c r="S85" s="176" t="e">
        <f>+COUNTIFS(#REF!,$B85,#REF!,S$3,#REF!,$C85)</f>
        <v>#REF!</v>
      </c>
      <c r="T85" s="176" t="e">
        <f>+COUNTIFS(#REF!,$B85,#REF!,T$3,#REF!,$C85)</f>
        <v>#REF!</v>
      </c>
      <c r="U85" s="176" t="e">
        <f>+COUNTIFS(#REF!,$B85,#REF!,U$3,#REF!,$C85)</f>
        <v>#REF!</v>
      </c>
      <c r="V85" s="176" t="e">
        <f>+COUNTIFS(#REF!,$B85,#REF!,V$3,#REF!,$C85)</f>
        <v>#REF!</v>
      </c>
      <c r="W85" s="176" t="e">
        <f>+COUNTIFS(#REF!,$B85,#REF!,W$3,#REF!,$C85)</f>
        <v>#REF!</v>
      </c>
      <c r="X85" s="176" t="e">
        <f>+COUNTIFS(#REF!,$B85,#REF!,X$3,#REF!,$C85)</f>
        <v>#REF!</v>
      </c>
      <c r="Y85" s="176" t="e">
        <f>+COUNTIFS(#REF!,$B85,#REF!,Y$3,#REF!,$C85)</f>
        <v>#REF!</v>
      </c>
      <c r="Z85" s="176" t="e">
        <f>+COUNTIFS(#REF!,$B85,#REF!,Z$3,#REF!,$C85)</f>
        <v>#REF!</v>
      </c>
      <c r="AA85" s="176" t="e">
        <f>+COUNTIFS(#REF!,$B85,#REF!,AA$3,#REF!,$C85)</f>
        <v>#REF!</v>
      </c>
      <c r="AB85" s="176" t="e">
        <f>+COUNTIFS(#REF!,$B85,#REF!,AB$3,#REF!,$C85)</f>
        <v>#REF!</v>
      </c>
      <c r="AC85" s="176" t="e">
        <f>+COUNTIFS(#REF!,$B85,#REF!,AC$3,#REF!,$C85)</f>
        <v>#REF!</v>
      </c>
      <c r="AD85" s="176" t="e">
        <f>+COUNTIFS(#REF!,$B85,#REF!,AD$3,#REF!,$C85)</f>
        <v>#REF!</v>
      </c>
      <c r="AE85" s="176" t="e">
        <f>+COUNTIFS(#REF!,$B85,#REF!,AE$3,#REF!,$C85)</f>
        <v>#REF!</v>
      </c>
      <c r="AF85" s="176" t="e">
        <f>+COUNTIFS(#REF!,$B85,#REF!,AF$3,#REF!,$C85)</f>
        <v>#REF!</v>
      </c>
      <c r="AG85" s="176" t="e">
        <f>+COUNTIFS(#REF!,$B85,#REF!,AG$3,#REF!,$C85)</f>
        <v>#REF!</v>
      </c>
      <c r="AH85" s="176" t="e">
        <f>+COUNTIFS(#REF!,$B85,#REF!,AH$3,#REF!,$C85)</f>
        <v>#REF!</v>
      </c>
      <c r="AI85" s="176" t="e">
        <f>+COUNTIFS(#REF!,$B85,#REF!,AI$3,#REF!,$C85)</f>
        <v>#REF!</v>
      </c>
    </row>
    <row r="86" spans="1:35" x14ac:dyDescent="0.2">
      <c r="A86" s="214"/>
      <c r="B86" s="176" t="s">
        <v>230</v>
      </c>
      <c r="C86" s="169" t="s">
        <v>109</v>
      </c>
      <c r="D86" s="201" t="e">
        <f t="shared" si="13"/>
        <v>#REF!</v>
      </c>
      <c r="E86" s="176" t="e">
        <f>+COUNTIFS(#REF!,$B86,#REF!,E$3,#REF!,$C86)</f>
        <v>#REF!</v>
      </c>
      <c r="F86" s="176" t="e">
        <f>+COUNTIFS(#REF!,$B86,#REF!,F$3,#REF!,$C86)</f>
        <v>#REF!</v>
      </c>
      <c r="G86" s="176" t="e">
        <f>+COUNTIFS(#REF!,$B86,#REF!,G$3,#REF!,$C86)</f>
        <v>#REF!</v>
      </c>
      <c r="H86" s="176" t="e">
        <f>+COUNTIFS(#REF!,$B86,#REF!,H$3,#REF!,$C86)</f>
        <v>#REF!</v>
      </c>
      <c r="I86" s="176" t="e">
        <f>+COUNTIFS(#REF!,$B86,#REF!,I$3,#REF!,$C86)</f>
        <v>#REF!</v>
      </c>
      <c r="J86" s="176" t="e">
        <f>+COUNTIFS(#REF!,$B86,#REF!,J$3,#REF!,$C86)</f>
        <v>#REF!</v>
      </c>
      <c r="K86" s="176" t="e">
        <f>+COUNTIFS(#REF!,$B86,#REF!,K$3,#REF!,$C86)</f>
        <v>#REF!</v>
      </c>
      <c r="L86" s="176" t="e">
        <f>+COUNTIFS(#REF!,$B86,#REF!,L$3,#REF!,$C86)</f>
        <v>#REF!</v>
      </c>
      <c r="M86" s="176" t="e">
        <f>+COUNTIFS(#REF!,$B86,#REF!,M$3,#REF!,$C86)</f>
        <v>#REF!</v>
      </c>
      <c r="N86" s="176" t="e">
        <f>+COUNTIFS(#REF!,$B86,#REF!,N$3,#REF!,$C86)</f>
        <v>#REF!</v>
      </c>
      <c r="O86" s="176" t="e">
        <f>+COUNTIFS(#REF!,$B86,#REF!,O$3,#REF!,$C86)</f>
        <v>#REF!</v>
      </c>
      <c r="P86" s="176" t="e">
        <f>+COUNTIFS(#REF!,$B86,#REF!,P$3,#REF!,$C86)</f>
        <v>#REF!</v>
      </c>
      <c r="Q86" s="176" t="e">
        <f>+COUNTIFS(#REF!,$B86,#REF!,Q$3,#REF!,$C86)</f>
        <v>#REF!</v>
      </c>
      <c r="R86" s="176" t="e">
        <f>+COUNTIFS(#REF!,$B86,#REF!,R$3,#REF!,$C86)</f>
        <v>#REF!</v>
      </c>
      <c r="S86" s="176" t="e">
        <f>+COUNTIFS(#REF!,$B86,#REF!,S$3,#REF!,$C86)</f>
        <v>#REF!</v>
      </c>
      <c r="T86" s="176" t="e">
        <f>+COUNTIFS(#REF!,$B86,#REF!,T$3,#REF!,$C86)</f>
        <v>#REF!</v>
      </c>
      <c r="U86" s="176" t="e">
        <f>+COUNTIFS(#REF!,$B86,#REF!,U$3,#REF!,$C86)</f>
        <v>#REF!</v>
      </c>
      <c r="V86" s="176" t="e">
        <f>+COUNTIFS(#REF!,$B86,#REF!,V$3,#REF!,$C86)</f>
        <v>#REF!</v>
      </c>
      <c r="W86" s="176" t="e">
        <f>+COUNTIFS(#REF!,$B86,#REF!,W$3,#REF!,$C86)</f>
        <v>#REF!</v>
      </c>
      <c r="X86" s="176" t="e">
        <f>+COUNTIFS(#REF!,$B86,#REF!,X$3,#REF!,$C86)</f>
        <v>#REF!</v>
      </c>
      <c r="Y86" s="176" t="e">
        <f>+COUNTIFS(#REF!,$B86,#REF!,Y$3,#REF!,$C86)</f>
        <v>#REF!</v>
      </c>
      <c r="Z86" s="176" t="e">
        <f>+COUNTIFS(#REF!,$B86,#REF!,Z$3,#REF!,$C86)</f>
        <v>#REF!</v>
      </c>
      <c r="AA86" s="176" t="e">
        <f>+COUNTIFS(#REF!,$B86,#REF!,AA$3,#REF!,$C86)</f>
        <v>#REF!</v>
      </c>
      <c r="AB86" s="176" t="e">
        <f>+COUNTIFS(#REF!,$B86,#REF!,AB$3,#REF!,$C86)</f>
        <v>#REF!</v>
      </c>
      <c r="AC86" s="176" t="e">
        <f>+COUNTIFS(#REF!,$B86,#REF!,AC$3,#REF!,$C86)</f>
        <v>#REF!</v>
      </c>
      <c r="AD86" s="176" t="e">
        <f>+COUNTIFS(#REF!,$B86,#REF!,AD$3,#REF!,$C86)</f>
        <v>#REF!</v>
      </c>
      <c r="AE86" s="176" t="e">
        <f>+COUNTIFS(#REF!,$B86,#REF!,AE$3,#REF!,$C86)</f>
        <v>#REF!</v>
      </c>
      <c r="AF86" s="176" t="e">
        <f>+COUNTIFS(#REF!,$B86,#REF!,AF$3,#REF!,$C86)</f>
        <v>#REF!</v>
      </c>
      <c r="AG86" s="176" t="e">
        <f>+COUNTIFS(#REF!,$B86,#REF!,AG$3,#REF!,$C86)</f>
        <v>#REF!</v>
      </c>
      <c r="AH86" s="176" t="e">
        <f>+COUNTIFS(#REF!,$B86,#REF!,AH$3,#REF!,$C86)</f>
        <v>#REF!</v>
      </c>
      <c r="AI86" s="176" t="e">
        <f>+COUNTIFS(#REF!,$B86,#REF!,AI$3,#REF!,$C86)</f>
        <v>#REF!</v>
      </c>
    </row>
    <row r="87" spans="1:35" x14ac:dyDescent="0.2">
      <c r="A87" s="214"/>
      <c r="B87" s="176" t="s">
        <v>230</v>
      </c>
      <c r="C87" s="169" t="s">
        <v>121</v>
      </c>
      <c r="D87" s="201" t="e">
        <f t="shared" si="13"/>
        <v>#REF!</v>
      </c>
      <c r="E87" s="176" t="e">
        <f>+COUNTIFS(#REF!,$B87,#REF!,E$3,#REF!,$C87)</f>
        <v>#REF!</v>
      </c>
      <c r="F87" s="176" t="e">
        <f>+COUNTIFS(#REF!,$B87,#REF!,F$3,#REF!,$C87)</f>
        <v>#REF!</v>
      </c>
      <c r="G87" s="176" t="e">
        <f>+COUNTIFS(#REF!,$B87,#REF!,G$3,#REF!,$C87)</f>
        <v>#REF!</v>
      </c>
      <c r="H87" s="176" t="e">
        <f>+COUNTIFS(#REF!,$B87,#REF!,H$3,#REF!,$C87)</f>
        <v>#REF!</v>
      </c>
      <c r="I87" s="176" t="e">
        <f>+COUNTIFS(#REF!,$B87,#REF!,I$3,#REF!,$C87)</f>
        <v>#REF!</v>
      </c>
      <c r="J87" s="176" t="e">
        <f>+COUNTIFS(#REF!,$B87,#REF!,J$3,#REF!,$C87)</f>
        <v>#REF!</v>
      </c>
      <c r="K87" s="176" t="e">
        <f>+COUNTIFS(#REF!,$B87,#REF!,K$3,#REF!,$C87)</f>
        <v>#REF!</v>
      </c>
      <c r="L87" s="176" t="e">
        <f>+COUNTIFS(#REF!,$B87,#REF!,L$3,#REF!,$C87)</f>
        <v>#REF!</v>
      </c>
      <c r="M87" s="176" t="e">
        <f>+COUNTIFS(#REF!,$B87,#REF!,M$3,#REF!,$C87)</f>
        <v>#REF!</v>
      </c>
      <c r="N87" s="176" t="e">
        <f>+COUNTIFS(#REF!,$B87,#REF!,N$3,#REF!,$C87)</f>
        <v>#REF!</v>
      </c>
      <c r="O87" s="176" t="e">
        <f>+COUNTIFS(#REF!,$B87,#REF!,O$3,#REF!,$C87)</f>
        <v>#REF!</v>
      </c>
      <c r="P87" s="176" t="e">
        <f>+COUNTIFS(#REF!,$B87,#REF!,P$3,#REF!,$C87)</f>
        <v>#REF!</v>
      </c>
      <c r="Q87" s="176" t="e">
        <f>+COUNTIFS(#REF!,$B87,#REF!,Q$3,#REF!,$C87)</f>
        <v>#REF!</v>
      </c>
      <c r="R87" s="176" t="e">
        <f>+COUNTIFS(#REF!,$B87,#REF!,R$3,#REF!,$C87)</f>
        <v>#REF!</v>
      </c>
      <c r="S87" s="176" t="e">
        <f>+COUNTIFS(#REF!,$B87,#REF!,S$3,#REF!,$C87)</f>
        <v>#REF!</v>
      </c>
      <c r="T87" s="176" t="e">
        <f>+COUNTIFS(#REF!,$B87,#REF!,T$3,#REF!,$C87)</f>
        <v>#REF!</v>
      </c>
      <c r="U87" s="176" t="e">
        <f>+COUNTIFS(#REF!,$B87,#REF!,U$3,#REF!,$C87)</f>
        <v>#REF!</v>
      </c>
      <c r="V87" s="176" t="e">
        <f>+COUNTIFS(#REF!,$B87,#REF!,V$3,#REF!,$C87)</f>
        <v>#REF!</v>
      </c>
      <c r="W87" s="176" t="e">
        <f>+COUNTIFS(#REF!,$B87,#REF!,W$3,#REF!,$C87)</f>
        <v>#REF!</v>
      </c>
      <c r="X87" s="176" t="e">
        <f>+COUNTIFS(#REF!,$B87,#REF!,X$3,#REF!,$C87)</f>
        <v>#REF!</v>
      </c>
      <c r="Y87" s="176" t="e">
        <f>+COUNTIFS(#REF!,$B87,#REF!,Y$3,#REF!,$C87)</f>
        <v>#REF!</v>
      </c>
      <c r="Z87" s="176" t="e">
        <f>+COUNTIFS(#REF!,$B87,#REF!,Z$3,#REF!,$C87)</f>
        <v>#REF!</v>
      </c>
      <c r="AA87" s="176" t="e">
        <f>+COUNTIFS(#REF!,$B87,#REF!,AA$3,#REF!,$C87)</f>
        <v>#REF!</v>
      </c>
      <c r="AB87" s="176" t="e">
        <f>+COUNTIFS(#REF!,$B87,#REF!,AB$3,#REF!,$C87)</f>
        <v>#REF!</v>
      </c>
      <c r="AC87" s="176" t="e">
        <f>+COUNTIFS(#REF!,$B87,#REF!,AC$3,#REF!,$C87)</f>
        <v>#REF!</v>
      </c>
      <c r="AD87" s="176" t="e">
        <f>+COUNTIFS(#REF!,$B87,#REF!,AD$3,#REF!,$C87)</f>
        <v>#REF!</v>
      </c>
      <c r="AE87" s="176" t="e">
        <f>+COUNTIFS(#REF!,$B87,#REF!,AE$3,#REF!,$C87)</f>
        <v>#REF!</v>
      </c>
      <c r="AF87" s="176" t="e">
        <f>+COUNTIFS(#REF!,$B87,#REF!,AF$3,#REF!,$C87)</f>
        <v>#REF!</v>
      </c>
      <c r="AG87" s="176" t="e">
        <f>+COUNTIFS(#REF!,$B87,#REF!,AG$3,#REF!,$C87)</f>
        <v>#REF!</v>
      </c>
      <c r="AH87" s="176" t="e">
        <f>+COUNTIFS(#REF!,$B87,#REF!,AH$3,#REF!,$C87)</f>
        <v>#REF!</v>
      </c>
      <c r="AI87" s="176" t="e">
        <f>+COUNTIFS(#REF!,$B87,#REF!,AI$3,#REF!,$C87)</f>
        <v>#REF!</v>
      </c>
    </row>
    <row r="88" spans="1:35" x14ac:dyDescent="0.2">
      <c r="A88" s="214"/>
      <c r="B88" s="176" t="s">
        <v>230</v>
      </c>
      <c r="C88" s="169" t="s">
        <v>297</v>
      </c>
      <c r="D88" s="201" t="e">
        <f t="shared" si="13"/>
        <v>#REF!</v>
      </c>
      <c r="E88" s="176" t="e">
        <f>+COUNTIFS(#REF!,$B88,#REF!,E$3,#REF!,$C88)</f>
        <v>#REF!</v>
      </c>
      <c r="F88" s="176" t="e">
        <f>+COUNTIFS(#REF!,$B88,#REF!,F$3,#REF!,$C88)</f>
        <v>#REF!</v>
      </c>
      <c r="G88" s="176" t="e">
        <f>+COUNTIFS(#REF!,$B88,#REF!,G$3,#REF!,$C88)</f>
        <v>#REF!</v>
      </c>
      <c r="H88" s="176" t="e">
        <f>+COUNTIFS(#REF!,$B88,#REF!,H$3,#REF!,$C88)</f>
        <v>#REF!</v>
      </c>
      <c r="I88" s="176" t="e">
        <f>+COUNTIFS(#REF!,$B88,#REF!,I$3,#REF!,$C88)</f>
        <v>#REF!</v>
      </c>
      <c r="J88" s="176" t="e">
        <f>+COUNTIFS(#REF!,$B88,#REF!,J$3,#REF!,$C88)</f>
        <v>#REF!</v>
      </c>
      <c r="K88" s="176" t="e">
        <f>+COUNTIFS(#REF!,$B88,#REF!,K$3,#REF!,$C88)</f>
        <v>#REF!</v>
      </c>
      <c r="L88" s="176" t="e">
        <f>+COUNTIFS(#REF!,$B88,#REF!,L$3,#REF!,$C88)</f>
        <v>#REF!</v>
      </c>
      <c r="M88" s="176" t="e">
        <f>+COUNTIFS(#REF!,$B88,#REF!,M$3,#REF!,$C88)</f>
        <v>#REF!</v>
      </c>
      <c r="N88" s="176" t="e">
        <f>+COUNTIFS(#REF!,$B88,#REF!,N$3,#REF!,$C88)</f>
        <v>#REF!</v>
      </c>
      <c r="O88" s="176" t="e">
        <f>+COUNTIFS(#REF!,$B88,#REF!,O$3,#REF!,$C88)</f>
        <v>#REF!</v>
      </c>
      <c r="P88" s="176" t="e">
        <f>+COUNTIFS(#REF!,$B88,#REF!,P$3,#REF!,$C88)</f>
        <v>#REF!</v>
      </c>
      <c r="Q88" s="176" t="e">
        <f>+COUNTIFS(#REF!,$B88,#REF!,Q$3,#REF!,$C88)</f>
        <v>#REF!</v>
      </c>
      <c r="R88" s="176" t="e">
        <f>+COUNTIFS(#REF!,$B88,#REF!,R$3,#REF!,$C88)</f>
        <v>#REF!</v>
      </c>
      <c r="S88" s="176" t="e">
        <f>+COUNTIFS(#REF!,$B88,#REF!,S$3,#REF!,$C88)</f>
        <v>#REF!</v>
      </c>
      <c r="T88" s="176" t="e">
        <f>+COUNTIFS(#REF!,$B88,#REF!,T$3,#REF!,$C88)</f>
        <v>#REF!</v>
      </c>
      <c r="U88" s="176" t="e">
        <f>+COUNTIFS(#REF!,$B88,#REF!,U$3,#REF!,$C88)</f>
        <v>#REF!</v>
      </c>
      <c r="V88" s="176" t="e">
        <f>+COUNTIFS(#REF!,$B88,#REF!,V$3,#REF!,$C88)</f>
        <v>#REF!</v>
      </c>
      <c r="W88" s="176" t="e">
        <f>+COUNTIFS(#REF!,$B88,#REF!,W$3,#REF!,$C88)</f>
        <v>#REF!</v>
      </c>
      <c r="X88" s="176" t="e">
        <f>+COUNTIFS(#REF!,$B88,#REF!,X$3,#REF!,$C88)</f>
        <v>#REF!</v>
      </c>
      <c r="Y88" s="176" t="e">
        <f>+COUNTIFS(#REF!,$B88,#REF!,Y$3,#REF!,$C88)</f>
        <v>#REF!</v>
      </c>
      <c r="Z88" s="176" t="e">
        <f>+COUNTIFS(#REF!,$B88,#REF!,Z$3,#REF!,$C88)</f>
        <v>#REF!</v>
      </c>
      <c r="AA88" s="176" t="e">
        <f>+COUNTIFS(#REF!,$B88,#REF!,AA$3,#REF!,$C88)</f>
        <v>#REF!</v>
      </c>
      <c r="AB88" s="176" t="e">
        <f>+COUNTIFS(#REF!,$B88,#REF!,AB$3,#REF!,$C88)</f>
        <v>#REF!</v>
      </c>
      <c r="AC88" s="176" t="e">
        <f>+COUNTIFS(#REF!,$B88,#REF!,AC$3,#REF!,$C88)</f>
        <v>#REF!</v>
      </c>
      <c r="AD88" s="176" t="e">
        <f>+COUNTIFS(#REF!,$B88,#REF!,AD$3,#REF!,$C88)</f>
        <v>#REF!</v>
      </c>
      <c r="AE88" s="176" t="e">
        <f>+COUNTIFS(#REF!,$B88,#REF!,AE$3,#REF!,$C88)</f>
        <v>#REF!</v>
      </c>
      <c r="AF88" s="176" t="e">
        <f>+COUNTIFS(#REF!,$B88,#REF!,AF$3,#REF!,$C88)</f>
        <v>#REF!</v>
      </c>
      <c r="AG88" s="176" t="e">
        <f>+COUNTIFS(#REF!,$B88,#REF!,AG$3,#REF!,$C88)</f>
        <v>#REF!</v>
      </c>
      <c r="AH88" s="176" t="e">
        <f>+COUNTIFS(#REF!,$B88,#REF!,AH$3,#REF!,$C88)</f>
        <v>#REF!</v>
      </c>
      <c r="AI88" s="176" t="e">
        <f>+COUNTIFS(#REF!,$B88,#REF!,AI$3,#REF!,$C88)</f>
        <v>#REF!</v>
      </c>
    </row>
    <row r="89" spans="1:35" x14ac:dyDescent="0.2">
      <c r="A89" s="214"/>
      <c r="B89" s="176" t="s">
        <v>230</v>
      </c>
      <c r="C89" s="169" t="s">
        <v>197</v>
      </c>
      <c r="D89" s="201" t="e">
        <f t="shared" si="13"/>
        <v>#REF!</v>
      </c>
      <c r="E89" s="176" t="e">
        <f>+COUNTIFS(#REF!,$B89,#REF!,E$3,#REF!,$C89)</f>
        <v>#REF!</v>
      </c>
      <c r="F89" s="176" t="e">
        <f>+COUNTIFS(#REF!,$B89,#REF!,F$3,#REF!,$C89)</f>
        <v>#REF!</v>
      </c>
      <c r="G89" s="176" t="e">
        <f>+COUNTIFS(#REF!,$B89,#REF!,G$3,#REF!,$C89)</f>
        <v>#REF!</v>
      </c>
      <c r="H89" s="176" t="e">
        <f>+COUNTIFS(#REF!,$B89,#REF!,H$3,#REF!,$C89)</f>
        <v>#REF!</v>
      </c>
      <c r="I89" s="176" t="e">
        <f>+COUNTIFS(#REF!,$B89,#REF!,I$3,#REF!,$C89)</f>
        <v>#REF!</v>
      </c>
      <c r="J89" s="176" t="e">
        <f>+COUNTIFS(#REF!,$B89,#REF!,J$3,#REF!,$C89)</f>
        <v>#REF!</v>
      </c>
      <c r="K89" s="176" t="e">
        <f>+COUNTIFS(#REF!,$B89,#REF!,K$3,#REF!,$C89)</f>
        <v>#REF!</v>
      </c>
      <c r="L89" s="176" t="e">
        <f>+COUNTIFS(#REF!,$B89,#REF!,L$3,#REF!,$C89)</f>
        <v>#REF!</v>
      </c>
      <c r="M89" s="176" t="e">
        <f>+COUNTIFS(#REF!,$B89,#REF!,M$3,#REF!,$C89)</f>
        <v>#REF!</v>
      </c>
      <c r="N89" s="176" t="e">
        <f>+COUNTIFS(#REF!,$B89,#REF!,N$3,#REF!,$C89)</f>
        <v>#REF!</v>
      </c>
      <c r="O89" s="176" t="e">
        <f>+COUNTIFS(#REF!,$B89,#REF!,O$3,#REF!,$C89)</f>
        <v>#REF!</v>
      </c>
      <c r="P89" s="176" t="e">
        <f>+COUNTIFS(#REF!,$B89,#REF!,P$3,#REF!,$C89)</f>
        <v>#REF!</v>
      </c>
      <c r="Q89" s="176" t="e">
        <f>+COUNTIFS(#REF!,$B89,#REF!,Q$3,#REF!,$C89)</f>
        <v>#REF!</v>
      </c>
      <c r="R89" s="176" t="e">
        <f>+COUNTIFS(#REF!,$B89,#REF!,R$3,#REF!,$C89)</f>
        <v>#REF!</v>
      </c>
      <c r="S89" s="176" t="e">
        <f>+COUNTIFS(#REF!,$B89,#REF!,S$3,#REF!,$C89)</f>
        <v>#REF!</v>
      </c>
      <c r="T89" s="176" t="e">
        <f>+COUNTIFS(#REF!,$B89,#REF!,T$3,#REF!,$C89)</f>
        <v>#REF!</v>
      </c>
      <c r="U89" s="176" t="e">
        <f>+COUNTIFS(#REF!,$B89,#REF!,U$3,#REF!,$C89)</f>
        <v>#REF!</v>
      </c>
      <c r="V89" s="176" t="e">
        <f>+COUNTIFS(#REF!,$B89,#REF!,V$3,#REF!,$C89)</f>
        <v>#REF!</v>
      </c>
      <c r="W89" s="176" t="e">
        <f>+COUNTIFS(#REF!,$B89,#REF!,W$3,#REF!,$C89)</f>
        <v>#REF!</v>
      </c>
      <c r="X89" s="176" t="e">
        <f>+COUNTIFS(#REF!,$B89,#REF!,X$3,#REF!,$C89)</f>
        <v>#REF!</v>
      </c>
      <c r="Y89" s="176" t="e">
        <f>+COUNTIFS(#REF!,$B89,#REF!,Y$3,#REF!,$C89)</f>
        <v>#REF!</v>
      </c>
      <c r="Z89" s="176" t="e">
        <f>+COUNTIFS(#REF!,$B89,#REF!,Z$3,#REF!,$C89)</f>
        <v>#REF!</v>
      </c>
      <c r="AA89" s="176" t="e">
        <f>+COUNTIFS(#REF!,$B89,#REF!,AA$3,#REF!,$C89)</f>
        <v>#REF!</v>
      </c>
      <c r="AB89" s="176" t="e">
        <f>+COUNTIFS(#REF!,$B89,#REF!,AB$3,#REF!,$C89)</f>
        <v>#REF!</v>
      </c>
      <c r="AC89" s="176" t="e">
        <f>+COUNTIFS(#REF!,$B89,#REF!,AC$3,#REF!,$C89)</f>
        <v>#REF!</v>
      </c>
      <c r="AD89" s="176" t="e">
        <f>+COUNTIFS(#REF!,$B89,#REF!,AD$3,#REF!,$C89)</f>
        <v>#REF!</v>
      </c>
      <c r="AE89" s="176" t="e">
        <f>+COUNTIFS(#REF!,$B89,#REF!,AE$3,#REF!,$C89)</f>
        <v>#REF!</v>
      </c>
      <c r="AF89" s="176" t="e">
        <f>+COUNTIFS(#REF!,$B89,#REF!,AF$3,#REF!,$C89)</f>
        <v>#REF!</v>
      </c>
      <c r="AG89" s="176" t="e">
        <f>+COUNTIFS(#REF!,$B89,#REF!,AG$3,#REF!,$C89)</f>
        <v>#REF!</v>
      </c>
      <c r="AH89" s="176" t="e">
        <f>+COUNTIFS(#REF!,$B89,#REF!,AH$3,#REF!,$C89)</f>
        <v>#REF!</v>
      </c>
      <c r="AI89" s="176" t="e">
        <f>+COUNTIFS(#REF!,$B89,#REF!,AI$3,#REF!,$C89)</f>
        <v>#REF!</v>
      </c>
    </row>
    <row r="90" spans="1:35" x14ac:dyDescent="0.2">
      <c r="A90" s="214"/>
      <c r="B90" s="176" t="s">
        <v>230</v>
      </c>
      <c r="C90" s="169" t="s">
        <v>298</v>
      </c>
      <c r="D90" s="201" t="e">
        <f t="shared" si="13"/>
        <v>#REF!</v>
      </c>
      <c r="E90" s="176" t="e">
        <f>+COUNTIFS(#REF!,$B90,#REF!,E$3,#REF!,$C90)</f>
        <v>#REF!</v>
      </c>
      <c r="F90" s="176" t="e">
        <f>+COUNTIFS(#REF!,$B90,#REF!,F$3,#REF!,$C90)</f>
        <v>#REF!</v>
      </c>
      <c r="G90" s="176" t="e">
        <f>+COUNTIFS(#REF!,$B90,#REF!,G$3,#REF!,$C90)</f>
        <v>#REF!</v>
      </c>
      <c r="H90" s="176" t="e">
        <f>+COUNTIFS(#REF!,$B90,#REF!,H$3,#REF!,$C90)</f>
        <v>#REF!</v>
      </c>
      <c r="I90" s="176" t="e">
        <f>+COUNTIFS(#REF!,$B90,#REF!,I$3,#REF!,$C90)</f>
        <v>#REF!</v>
      </c>
      <c r="J90" s="176" t="e">
        <f>+COUNTIFS(#REF!,$B90,#REF!,J$3,#REF!,$C90)</f>
        <v>#REF!</v>
      </c>
      <c r="K90" s="176" t="e">
        <f>+COUNTIFS(#REF!,$B90,#REF!,K$3,#REF!,$C90)</f>
        <v>#REF!</v>
      </c>
      <c r="L90" s="176" t="e">
        <f>+COUNTIFS(#REF!,$B90,#REF!,L$3,#REF!,$C90)</f>
        <v>#REF!</v>
      </c>
      <c r="M90" s="176" t="e">
        <f>+COUNTIFS(#REF!,$B90,#REF!,M$3,#REF!,$C90)</f>
        <v>#REF!</v>
      </c>
      <c r="N90" s="176" t="e">
        <f>+COUNTIFS(#REF!,$B90,#REF!,N$3,#REF!,$C90)</f>
        <v>#REF!</v>
      </c>
      <c r="O90" s="176" t="e">
        <f>+COUNTIFS(#REF!,$B90,#REF!,O$3,#REF!,$C90)</f>
        <v>#REF!</v>
      </c>
      <c r="P90" s="176" t="e">
        <f>+COUNTIFS(#REF!,$B90,#REF!,P$3,#REF!,$C90)</f>
        <v>#REF!</v>
      </c>
      <c r="Q90" s="176" t="e">
        <f>+COUNTIFS(#REF!,$B90,#REF!,Q$3,#REF!,$C90)</f>
        <v>#REF!</v>
      </c>
      <c r="R90" s="176" t="e">
        <f>+COUNTIFS(#REF!,$B90,#REF!,R$3,#REF!,$C90)</f>
        <v>#REF!</v>
      </c>
      <c r="S90" s="176" t="e">
        <f>+COUNTIFS(#REF!,$B90,#REF!,S$3,#REF!,$C90)</f>
        <v>#REF!</v>
      </c>
      <c r="T90" s="176" t="e">
        <f>+COUNTIFS(#REF!,$B90,#REF!,T$3,#REF!,$C90)</f>
        <v>#REF!</v>
      </c>
      <c r="U90" s="176" t="e">
        <f>+COUNTIFS(#REF!,$B90,#REF!,U$3,#REF!,$C90)</f>
        <v>#REF!</v>
      </c>
      <c r="V90" s="176" t="e">
        <f>+COUNTIFS(#REF!,$B90,#REF!,V$3,#REF!,$C90)</f>
        <v>#REF!</v>
      </c>
      <c r="W90" s="176" t="e">
        <f>+COUNTIFS(#REF!,$B90,#REF!,W$3,#REF!,$C90)</f>
        <v>#REF!</v>
      </c>
      <c r="X90" s="176" t="e">
        <f>+COUNTIFS(#REF!,$B90,#REF!,X$3,#REF!,$C90)</f>
        <v>#REF!</v>
      </c>
      <c r="Y90" s="176" t="e">
        <f>+COUNTIFS(#REF!,$B90,#REF!,Y$3,#REF!,$C90)</f>
        <v>#REF!</v>
      </c>
      <c r="Z90" s="176" t="e">
        <f>+COUNTIFS(#REF!,$B90,#REF!,Z$3,#REF!,$C90)</f>
        <v>#REF!</v>
      </c>
      <c r="AA90" s="176" t="e">
        <f>+COUNTIFS(#REF!,$B90,#REF!,AA$3,#REF!,$C90)</f>
        <v>#REF!</v>
      </c>
      <c r="AB90" s="176" t="e">
        <f>+COUNTIFS(#REF!,$B90,#REF!,AB$3,#REF!,$C90)</f>
        <v>#REF!</v>
      </c>
      <c r="AC90" s="176" t="e">
        <f>+COUNTIFS(#REF!,$B90,#REF!,AC$3,#REF!,$C90)</f>
        <v>#REF!</v>
      </c>
      <c r="AD90" s="176" t="e">
        <f>+COUNTIFS(#REF!,$B90,#REF!,AD$3,#REF!,$C90)</f>
        <v>#REF!</v>
      </c>
      <c r="AE90" s="176" t="e">
        <f>+COUNTIFS(#REF!,$B90,#REF!,AE$3,#REF!,$C90)</f>
        <v>#REF!</v>
      </c>
      <c r="AF90" s="176" t="e">
        <f>+COUNTIFS(#REF!,$B90,#REF!,AF$3,#REF!,$C90)</f>
        <v>#REF!</v>
      </c>
      <c r="AG90" s="176" t="e">
        <f>+COUNTIFS(#REF!,$B90,#REF!,AG$3,#REF!,$C90)</f>
        <v>#REF!</v>
      </c>
      <c r="AH90" s="176" t="e">
        <f>+COUNTIFS(#REF!,$B90,#REF!,AH$3,#REF!,$C90)</f>
        <v>#REF!</v>
      </c>
      <c r="AI90" s="176" t="e">
        <f>+COUNTIFS(#REF!,$B90,#REF!,AI$3,#REF!,$C90)</f>
        <v>#REF!</v>
      </c>
    </row>
    <row r="91" spans="1:35" x14ac:dyDescent="0.2">
      <c r="A91" s="214"/>
      <c r="B91" s="176" t="s">
        <v>230</v>
      </c>
      <c r="C91" s="169" t="s">
        <v>174</v>
      </c>
      <c r="D91" s="201" t="e">
        <f t="shared" si="13"/>
        <v>#REF!</v>
      </c>
      <c r="E91" s="176" t="e">
        <f>+COUNTIFS(#REF!,$B91,#REF!,E$3,#REF!,$C91)</f>
        <v>#REF!</v>
      </c>
      <c r="F91" s="176" t="e">
        <f>+COUNTIFS(#REF!,$B91,#REF!,F$3,#REF!,$C91)</f>
        <v>#REF!</v>
      </c>
      <c r="G91" s="176" t="e">
        <f>+COUNTIFS(#REF!,$B91,#REF!,G$3,#REF!,$C91)</f>
        <v>#REF!</v>
      </c>
      <c r="H91" s="176" t="e">
        <f>+COUNTIFS(#REF!,$B91,#REF!,H$3,#REF!,$C91)</f>
        <v>#REF!</v>
      </c>
      <c r="I91" s="176" t="e">
        <f>+COUNTIFS(#REF!,$B91,#REF!,I$3,#REF!,$C91)</f>
        <v>#REF!</v>
      </c>
      <c r="J91" s="176" t="e">
        <f>+COUNTIFS(#REF!,$B91,#REF!,J$3,#REF!,$C91)</f>
        <v>#REF!</v>
      </c>
      <c r="K91" s="176" t="e">
        <f>+COUNTIFS(#REF!,$B91,#REF!,K$3,#REF!,$C91)</f>
        <v>#REF!</v>
      </c>
      <c r="L91" s="176" t="e">
        <f>+COUNTIFS(#REF!,$B91,#REF!,L$3,#REF!,$C91)</f>
        <v>#REF!</v>
      </c>
      <c r="M91" s="176" t="e">
        <f>+COUNTIFS(#REF!,$B91,#REF!,M$3,#REF!,$C91)</f>
        <v>#REF!</v>
      </c>
      <c r="N91" s="176" t="e">
        <f>+COUNTIFS(#REF!,$B91,#REF!,N$3,#REF!,$C91)</f>
        <v>#REF!</v>
      </c>
      <c r="O91" s="176" t="e">
        <f>+COUNTIFS(#REF!,$B91,#REF!,O$3,#REF!,$C91)</f>
        <v>#REF!</v>
      </c>
      <c r="P91" s="176" t="e">
        <f>+COUNTIFS(#REF!,$B91,#REF!,P$3,#REF!,$C91)</f>
        <v>#REF!</v>
      </c>
      <c r="Q91" s="176" t="e">
        <f>+COUNTIFS(#REF!,$B91,#REF!,Q$3,#REF!,$C91)</f>
        <v>#REF!</v>
      </c>
      <c r="R91" s="176" t="e">
        <f>+COUNTIFS(#REF!,$B91,#REF!,R$3,#REF!,$C91)</f>
        <v>#REF!</v>
      </c>
      <c r="S91" s="176" t="e">
        <f>+COUNTIFS(#REF!,$B91,#REF!,S$3,#REF!,$C91)</f>
        <v>#REF!</v>
      </c>
      <c r="T91" s="176" t="e">
        <f>+COUNTIFS(#REF!,$B91,#REF!,T$3,#REF!,$C91)</f>
        <v>#REF!</v>
      </c>
      <c r="U91" s="176" t="e">
        <f>+COUNTIFS(#REF!,$B91,#REF!,U$3,#REF!,$C91)</f>
        <v>#REF!</v>
      </c>
      <c r="V91" s="176" t="e">
        <f>+COUNTIFS(#REF!,$B91,#REF!,V$3,#REF!,$C91)</f>
        <v>#REF!</v>
      </c>
      <c r="W91" s="176" t="e">
        <f>+COUNTIFS(#REF!,$B91,#REF!,W$3,#REF!,$C91)</f>
        <v>#REF!</v>
      </c>
      <c r="X91" s="176" t="e">
        <f>+COUNTIFS(#REF!,$B91,#REF!,X$3,#REF!,$C91)</f>
        <v>#REF!</v>
      </c>
      <c r="Y91" s="176" t="e">
        <f>+COUNTIFS(#REF!,$B91,#REF!,Y$3,#REF!,$C91)</f>
        <v>#REF!</v>
      </c>
      <c r="Z91" s="176" t="e">
        <f>+COUNTIFS(#REF!,$B91,#REF!,Z$3,#REF!,$C91)</f>
        <v>#REF!</v>
      </c>
      <c r="AA91" s="176" t="e">
        <f>+COUNTIFS(#REF!,$B91,#REF!,AA$3,#REF!,$C91)</f>
        <v>#REF!</v>
      </c>
      <c r="AB91" s="176" t="e">
        <f>+COUNTIFS(#REF!,$B91,#REF!,AB$3,#REF!,$C91)</f>
        <v>#REF!</v>
      </c>
      <c r="AC91" s="176" t="e">
        <f>+COUNTIFS(#REF!,$B91,#REF!,AC$3,#REF!,$C91)</f>
        <v>#REF!</v>
      </c>
      <c r="AD91" s="176" t="e">
        <f>+COUNTIFS(#REF!,$B91,#REF!,AD$3,#REF!,$C91)</f>
        <v>#REF!</v>
      </c>
      <c r="AE91" s="176" t="e">
        <f>+COUNTIFS(#REF!,$B91,#REF!,AE$3,#REF!,$C91)</f>
        <v>#REF!</v>
      </c>
      <c r="AF91" s="176" t="e">
        <f>+COUNTIFS(#REF!,$B91,#REF!,AF$3,#REF!,$C91)</f>
        <v>#REF!</v>
      </c>
      <c r="AG91" s="176" t="e">
        <f>+COUNTIFS(#REF!,$B91,#REF!,AG$3,#REF!,$C91)</f>
        <v>#REF!</v>
      </c>
      <c r="AH91" s="176" t="e">
        <f>+COUNTIFS(#REF!,$B91,#REF!,AH$3,#REF!,$C91)</f>
        <v>#REF!</v>
      </c>
      <c r="AI91" s="176" t="e">
        <f>+COUNTIFS(#REF!,$B91,#REF!,AI$3,#REF!,$C91)</f>
        <v>#REF!</v>
      </c>
    </row>
    <row r="92" spans="1:35" x14ac:dyDescent="0.2">
      <c r="A92" s="216"/>
      <c r="B92" s="176" t="s">
        <v>230</v>
      </c>
      <c r="C92" s="169" t="s">
        <v>166</v>
      </c>
      <c r="D92" s="201" t="e">
        <f t="shared" si="13"/>
        <v>#REF!</v>
      </c>
      <c r="E92" s="176" t="e">
        <f>+COUNTIFS(#REF!,$B92,#REF!,E$3,#REF!,$C92)</f>
        <v>#REF!</v>
      </c>
      <c r="F92" s="176" t="e">
        <f>+COUNTIFS(#REF!,$B92,#REF!,F$3,#REF!,$C92)</f>
        <v>#REF!</v>
      </c>
      <c r="G92" s="176" t="e">
        <f>+COUNTIFS(#REF!,$B92,#REF!,G$3,#REF!,$C92)</f>
        <v>#REF!</v>
      </c>
      <c r="H92" s="176" t="e">
        <f>+COUNTIFS(#REF!,$B92,#REF!,H$3,#REF!,$C92)</f>
        <v>#REF!</v>
      </c>
      <c r="I92" s="176" t="e">
        <f>+COUNTIFS(#REF!,$B92,#REF!,I$3,#REF!,$C92)</f>
        <v>#REF!</v>
      </c>
      <c r="J92" s="176" t="e">
        <f>+COUNTIFS(#REF!,$B92,#REF!,J$3,#REF!,$C92)</f>
        <v>#REF!</v>
      </c>
      <c r="K92" s="176" t="e">
        <f>+COUNTIFS(#REF!,$B92,#REF!,K$3,#REF!,$C92)</f>
        <v>#REF!</v>
      </c>
      <c r="L92" s="176" t="e">
        <f>+COUNTIFS(#REF!,$B92,#REF!,L$3,#REF!,$C92)</f>
        <v>#REF!</v>
      </c>
      <c r="M92" s="176" t="e">
        <f>+COUNTIFS(#REF!,$B92,#REF!,M$3,#REF!,$C92)</f>
        <v>#REF!</v>
      </c>
      <c r="N92" s="176" t="e">
        <f>+COUNTIFS(#REF!,$B92,#REF!,N$3,#REF!,$C92)</f>
        <v>#REF!</v>
      </c>
      <c r="O92" s="176" t="e">
        <f>+COUNTIFS(#REF!,$B92,#REF!,O$3,#REF!,$C92)</f>
        <v>#REF!</v>
      </c>
      <c r="P92" s="176" t="e">
        <f>+COUNTIFS(#REF!,$B92,#REF!,P$3,#REF!,$C92)</f>
        <v>#REF!</v>
      </c>
      <c r="Q92" s="176" t="e">
        <f>+COUNTIFS(#REF!,$B92,#REF!,Q$3,#REF!,$C92)</f>
        <v>#REF!</v>
      </c>
      <c r="R92" s="176" t="e">
        <f>+COUNTIFS(#REF!,$B92,#REF!,R$3,#REF!,$C92)</f>
        <v>#REF!</v>
      </c>
      <c r="S92" s="176" t="e">
        <f>+COUNTIFS(#REF!,$B92,#REF!,S$3,#REF!,$C92)</f>
        <v>#REF!</v>
      </c>
      <c r="T92" s="176" t="e">
        <f>+COUNTIFS(#REF!,$B92,#REF!,T$3,#REF!,$C92)</f>
        <v>#REF!</v>
      </c>
      <c r="U92" s="176" t="e">
        <f>+COUNTIFS(#REF!,$B92,#REF!,U$3,#REF!,$C92)</f>
        <v>#REF!</v>
      </c>
      <c r="V92" s="176" t="e">
        <f>+COUNTIFS(#REF!,$B92,#REF!,V$3,#REF!,$C92)</f>
        <v>#REF!</v>
      </c>
      <c r="W92" s="176" t="e">
        <f>+COUNTIFS(#REF!,$B92,#REF!,W$3,#REF!,$C92)</f>
        <v>#REF!</v>
      </c>
      <c r="X92" s="176" t="e">
        <f>+COUNTIFS(#REF!,$B92,#REF!,X$3,#REF!,$C92)</f>
        <v>#REF!</v>
      </c>
      <c r="Y92" s="176" t="e">
        <f>+COUNTIFS(#REF!,$B92,#REF!,Y$3,#REF!,$C92)</f>
        <v>#REF!</v>
      </c>
      <c r="Z92" s="176" t="e">
        <f>+COUNTIFS(#REF!,$B92,#REF!,Z$3,#REF!,$C92)</f>
        <v>#REF!</v>
      </c>
      <c r="AA92" s="176" t="e">
        <f>+COUNTIFS(#REF!,$B92,#REF!,AA$3,#REF!,$C92)</f>
        <v>#REF!</v>
      </c>
      <c r="AB92" s="176" t="e">
        <f>+COUNTIFS(#REF!,$B92,#REF!,AB$3,#REF!,$C92)</f>
        <v>#REF!</v>
      </c>
      <c r="AC92" s="176" t="e">
        <f>+COUNTIFS(#REF!,$B92,#REF!,AC$3,#REF!,$C92)</f>
        <v>#REF!</v>
      </c>
      <c r="AD92" s="176" t="e">
        <f>+COUNTIFS(#REF!,$B92,#REF!,AD$3,#REF!,$C92)</f>
        <v>#REF!</v>
      </c>
      <c r="AE92" s="176" t="e">
        <f>+COUNTIFS(#REF!,$B92,#REF!,AE$3,#REF!,$C92)</f>
        <v>#REF!</v>
      </c>
      <c r="AF92" s="176" t="e">
        <f>+COUNTIFS(#REF!,$B92,#REF!,AF$3,#REF!,$C92)</f>
        <v>#REF!</v>
      </c>
      <c r="AG92" s="176" t="e">
        <f>+COUNTIFS(#REF!,$B92,#REF!,AG$3,#REF!,$C92)</f>
        <v>#REF!</v>
      </c>
      <c r="AH92" s="176" t="e">
        <f>+COUNTIFS(#REF!,$B92,#REF!,AH$3,#REF!,$C92)</f>
        <v>#REF!</v>
      </c>
      <c r="AI92" s="176" t="e">
        <f>+COUNTIFS(#REF!,$B92,#REF!,AI$3,#REF!,$C92)</f>
        <v>#REF!</v>
      </c>
    </row>
    <row r="93" spans="1:35" x14ac:dyDescent="0.2">
      <c r="A93" s="216"/>
      <c r="B93" s="176" t="s">
        <v>230</v>
      </c>
      <c r="C93" s="169" t="s">
        <v>299</v>
      </c>
      <c r="D93" s="201" t="e">
        <f t="shared" si="13"/>
        <v>#REF!</v>
      </c>
      <c r="E93" s="176" t="e">
        <f>+COUNTIFS(#REF!,$B93,#REF!,E$3,#REF!,$C93)</f>
        <v>#REF!</v>
      </c>
      <c r="F93" s="176" t="e">
        <f>+COUNTIFS(#REF!,$B93,#REF!,F$3,#REF!,$C93)</f>
        <v>#REF!</v>
      </c>
      <c r="G93" s="176" t="e">
        <f>+COUNTIFS(#REF!,$B93,#REF!,G$3,#REF!,$C93)</f>
        <v>#REF!</v>
      </c>
      <c r="H93" s="176" t="e">
        <f>+COUNTIFS(#REF!,$B93,#REF!,H$3,#REF!,$C93)</f>
        <v>#REF!</v>
      </c>
      <c r="I93" s="176" t="e">
        <f>+COUNTIFS(#REF!,$B93,#REF!,I$3,#REF!,$C93)</f>
        <v>#REF!</v>
      </c>
      <c r="J93" s="176" t="e">
        <f>+COUNTIFS(#REF!,$B93,#REF!,J$3,#REF!,$C93)</f>
        <v>#REF!</v>
      </c>
      <c r="K93" s="176" t="e">
        <f>+COUNTIFS(#REF!,$B93,#REF!,K$3,#REF!,$C93)</f>
        <v>#REF!</v>
      </c>
      <c r="L93" s="176" t="e">
        <f>+COUNTIFS(#REF!,$B93,#REF!,L$3,#REF!,$C93)</f>
        <v>#REF!</v>
      </c>
      <c r="M93" s="176" t="e">
        <f>+COUNTIFS(#REF!,$B93,#REF!,M$3,#REF!,$C93)</f>
        <v>#REF!</v>
      </c>
      <c r="N93" s="176" t="e">
        <f>+COUNTIFS(#REF!,$B93,#REF!,N$3,#REF!,$C93)</f>
        <v>#REF!</v>
      </c>
      <c r="O93" s="176" t="e">
        <f>+COUNTIFS(#REF!,$B93,#REF!,O$3,#REF!,$C93)</f>
        <v>#REF!</v>
      </c>
      <c r="P93" s="176" t="e">
        <f>+COUNTIFS(#REF!,$B93,#REF!,P$3,#REF!,$C93)</f>
        <v>#REF!</v>
      </c>
      <c r="Q93" s="176" t="e">
        <f>+COUNTIFS(#REF!,$B93,#REF!,Q$3,#REF!,$C93)</f>
        <v>#REF!</v>
      </c>
      <c r="R93" s="176" t="e">
        <f>+COUNTIFS(#REF!,$B93,#REF!,R$3,#REF!,$C93)</f>
        <v>#REF!</v>
      </c>
      <c r="S93" s="176" t="e">
        <f>+COUNTIFS(#REF!,$B93,#REF!,S$3,#REF!,$C93)</f>
        <v>#REF!</v>
      </c>
      <c r="T93" s="176" t="e">
        <f>+COUNTIFS(#REF!,$B93,#REF!,T$3,#REF!,$C93)</f>
        <v>#REF!</v>
      </c>
      <c r="U93" s="176" t="e">
        <f>+COUNTIFS(#REF!,$B93,#REF!,U$3,#REF!,$C93)</f>
        <v>#REF!</v>
      </c>
      <c r="V93" s="176" t="e">
        <f>+COUNTIFS(#REF!,$B93,#REF!,V$3,#REF!,$C93)</f>
        <v>#REF!</v>
      </c>
      <c r="W93" s="176" t="e">
        <f>+COUNTIFS(#REF!,$B93,#REF!,W$3,#REF!,$C93)</f>
        <v>#REF!</v>
      </c>
      <c r="X93" s="176" t="e">
        <f>+COUNTIFS(#REF!,$B93,#REF!,X$3,#REF!,$C93)</f>
        <v>#REF!</v>
      </c>
      <c r="Y93" s="176" t="e">
        <f>+COUNTIFS(#REF!,$B93,#REF!,Y$3,#REF!,$C93)</f>
        <v>#REF!</v>
      </c>
      <c r="Z93" s="176" t="e">
        <f>+COUNTIFS(#REF!,$B93,#REF!,Z$3,#REF!,$C93)</f>
        <v>#REF!</v>
      </c>
      <c r="AA93" s="176" t="e">
        <f>+COUNTIFS(#REF!,$B93,#REF!,AA$3,#REF!,$C93)</f>
        <v>#REF!</v>
      </c>
      <c r="AB93" s="176" t="e">
        <f>+COUNTIFS(#REF!,$B93,#REF!,AB$3,#REF!,$C93)</f>
        <v>#REF!</v>
      </c>
      <c r="AC93" s="176" t="e">
        <f>+COUNTIFS(#REF!,$B93,#REF!,AC$3,#REF!,$C93)</f>
        <v>#REF!</v>
      </c>
      <c r="AD93" s="176" t="e">
        <f>+COUNTIFS(#REF!,$B93,#REF!,AD$3,#REF!,$C93)</f>
        <v>#REF!</v>
      </c>
      <c r="AE93" s="176" t="e">
        <f>+COUNTIFS(#REF!,$B93,#REF!,AE$3,#REF!,$C93)</f>
        <v>#REF!</v>
      </c>
      <c r="AF93" s="176" t="e">
        <f>+COUNTIFS(#REF!,$B93,#REF!,AF$3,#REF!,$C93)</f>
        <v>#REF!</v>
      </c>
      <c r="AG93" s="176" t="e">
        <f>+COUNTIFS(#REF!,$B93,#REF!,AG$3,#REF!,$C93)</f>
        <v>#REF!</v>
      </c>
      <c r="AH93" s="176" t="e">
        <f>+COUNTIFS(#REF!,$B93,#REF!,AH$3,#REF!,$C93)</f>
        <v>#REF!</v>
      </c>
      <c r="AI93" s="176" t="e">
        <f>+COUNTIFS(#REF!,$B93,#REF!,AI$3,#REF!,$C93)</f>
        <v>#REF!</v>
      </c>
    </row>
    <row r="94" spans="1:35" x14ac:dyDescent="0.2">
      <c r="A94" s="213">
        <v>3.3</v>
      </c>
      <c r="B94" s="173" t="s">
        <v>231</v>
      </c>
      <c r="C94" s="174"/>
      <c r="D94" s="202" t="e">
        <f t="shared" si="13"/>
        <v>#REF!</v>
      </c>
      <c r="E94" s="202" t="e">
        <f t="shared" ref="E94:AI94" si="14">+SUM(E95:E108)</f>
        <v>#REF!</v>
      </c>
      <c r="F94" s="202" t="e">
        <f t="shared" si="14"/>
        <v>#REF!</v>
      </c>
      <c r="G94" s="202" t="e">
        <f t="shared" si="14"/>
        <v>#REF!</v>
      </c>
      <c r="H94" s="202" t="e">
        <f t="shared" si="14"/>
        <v>#REF!</v>
      </c>
      <c r="I94" s="202" t="e">
        <f t="shared" si="14"/>
        <v>#REF!</v>
      </c>
      <c r="J94" s="202" t="e">
        <f t="shared" si="14"/>
        <v>#REF!</v>
      </c>
      <c r="K94" s="202" t="e">
        <f t="shared" si="14"/>
        <v>#REF!</v>
      </c>
      <c r="L94" s="202" t="e">
        <f t="shared" si="14"/>
        <v>#REF!</v>
      </c>
      <c r="M94" s="202" t="e">
        <f t="shared" si="14"/>
        <v>#REF!</v>
      </c>
      <c r="N94" s="202" t="e">
        <f t="shared" si="14"/>
        <v>#REF!</v>
      </c>
      <c r="O94" s="202" t="e">
        <f t="shared" si="14"/>
        <v>#REF!</v>
      </c>
      <c r="P94" s="202" t="e">
        <f t="shared" si="14"/>
        <v>#REF!</v>
      </c>
      <c r="Q94" s="202" t="e">
        <f t="shared" si="14"/>
        <v>#REF!</v>
      </c>
      <c r="R94" s="202" t="e">
        <f t="shared" si="14"/>
        <v>#REF!</v>
      </c>
      <c r="S94" s="202" t="e">
        <f t="shared" si="14"/>
        <v>#REF!</v>
      </c>
      <c r="T94" s="202" t="e">
        <f t="shared" si="14"/>
        <v>#REF!</v>
      </c>
      <c r="U94" s="202" t="e">
        <f t="shared" si="14"/>
        <v>#REF!</v>
      </c>
      <c r="V94" s="202" t="e">
        <f t="shared" si="14"/>
        <v>#REF!</v>
      </c>
      <c r="W94" s="202" t="e">
        <f t="shared" si="14"/>
        <v>#REF!</v>
      </c>
      <c r="X94" s="202" t="e">
        <f t="shared" si="14"/>
        <v>#REF!</v>
      </c>
      <c r="Y94" s="202" t="e">
        <f t="shared" si="14"/>
        <v>#REF!</v>
      </c>
      <c r="Z94" s="202" t="e">
        <f t="shared" si="14"/>
        <v>#REF!</v>
      </c>
      <c r="AA94" s="202" t="e">
        <f t="shared" si="14"/>
        <v>#REF!</v>
      </c>
      <c r="AB94" s="202" t="e">
        <f t="shared" si="14"/>
        <v>#REF!</v>
      </c>
      <c r="AC94" s="202" t="e">
        <f t="shared" si="14"/>
        <v>#REF!</v>
      </c>
      <c r="AD94" s="202" t="e">
        <f t="shared" si="14"/>
        <v>#REF!</v>
      </c>
      <c r="AE94" s="202" t="e">
        <f t="shared" si="14"/>
        <v>#REF!</v>
      </c>
      <c r="AF94" s="202" t="e">
        <f t="shared" si="14"/>
        <v>#REF!</v>
      </c>
      <c r="AG94" s="202" t="e">
        <f t="shared" si="14"/>
        <v>#REF!</v>
      </c>
      <c r="AH94" s="202" t="e">
        <f t="shared" si="14"/>
        <v>#REF!</v>
      </c>
      <c r="AI94" s="202" t="e">
        <f t="shared" si="14"/>
        <v>#REF!</v>
      </c>
    </row>
    <row r="95" spans="1:35" x14ac:dyDescent="0.2">
      <c r="A95" s="214"/>
      <c r="B95" s="176" t="s">
        <v>231</v>
      </c>
      <c r="C95" s="169" t="s">
        <v>116</v>
      </c>
      <c r="D95" s="201" t="e">
        <f t="shared" ref="D95:D109" si="15">+SUM(E95:AI95)</f>
        <v>#REF!</v>
      </c>
      <c r="E95" s="176" t="e">
        <f>+COUNTIFS(#REF!,$B95,#REF!,E$3,#REF!,$C95)</f>
        <v>#REF!</v>
      </c>
      <c r="F95" s="176" t="e">
        <f>+COUNTIFS(#REF!,$B95,#REF!,F$3,#REF!,$C95)</f>
        <v>#REF!</v>
      </c>
      <c r="G95" s="176" t="e">
        <f>+COUNTIFS(#REF!,$B95,#REF!,G$3,#REF!,$C95)</f>
        <v>#REF!</v>
      </c>
      <c r="H95" s="176" t="e">
        <f>+COUNTIFS(#REF!,$B95,#REF!,H$3,#REF!,$C95)</f>
        <v>#REF!</v>
      </c>
      <c r="I95" s="176" t="e">
        <f>+COUNTIFS(#REF!,$B95,#REF!,I$3,#REF!,$C95)</f>
        <v>#REF!</v>
      </c>
      <c r="J95" s="176" t="e">
        <f>+COUNTIFS(#REF!,$B95,#REF!,J$3,#REF!,$C95)</f>
        <v>#REF!</v>
      </c>
      <c r="K95" s="176" t="e">
        <f>+COUNTIFS(#REF!,$B95,#REF!,K$3,#REF!,$C95)</f>
        <v>#REF!</v>
      </c>
      <c r="L95" s="176" t="e">
        <f>+COUNTIFS(#REF!,$B95,#REF!,L$3,#REF!,$C95)</f>
        <v>#REF!</v>
      </c>
      <c r="M95" s="176" t="e">
        <f>+COUNTIFS(#REF!,$B95,#REF!,M$3,#REF!,$C95)</f>
        <v>#REF!</v>
      </c>
      <c r="N95" s="176" t="e">
        <f>+COUNTIFS(#REF!,$B95,#REF!,N$3,#REF!,$C95)</f>
        <v>#REF!</v>
      </c>
      <c r="O95" s="176" t="e">
        <f>+COUNTIFS(#REF!,$B95,#REF!,O$3,#REF!,$C95)</f>
        <v>#REF!</v>
      </c>
      <c r="P95" s="176" t="e">
        <f>+COUNTIFS(#REF!,$B95,#REF!,P$3,#REF!,$C95)</f>
        <v>#REF!</v>
      </c>
      <c r="Q95" s="176" t="e">
        <f>+COUNTIFS(#REF!,$B95,#REF!,Q$3,#REF!,$C95)</f>
        <v>#REF!</v>
      </c>
      <c r="R95" s="176" t="e">
        <f>+COUNTIFS(#REF!,$B95,#REF!,R$3,#REF!,$C95)</f>
        <v>#REF!</v>
      </c>
      <c r="S95" s="176" t="e">
        <f>+COUNTIFS(#REF!,$B95,#REF!,S$3,#REF!,$C95)</f>
        <v>#REF!</v>
      </c>
      <c r="T95" s="176" t="e">
        <f>+COUNTIFS(#REF!,$B95,#REF!,T$3,#REF!,$C95)</f>
        <v>#REF!</v>
      </c>
      <c r="U95" s="176" t="e">
        <f>+COUNTIFS(#REF!,$B95,#REF!,U$3,#REF!,$C95)</f>
        <v>#REF!</v>
      </c>
      <c r="V95" s="176" t="e">
        <f>+COUNTIFS(#REF!,$B95,#REF!,V$3,#REF!,$C95)</f>
        <v>#REF!</v>
      </c>
      <c r="W95" s="176" t="e">
        <f>+COUNTIFS(#REF!,$B95,#REF!,W$3,#REF!,$C95)</f>
        <v>#REF!</v>
      </c>
      <c r="X95" s="176" t="e">
        <f>+COUNTIFS(#REF!,$B95,#REF!,X$3,#REF!,$C95)</f>
        <v>#REF!</v>
      </c>
      <c r="Y95" s="176" t="e">
        <f>+COUNTIFS(#REF!,$B95,#REF!,Y$3,#REF!,$C95)</f>
        <v>#REF!</v>
      </c>
      <c r="Z95" s="176" t="e">
        <f>+COUNTIFS(#REF!,$B95,#REF!,Z$3,#REF!,$C95)</f>
        <v>#REF!</v>
      </c>
      <c r="AA95" s="176" t="e">
        <f>+COUNTIFS(#REF!,$B95,#REF!,AA$3,#REF!,$C95)</f>
        <v>#REF!</v>
      </c>
      <c r="AB95" s="176" t="e">
        <f>+COUNTIFS(#REF!,$B95,#REF!,AB$3,#REF!,$C95)</f>
        <v>#REF!</v>
      </c>
      <c r="AC95" s="176" t="e">
        <f>+COUNTIFS(#REF!,$B95,#REF!,AC$3,#REF!,$C95)</f>
        <v>#REF!</v>
      </c>
      <c r="AD95" s="176" t="e">
        <f>+COUNTIFS(#REF!,$B95,#REF!,AD$3,#REF!,$C95)</f>
        <v>#REF!</v>
      </c>
      <c r="AE95" s="176" t="e">
        <f>+COUNTIFS(#REF!,$B95,#REF!,AE$3,#REF!,$C95)</f>
        <v>#REF!</v>
      </c>
      <c r="AF95" s="176" t="e">
        <f>+COUNTIFS(#REF!,$B95,#REF!,AF$3,#REF!,$C95)</f>
        <v>#REF!</v>
      </c>
      <c r="AG95" s="176" t="e">
        <f>+COUNTIFS(#REF!,$B95,#REF!,AG$3,#REF!,$C95)</f>
        <v>#REF!</v>
      </c>
      <c r="AH95" s="176" t="e">
        <f>+COUNTIFS(#REF!,$B95,#REF!,AH$3,#REF!,$C95)</f>
        <v>#REF!</v>
      </c>
      <c r="AI95" s="176" t="e">
        <f>+COUNTIFS(#REF!,$B95,#REF!,AI$3,#REF!,$C95)</f>
        <v>#REF!</v>
      </c>
    </row>
    <row r="96" spans="1:35" x14ac:dyDescent="0.2">
      <c r="A96" s="214"/>
      <c r="B96" s="176" t="s">
        <v>231</v>
      </c>
      <c r="C96" s="169" t="s">
        <v>148</v>
      </c>
      <c r="D96" s="201" t="e">
        <f t="shared" si="15"/>
        <v>#REF!</v>
      </c>
      <c r="E96" s="176" t="e">
        <f>+COUNTIFS(#REF!,$B96,#REF!,E$3,#REF!,$C96)</f>
        <v>#REF!</v>
      </c>
      <c r="F96" s="176" t="e">
        <f>+COUNTIFS(#REF!,$B96,#REF!,F$3,#REF!,$C96)</f>
        <v>#REF!</v>
      </c>
      <c r="G96" s="176" t="e">
        <f>+COUNTIFS(#REF!,$B96,#REF!,G$3,#REF!,$C96)</f>
        <v>#REF!</v>
      </c>
      <c r="H96" s="176" t="e">
        <f>+COUNTIFS(#REF!,$B96,#REF!,H$3,#REF!,$C96)</f>
        <v>#REF!</v>
      </c>
      <c r="I96" s="176" t="e">
        <f>+COUNTIFS(#REF!,$B96,#REF!,I$3,#REF!,$C96)</f>
        <v>#REF!</v>
      </c>
      <c r="J96" s="176" t="e">
        <f>+COUNTIFS(#REF!,$B96,#REF!,J$3,#REF!,$C96)</f>
        <v>#REF!</v>
      </c>
      <c r="K96" s="176" t="e">
        <f>+COUNTIFS(#REF!,$B96,#REF!,K$3,#REF!,$C96)</f>
        <v>#REF!</v>
      </c>
      <c r="L96" s="176" t="e">
        <f>+COUNTIFS(#REF!,$B96,#REF!,L$3,#REF!,$C96)</f>
        <v>#REF!</v>
      </c>
      <c r="M96" s="176" t="e">
        <f>+COUNTIFS(#REF!,$B96,#REF!,M$3,#REF!,$C96)</f>
        <v>#REF!</v>
      </c>
      <c r="N96" s="176" t="e">
        <f>+COUNTIFS(#REF!,$B96,#REF!,N$3,#REF!,$C96)</f>
        <v>#REF!</v>
      </c>
      <c r="O96" s="176" t="e">
        <f>+COUNTIFS(#REF!,$B96,#REF!,O$3,#REF!,$C96)</f>
        <v>#REF!</v>
      </c>
      <c r="P96" s="176" t="e">
        <f>+COUNTIFS(#REF!,$B96,#REF!,P$3,#REF!,$C96)</f>
        <v>#REF!</v>
      </c>
      <c r="Q96" s="176" t="e">
        <f>+COUNTIFS(#REF!,$B96,#REF!,Q$3,#REF!,$C96)</f>
        <v>#REF!</v>
      </c>
      <c r="R96" s="176" t="e">
        <f>+COUNTIFS(#REF!,$B96,#REF!,R$3,#REF!,$C96)</f>
        <v>#REF!</v>
      </c>
      <c r="S96" s="176" t="e">
        <f>+COUNTIFS(#REF!,$B96,#REF!,S$3,#REF!,$C96)</f>
        <v>#REF!</v>
      </c>
      <c r="T96" s="176" t="e">
        <f>+COUNTIFS(#REF!,$B96,#REF!,T$3,#REF!,$C96)</f>
        <v>#REF!</v>
      </c>
      <c r="U96" s="176" t="e">
        <f>+COUNTIFS(#REF!,$B96,#REF!,U$3,#REF!,$C96)</f>
        <v>#REF!</v>
      </c>
      <c r="V96" s="176" t="e">
        <f>+COUNTIFS(#REF!,$B96,#REF!,V$3,#REF!,$C96)</f>
        <v>#REF!</v>
      </c>
      <c r="W96" s="176" t="e">
        <f>+COUNTIFS(#REF!,$B96,#REF!,W$3,#REF!,$C96)</f>
        <v>#REF!</v>
      </c>
      <c r="X96" s="176" t="e">
        <f>+COUNTIFS(#REF!,$B96,#REF!,X$3,#REF!,$C96)</f>
        <v>#REF!</v>
      </c>
      <c r="Y96" s="176" t="e">
        <f>+COUNTIFS(#REF!,$B96,#REF!,Y$3,#REF!,$C96)</f>
        <v>#REF!</v>
      </c>
      <c r="Z96" s="176" t="e">
        <f>+COUNTIFS(#REF!,$B96,#REF!,Z$3,#REF!,$C96)</f>
        <v>#REF!</v>
      </c>
      <c r="AA96" s="176" t="e">
        <f>+COUNTIFS(#REF!,$B96,#REF!,AA$3,#REF!,$C96)</f>
        <v>#REF!</v>
      </c>
      <c r="AB96" s="176" t="e">
        <f>+COUNTIFS(#REF!,$B96,#REF!,AB$3,#REF!,$C96)</f>
        <v>#REF!</v>
      </c>
      <c r="AC96" s="176" t="e">
        <f>+COUNTIFS(#REF!,$B96,#REF!,AC$3,#REF!,$C96)</f>
        <v>#REF!</v>
      </c>
      <c r="AD96" s="176" t="e">
        <f>+COUNTIFS(#REF!,$B96,#REF!,AD$3,#REF!,$C96)</f>
        <v>#REF!</v>
      </c>
      <c r="AE96" s="176" t="e">
        <f>+COUNTIFS(#REF!,$B96,#REF!,AE$3,#REF!,$C96)</f>
        <v>#REF!</v>
      </c>
      <c r="AF96" s="176" t="e">
        <f>+COUNTIFS(#REF!,$B96,#REF!,AF$3,#REF!,$C96)</f>
        <v>#REF!</v>
      </c>
      <c r="AG96" s="176" t="e">
        <f>+COUNTIFS(#REF!,$B96,#REF!,AG$3,#REF!,$C96)</f>
        <v>#REF!</v>
      </c>
      <c r="AH96" s="176" t="e">
        <f>+COUNTIFS(#REF!,$B96,#REF!,AH$3,#REF!,$C96)</f>
        <v>#REF!</v>
      </c>
      <c r="AI96" s="176" t="e">
        <f>+COUNTIFS(#REF!,$B96,#REF!,AI$3,#REF!,$C96)</f>
        <v>#REF!</v>
      </c>
    </row>
    <row r="97" spans="1:35" x14ac:dyDescent="0.2">
      <c r="A97" s="214"/>
      <c r="B97" s="176" t="s">
        <v>231</v>
      </c>
      <c r="C97" s="169" t="s">
        <v>140</v>
      </c>
      <c r="D97" s="201" t="e">
        <f t="shared" si="15"/>
        <v>#REF!</v>
      </c>
      <c r="E97" s="176" t="e">
        <f>+COUNTIFS(#REF!,$B97,#REF!,E$3,#REF!,$C97)</f>
        <v>#REF!</v>
      </c>
      <c r="F97" s="176" t="e">
        <f>+COUNTIFS(#REF!,$B97,#REF!,F$3,#REF!,$C97)</f>
        <v>#REF!</v>
      </c>
      <c r="G97" s="176" t="e">
        <f>+COUNTIFS(#REF!,$B97,#REF!,G$3,#REF!,$C97)</f>
        <v>#REF!</v>
      </c>
      <c r="H97" s="176" t="e">
        <f>+COUNTIFS(#REF!,$B97,#REF!,H$3,#REF!,$C97)</f>
        <v>#REF!</v>
      </c>
      <c r="I97" s="176" t="e">
        <f>+COUNTIFS(#REF!,$B97,#REF!,I$3,#REF!,$C97)</f>
        <v>#REF!</v>
      </c>
      <c r="J97" s="176" t="e">
        <f>+COUNTIFS(#REF!,$B97,#REF!,J$3,#REF!,$C97)</f>
        <v>#REF!</v>
      </c>
      <c r="K97" s="176" t="e">
        <f>+COUNTIFS(#REF!,$B97,#REF!,K$3,#REF!,$C97)</f>
        <v>#REF!</v>
      </c>
      <c r="L97" s="176" t="e">
        <f>+COUNTIFS(#REF!,$B97,#REF!,L$3,#REF!,$C97)</f>
        <v>#REF!</v>
      </c>
      <c r="M97" s="176" t="e">
        <f>+COUNTIFS(#REF!,$B97,#REF!,M$3,#REF!,$C97)</f>
        <v>#REF!</v>
      </c>
      <c r="N97" s="176" t="e">
        <f>+COUNTIFS(#REF!,$B97,#REF!,N$3,#REF!,$C97)</f>
        <v>#REF!</v>
      </c>
      <c r="O97" s="176" t="e">
        <f>+COUNTIFS(#REF!,$B97,#REF!,O$3,#REF!,$C97)</f>
        <v>#REF!</v>
      </c>
      <c r="P97" s="176" t="e">
        <f>+COUNTIFS(#REF!,$B97,#REF!,P$3,#REF!,$C97)</f>
        <v>#REF!</v>
      </c>
      <c r="Q97" s="176" t="e">
        <f>+COUNTIFS(#REF!,$B97,#REF!,Q$3,#REF!,$C97)</f>
        <v>#REF!</v>
      </c>
      <c r="R97" s="176" t="e">
        <f>+COUNTIFS(#REF!,$B97,#REF!,R$3,#REF!,$C97)</f>
        <v>#REF!</v>
      </c>
      <c r="S97" s="176" t="e">
        <f>+COUNTIFS(#REF!,$B97,#REF!,S$3,#REF!,$C97)</f>
        <v>#REF!</v>
      </c>
      <c r="T97" s="176" t="e">
        <f>+COUNTIFS(#REF!,$B97,#REF!,T$3,#REF!,$C97)</f>
        <v>#REF!</v>
      </c>
      <c r="U97" s="176" t="e">
        <f>+COUNTIFS(#REF!,$B97,#REF!,U$3,#REF!,$C97)</f>
        <v>#REF!</v>
      </c>
      <c r="V97" s="176" t="e">
        <f>+COUNTIFS(#REF!,$B97,#REF!,V$3,#REF!,$C97)</f>
        <v>#REF!</v>
      </c>
      <c r="W97" s="176" t="e">
        <f>+COUNTIFS(#REF!,$B97,#REF!,W$3,#REF!,$C97)</f>
        <v>#REF!</v>
      </c>
      <c r="X97" s="176" t="e">
        <f>+COUNTIFS(#REF!,$B97,#REF!,X$3,#REF!,$C97)</f>
        <v>#REF!</v>
      </c>
      <c r="Y97" s="176" t="e">
        <f>+COUNTIFS(#REF!,$B97,#REF!,Y$3,#REF!,$C97)</f>
        <v>#REF!</v>
      </c>
      <c r="Z97" s="176" t="e">
        <f>+COUNTIFS(#REF!,$B97,#REF!,Z$3,#REF!,$C97)</f>
        <v>#REF!</v>
      </c>
      <c r="AA97" s="176" t="e">
        <f>+COUNTIFS(#REF!,$B97,#REF!,AA$3,#REF!,$C97)</f>
        <v>#REF!</v>
      </c>
      <c r="AB97" s="176" t="e">
        <f>+COUNTIFS(#REF!,$B97,#REF!,AB$3,#REF!,$C97)</f>
        <v>#REF!</v>
      </c>
      <c r="AC97" s="176" t="e">
        <f>+COUNTIFS(#REF!,$B97,#REF!,AC$3,#REF!,$C97)</f>
        <v>#REF!</v>
      </c>
      <c r="AD97" s="176" t="e">
        <f>+COUNTIFS(#REF!,$B97,#REF!,AD$3,#REF!,$C97)</f>
        <v>#REF!</v>
      </c>
      <c r="AE97" s="176" t="e">
        <f>+COUNTIFS(#REF!,$B97,#REF!,AE$3,#REF!,$C97)</f>
        <v>#REF!</v>
      </c>
      <c r="AF97" s="176" t="e">
        <f>+COUNTIFS(#REF!,$B97,#REF!,AF$3,#REF!,$C97)</f>
        <v>#REF!</v>
      </c>
      <c r="AG97" s="176" t="e">
        <f>+COUNTIFS(#REF!,$B97,#REF!,AG$3,#REF!,$C97)</f>
        <v>#REF!</v>
      </c>
      <c r="AH97" s="176" t="e">
        <f>+COUNTIFS(#REF!,$B97,#REF!,AH$3,#REF!,$C97)</f>
        <v>#REF!</v>
      </c>
      <c r="AI97" s="176" t="e">
        <f>+COUNTIFS(#REF!,$B97,#REF!,AI$3,#REF!,$C97)</f>
        <v>#REF!</v>
      </c>
    </row>
    <row r="98" spans="1:35" x14ac:dyDescent="0.2">
      <c r="A98" s="214"/>
      <c r="B98" s="176" t="s">
        <v>231</v>
      </c>
      <c r="C98" s="169" t="s">
        <v>63</v>
      </c>
      <c r="D98" s="201" t="e">
        <f t="shared" si="15"/>
        <v>#REF!</v>
      </c>
      <c r="E98" s="176" t="e">
        <f>+COUNTIFS(#REF!,$B98,#REF!,E$3,#REF!,$C98)</f>
        <v>#REF!</v>
      </c>
      <c r="F98" s="176" t="e">
        <f>+COUNTIFS(#REF!,$B98,#REF!,F$3,#REF!,$C98)</f>
        <v>#REF!</v>
      </c>
      <c r="G98" s="176" t="e">
        <f>+COUNTIFS(#REF!,$B98,#REF!,G$3,#REF!,$C98)</f>
        <v>#REF!</v>
      </c>
      <c r="H98" s="176" t="e">
        <f>+COUNTIFS(#REF!,$B98,#REF!,H$3,#REF!,$C98)</f>
        <v>#REF!</v>
      </c>
      <c r="I98" s="176" t="e">
        <f>+COUNTIFS(#REF!,$B98,#REF!,I$3,#REF!,$C98)</f>
        <v>#REF!</v>
      </c>
      <c r="J98" s="176" t="e">
        <f>+COUNTIFS(#REF!,$B98,#REF!,J$3,#REF!,$C98)</f>
        <v>#REF!</v>
      </c>
      <c r="K98" s="176" t="e">
        <f>+COUNTIFS(#REF!,$B98,#REF!,K$3,#REF!,$C98)</f>
        <v>#REF!</v>
      </c>
      <c r="L98" s="176" t="e">
        <f>+COUNTIFS(#REF!,$B98,#REF!,L$3,#REF!,$C98)</f>
        <v>#REF!</v>
      </c>
      <c r="M98" s="176" t="e">
        <f>+COUNTIFS(#REF!,$B98,#REF!,M$3,#REF!,$C98)</f>
        <v>#REF!</v>
      </c>
      <c r="N98" s="176" t="e">
        <f>+COUNTIFS(#REF!,$B98,#REF!,N$3,#REF!,$C98)</f>
        <v>#REF!</v>
      </c>
      <c r="O98" s="176" t="e">
        <f>+COUNTIFS(#REF!,$B98,#REF!,O$3,#REF!,$C98)</f>
        <v>#REF!</v>
      </c>
      <c r="P98" s="176" t="e">
        <f>+COUNTIFS(#REF!,$B98,#REF!,P$3,#REF!,$C98)</f>
        <v>#REF!</v>
      </c>
      <c r="Q98" s="176" t="e">
        <f>+COUNTIFS(#REF!,$B98,#REF!,Q$3,#REF!,$C98)</f>
        <v>#REF!</v>
      </c>
      <c r="R98" s="176" t="e">
        <f>+COUNTIFS(#REF!,$B98,#REF!,R$3,#REF!,$C98)</f>
        <v>#REF!</v>
      </c>
      <c r="S98" s="176" t="e">
        <f>+COUNTIFS(#REF!,$B98,#REF!,S$3,#REF!,$C98)</f>
        <v>#REF!</v>
      </c>
      <c r="T98" s="176" t="e">
        <f>+COUNTIFS(#REF!,$B98,#REF!,T$3,#REF!,$C98)</f>
        <v>#REF!</v>
      </c>
      <c r="U98" s="176" t="e">
        <f>+COUNTIFS(#REF!,$B98,#REF!,U$3,#REF!,$C98)</f>
        <v>#REF!</v>
      </c>
      <c r="V98" s="176" t="e">
        <f>+COUNTIFS(#REF!,$B98,#REF!,V$3,#REF!,$C98)</f>
        <v>#REF!</v>
      </c>
      <c r="W98" s="176" t="e">
        <f>+COUNTIFS(#REF!,$B98,#REF!,W$3,#REF!,$C98)</f>
        <v>#REF!</v>
      </c>
      <c r="X98" s="176" t="e">
        <f>+COUNTIFS(#REF!,$B98,#REF!,X$3,#REF!,$C98)</f>
        <v>#REF!</v>
      </c>
      <c r="Y98" s="176" t="e">
        <f>+COUNTIFS(#REF!,$B98,#REF!,Y$3,#REF!,$C98)</f>
        <v>#REF!</v>
      </c>
      <c r="Z98" s="176" t="e">
        <f>+COUNTIFS(#REF!,$B98,#REF!,Z$3,#REF!,$C98)</f>
        <v>#REF!</v>
      </c>
      <c r="AA98" s="176" t="e">
        <f>+COUNTIFS(#REF!,$B98,#REF!,AA$3,#REF!,$C98)</f>
        <v>#REF!</v>
      </c>
      <c r="AB98" s="176" t="e">
        <f>+COUNTIFS(#REF!,$B98,#REF!,AB$3,#REF!,$C98)</f>
        <v>#REF!</v>
      </c>
      <c r="AC98" s="176" t="e">
        <f>+COUNTIFS(#REF!,$B98,#REF!,AC$3,#REF!,$C98)</f>
        <v>#REF!</v>
      </c>
      <c r="AD98" s="176" t="e">
        <f>+COUNTIFS(#REF!,$B98,#REF!,AD$3,#REF!,$C98)</f>
        <v>#REF!</v>
      </c>
      <c r="AE98" s="176" t="e">
        <f>+COUNTIFS(#REF!,$B98,#REF!,AE$3,#REF!,$C98)</f>
        <v>#REF!</v>
      </c>
      <c r="AF98" s="176" t="e">
        <f>+COUNTIFS(#REF!,$B98,#REF!,AF$3,#REF!,$C98)</f>
        <v>#REF!</v>
      </c>
      <c r="AG98" s="176" t="e">
        <f>+COUNTIFS(#REF!,$B98,#REF!,AG$3,#REF!,$C98)</f>
        <v>#REF!</v>
      </c>
      <c r="AH98" s="176" t="e">
        <f>+COUNTIFS(#REF!,$B98,#REF!,AH$3,#REF!,$C98)</f>
        <v>#REF!</v>
      </c>
      <c r="AI98" s="176" t="e">
        <f>+COUNTIFS(#REF!,$B98,#REF!,AI$3,#REF!,$C98)</f>
        <v>#REF!</v>
      </c>
    </row>
    <row r="99" spans="1:35" x14ac:dyDescent="0.2">
      <c r="A99" s="214"/>
      <c r="B99" s="176" t="s">
        <v>231</v>
      </c>
      <c r="C99" s="169" t="s">
        <v>96</v>
      </c>
      <c r="D99" s="201" t="e">
        <f t="shared" si="15"/>
        <v>#REF!</v>
      </c>
      <c r="E99" s="176" t="e">
        <f>+COUNTIFS(#REF!,$B99,#REF!,E$3,#REF!,$C99)</f>
        <v>#REF!</v>
      </c>
      <c r="F99" s="176" t="e">
        <f>+COUNTIFS(#REF!,$B99,#REF!,F$3,#REF!,$C99)</f>
        <v>#REF!</v>
      </c>
      <c r="G99" s="176" t="e">
        <f>+COUNTIFS(#REF!,$B99,#REF!,G$3,#REF!,$C99)</f>
        <v>#REF!</v>
      </c>
      <c r="H99" s="176" t="e">
        <f>+COUNTIFS(#REF!,$B99,#REF!,H$3,#REF!,$C99)</f>
        <v>#REF!</v>
      </c>
      <c r="I99" s="176" t="e">
        <f>+COUNTIFS(#REF!,$B99,#REF!,I$3,#REF!,$C99)</f>
        <v>#REF!</v>
      </c>
      <c r="J99" s="176" t="e">
        <f>+COUNTIFS(#REF!,$B99,#REF!,J$3,#REF!,$C99)</f>
        <v>#REF!</v>
      </c>
      <c r="K99" s="176" t="e">
        <f>+COUNTIFS(#REF!,$B99,#REF!,K$3,#REF!,$C99)</f>
        <v>#REF!</v>
      </c>
      <c r="L99" s="176" t="e">
        <f>+COUNTIFS(#REF!,$B99,#REF!,L$3,#REF!,$C99)</f>
        <v>#REF!</v>
      </c>
      <c r="M99" s="176" t="e">
        <f>+COUNTIFS(#REF!,$B99,#REF!,M$3,#REF!,$C99)</f>
        <v>#REF!</v>
      </c>
      <c r="N99" s="176" t="e">
        <f>+COUNTIFS(#REF!,$B99,#REF!,N$3,#REF!,$C99)</f>
        <v>#REF!</v>
      </c>
      <c r="O99" s="176" t="e">
        <f>+COUNTIFS(#REF!,$B99,#REF!,O$3,#REF!,$C99)</f>
        <v>#REF!</v>
      </c>
      <c r="P99" s="176" t="e">
        <f>+COUNTIFS(#REF!,$B99,#REF!,P$3,#REF!,$C99)</f>
        <v>#REF!</v>
      </c>
      <c r="Q99" s="176" t="e">
        <f>+COUNTIFS(#REF!,$B99,#REF!,Q$3,#REF!,$C99)</f>
        <v>#REF!</v>
      </c>
      <c r="R99" s="176" t="e">
        <f>+COUNTIFS(#REF!,$B99,#REF!,R$3,#REF!,$C99)</f>
        <v>#REF!</v>
      </c>
      <c r="S99" s="176" t="e">
        <f>+COUNTIFS(#REF!,$B99,#REF!,S$3,#REF!,$C99)</f>
        <v>#REF!</v>
      </c>
      <c r="T99" s="176" t="e">
        <f>+COUNTIFS(#REF!,$B99,#REF!,T$3,#REF!,$C99)</f>
        <v>#REF!</v>
      </c>
      <c r="U99" s="176" t="e">
        <f>+COUNTIFS(#REF!,$B99,#REF!,U$3,#REF!,$C99)</f>
        <v>#REF!</v>
      </c>
      <c r="V99" s="176" t="e">
        <f>+COUNTIFS(#REF!,$B99,#REF!,V$3,#REF!,$C99)</f>
        <v>#REF!</v>
      </c>
      <c r="W99" s="176" t="e">
        <f>+COUNTIFS(#REF!,$B99,#REF!,W$3,#REF!,$C99)</f>
        <v>#REF!</v>
      </c>
      <c r="X99" s="176" t="e">
        <f>+COUNTIFS(#REF!,$B99,#REF!,X$3,#REF!,$C99)</f>
        <v>#REF!</v>
      </c>
      <c r="Y99" s="176" t="e">
        <f>+COUNTIFS(#REF!,$B99,#REF!,Y$3,#REF!,$C99)</f>
        <v>#REF!</v>
      </c>
      <c r="Z99" s="176" t="e">
        <f>+COUNTIFS(#REF!,$B99,#REF!,Z$3,#REF!,$C99)</f>
        <v>#REF!</v>
      </c>
      <c r="AA99" s="176" t="e">
        <f>+COUNTIFS(#REF!,$B99,#REF!,AA$3,#REF!,$C99)</f>
        <v>#REF!</v>
      </c>
      <c r="AB99" s="176" t="e">
        <f>+COUNTIFS(#REF!,$B99,#REF!,AB$3,#REF!,$C99)</f>
        <v>#REF!</v>
      </c>
      <c r="AC99" s="176" t="e">
        <f>+COUNTIFS(#REF!,$B99,#REF!,AC$3,#REF!,$C99)</f>
        <v>#REF!</v>
      </c>
      <c r="AD99" s="176" t="e">
        <f>+COUNTIFS(#REF!,$B99,#REF!,AD$3,#REF!,$C99)</f>
        <v>#REF!</v>
      </c>
      <c r="AE99" s="176" t="e">
        <f>+COUNTIFS(#REF!,$B99,#REF!,AE$3,#REF!,$C99)</f>
        <v>#REF!</v>
      </c>
      <c r="AF99" s="176" t="e">
        <f>+COUNTIFS(#REF!,$B99,#REF!,AF$3,#REF!,$C99)</f>
        <v>#REF!</v>
      </c>
      <c r="AG99" s="176" t="e">
        <f>+COUNTIFS(#REF!,$B99,#REF!,AG$3,#REF!,$C99)</f>
        <v>#REF!</v>
      </c>
      <c r="AH99" s="176" t="e">
        <f>+COUNTIFS(#REF!,$B99,#REF!,AH$3,#REF!,$C99)</f>
        <v>#REF!</v>
      </c>
      <c r="AI99" s="176" t="e">
        <f>+COUNTIFS(#REF!,$B99,#REF!,AI$3,#REF!,$C99)</f>
        <v>#REF!</v>
      </c>
    </row>
    <row r="100" spans="1:35" x14ac:dyDescent="0.2">
      <c r="A100" s="214"/>
      <c r="B100" s="176" t="s">
        <v>231</v>
      </c>
      <c r="C100" s="169" t="s">
        <v>45</v>
      </c>
      <c r="D100" s="201" t="e">
        <f t="shared" si="15"/>
        <v>#REF!</v>
      </c>
      <c r="E100" s="176" t="e">
        <f>+COUNTIFS(#REF!,$B100,#REF!,E$3,#REF!,$C100)</f>
        <v>#REF!</v>
      </c>
      <c r="F100" s="176" t="e">
        <f>+COUNTIFS(#REF!,$B100,#REF!,F$3,#REF!,$C100)</f>
        <v>#REF!</v>
      </c>
      <c r="G100" s="176" t="e">
        <f>+COUNTIFS(#REF!,$B100,#REF!,G$3,#REF!,$C100)</f>
        <v>#REF!</v>
      </c>
      <c r="H100" s="176" t="e">
        <f>+COUNTIFS(#REF!,$B100,#REF!,H$3,#REF!,$C100)</f>
        <v>#REF!</v>
      </c>
      <c r="I100" s="176" t="e">
        <f>+COUNTIFS(#REF!,$B100,#REF!,I$3,#REF!,$C100)</f>
        <v>#REF!</v>
      </c>
      <c r="J100" s="176" t="e">
        <f>+COUNTIFS(#REF!,$B100,#REF!,J$3,#REF!,$C100)</f>
        <v>#REF!</v>
      </c>
      <c r="K100" s="176" t="e">
        <f>+COUNTIFS(#REF!,$B100,#REF!,K$3,#REF!,$C100)</f>
        <v>#REF!</v>
      </c>
      <c r="L100" s="176" t="e">
        <f>+COUNTIFS(#REF!,$B100,#REF!,L$3,#REF!,$C100)</f>
        <v>#REF!</v>
      </c>
      <c r="M100" s="176" t="e">
        <f>+COUNTIFS(#REF!,$B100,#REF!,M$3,#REF!,$C100)</f>
        <v>#REF!</v>
      </c>
      <c r="N100" s="176" t="e">
        <f>+COUNTIFS(#REF!,$B100,#REF!,N$3,#REF!,$C100)</f>
        <v>#REF!</v>
      </c>
      <c r="O100" s="176" t="e">
        <f>+COUNTIFS(#REF!,$B100,#REF!,O$3,#REF!,$C100)</f>
        <v>#REF!</v>
      </c>
      <c r="P100" s="176" t="e">
        <f>+COUNTIFS(#REF!,$B100,#REF!,P$3,#REF!,$C100)</f>
        <v>#REF!</v>
      </c>
      <c r="Q100" s="176" t="e">
        <f>+COUNTIFS(#REF!,$B100,#REF!,Q$3,#REF!,$C100)</f>
        <v>#REF!</v>
      </c>
      <c r="R100" s="176" t="e">
        <f>+COUNTIFS(#REF!,$B100,#REF!,R$3,#REF!,$C100)</f>
        <v>#REF!</v>
      </c>
      <c r="S100" s="176" t="e">
        <f>+COUNTIFS(#REF!,$B100,#REF!,S$3,#REF!,$C100)</f>
        <v>#REF!</v>
      </c>
      <c r="T100" s="176" t="e">
        <f>+COUNTIFS(#REF!,$B100,#REF!,T$3,#REF!,$C100)</f>
        <v>#REF!</v>
      </c>
      <c r="U100" s="176" t="e">
        <f>+COUNTIFS(#REF!,$B100,#REF!,U$3,#REF!,$C100)</f>
        <v>#REF!</v>
      </c>
      <c r="V100" s="176" t="e">
        <f>+COUNTIFS(#REF!,$B100,#REF!,V$3,#REF!,$C100)</f>
        <v>#REF!</v>
      </c>
      <c r="W100" s="176" t="e">
        <f>+COUNTIFS(#REF!,$B100,#REF!,W$3,#REF!,$C100)</f>
        <v>#REF!</v>
      </c>
      <c r="X100" s="176" t="e">
        <f>+COUNTIFS(#REF!,$B100,#REF!,X$3,#REF!,$C100)</f>
        <v>#REF!</v>
      </c>
      <c r="Y100" s="176" t="e">
        <f>+COUNTIFS(#REF!,$B100,#REF!,Y$3,#REF!,$C100)</f>
        <v>#REF!</v>
      </c>
      <c r="Z100" s="176" t="e">
        <f>+COUNTIFS(#REF!,$B100,#REF!,Z$3,#REF!,$C100)</f>
        <v>#REF!</v>
      </c>
      <c r="AA100" s="176" t="e">
        <f>+COUNTIFS(#REF!,$B100,#REF!,AA$3,#REF!,$C100)</f>
        <v>#REF!</v>
      </c>
      <c r="AB100" s="176" t="e">
        <f>+COUNTIFS(#REF!,$B100,#REF!,AB$3,#REF!,$C100)</f>
        <v>#REF!</v>
      </c>
      <c r="AC100" s="176" t="e">
        <f>+COUNTIFS(#REF!,$B100,#REF!,AC$3,#REF!,$C100)</f>
        <v>#REF!</v>
      </c>
      <c r="AD100" s="176" t="e">
        <f>+COUNTIFS(#REF!,$B100,#REF!,AD$3,#REF!,$C100)</f>
        <v>#REF!</v>
      </c>
      <c r="AE100" s="176" t="e">
        <f>+COUNTIFS(#REF!,$B100,#REF!,AE$3,#REF!,$C100)</f>
        <v>#REF!</v>
      </c>
      <c r="AF100" s="176" t="e">
        <f>+COUNTIFS(#REF!,$B100,#REF!,AF$3,#REF!,$C100)</f>
        <v>#REF!</v>
      </c>
      <c r="AG100" s="176" t="e">
        <f>+COUNTIFS(#REF!,$B100,#REF!,AG$3,#REF!,$C100)</f>
        <v>#REF!</v>
      </c>
      <c r="AH100" s="176" t="e">
        <f>+COUNTIFS(#REF!,$B100,#REF!,AH$3,#REF!,$C100)</f>
        <v>#REF!</v>
      </c>
      <c r="AI100" s="176" t="e">
        <f>+COUNTIFS(#REF!,$B100,#REF!,AI$3,#REF!,$C100)</f>
        <v>#REF!</v>
      </c>
    </row>
    <row r="101" spans="1:35" x14ac:dyDescent="0.2">
      <c r="A101" s="214"/>
      <c r="B101" s="176" t="s">
        <v>231</v>
      </c>
      <c r="C101" s="169" t="s">
        <v>109</v>
      </c>
      <c r="D101" s="201" t="e">
        <f t="shared" si="15"/>
        <v>#REF!</v>
      </c>
      <c r="E101" s="176" t="e">
        <f>+COUNTIFS(#REF!,$B101,#REF!,E$3,#REF!,$C101)</f>
        <v>#REF!</v>
      </c>
      <c r="F101" s="176" t="e">
        <f>+COUNTIFS(#REF!,$B101,#REF!,F$3,#REF!,$C101)</f>
        <v>#REF!</v>
      </c>
      <c r="G101" s="176" t="e">
        <f>+COUNTIFS(#REF!,$B101,#REF!,G$3,#REF!,$C101)</f>
        <v>#REF!</v>
      </c>
      <c r="H101" s="176" t="e">
        <f>+COUNTIFS(#REF!,$B101,#REF!,H$3,#REF!,$C101)</f>
        <v>#REF!</v>
      </c>
      <c r="I101" s="176" t="e">
        <f>+COUNTIFS(#REF!,$B101,#REF!,I$3,#REF!,$C101)</f>
        <v>#REF!</v>
      </c>
      <c r="J101" s="176" t="e">
        <f>+COUNTIFS(#REF!,$B101,#REF!,J$3,#REF!,$C101)</f>
        <v>#REF!</v>
      </c>
      <c r="K101" s="176" t="e">
        <f>+COUNTIFS(#REF!,$B101,#REF!,K$3,#REF!,$C101)</f>
        <v>#REF!</v>
      </c>
      <c r="L101" s="176" t="e">
        <f>+COUNTIFS(#REF!,$B101,#REF!,L$3,#REF!,$C101)</f>
        <v>#REF!</v>
      </c>
      <c r="M101" s="176" t="e">
        <f>+COUNTIFS(#REF!,$B101,#REF!,M$3,#REF!,$C101)</f>
        <v>#REF!</v>
      </c>
      <c r="N101" s="176" t="e">
        <f>+COUNTIFS(#REF!,$B101,#REF!,N$3,#REF!,$C101)</f>
        <v>#REF!</v>
      </c>
      <c r="O101" s="176" t="e">
        <f>+COUNTIFS(#REF!,$B101,#REF!,O$3,#REF!,$C101)</f>
        <v>#REF!</v>
      </c>
      <c r="P101" s="176" t="e">
        <f>+COUNTIFS(#REF!,$B101,#REF!,P$3,#REF!,$C101)</f>
        <v>#REF!</v>
      </c>
      <c r="Q101" s="176" t="e">
        <f>+COUNTIFS(#REF!,$B101,#REF!,Q$3,#REF!,$C101)</f>
        <v>#REF!</v>
      </c>
      <c r="R101" s="176" t="e">
        <f>+COUNTIFS(#REF!,$B101,#REF!,R$3,#REF!,$C101)</f>
        <v>#REF!</v>
      </c>
      <c r="S101" s="176" t="e">
        <f>+COUNTIFS(#REF!,$B101,#REF!,S$3,#REF!,$C101)</f>
        <v>#REF!</v>
      </c>
      <c r="T101" s="176" t="e">
        <f>+COUNTIFS(#REF!,$B101,#REF!,T$3,#REF!,$C101)</f>
        <v>#REF!</v>
      </c>
      <c r="U101" s="176" t="e">
        <f>+COUNTIFS(#REF!,$B101,#REF!,U$3,#REF!,$C101)</f>
        <v>#REF!</v>
      </c>
      <c r="V101" s="176" t="e">
        <f>+COUNTIFS(#REF!,$B101,#REF!,V$3,#REF!,$C101)</f>
        <v>#REF!</v>
      </c>
      <c r="W101" s="176" t="e">
        <f>+COUNTIFS(#REF!,$B101,#REF!,W$3,#REF!,$C101)</f>
        <v>#REF!</v>
      </c>
      <c r="X101" s="176" t="e">
        <f>+COUNTIFS(#REF!,$B101,#REF!,X$3,#REF!,$C101)</f>
        <v>#REF!</v>
      </c>
      <c r="Y101" s="176" t="e">
        <f>+COUNTIFS(#REF!,$B101,#REF!,Y$3,#REF!,$C101)</f>
        <v>#REF!</v>
      </c>
      <c r="Z101" s="176" t="e">
        <f>+COUNTIFS(#REF!,$B101,#REF!,Z$3,#REF!,$C101)</f>
        <v>#REF!</v>
      </c>
      <c r="AA101" s="176" t="e">
        <f>+COUNTIFS(#REF!,$B101,#REF!,AA$3,#REF!,$C101)</f>
        <v>#REF!</v>
      </c>
      <c r="AB101" s="176" t="e">
        <f>+COUNTIFS(#REF!,$B101,#REF!,AB$3,#REF!,$C101)</f>
        <v>#REF!</v>
      </c>
      <c r="AC101" s="176" t="e">
        <f>+COUNTIFS(#REF!,$B101,#REF!,AC$3,#REF!,$C101)</f>
        <v>#REF!</v>
      </c>
      <c r="AD101" s="176" t="e">
        <f>+COUNTIFS(#REF!,$B101,#REF!,AD$3,#REF!,$C101)</f>
        <v>#REF!</v>
      </c>
      <c r="AE101" s="176" t="e">
        <f>+COUNTIFS(#REF!,$B101,#REF!,AE$3,#REF!,$C101)</f>
        <v>#REF!</v>
      </c>
      <c r="AF101" s="176" t="e">
        <f>+COUNTIFS(#REF!,$B101,#REF!,AF$3,#REF!,$C101)</f>
        <v>#REF!</v>
      </c>
      <c r="AG101" s="176" t="e">
        <f>+COUNTIFS(#REF!,$B101,#REF!,AG$3,#REF!,$C101)</f>
        <v>#REF!</v>
      </c>
      <c r="AH101" s="176" t="e">
        <f>+COUNTIFS(#REF!,$B101,#REF!,AH$3,#REF!,$C101)</f>
        <v>#REF!</v>
      </c>
      <c r="AI101" s="176" t="e">
        <f>+COUNTIFS(#REF!,$B101,#REF!,AI$3,#REF!,$C101)</f>
        <v>#REF!</v>
      </c>
    </row>
    <row r="102" spans="1:35" x14ac:dyDescent="0.2">
      <c r="A102" s="214"/>
      <c r="B102" s="176" t="s">
        <v>231</v>
      </c>
      <c r="C102" s="169" t="s">
        <v>121</v>
      </c>
      <c r="D102" s="201" t="e">
        <f t="shared" si="15"/>
        <v>#REF!</v>
      </c>
      <c r="E102" s="176" t="e">
        <f>+COUNTIFS(#REF!,$B102,#REF!,E$3,#REF!,$C102)</f>
        <v>#REF!</v>
      </c>
      <c r="F102" s="176" t="e">
        <f>+COUNTIFS(#REF!,$B102,#REF!,F$3,#REF!,$C102)</f>
        <v>#REF!</v>
      </c>
      <c r="G102" s="176" t="e">
        <f>+COUNTIFS(#REF!,$B102,#REF!,G$3,#REF!,$C102)</f>
        <v>#REF!</v>
      </c>
      <c r="H102" s="176" t="e">
        <f>+COUNTIFS(#REF!,$B102,#REF!,H$3,#REF!,$C102)</f>
        <v>#REF!</v>
      </c>
      <c r="I102" s="176" t="e">
        <f>+COUNTIFS(#REF!,$B102,#REF!,I$3,#REF!,$C102)</f>
        <v>#REF!</v>
      </c>
      <c r="J102" s="176" t="e">
        <f>+COUNTIFS(#REF!,$B102,#REF!,J$3,#REF!,$C102)</f>
        <v>#REF!</v>
      </c>
      <c r="K102" s="176" t="e">
        <f>+COUNTIFS(#REF!,$B102,#REF!,K$3,#REF!,$C102)</f>
        <v>#REF!</v>
      </c>
      <c r="L102" s="176" t="e">
        <f>+COUNTIFS(#REF!,$B102,#REF!,L$3,#REF!,$C102)</f>
        <v>#REF!</v>
      </c>
      <c r="M102" s="176" t="e">
        <f>+COUNTIFS(#REF!,$B102,#REF!,M$3,#REF!,$C102)</f>
        <v>#REF!</v>
      </c>
      <c r="N102" s="176" t="e">
        <f>+COUNTIFS(#REF!,$B102,#REF!,N$3,#REF!,$C102)</f>
        <v>#REF!</v>
      </c>
      <c r="O102" s="176" t="e">
        <f>+COUNTIFS(#REF!,$B102,#REF!,O$3,#REF!,$C102)</f>
        <v>#REF!</v>
      </c>
      <c r="P102" s="176" t="e">
        <f>+COUNTIFS(#REF!,$B102,#REF!,P$3,#REF!,$C102)</f>
        <v>#REF!</v>
      </c>
      <c r="Q102" s="176" t="e">
        <f>+COUNTIFS(#REF!,$B102,#REF!,Q$3,#REF!,$C102)</f>
        <v>#REF!</v>
      </c>
      <c r="R102" s="176" t="e">
        <f>+COUNTIFS(#REF!,$B102,#REF!,R$3,#REF!,$C102)</f>
        <v>#REF!</v>
      </c>
      <c r="S102" s="176" t="e">
        <f>+COUNTIFS(#REF!,$B102,#REF!,S$3,#REF!,$C102)</f>
        <v>#REF!</v>
      </c>
      <c r="T102" s="176" t="e">
        <f>+COUNTIFS(#REF!,$B102,#REF!,T$3,#REF!,$C102)</f>
        <v>#REF!</v>
      </c>
      <c r="U102" s="176" t="e">
        <f>+COUNTIFS(#REF!,$B102,#REF!,U$3,#REF!,$C102)</f>
        <v>#REF!</v>
      </c>
      <c r="V102" s="176" t="e">
        <f>+COUNTIFS(#REF!,$B102,#REF!,V$3,#REF!,$C102)</f>
        <v>#REF!</v>
      </c>
      <c r="W102" s="176" t="e">
        <f>+COUNTIFS(#REF!,$B102,#REF!,W$3,#REF!,$C102)</f>
        <v>#REF!</v>
      </c>
      <c r="X102" s="176" t="e">
        <f>+COUNTIFS(#REF!,$B102,#REF!,X$3,#REF!,$C102)</f>
        <v>#REF!</v>
      </c>
      <c r="Y102" s="176" t="e">
        <f>+COUNTIFS(#REF!,$B102,#REF!,Y$3,#REF!,$C102)</f>
        <v>#REF!</v>
      </c>
      <c r="Z102" s="176" t="e">
        <f>+COUNTIFS(#REF!,$B102,#REF!,Z$3,#REF!,$C102)</f>
        <v>#REF!</v>
      </c>
      <c r="AA102" s="176" t="e">
        <f>+COUNTIFS(#REF!,$B102,#REF!,AA$3,#REF!,$C102)</f>
        <v>#REF!</v>
      </c>
      <c r="AB102" s="176" t="e">
        <f>+COUNTIFS(#REF!,$B102,#REF!,AB$3,#REF!,$C102)</f>
        <v>#REF!</v>
      </c>
      <c r="AC102" s="176" t="e">
        <f>+COUNTIFS(#REF!,$B102,#REF!,AC$3,#REF!,$C102)</f>
        <v>#REF!</v>
      </c>
      <c r="AD102" s="176" t="e">
        <f>+COUNTIFS(#REF!,$B102,#REF!,AD$3,#REF!,$C102)</f>
        <v>#REF!</v>
      </c>
      <c r="AE102" s="176" t="e">
        <f>+COUNTIFS(#REF!,$B102,#REF!,AE$3,#REF!,$C102)</f>
        <v>#REF!</v>
      </c>
      <c r="AF102" s="176" t="e">
        <f>+COUNTIFS(#REF!,$B102,#REF!,AF$3,#REF!,$C102)</f>
        <v>#REF!</v>
      </c>
      <c r="AG102" s="176" t="e">
        <f>+COUNTIFS(#REF!,$B102,#REF!,AG$3,#REF!,$C102)</f>
        <v>#REF!</v>
      </c>
      <c r="AH102" s="176" t="e">
        <f>+COUNTIFS(#REF!,$B102,#REF!,AH$3,#REF!,$C102)</f>
        <v>#REF!</v>
      </c>
      <c r="AI102" s="176" t="e">
        <f>+COUNTIFS(#REF!,$B102,#REF!,AI$3,#REF!,$C102)</f>
        <v>#REF!</v>
      </c>
    </row>
    <row r="103" spans="1:35" x14ac:dyDescent="0.2">
      <c r="A103" s="214"/>
      <c r="B103" s="176" t="s">
        <v>231</v>
      </c>
      <c r="C103" s="169" t="s">
        <v>297</v>
      </c>
      <c r="D103" s="201" t="e">
        <f t="shared" si="15"/>
        <v>#REF!</v>
      </c>
      <c r="E103" s="176" t="e">
        <f>+COUNTIFS(#REF!,$B103,#REF!,E$3,#REF!,$C103)</f>
        <v>#REF!</v>
      </c>
      <c r="F103" s="176" t="e">
        <f>+COUNTIFS(#REF!,$B103,#REF!,F$3,#REF!,$C103)</f>
        <v>#REF!</v>
      </c>
      <c r="G103" s="176" t="e">
        <f>+COUNTIFS(#REF!,$B103,#REF!,G$3,#REF!,$C103)</f>
        <v>#REF!</v>
      </c>
      <c r="H103" s="176" t="e">
        <f>+COUNTIFS(#REF!,$B103,#REF!,H$3,#REF!,$C103)</f>
        <v>#REF!</v>
      </c>
      <c r="I103" s="176" t="e">
        <f>+COUNTIFS(#REF!,$B103,#REF!,I$3,#REF!,$C103)</f>
        <v>#REF!</v>
      </c>
      <c r="J103" s="176" t="e">
        <f>+COUNTIFS(#REF!,$B103,#REF!,J$3,#REF!,$C103)</f>
        <v>#REF!</v>
      </c>
      <c r="K103" s="176" t="e">
        <f>+COUNTIFS(#REF!,$B103,#REF!,K$3,#REF!,$C103)</f>
        <v>#REF!</v>
      </c>
      <c r="L103" s="176" t="e">
        <f>+COUNTIFS(#REF!,$B103,#REF!,L$3,#REF!,$C103)</f>
        <v>#REF!</v>
      </c>
      <c r="M103" s="176" t="e">
        <f>+COUNTIFS(#REF!,$B103,#REF!,M$3,#REF!,$C103)</f>
        <v>#REF!</v>
      </c>
      <c r="N103" s="176" t="e">
        <f>+COUNTIFS(#REF!,$B103,#REF!,N$3,#REF!,$C103)</f>
        <v>#REF!</v>
      </c>
      <c r="O103" s="176" t="e">
        <f>+COUNTIFS(#REF!,$B103,#REF!,O$3,#REF!,$C103)</f>
        <v>#REF!</v>
      </c>
      <c r="P103" s="176" t="e">
        <f>+COUNTIFS(#REF!,$B103,#REF!,P$3,#REF!,$C103)</f>
        <v>#REF!</v>
      </c>
      <c r="Q103" s="176" t="e">
        <f>+COUNTIFS(#REF!,$B103,#REF!,Q$3,#REF!,$C103)</f>
        <v>#REF!</v>
      </c>
      <c r="R103" s="176" t="e">
        <f>+COUNTIFS(#REF!,$B103,#REF!,R$3,#REF!,$C103)</f>
        <v>#REF!</v>
      </c>
      <c r="S103" s="176" t="e">
        <f>+COUNTIFS(#REF!,$B103,#REF!,S$3,#REF!,$C103)</f>
        <v>#REF!</v>
      </c>
      <c r="T103" s="176" t="e">
        <f>+COUNTIFS(#REF!,$B103,#REF!,T$3,#REF!,$C103)</f>
        <v>#REF!</v>
      </c>
      <c r="U103" s="176" t="e">
        <f>+COUNTIFS(#REF!,$B103,#REF!,U$3,#REF!,$C103)</f>
        <v>#REF!</v>
      </c>
      <c r="V103" s="176" t="e">
        <f>+COUNTIFS(#REF!,$B103,#REF!,V$3,#REF!,$C103)</f>
        <v>#REF!</v>
      </c>
      <c r="W103" s="176" t="e">
        <f>+COUNTIFS(#REF!,$B103,#REF!,W$3,#REF!,$C103)</f>
        <v>#REF!</v>
      </c>
      <c r="X103" s="176" t="e">
        <f>+COUNTIFS(#REF!,$B103,#REF!,X$3,#REF!,$C103)</f>
        <v>#REF!</v>
      </c>
      <c r="Y103" s="176" t="e">
        <f>+COUNTIFS(#REF!,$B103,#REF!,Y$3,#REF!,$C103)</f>
        <v>#REF!</v>
      </c>
      <c r="Z103" s="176" t="e">
        <f>+COUNTIFS(#REF!,$B103,#REF!,Z$3,#REF!,$C103)</f>
        <v>#REF!</v>
      </c>
      <c r="AA103" s="176" t="e">
        <f>+COUNTIFS(#REF!,$B103,#REF!,AA$3,#REF!,$C103)</f>
        <v>#REF!</v>
      </c>
      <c r="AB103" s="176" t="e">
        <f>+COUNTIFS(#REF!,$B103,#REF!,AB$3,#REF!,$C103)</f>
        <v>#REF!</v>
      </c>
      <c r="AC103" s="176" t="e">
        <f>+COUNTIFS(#REF!,$B103,#REF!,AC$3,#REF!,$C103)</f>
        <v>#REF!</v>
      </c>
      <c r="AD103" s="176" t="e">
        <f>+COUNTIFS(#REF!,$B103,#REF!,AD$3,#REF!,$C103)</f>
        <v>#REF!</v>
      </c>
      <c r="AE103" s="176" t="e">
        <f>+COUNTIFS(#REF!,$B103,#REF!,AE$3,#REF!,$C103)</f>
        <v>#REF!</v>
      </c>
      <c r="AF103" s="176" t="e">
        <f>+COUNTIFS(#REF!,$B103,#REF!,AF$3,#REF!,$C103)</f>
        <v>#REF!</v>
      </c>
      <c r="AG103" s="176" t="e">
        <f>+COUNTIFS(#REF!,$B103,#REF!,AG$3,#REF!,$C103)</f>
        <v>#REF!</v>
      </c>
      <c r="AH103" s="176" t="e">
        <f>+COUNTIFS(#REF!,$B103,#REF!,AH$3,#REF!,$C103)</f>
        <v>#REF!</v>
      </c>
      <c r="AI103" s="176" t="e">
        <f>+COUNTIFS(#REF!,$B103,#REF!,AI$3,#REF!,$C103)</f>
        <v>#REF!</v>
      </c>
    </row>
    <row r="104" spans="1:35" x14ac:dyDescent="0.2">
      <c r="A104" s="214"/>
      <c r="B104" s="176" t="s">
        <v>231</v>
      </c>
      <c r="C104" s="169" t="s">
        <v>197</v>
      </c>
      <c r="D104" s="201" t="e">
        <f t="shared" si="15"/>
        <v>#REF!</v>
      </c>
      <c r="E104" s="176" t="e">
        <f>+COUNTIFS(#REF!,$B104,#REF!,E$3,#REF!,$C104)</f>
        <v>#REF!</v>
      </c>
      <c r="F104" s="176" t="e">
        <f>+COUNTIFS(#REF!,$B104,#REF!,F$3,#REF!,$C104)</f>
        <v>#REF!</v>
      </c>
      <c r="G104" s="176" t="e">
        <f>+COUNTIFS(#REF!,$B104,#REF!,G$3,#REF!,$C104)</f>
        <v>#REF!</v>
      </c>
      <c r="H104" s="176" t="e">
        <f>+COUNTIFS(#REF!,$B104,#REF!,H$3,#REF!,$C104)</f>
        <v>#REF!</v>
      </c>
      <c r="I104" s="176" t="e">
        <f>+COUNTIFS(#REF!,$B104,#REF!,I$3,#REF!,$C104)</f>
        <v>#REF!</v>
      </c>
      <c r="J104" s="176" t="e">
        <f>+COUNTIFS(#REF!,$B104,#REF!,J$3,#REF!,$C104)</f>
        <v>#REF!</v>
      </c>
      <c r="K104" s="176" t="e">
        <f>+COUNTIFS(#REF!,$B104,#REF!,K$3,#REF!,$C104)</f>
        <v>#REF!</v>
      </c>
      <c r="L104" s="176" t="e">
        <f>+COUNTIFS(#REF!,$B104,#REF!,L$3,#REF!,$C104)</f>
        <v>#REF!</v>
      </c>
      <c r="M104" s="176" t="e">
        <f>+COUNTIFS(#REF!,$B104,#REF!,M$3,#REF!,$C104)</f>
        <v>#REF!</v>
      </c>
      <c r="N104" s="176" t="e">
        <f>+COUNTIFS(#REF!,$B104,#REF!,N$3,#REF!,$C104)</f>
        <v>#REF!</v>
      </c>
      <c r="O104" s="176" t="e">
        <f>+COUNTIFS(#REF!,$B104,#REF!,O$3,#REF!,$C104)</f>
        <v>#REF!</v>
      </c>
      <c r="P104" s="176" t="e">
        <f>+COUNTIFS(#REF!,$B104,#REF!,P$3,#REF!,$C104)</f>
        <v>#REF!</v>
      </c>
      <c r="Q104" s="176" t="e">
        <f>+COUNTIFS(#REF!,$B104,#REF!,Q$3,#REF!,$C104)</f>
        <v>#REF!</v>
      </c>
      <c r="R104" s="176" t="e">
        <f>+COUNTIFS(#REF!,$B104,#REF!,R$3,#REF!,$C104)</f>
        <v>#REF!</v>
      </c>
      <c r="S104" s="176" t="e">
        <f>+COUNTIFS(#REF!,$B104,#REF!,S$3,#REF!,$C104)</f>
        <v>#REF!</v>
      </c>
      <c r="T104" s="176" t="e">
        <f>+COUNTIFS(#REF!,$B104,#REF!,T$3,#REF!,$C104)</f>
        <v>#REF!</v>
      </c>
      <c r="U104" s="176" t="e">
        <f>+COUNTIFS(#REF!,$B104,#REF!,U$3,#REF!,$C104)</f>
        <v>#REF!</v>
      </c>
      <c r="V104" s="176" t="e">
        <f>+COUNTIFS(#REF!,$B104,#REF!,V$3,#REF!,$C104)</f>
        <v>#REF!</v>
      </c>
      <c r="W104" s="176" t="e">
        <f>+COUNTIFS(#REF!,$B104,#REF!,W$3,#REF!,$C104)</f>
        <v>#REF!</v>
      </c>
      <c r="X104" s="176" t="e">
        <f>+COUNTIFS(#REF!,$B104,#REF!,X$3,#REF!,$C104)</f>
        <v>#REF!</v>
      </c>
      <c r="Y104" s="176" t="e">
        <f>+COUNTIFS(#REF!,$B104,#REF!,Y$3,#REF!,$C104)</f>
        <v>#REF!</v>
      </c>
      <c r="Z104" s="176" t="e">
        <f>+COUNTIFS(#REF!,$B104,#REF!,Z$3,#REF!,$C104)</f>
        <v>#REF!</v>
      </c>
      <c r="AA104" s="176" t="e">
        <f>+COUNTIFS(#REF!,$B104,#REF!,AA$3,#REF!,$C104)</f>
        <v>#REF!</v>
      </c>
      <c r="AB104" s="176" t="e">
        <f>+COUNTIFS(#REF!,$B104,#REF!,AB$3,#REF!,$C104)</f>
        <v>#REF!</v>
      </c>
      <c r="AC104" s="176" t="e">
        <f>+COUNTIFS(#REF!,$B104,#REF!,AC$3,#REF!,$C104)</f>
        <v>#REF!</v>
      </c>
      <c r="AD104" s="176" t="e">
        <f>+COUNTIFS(#REF!,$B104,#REF!,AD$3,#REF!,$C104)</f>
        <v>#REF!</v>
      </c>
      <c r="AE104" s="176" t="e">
        <f>+COUNTIFS(#REF!,$B104,#REF!,AE$3,#REF!,$C104)</f>
        <v>#REF!</v>
      </c>
      <c r="AF104" s="176" t="e">
        <f>+COUNTIFS(#REF!,$B104,#REF!,AF$3,#REF!,$C104)</f>
        <v>#REF!</v>
      </c>
      <c r="AG104" s="176" t="e">
        <f>+COUNTIFS(#REF!,$B104,#REF!,AG$3,#REF!,$C104)</f>
        <v>#REF!</v>
      </c>
      <c r="AH104" s="176" t="e">
        <f>+COUNTIFS(#REF!,$B104,#REF!,AH$3,#REF!,$C104)</f>
        <v>#REF!</v>
      </c>
      <c r="AI104" s="176" t="e">
        <f>+COUNTIFS(#REF!,$B104,#REF!,AI$3,#REF!,$C104)</f>
        <v>#REF!</v>
      </c>
    </row>
    <row r="105" spans="1:35" x14ac:dyDescent="0.2">
      <c r="A105" s="214"/>
      <c r="B105" s="176" t="s">
        <v>231</v>
      </c>
      <c r="C105" s="169" t="s">
        <v>298</v>
      </c>
      <c r="D105" s="201" t="e">
        <f t="shared" si="15"/>
        <v>#REF!</v>
      </c>
      <c r="E105" s="176" t="e">
        <f>+COUNTIFS(#REF!,$B105,#REF!,E$3,#REF!,$C105)</f>
        <v>#REF!</v>
      </c>
      <c r="F105" s="176" t="e">
        <f>+COUNTIFS(#REF!,$B105,#REF!,F$3,#REF!,$C105)</f>
        <v>#REF!</v>
      </c>
      <c r="G105" s="176" t="e">
        <f>+COUNTIFS(#REF!,$B105,#REF!,G$3,#REF!,$C105)</f>
        <v>#REF!</v>
      </c>
      <c r="H105" s="176" t="e">
        <f>+COUNTIFS(#REF!,$B105,#REF!,H$3,#REF!,$C105)</f>
        <v>#REF!</v>
      </c>
      <c r="I105" s="176" t="e">
        <f>+COUNTIFS(#REF!,$B105,#REF!,I$3,#REF!,$C105)</f>
        <v>#REF!</v>
      </c>
      <c r="J105" s="176" t="e">
        <f>+COUNTIFS(#REF!,$B105,#REF!,J$3,#REF!,$C105)</f>
        <v>#REF!</v>
      </c>
      <c r="K105" s="176" t="e">
        <f>+COUNTIFS(#REF!,$B105,#REF!,K$3,#REF!,$C105)</f>
        <v>#REF!</v>
      </c>
      <c r="L105" s="176" t="e">
        <f>+COUNTIFS(#REF!,$B105,#REF!,L$3,#REF!,$C105)</f>
        <v>#REF!</v>
      </c>
      <c r="M105" s="176" t="e">
        <f>+COUNTIFS(#REF!,$B105,#REF!,M$3,#REF!,$C105)</f>
        <v>#REF!</v>
      </c>
      <c r="N105" s="176" t="e">
        <f>+COUNTIFS(#REF!,$B105,#REF!,N$3,#REF!,$C105)</f>
        <v>#REF!</v>
      </c>
      <c r="O105" s="176" t="e">
        <f>+COUNTIFS(#REF!,$B105,#REF!,O$3,#REF!,$C105)</f>
        <v>#REF!</v>
      </c>
      <c r="P105" s="176" t="e">
        <f>+COUNTIFS(#REF!,$B105,#REF!,P$3,#REF!,$C105)</f>
        <v>#REF!</v>
      </c>
      <c r="Q105" s="176" t="e">
        <f>+COUNTIFS(#REF!,$B105,#REF!,Q$3,#REF!,$C105)</f>
        <v>#REF!</v>
      </c>
      <c r="R105" s="176" t="e">
        <f>+COUNTIFS(#REF!,$B105,#REF!,R$3,#REF!,$C105)</f>
        <v>#REF!</v>
      </c>
      <c r="S105" s="176" t="e">
        <f>+COUNTIFS(#REF!,$B105,#REF!,S$3,#REF!,$C105)</f>
        <v>#REF!</v>
      </c>
      <c r="T105" s="176" t="e">
        <f>+COUNTIFS(#REF!,$B105,#REF!,T$3,#REF!,$C105)</f>
        <v>#REF!</v>
      </c>
      <c r="U105" s="176" t="e">
        <f>+COUNTIFS(#REF!,$B105,#REF!,U$3,#REF!,$C105)</f>
        <v>#REF!</v>
      </c>
      <c r="V105" s="176" t="e">
        <f>+COUNTIFS(#REF!,$B105,#REF!,V$3,#REF!,$C105)</f>
        <v>#REF!</v>
      </c>
      <c r="W105" s="176" t="e">
        <f>+COUNTIFS(#REF!,$B105,#REF!,W$3,#REF!,$C105)</f>
        <v>#REF!</v>
      </c>
      <c r="X105" s="176" t="e">
        <f>+COUNTIFS(#REF!,$B105,#REF!,X$3,#REF!,$C105)</f>
        <v>#REF!</v>
      </c>
      <c r="Y105" s="176" t="e">
        <f>+COUNTIFS(#REF!,$B105,#REF!,Y$3,#REF!,$C105)</f>
        <v>#REF!</v>
      </c>
      <c r="Z105" s="176" t="e">
        <f>+COUNTIFS(#REF!,$B105,#REF!,Z$3,#REF!,$C105)</f>
        <v>#REF!</v>
      </c>
      <c r="AA105" s="176" t="e">
        <f>+COUNTIFS(#REF!,$B105,#REF!,AA$3,#REF!,$C105)</f>
        <v>#REF!</v>
      </c>
      <c r="AB105" s="176" t="e">
        <f>+COUNTIFS(#REF!,$B105,#REF!,AB$3,#REF!,$C105)</f>
        <v>#REF!</v>
      </c>
      <c r="AC105" s="176" t="e">
        <f>+COUNTIFS(#REF!,$B105,#REF!,AC$3,#REF!,$C105)</f>
        <v>#REF!</v>
      </c>
      <c r="AD105" s="176" t="e">
        <f>+COUNTIFS(#REF!,$B105,#REF!,AD$3,#REF!,$C105)</f>
        <v>#REF!</v>
      </c>
      <c r="AE105" s="176" t="e">
        <f>+COUNTIFS(#REF!,$B105,#REF!,AE$3,#REF!,$C105)</f>
        <v>#REF!</v>
      </c>
      <c r="AF105" s="176" t="e">
        <f>+COUNTIFS(#REF!,$B105,#REF!,AF$3,#REF!,$C105)</f>
        <v>#REF!</v>
      </c>
      <c r="AG105" s="176" t="e">
        <f>+COUNTIFS(#REF!,$B105,#REF!,AG$3,#REF!,$C105)</f>
        <v>#REF!</v>
      </c>
      <c r="AH105" s="176" t="e">
        <f>+COUNTIFS(#REF!,$B105,#REF!,AH$3,#REF!,$C105)</f>
        <v>#REF!</v>
      </c>
      <c r="AI105" s="176" t="e">
        <f>+COUNTIFS(#REF!,$B105,#REF!,AI$3,#REF!,$C105)</f>
        <v>#REF!</v>
      </c>
    </row>
    <row r="106" spans="1:35" x14ac:dyDescent="0.2">
      <c r="A106" s="216"/>
      <c r="B106" s="176" t="s">
        <v>231</v>
      </c>
      <c r="C106" s="169" t="s">
        <v>174</v>
      </c>
      <c r="D106" s="201" t="e">
        <f t="shared" si="15"/>
        <v>#REF!</v>
      </c>
      <c r="E106" s="176" t="e">
        <f>+COUNTIFS(#REF!,$B106,#REF!,E$3,#REF!,$C106)</f>
        <v>#REF!</v>
      </c>
      <c r="F106" s="176" t="e">
        <f>+COUNTIFS(#REF!,$B106,#REF!,F$3,#REF!,$C106)</f>
        <v>#REF!</v>
      </c>
      <c r="G106" s="176" t="e">
        <f>+COUNTIFS(#REF!,$B106,#REF!,G$3,#REF!,$C106)</f>
        <v>#REF!</v>
      </c>
      <c r="H106" s="176" t="e">
        <f>+COUNTIFS(#REF!,$B106,#REF!,H$3,#REF!,$C106)</f>
        <v>#REF!</v>
      </c>
      <c r="I106" s="176" t="e">
        <f>+COUNTIFS(#REF!,$B106,#REF!,I$3,#REF!,$C106)</f>
        <v>#REF!</v>
      </c>
      <c r="J106" s="176" t="e">
        <f>+COUNTIFS(#REF!,$B106,#REF!,J$3,#REF!,$C106)</f>
        <v>#REF!</v>
      </c>
      <c r="K106" s="176" t="e">
        <f>+COUNTIFS(#REF!,$B106,#REF!,K$3,#REF!,$C106)</f>
        <v>#REF!</v>
      </c>
      <c r="L106" s="176" t="e">
        <f>+COUNTIFS(#REF!,$B106,#REF!,L$3,#REF!,$C106)</f>
        <v>#REF!</v>
      </c>
      <c r="M106" s="176" t="e">
        <f>+COUNTIFS(#REF!,$B106,#REF!,M$3,#REF!,$C106)</f>
        <v>#REF!</v>
      </c>
      <c r="N106" s="176" t="e">
        <f>+COUNTIFS(#REF!,$B106,#REF!,N$3,#REF!,$C106)</f>
        <v>#REF!</v>
      </c>
      <c r="O106" s="176" t="e">
        <f>+COUNTIFS(#REF!,$B106,#REF!,O$3,#REF!,$C106)</f>
        <v>#REF!</v>
      </c>
      <c r="P106" s="176" t="e">
        <f>+COUNTIFS(#REF!,$B106,#REF!,P$3,#REF!,$C106)</f>
        <v>#REF!</v>
      </c>
      <c r="Q106" s="176" t="e">
        <f>+COUNTIFS(#REF!,$B106,#REF!,Q$3,#REF!,$C106)</f>
        <v>#REF!</v>
      </c>
      <c r="R106" s="176" t="e">
        <f>+COUNTIFS(#REF!,$B106,#REF!,R$3,#REF!,$C106)</f>
        <v>#REF!</v>
      </c>
      <c r="S106" s="176" t="e">
        <f>+COUNTIFS(#REF!,$B106,#REF!,S$3,#REF!,$C106)</f>
        <v>#REF!</v>
      </c>
      <c r="T106" s="176" t="e">
        <f>+COUNTIFS(#REF!,$B106,#REF!,T$3,#REF!,$C106)</f>
        <v>#REF!</v>
      </c>
      <c r="U106" s="176" t="e">
        <f>+COUNTIFS(#REF!,$B106,#REF!,U$3,#REF!,$C106)</f>
        <v>#REF!</v>
      </c>
      <c r="V106" s="176" t="e">
        <f>+COUNTIFS(#REF!,$B106,#REF!,V$3,#REF!,$C106)</f>
        <v>#REF!</v>
      </c>
      <c r="W106" s="176" t="e">
        <f>+COUNTIFS(#REF!,$B106,#REF!,W$3,#REF!,$C106)</f>
        <v>#REF!</v>
      </c>
      <c r="X106" s="176" t="e">
        <f>+COUNTIFS(#REF!,$B106,#REF!,X$3,#REF!,$C106)</f>
        <v>#REF!</v>
      </c>
      <c r="Y106" s="176" t="e">
        <f>+COUNTIFS(#REF!,$B106,#REF!,Y$3,#REF!,$C106)</f>
        <v>#REF!</v>
      </c>
      <c r="Z106" s="176" t="e">
        <f>+COUNTIFS(#REF!,$B106,#REF!,Z$3,#REF!,$C106)</f>
        <v>#REF!</v>
      </c>
      <c r="AA106" s="176" t="e">
        <f>+COUNTIFS(#REF!,$B106,#REF!,AA$3,#REF!,$C106)</f>
        <v>#REF!</v>
      </c>
      <c r="AB106" s="176" t="e">
        <f>+COUNTIFS(#REF!,$B106,#REF!,AB$3,#REF!,$C106)</f>
        <v>#REF!</v>
      </c>
      <c r="AC106" s="176" t="e">
        <f>+COUNTIFS(#REF!,$B106,#REF!,AC$3,#REF!,$C106)</f>
        <v>#REF!</v>
      </c>
      <c r="AD106" s="176" t="e">
        <f>+COUNTIFS(#REF!,$B106,#REF!,AD$3,#REF!,$C106)</f>
        <v>#REF!</v>
      </c>
      <c r="AE106" s="176" t="e">
        <f>+COUNTIFS(#REF!,$B106,#REF!,AE$3,#REF!,$C106)</f>
        <v>#REF!</v>
      </c>
      <c r="AF106" s="176" t="e">
        <f>+COUNTIFS(#REF!,$B106,#REF!,AF$3,#REF!,$C106)</f>
        <v>#REF!</v>
      </c>
      <c r="AG106" s="176" t="e">
        <f>+COUNTIFS(#REF!,$B106,#REF!,AG$3,#REF!,$C106)</f>
        <v>#REF!</v>
      </c>
      <c r="AH106" s="176" t="e">
        <f>+COUNTIFS(#REF!,$B106,#REF!,AH$3,#REF!,$C106)</f>
        <v>#REF!</v>
      </c>
      <c r="AI106" s="176" t="e">
        <f>+COUNTIFS(#REF!,$B106,#REF!,AI$3,#REF!,$C106)</f>
        <v>#REF!</v>
      </c>
    </row>
    <row r="107" spans="1:35" x14ac:dyDescent="0.2">
      <c r="A107" s="216"/>
      <c r="B107" s="176" t="s">
        <v>231</v>
      </c>
      <c r="C107" s="169" t="s">
        <v>166</v>
      </c>
      <c r="D107" s="201" t="e">
        <f t="shared" si="15"/>
        <v>#REF!</v>
      </c>
      <c r="E107" s="176" t="e">
        <f>+COUNTIFS(#REF!,$B107,#REF!,E$3,#REF!,$C107)</f>
        <v>#REF!</v>
      </c>
      <c r="F107" s="176" t="e">
        <f>+COUNTIFS(#REF!,$B107,#REF!,F$3,#REF!,$C107)</f>
        <v>#REF!</v>
      </c>
      <c r="G107" s="176" t="e">
        <f>+COUNTIFS(#REF!,$B107,#REF!,G$3,#REF!,$C107)</f>
        <v>#REF!</v>
      </c>
      <c r="H107" s="176" t="e">
        <f>+COUNTIFS(#REF!,$B107,#REF!,H$3,#REF!,$C107)</f>
        <v>#REF!</v>
      </c>
      <c r="I107" s="176" t="e">
        <f>+COUNTIFS(#REF!,$B107,#REF!,I$3,#REF!,$C107)</f>
        <v>#REF!</v>
      </c>
      <c r="J107" s="176" t="e">
        <f>+COUNTIFS(#REF!,$B107,#REF!,J$3,#REF!,$C107)</f>
        <v>#REF!</v>
      </c>
      <c r="K107" s="176" t="e">
        <f>+COUNTIFS(#REF!,$B107,#REF!,K$3,#REF!,$C107)</f>
        <v>#REF!</v>
      </c>
      <c r="L107" s="176" t="e">
        <f>+COUNTIFS(#REF!,$B107,#REF!,L$3,#REF!,$C107)</f>
        <v>#REF!</v>
      </c>
      <c r="M107" s="176" t="e">
        <f>+COUNTIFS(#REF!,$B107,#REF!,M$3,#REF!,$C107)</f>
        <v>#REF!</v>
      </c>
      <c r="N107" s="176" t="e">
        <f>+COUNTIFS(#REF!,$B107,#REF!,N$3,#REF!,$C107)</f>
        <v>#REF!</v>
      </c>
      <c r="O107" s="176" t="e">
        <f>+COUNTIFS(#REF!,$B107,#REF!,O$3,#REF!,$C107)</f>
        <v>#REF!</v>
      </c>
      <c r="P107" s="176" t="e">
        <f>+COUNTIFS(#REF!,$B107,#REF!,P$3,#REF!,$C107)</f>
        <v>#REF!</v>
      </c>
      <c r="Q107" s="176" t="e">
        <f>+COUNTIFS(#REF!,$B107,#REF!,Q$3,#REF!,$C107)</f>
        <v>#REF!</v>
      </c>
      <c r="R107" s="176" t="e">
        <f>+COUNTIFS(#REF!,$B107,#REF!,R$3,#REF!,$C107)</f>
        <v>#REF!</v>
      </c>
      <c r="S107" s="176" t="e">
        <f>+COUNTIFS(#REF!,$B107,#REF!,S$3,#REF!,$C107)</f>
        <v>#REF!</v>
      </c>
      <c r="T107" s="176" t="e">
        <f>+COUNTIFS(#REF!,$B107,#REF!,T$3,#REF!,$C107)</f>
        <v>#REF!</v>
      </c>
      <c r="U107" s="176" t="e">
        <f>+COUNTIFS(#REF!,$B107,#REF!,U$3,#REF!,$C107)</f>
        <v>#REF!</v>
      </c>
      <c r="V107" s="176" t="e">
        <f>+COUNTIFS(#REF!,$B107,#REF!,V$3,#REF!,$C107)</f>
        <v>#REF!</v>
      </c>
      <c r="W107" s="176" t="e">
        <f>+COUNTIFS(#REF!,$B107,#REF!,W$3,#REF!,$C107)</f>
        <v>#REF!</v>
      </c>
      <c r="X107" s="176" t="e">
        <f>+COUNTIFS(#REF!,$B107,#REF!,X$3,#REF!,$C107)</f>
        <v>#REF!</v>
      </c>
      <c r="Y107" s="176" t="e">
        <f>+COUNTIFS(#REF!,$B107,#REF!,Y$3,#REF!,$C107)</f>
        <v>#REF!</v>
      </c>
      <c r="Z107" s="176" t="e">
        <f>+COUNTIFS(#REF!,$B107,#REF!,Z$3,#REF!,$C107)</f>
        <v>#REF!</v>
      </c>
      <c r="AA107" s="176" t="e">
        <f>+COUNTIFS(#REF!,$B107,#REF!,AA$3,#REF!,$C107)</f>
        <v>#REF!</v>
      </c>
      <c r="AB107" s="176" t="e">
        <f>+COUNTIFS(#REF!,$B107,#REF!,AB$3,#REF!,$C107)</f>
        <v>#REF!</v>
      </c>
      <c r="AC107" s="176" t="e">
        <f>+COUNTIFS(#REF!,$B107,#REF!,AC$3,#REF!,$C107)</f>
        <v>#REF!</v>
      </c>
      <c r="AD107" s="176" t="e">
        <f>+COUNTIFS(#REF!,$B107,#REF!,AD$3,#REF!,$C107)</f>
        <v>#REF!</v>
      </c>
      <c r="AE107" s="176" t="e">
        <f>+COUNTIFS(#REF!,$B107,#REF!,AE$3,#REF!,$C107)</f>
        <v>#REF!</v>
      </c>
      <c r="AF107" s="176" t="e">
        <f>+COUNTIFS(#REF!,$B107,#REF!,AF$3,#REF!,$C107)</f>
        <v>#REF!</v>
      </c>
      <c r="AG107" s="176" t="e">
        <f>+COUNTIFS(#REF!,$B107,#REF!,AG$3,#REF!,$C107)</f>
        <v>#REF!</v>
      </c>
      <c r="AH107" s="176" t="e">
        <f>+COUNTIFS(#REF!,$B107,#REF!,AH$3,#REF!,$C107)</f>
        <v>#REF!</v>
      </c>
      <c r="AI107" s="176" t="e">
        <f>+COUNTIFS(#REF!,$B107,#REF!,AI$3,#REF!,$C107)</f>
        <v>#REF!</v>
      </c>
    </row>
    <row r="108" spans="1:35" x14ac:dyDescent="0.2">
      <c r="A108" s="216"/>
      <c r="B108" s="176" t="s">
        <v>231</v>
      </c>
      <c r="C108" s="169" t="s">
        <v>299</v>
      </c>
      <c r="D108" s="201" t="e">
        <f t="shared" si="15"/>
        <v>#REF!</v>
      </c>
      <c r="E108" s="176" t="e">
        <f>+COUNTIFS(#REF!,$B108,#REF!,E$3,#REF!,$C108)</f>
        <v>#REF!</v>
      </c>
      <c r="F108" s="176" t="e">
        <f>+COUNTIFS(#REF!,$B108,#REF!,F$3,#REF!,$C108)</f>
        <v>#REF!</v>
      </c>
      <c r="G108" s="176" t="e">
        <f>+COUNTIFS(#REF!,$B108,#REF!,G$3,#REF!,$C108)</f>
        <v>#REF!</v>
      </c>
      <c r="H108" s="176" t="e">
        <f>+COUNTIFS(#REF!,$B108,#REF!,H$3,#REF!,$C108)</f>
        <v>#REF!</v>
      </c>
      <c r="I108" s="176" t="e">
        <f>+COUNTIFS(#REF!,$B108,#REF!,I$3,#REF!,$C108)</f>
        <v>#REF!</v>
      </c>
      <c r="J108" s="176" t="e">
        <f>+COUNTIFS(#REF!,$B108,#REF!,J$3,#REF!,$C108)</f>
        <v>#REF!</v>
      </c>
      <c r="K108" s="176" t="e">
        <f>+COUNTIFS(#REF!,$B108,#REF!,K$3,#REF!,$C108)</f>
        <v>#REF!</v>
      </c>
      <c r="L108" s="176" t="e">
        <f>+COUNTIFS(#REF!,$B108,#REF!,L$3,#REF!,$C108)</f>
        <v>#REF!</v>
      </c>
      <c r="M108" s="176" t="e">
        <f>+COUNTIFS(#REF!,$B108,#REF!,M$3,#REF!,$C108)</f>
        <v>#REF!</v>
      </c>
      <c r="N108" s="176" t="e">
        <f>+COUNTIFS(#REF!,$B108,#REF!,N$3,#REF!,$C108)</f>
        <v>#REF!</v>
      </c>
      <c r="O108" s="176" t="e">
        <f>+COUNTIFS(#REF!,$B108,#REF!,O$3,#REF!,$C108)</f>
        <v>#REF!</v>
      </c>
      <c r="P108" s="176" t="e">
        <f>+COUNTIFS(#REF!,$B108,#REF!,P$3,#REF!,$C108)</f>
        <v>#REF!</v>
      </c>
      <c r="Q108" s="176" t="e">
        <f>+COUNTIFS(#REF!,$B108,#REF!,Q$3,#REF!,$C108)</f>
        <v>#REF!</v>
      </c>
      <c r="R108" s="176" t="e">
        <f>+COUNTIFS(#REF!,$B108,#REF!,R$3,#REF!,$C108)</f>
        <v>#REF!</v>
      </c>
      <c r="S108" s="176" t="e">
        <f>+COUNTIFS(#REF!,$B108,#REF!,S$3,#REF!,$C108)</f>
        <v>#REF!</v>
      </c>
      <c r="T108" s="176" t="e">
        <f>+COUNTIFS(#REF!,$B108,#REF!,T$3,#REF!,$C108)</f>
        <v>#REF!</v>
      </c>
      <c r="U108" s="176" t="e">
        <f>+COUNTIFS(#REF!,$B108,#REF!,U$3,#REF!,$C108)</f>
        <v>#REF!</v>
      </c>
      <c r="V108" s="176" t="e">
        <f>+COUNTIFS(#REF!,$B108,#REF!,V$3,#REF!,$C108)</f>
        <v>#REF!</v>
      </c>
      <c r="W108" s="176" t="e">
        <f>+COUNTIFS(#REF!,$B108,#REF!,W$3,#REF!,$C108)</f>
        <v>#REF!</v>
      </c>
      <c r="X108" s="176" t="e">
        <f>+COUNTIFS(#REF!,$B108,#REF!,X$3,#REF!,$C108)</f>
        <v>#REF!</v>
      </c>
      <c r="Y108" s="176" t="e">
        <f>+COUNTIFS(#REF!,$B108,#REF!,Y$3,#REF!,$C108)</f>
        <v>#REF!</v>
      </c>
      <c r="Z108" s="176" t="e">
        <f>+COUNTIFS(#REF!,$B108,#REF!,Z$3,#REF!,$C108)</f>
        <v>#REF!</v>
      </c>
      <c r="AA108" s="176" t="e">
        <f>+COUNTIFS(#REF!,$B108,#REF!,AA$3,#REF!,$C108)</f>
        <v>#REF!</v>
      </c>
      <c r="AB108" s="176" t="e">
        <f>+COUNTIFS(#REF!,$B108,#REF!,AB$3,#REF!,$C108)</f>
        <v>#REF!</v>
      </c>
      <c r="AC108" s="176" t="e">
        <f>+COUNTIFS(#REF!,$B108,#REF!,AC$3,#REF!,$C108)</f>
        <v>#REF!</v>
      </c>
      <c r="AD108" s="176" t="e">
        <f>+COUNTIFS(#REF!,$B108,#REF!,AD$3,#REF!,$C108)</f>
        <v>#REF!</v>
      </c>
      <c r="AE108" s="176" t="e">
        <f>+COUNTIFS(#REF!,$B108,#REF!,AE$3,#REF!,$C108)</f>
        <v>#REF!</v>
      </c>
      <c r="AF108" s="176" t="e">
        <f>+COUNTIFS(#REF!,$B108,#REF!,AF$3,#REF!,$C108)</f>
        <v>#REF!</v>
      </c>
      <c r="AG108" s="176" t="e">
        <f>+COUNTIFS(#REF!,$B108,#REF!,AG$3,#REF!,$C108)</f>
        <v>#REF!</v>
      </c>
      <c r="AH108" s="176" t="e">
        <f>+COUNTIFS(#REF!,$B108,#REF!,AH$3,#REF!,$C108)</f>
        <v>#REF!</v>
      </c>
      <c r="AI108" s="176" t="e">
        <f>+COUNTIFS(#REF!,$B108,#REF!,AI$3,#REF!,$C108)</f>
        <v>#REF!</v>
      </c>
    </row>
    <row r="109" spans="1:35" x14ac:dyDescent="0.2">
      <c r="A109" s="213">
        <v>3.3</v>
      </c>
      <c r="B109" s="173" t="s">
        <v>44</v>
      </c>
      <c r="C109" s="174"/>
      <c r="D109" s="202" t="e">
        <f t="shared" si="15"/>
        <v>#REF!</v>
      </c>
      <c r="E109" s="202" t="e">
        <f t="shared" ref="E109:AI109" si="16">+SUM(E110:E123)</f>
        <v>#REF!</v>
      </c>
      <c r="F109" s="202" t="e">
        <f t="shared" si="16"/>
        <v>#REF!</v>
      </c>
      <c r="G109" s="202" t="e">
        <f t="shared" si="16"/>
        <v>#REF!</v>
      </c>
      <c r="H109" s="202" t="e">
        <f t="shared" si="16"/>
        <v>#REF!</v>
      </c>
      <c r="I109" s="202" t="e">
        <f t="shared" si="16"/>
        <v>#REF!</v>
      </c>
      <c r="J109" s="202" t="e">
        <f t="shared" si="16"/>
        <v>#REF!</v>
      </c>
      <c r="K109" s="202" t="e">
        <f t="shared" si="16"/>
        <v>#REF!</v>
      </c>
      <c r="L109" s="202" t="e">
        <f t="shared" si="16"/>
        <v>#REF!</v>
      </c>
      <c r="M109" s="202" t="e">
        <f t="shared" si="16"/>
        <v>#REF!</v>
      </c>
      <c r="N109" s="202" t="e">
        <f t="shared" si="16"/>
        <v>#REF!</v>
      </c>
      <c r="O109" s="202" t="e">
        <f t="shared" si="16"/>
        <v>#REF!</v>
      </c>
      <c r="P109" s="202" t="e">
        <f t="shared" si="16"/>
        <v>#REF!</v>
      </c>
      <c r="Q109" s="202" t="e">
        <f t="shared" si="16"/>
        <v>#REF!</v>
      </c>
      <c r="R109" s="202" t="e">
        <f t="shared" si="16"/>
        <v>#REF!</v>
      </c>
      <c r="S109" s="202" t="e">
        <f t="shared" si="16"/>
        <v>#REF!</v>
      </c>
      <c r="T109" s="202" t="e">
        <f t="shared" si="16"/>
        <v>#REF!</v>
      </c>
      <c r="U109" s="202" t="e">
        <f t="shared" si="16"/>
        <v>#REF!</v>
      </c>
      <c r="V109" s="202" t="e">
        <f t="shared" si="16"/>
        <v>#REF!</v>
      </c>
      <c r="W109" s="202" t="e">
        <f t="shared" si="16"/>
        <v>#REF!</v>
      </c>
      <c r="X109" s="202" t="e">
        <f t="shared" si="16"/>
        <v>#REF!</v>
      </c>
      <c r="Y109" s="202" t="e">
        <f t="shared" si="16"/>
        <v>#REF!</v>
      </c>
      <c r="Z109" s="202" t="e">
        <f t="shared" si="16"/>
        <v>#REF!</v>
      </c>
      <c r="AA109" s="202" t="e">
        <f t="shared" si="16"/>
        <v>#REF!</v>
      </c>
      <c r="AB109" s="202" t="e">
        <f t="shared" si="16"/>
        <v>#REF!</v>
      </c>
      <c r="AC109" s="202" t="e">
        <f t="shared" si="16"/>
        <v>#REF!</v>
      </c>
      <c r="AD109" s="202" t="e">
        <f t="shared" si="16"/>
        <v>#REF!</v>
      </c>
      <c r="AE109" s="202" t="e">
        <f t="shared" si="16"/>
        <v>#REF!</v>
      </c>
      <c r="AF109" s="202" t="e">
        <f t="shared" si="16"/>
        <v>#REF!</v>
      </c>
      <c r="AG109" s="202" t="e">
        <f t="shared" si="16"/>
        <v>#REF!</v>
      </c>
      <c r="AH109" s="202" t="e">
        <f t="shared" si="16"/>
        <v>#REF!</v>
      </c>
      <c r="AI109" s="202" t="e">
        <f t="shared" si="16"/>
        <v>#REF!</v>
      </c>
    </row>
    <row r="110" spans="1:35" x14ac:dyDescent="0.2">
      <c r="A110" s="214"/>
      <c r="B110" s="176" t="s">
        <v>44</v>
      </c>
      <c r="C110" s="169" t="s">
        <v>116</v>
      </c>
      <c r="D110" s="201" t="e">
        <f t="shared" ref="D110:D124" si="17">+SUM(E110:AI110)</f>
        <v>#REF!</v>
      </c>
      <c r="E110" s="176" t="e">
        <f>+COUNTIFS(#REF!,$B110,#REF!,E$3,#REF!,$C110)</f>
        <v>#REF!</v>
      </c>
      <c r="F110" s="176" t="e">
        <f>+COUNTIFS(#REF!,$B110,#REF!,F$3,#REF!,$C110)</f>
        <v>#REF!</v>
      </c>
      <c r="G110" s="176" t="e">
        <f>+COUNTIFS(#REF!,$B110,#REF!,G$3,#REF!,$C110)</f>
        <v>#REF!</v>
      </c>
      <c r="H110" s="176" t="e">
        <f>+COUNTIFS(#REF!,$B110,#REF!,H$3,#REF!,$C110)</f>
        <v>#REF!</v>
      </c>
      <c r="I110" s="176" t="e">
        <f>+COUNTIFS(#REF!,$B110,#REF!,I$3,#REF!,$C110)</f>
        <v>#REF!</v>
      </c>
      <c r="J110" s="176" t="e">
        <f>+COUNTIFS(#REF!,$B110,#REF!,J$3,#REF!,$C110)</f>
        <v>#REF!</v>
      </c>
      <c r="K110" s="176" t="e">
        <f>+COUNTIFS(#REF!,$B110,#REF!,K$3,#REF!,$C110)</f>
        <v>#REF!</v>
      </c>
      <c r="L110" s="176" t="e">
        <f>+COUNTIFS(#REF!,$B110,#REF!,L$3,#REF!,$C110)</f>
        <v>#REF!</v>
      </c>
      <c r="M110" s="176" t="e">
        <f>+COUNTIFS(#REF!,$B110,#REF!,M$3,#REF!,$C110)</f>
        <v>#REF!</v>
      </c>
      <c r="N110" s="176" t="e">
        <f>+COUNTIFS(#REF!,$B110,#REF!,N$3,#REF!,$C110)</f>
        <v>#REF!</v>
      </c>
      <c r="O110" s="176" t="e">
        <f>+COUNTIFS(#REF!,$B110,#REF!,O$3,#REF!,$C110)</f>
        <v>#REF!</v>
      </c>
      <c r="P110" s="176" t="e">
        <f>+COUNTIFS(#REF!,$B110,#REF!,P$3,#REF!,$C110)</f>
        <v>#REF!</v>
      </c>
      <c r="Q110" s="176" t="e">
        <f>+COUNTIFS(#REF!,$B110,#REF!,Q$3,#REF!,$C110)</f>
        <v>#REF!</v>
      </c>
      <c r="R110" s="176" t="e">
        <f>+COUNTIFS(#REF!,$B110,#REF!,R$3,#REF!,$C110)</f>
        <v>#REF!</v>
      </c>
      <c r="S110" s="176" t="e">
        <f>+COUNTIFS(#REF!,$B110,#REF!,S$3,#REF!,$C110)</f>
        <v>#REF!</v>
      </c>
      <c r="T110" s="176" t="e">
        <f>+COUNTIFS(#REF!,$B110,#REF!,T$3,#REF!,$C110)</f>
        <v>#REF!</v>
      </c>
      <c r="U110" s="176" t="e">
        <f>+COUNTIFS(#REF!,$B110,#REF!,U$3,#REF!,$C110)</f>
        <v>#REF!</v>
      </c>
      <c r="V110" s="176" t="e">
        <f>+COUNTIFS(#REF!,$B110,#REF!,V$3,#REF!,$C110)</f>
        <v>#REF!</v>
      </c>
      <c r="W110" s="176" t="e">
        <f>+COUNTIFS(#REF!,$B110,#REF!,W$3,#REF!,$C110)</f>
        <v>#REF!</v>
      </c>
      <c r="X110" s="176" t="e">
        <f>+COUNTIFS(#REF!,$B110,#REF!,X$3,#REF!,$C110)</f>
        <v>#REF!</v>
      </c>
      <c r="Y110" s="176" t="e">
        <f>+COUNTIFS(#REF!,$B110,#REF!,Y$3,#REF!,$C110)</f>
        <v>#REF!</v>
      </c>
      <c r="Z110" s="176" t="e">
        <f>+COUNTIFS(#REF!,$B110,#REF!,Z$3,#REF!,$C110)</f>
        <v>#REF!</v>
      </c>
      <c r="AA110" s="176" t="e">
        <f>+COUNTIFS(#REF!,$B110,#REF!,AA$3,#REF!,$C110)</f>
        <v>#REF!</v>
      </c>
      <c r="AB110" s="176" t="e">
        <f>+COUNTIFS(#REF!,$B110,#REF!,AB$3,#REF!,$C110)</f>
        <v>#REF!</v>
      </c>
      <c r="AC110" s="176" t="e">
        <f>+COUNTIFS(#REF!,$B110,#REF!,AC$3,#REF!,$C110)</f>
        <v>#REF!</v>
      </c>
      <c r="AD110" s="176" t="e">
        <f>+COUNTIFS(#REF!,$B110,#REF!,AD$3,#REF!,$C110)</f>
        <v>#REF!</v>
      </c>
      <c r="AE110" s="176" t="e">
        <f>+COUNTIFS(#REF!,$B110,#REF!,AE$3,#REF!,$C110)</f>
        <v>#REF!</v>
      </c>
      <c r="AF110" s="176" t="e">
        <f>+COUNTIFS(#REF!,$B110,#REF!,AF$3,#REF!,$C110)</f>
        <v>#REF!</v>
      </c>
      <c r="AG110" s="176" t="e">
        <f>+COUNTIFS(#REF!,$B110,#REF!,AG$3,#REF!,$C110)</f>
        <v>#REF!</v>
      </c>
      <c r="AH110" s="176" t="e">
        <f>+COUNTIFS(#REF!,$B110,#REF!,AH$3,#REF!,$C110)</f>
        <v>#REF!</v>
      </c>
      <c r="AI110" s="176" t="e">
        <f>+COUNTIFS(#REF!,$B110,#REF!,AI$3,#REF!,$C110)</f>
        <v>#REF!</v>
      </c>
    </row>
    <row r="111" spans="1:35" x14ac:dyDescent="0.2">
      <c r="A111" s="214"/>
      <c r="B111" s="176" t="s">
        <v>44</v>
      </c>
      <c r="C111" s="169" t="s">
        <v>148</v>
      </c>
      <c r="D111" s="201" t="e">
        <f t="shared" si="17"/>
        <v>#REF!</v>
      </c>
      <c r="E111" s="176" t="e">
        <f>+COUNTIFS(#REF!,$B111,#REF!,E$3,#REF!,$C111)</f>
        <v>#REF!</v>
      </c>
      <c r="F111" s="176" t="e">
        <f>+COUNTIFS(#REF!,$B111,#REF!,F$3,#REF!,$C111)</f>
        <v>#REF!</v>
      </c>
      <c r="G111" s="176" t="e">
        <f>+COUNTIFS(#REF!,$B111,#REF!,G$3,#REF!,$C111)</f>
        <v>#REF!</v>
      </c>
      <c r="H111" s="176" t="e">
        <f>+COUNTIFS(#REF!,$B111,#REF!,H$3,#REF!,$C111)</f>
        <v>#REF!</v>
      </c>
      <c r="I111" s="176" t="e">
        <f>+COUNTIFS(#REF!,$B111,#REF!,I$3,#REF!,$C111)</f>
        <v>#REF!</v>
      </c>
      <c r="J111" s="176" t="e">
        <f>+COUNTIFS(#REF!,$B111,#REF!,J$3,#REF!,$C111)</f>
        <v>#REF!</v>
      </c>
      <c r="K111" s="176" t="e">
        <f>+COUNTIFS(#REF!,$B111,#REF!,K$3,#REF!,$C111)</f>
        <v>#REF!</v>
      </c>
      <c r="L111" s="176" t="e">
        <f>+COUNTIFS(#REF!,$B111,#REF!,L$3,#REF!,$C111)</f>
        <v>#REF!</v>
      </c>
      <c r="M111" s="176" t="e">
        <f>+COUNTIFS(#REF!,$B111,#REF!,M$3,#REF!,$C111)</f>
        <v>#REF!</v>
      </c>
      <c r="N111" s="176" t="e">
        <f>+COUNTIFS(#REF!,$B111,#REF!,N$3,#REF!,$C111)</f>
        <v>#REF!</v>
      </c>
      <c r="O111" s="176" t="e">
        <f>+COUNTIFS(#REF!,$B111,#REF!,O$3,#REF!,$C111)</f>
        <v>#REF!</v>
      </c>
      <c r="P111" s="176" t="e">
        <f>+COUNTIFS(#REF!,$B111,#REF!,P$3,#REF!,$C111)</f>
        <v>#REF!</v>
      </c>
      <c r="Q111" s="176" t="e">
        <f>+COUNTIFS(#REF!,$B111,#REF!,Q$3,#REF!,$C111)</f>
        <v>#REF!</v>
      </c>
      <c r="R111" s="176" t="e">
        <f>+COUNTIFS(#REF!,$B111,#REF!,R$3,#REF!,$C111)</f>
        <v>#REF!</v>
      </c>
      <c r="S111" s="176" t="e">
        <f>+COUNTIFS(#REF!,$B111,#REF!,S$3,#REF!,$C111)</f>
        <v>#REF!</v>
      </c>
      <c r="T111" s="176" t="e">
        <f>+COUNTIFS(#REF!,$B111,#REF!,T$3,#REF!,$C111)</f>
        <v>#REF!</v>
      </c>
      <c r="U111" s="176" t="e">
        <f>+COUNTIFS(#REF!,$B111,#REF!,U$3,#REF!,$C111)</f>
        <v>#REF!</v>
      </c>
      <c r="V111" s="176" t="e">
        <f>+COUNTIFS(#REF!,$B111,#REF!,V$3,#REF!,$C111)</f>
        <v>#REF!</v>
      </c>
      <c r="W111" s="176" t="e">
        <f>+COUNTIFS(#REF!,$B111,#REF!,W$3,#REF!,$C111)</f>
        <v>#REF!</v>
      </c>
      <c r="X111" s="176" t="e">
        <f>+COUNTIFS(#REF!,$B111,#REF!,X$3,#REF!,$C111)</f>
        <v>#REF!</v>
      </c>
      <c r="Y111" s="176" t="e">
        <f>+COUNTIFS(#REF!,$B111,#REF!,Y$3,#REF!,$C111)</f>
        <v>#REF!</v>
      </c>
      <c r="Z111" s="176" t="e">
        <f>+COUNTIFS(#REF!,$B111,#REF!,Z$3,#REF!,$C111)</f>
        <v>#REF!</v>
      </c>
      <c r="AA111" s="176" t="e">
        <f>+COUNTIFS(#REF!,$B111,#REF!,AA$3,#REF!,$C111)</f>
        <v>#REF!</v>
      </c>
      <c r="AB111" s="176" t="e">
        <f>+COUNTIFS(#REF!,$B111,#REF!,AB$3,#REF!,$C111)</f>
        <v>#REF!</v>
      </c>
      <c r="AC111" s="176" t="e">
        <f>+COUNTIFS(#REF!,$B111,#REF!,AC$3,#REF!,$C111)</f>
        <v>#REF!</v>
      </c>
      <c r="AD111" s="176" t="e">
        <f>+COUNTIFS(#REF!,$B111,#REF!,AD$3,#REF!,$C111)</f>
        <v>#REF!</v>
      </c>
      <c r="AE111" s="176" t="e">
        <f>+COUNTIFS(#REF!,$B111,#REF!,AE$3,#REF!,$C111)</f>
        <v>#REF!</v>
      </c>
      <c r="AF111" s="176" t="e">
        <f>+COUNTIFS(#REF!,$B111,#REF!,AF$3,#REF!,$C111)</f>
        <v>#REF!</v>
      </c>
      <c r="AG111" s="176" t="e">
        <f>+COUNTIFS(#REF!,$B111,#REF!,AG$3,#REF!,$C111)</f>
        <v>#REF!</v>
      </c>
      <c r="AH111" s="176" t="e">
        <f>+COUNTIFS(#REF!,$B111,#REF!,AH$3,#REF!,$C111)</f>
        <v>#REF!</v>
      </c>
      <c r="AI111" s="176" t="e">
        <f>+COUNTIFS(#REF!,$B111,#REF!,AI$3,#REF!,$C111)</f>
        <v>#REF!</v>
      </c>
    </row>
    <row r="112" spans="1:35" x14ac:dyDescent="0.2">
      <c r="A112" s="214"/>
      <c r="B112" s="176" t="s">
        <v>44</v>
      </c>
      <c r="C112" s="169" t="s">
        <v>140</v>
      </c>
      <c r="D112" s="201" t="e">
        <f t="shared" si="17"/>
        <v>#REF!</v>
      </c>
      <c r="E112" s="176" t="e">
        <f>+COUNTIFS(#REF!,$B112,#REF!,E$3,#REF!,$C112)</f>
        <v>#REF!</v>
      </c>
      <c r="F112" s="176" t="e">
        <f>+COUNTIFS(#REF!,$B112,#REF!,F$3,#REF!,$C112)</f>
        <v>#REF!</v>
      </c>
      <c r="G112" s="176" t="e">
        <f>+COUNTIFS(#REF!,$B112,#REF!,G$3,#REF!,$C112)</f>
        <v>#REF!</v>
      </c>
      <c r="H112" s="176" t="e">
        <f>+COUNTIFS(#REF!,$B112,#REF!,H$3,#REF!,$C112)</f>
        <v>#REF!</v>
      </c>
      <c r="I112" s="176" t="e">
        <f>+COUNTIFS(#REF!,$B112,#REF!,I$3,#REF!,$C112)</f>
        <v>#REF!</v>
      </c>
      <c r="J112" s="176" t="e">
        <f>+COUNTIFS(#REF!,$B112,#REF!,J$3,#REF!,$C112)</f>
        <v>#REF!</v>
      </c>
      <c r="K112" s="176" t="e">
        <f>+COUNTIFS(#REF!,$B112,#REF!,K$3,#REF!,$C112)</f>
        <v>#REF!</v>
      </c>
      <c r="L112" s="176" t="e">
        <f>+COUNTIFS(#REF!,$B112,#REF!,L$3,#REF!,$C112)</f>
        <v>#REF!</v>
      </c>
      <c r="M112" s="176" t="e">
        <f>+COUNTIFS(#REF!,$B112,#REF!,M$3,#REF!,$C112)</f>
        <v>#REF!</v>
      </c>
      <c r="N112" s="176" t="e">
        <f>+COUNTIFS(#REF!,$B112,#REF!,N$3,#REF!,$C112)</f>
        <v>#REF!</v>
      </c>
      <c r="O112" s="176" t="e">
        <f>+COUNTIFS(#REF!,$B112,#REF!,O$3,#REF!,$C112)</f>
        <v>#REF!</v>
      </c>
      <c r="P112" s="176" t="e">
        <f>+COUNTIFS(#REF!,$B112,#REF!,P$3,#REF!,$C112)</f>
        <v>#REF!</v>
      </c>
      <c r="Q112" s="176" t="e">
        <f>+COUNTIFS(#REF!,$B112,#REF!,Q$3,#REF!,$C112)</f>
        <v>#REF!</v>
      </c>
      <c r="R112" s="176" t="e">
        <f>+COUNTIFS(#REF!,$B112,#REF!,R$3,#REF!,$C112)</f>
        <v>#REF!</v>
      </c>
      <c r="S112" s="176" t="e">
        <f>+COUNTIFS(#REF!,$B112,#REF!,S$3,#REF!,$C112)</f>
        <v>#REF!</v>
      </c>
      <c r="T112" s="176" t="e">
        <f>+COUNTIFS(#REF!,$B112,#REF!,T$3,#REF!,$C112)</f>
        <v>#REF!</v>
      </c>
      <c r="U112" s="176" t="e">
        <f>+COUNTIFS(#REF!,$B112,#REF!,U$3,#REF!,$C112)</f>
        <v>#REF!</v>
      </c>
      <c r="V112" s="176" t="e">
        <f>+COUNTIFS(#REF!,$B112,#REF!,V$3,#REF!,$C112)</f>
        <v>#REF!</v>
      </c>
      <c r="W112" s="176" t="e">
        <f>+COUNTIFS(#REF!,$B112,#REF!,W$3,#REF!,$C112)</f>
        <v>#REF!</v>
      </c>
      <c r="X112" s="176" t="e">
        <f>+COUNTIFS(#REF!,$B112,#REF!,X$3,#REF!,$C112)</f>
        <v>#REF!</v>
      </c>
      <c r="Y112" s="176" t="e">
        <f>+COUNTIFS(#REF!,$B112,#REF!,Y$3,#REF!,$C112)</f>
        <v>#REF!</v>
      </c>
      <c r="Z112" s="176" t="e">
        <f>+COUNTIFS(#REF!,$B112,#REF!,Z$3,#REF!,$C112)</f>
        <v>#REF!</v>
      </c>
      <c r="AA112" s="176" t="e">
        <f>+COUNTIFS(#REF!,$B112,#REF!,AA$3,#REF!,$C112)</f>
        <v>#REF!</v>
      </c>
      <c r="AB112" s="176" t="e">
        <f>+COUNTIFS(#REF!,$B112,#REF!,AB$3,#REF!,$C112)</f>
        <v>#REF!</v>
      </c>
      <c r="AC112" s="176" t="e">
        <f>+COUNTIFS(#REF!,$B112,#REF!,AC$3,#REF!,$C112)</f>
        <v>#REF!</v>
      </c>
      <c r="AD112" s="176" t="e">
        <f>+COUNTIFS(#REF!,$B112,#REF!,AD$3,#REF!,$C112)</f>
        <v>#REF!</v>
      </c>
      <c r="AE112" s="176" t="e">
        <f>+COUNTIFS(#REF!,$B112,#REF!,AE$3,#REF!,$C112)</f>
        <v>#REF!</v>
      </c>
      <c r="AF112" s="176" t="e">
        <f>+COUNTIFS(#REF!,$B112,#REF!,AF$3,#REF!,$C112)</f>
        <v>#REF!</v>
      </c>
      <c r="AG112" s="176" t="e">
        <f>+COUNTIFS(#REF!,$B112,#REF!,AG$3,#REF!,$C112)</f>
        <v>#REF!</v>
      </c>
      <c r="AH112" s="176" t="e">
        <f>+COUNTIFS(#REF!,$B112,#REF!,AH$3,#REF!,$C112)</f>
        <v>#REF!</v>
      </c>
      <c r="AI112" s="176" t="e">
        <f>+COUNTIFS(#REF!,$B112,#REF!,AI$3,#REF!,$C112)</f>
        <v>#REF!</v>
      </c>
    </row>
    <row r="113" spans="1:35" x14ac:dyDescent="0.2">
      <c r="A113" s="214"/>
      <c r="B113" s="176" t="s">
        <v>44</v>
      </c>
      <c r="C113" s="169" t="s">
        <v>63</v>
      </c>
      <c r="D113" s="201" t="e">
        <f t="shared" si="17"/>
        <v>#REF!</v>
      </c>
      <c r="E113" s="176" t="e">
        <f>+COUNTIFS(#REF!,$B113,#REF!,E$3,#REF!,$C113)</f>
        <v>#REF!</v>
      </c>
      <c r="F113" s="176" t="e">
        <f>+COUNTIFS(#REF!,$B113,#REF!,F$3,#REF!,$C113)</f>
        <v>#REF!</v>
      </c>
      <c r="G113" s="176" t="e">
        <f>+COUNTIFS(#REF!,$B113,#REF!,G$3,#REF!,$C113)</f>
        <v>#REF!</v>
      </c>
      <c r="H113" s="176" t="e">
        <f>+COUNTIFS(#REF!,$B113,#REF!,H$3,#REF!,$C113)</f>
        <v>#REF!</v>
      </c>
      <c r="I113" s="176" t="e">
        <f>+COUNTIFS(#REF!,$B113,#REF!,I$3,#REF!,$C113)</f>
        <v>#REF!</v>
      </c>
      <c r="J113" s="176" t="e">
        <f>+COUNTIFS(#REF!,$B113,#REF!,J$3,#REF!,$C113)</f>
        <v>#REF!</v>
      </c>
      <c r="K113" s="176" t="e">
        <f>+COUNTIFS(#REF!,$B113,#REF!,K$3,#REF!,$C113)</f>
        <v>#REF!</v>
      </c>
      <c r="L113" s="176" t="e">
        <f>+COUNTIFS(#REF!,$B113,#REF!,L$3,#REF!,$C113)</f>
        <v>#REF!</v>
      </c>
      <c r="M113" s="176" t="e">
        <f>+COUNTIFS(#REF!,$B113,#REF!,M$3,#REF!,$C113)</f>
        <v>#REF!</v>
      </c>
      <c r="N113" s="176" t="e">
        <f>+COUNTIFS(#REF!,$B113,#REF!,N$3,#REF!,$C113)</f>
        <v>#REF!</v>
      </c>
      <c r="O113" s="176" t="e">
        <f>+COUNTIFS(#REF!,$B113,#REF!,O$3,#REF!,$C113)</f>
        <v>#REF!</v>
      </c>
      <c r="P113" s="176" t="e">
        <f>+COUNTIFS(#REF!,$B113,#REF!,P$3,#REF!,$C113)</f>
        <v>#REF!</v>
      </c>
      <c r="Q113" s="176" t="e">
        <f>+COUNTIFS(#REF!,$B113,#REF!,Q$3,#REF!,$C113)</f>
        <v>#REF!</v>
      </c>
      <c r="R113" s="176" t="e">
        <f>+COUNTIFS(#REF!,$B113,#REF!,R$3,#REF!,$C113)</f>
        <v>#REF!</v>
      </c>
      <c r="S113" s="176" t="e">
        <f>+COUNTIFS(#REF!,$B113,#REF!,S$3,#REF!,$C113)</f>
        <v>#REF!</v>
      </c>
      <c r="T113" s="176" t="e">
        <f>+COUNTIFS(#REF!,$B113,#REF!,T$3,#REF!,$C113)</f>
        <v>#REF!</v>
      </c>
      <c r="U113" s="176" t="e">
        <f>+COUNTIFS(#REF!,$B113,#REF!,U$3,#REF!,$C113)</f>
        <v>#REF!</v>
      </c>
      <c r="V113" s="176" t="e">
        <f>+COUNTIFS(#REF!,$B113,#REF!,V$3,#REF!,$C113)</f>
        <v>#REF!</v>
      </c>
      <c r="W113" s="176" t="e">
        <f>+COUNTIFS(#REF!,$B113,#REF!,W$3,#REF!,$C113)</f>
        <v>#REF!</v>
      </c>
      <c r="X113" s="176" t="e">
        <f>+COUNTIFS(#REF!,$B113,#REF!,X$3,#REF!,$C113)</f>
        <v>#REF!</v>
      </c>
      <c r="Y113" s="176" t="e">
        <f>+COUNTIFS(#REF!,$B113,#REF!,Y$3,#REF!,$C113)</f>
        <v>#REF!</v>
      </c>
      <c r="Z113" s="176" t="e">
        <f>+COUNTIFS(#REF!,$B113,#REF!,Z$3,#REF!,$C113)</f>
        <v>#REF!</v>
      </c>
      <c r="AA113" s="176" t="e">
        <f>+COUNTIFS(#REF!,$B113,#REF!,AA$3,#REF!,$C113)</f>
        <v>#REF!</v>
      </c>
      <c r="AB113" s="176" t="e">
        <f>+COUNTIFS(#REF!,$B113,#REF!,AB$3,#REF!,$C113)</f>
        <v>#REF!</v>
      </c>
      <c r="AC113" s="176" t="e">
        <f>+COUNTIFS(#REF!,$B113,#REF!,AC$3,#REF!,$C113)</f>
        <v>#REF!</v>
      </c>
      <c r="AD113" s="176" t="e">
        <f>+COUNTIFS(#REF!,$B113,#REF!,AD$3,#REF!,$C113)</f>
        <v>#REF!</v>
      </c>
      <c r="AE113" s="176" t="e">
        <f>+COUNTIFS(#REF!,$B113,#REF!,AE$3,#REF!,$C113)</f>
        <v>#REF!</v>
      </c>
      <c r="AF113" s="176" t="e">
        <f>+COUNTIFS(#REF!,$B113,#REF!,AF$3,#REF!,$C113)</f>
        <v>#REF!</v>
      </c>
      <c r="AG113" s="176" t="e">
        <f>+COUNTIFS(#REF!,$B113,#REF!,AG$3,#REF!,$C113)</f>
        <v>#REF!</v>
      </c>
      <c r="AH113" s="176" t="e">
        <f>+COUNTIFS(#REF!,$B113,#REF!,AH$3,#REF!,$C113)</f>
        <v>#REF!</v>
      </c>
      <c r="AI113" s="176" t="e">
        <f>+COUNTIFS(#REF!,$B113,#REF!,AI$3,#REF!,$C113)</f>
        <v>#REF!</v>
      </c>
    </row>
    <row r="114" spans="1:35" x14ac:dyDescent="0.2">
      <c r="A114" s="214"/>
      <c r="B114" s="176" t="s">
        <v>44</v>
      </c>
      <c r="C114" s="169" t="s">
        <v>96</v>
      </c>
      <c r="D114" s="201" t="e">
        <f t="shared" si="17"/>
        <v>#REF!</v>
      </c>
      <c r="E114" s="176" t="e">
        <f>+COUNTIFS(#REF!,$B114,#REF!,E$3,#REF!,$C114)</f>
        <v>#REF!</v>
      </c>
      <c r="F114" s="176" t="e">
        <f>+COUNTIFS(#REF!,$B114,#REF!,F$3,#REF!,$C114)</f>
        <v>#REF!</v>
      </c>
      <c r="G114" s="176" t="e">
        <f>+COUNTIFS(#REF!,$B114,#REF!,G$3,#REF!,$C114)</f>
        <v>#REF!</v>
      </c>
      <c r="H114" s="176" t="e">
        <f>+COUNTIFS(#REF!,$B114,#REF!,H$3,#REF!,$C114)</f>
        <v>#REF!</v>
      </c>
      <c r="I114" s="176" t="e">
        <f>+COUNTIFS(#REF!,$B114,#REF!,I$3,#REF!,$C114)</f>
        <v>#REF!</v>
      </c>
      <c r="J114" s="176" t="e">
        <f>+COUNTIFS(#REF!,$B114,#REF!,J$3,#REF!,$C114)</f>
        <v>#REF!</v>
      </c>
      <c r="K114" s="176" t="e">
        <f>+COUNTIFS(#REF!,$B114,#REF!,K$3,#REF!,$C114)</f>
        <v>#REF!</v>
      </c>
      <c r="L114" s="176" t="e">
        <f>+COUNTIFS(#REF!,$B114,#REF!,L$3,#REF!,$C114)</f>
        <v>#REF!</v>
      </c>
      <c r="M114" s="176" t="e">
        <f>+COUNTIFS(#REF!,$B114,#REF!,M$3,#REF!,$C114)</f>
        <v>#REF!</v>
      </c>
      <c r="N114" s="176" t="e">
        <f>+COUNTIFS(#REF!,$B114,#REF!,N$3,#REF!,$C114)</f>
        <v>#REF!</v>
      </c>
      <c r="O114" s="176" t="e">
        <f>+COUNTIFS(#REF!,$B114,#REF!,O$3,#REF!,$C114)</f>
        <v>#REF!</v>
      </c>
      <c r="P114" s="176" t="e">
        <f>+COUNTIFS(#REF!,$B114,#REF!,P$3,#REF!,$C114)</f>
        <v>#REF!</v>
      </c>
      <c r="Q114" s="176" t="e">
        <f>+COUNTIFS(#REF!,$B114,#REF!,Q$3,#REF!,$C114)</f>
        <v>#REF!</v>
      </c>
      <c r="R114" s="176" t="e">
        <f>+COUNTIFS(#REF!,$B114,#REF!,R$3,#REF!,$C114)</f>
        <v>#REF!</v>
      </c>
      <c r="S114" s="176" t="e">
        <f>+COUNTIFS(#REF!,$B114,#REF!,S$3,#REF!,$C114)</f>
        <v>#REF!</v>
      </c>
      <c r="T114" s="176" t="e">
        <f>+COUNTIFS(#REF!,$B114,#REF!,T$3,#REF!,$C114)</f>
        <v>#REF!</v>
      </c>
      <c r="U114" s="176" t="e">
        <f>+COUNTIFS(#REF!,$B114,#REF!,U$3,#REF!,$C114)</f>
        <v>#REF!</v>
      </c>
      <c r="V114" s="176" t="e">
        <f>+COUNTIFS(#REF!,$B114,#REF!,V$3,#REF!,$C114)</f>
        <v>#REF!</v>
      </c>
      <c r="W114" s="176" t="e">
        <f>+COUNTIFS(#REF!,$B114,#REF!,W$3,#REF!,$C114)</f>
        <v>#REF!</v>
      </c>
      <c r="X114" s="176" t="e">
        <f>+COUNTIFS(#REF!,$B114,#REF!,X$3,#REF!,$C114)</f>
        <v>#REF!</v>
      </c>
      <c r="Y114" s="176" t="e">
        <f>+COUNTIFS(#REF!,$B114,#REF!,Y$3,#REF!,$C114)</f>
        <v>#REF!</v>
      </c>
      <c r="Z114" s="176" t="e">
        <f>+COUNTIFS(#REF!,$B114,#REF!,Z$3,#REF!,$C114)</f>
        <v>#REF!</v>
      </c>
      <c r="AA114" s="176" t="e">
        <f>+COUNTIFS(#REF!,$B114,#REF!,AA$3,#REF!,$C114)</f>
        <v>#REF!</v>
      </c>
      <c r="AB114" s="176" t="e">
        <f>+COUNTIFS(#REF!,$B114,#REF!,AB$3,#REF!,$C114)</f>
        <v>#REF!</v>
      </c>
      <c r="AC114" s="176" t="e">
        <f>+COUNTIFS(#REF!,$B114,#REF!,AC$3,#REF!,$C114)</f>
        <v>#REF!</v>
      </c>
      <c r="AD114" s="176" t="e">
        <f>+COUNTIFS(#REF!,$B114,#REF!,AD$3,#REF!,$C114)</f>
        <v>#REF!</v>
      </c>
      <c r="AE114" s="176" t="e">
        <f>+COUNTIFS(#REF!,$B114,#REF!,AE$3,#REF!,$C114)</f>
        <v>#REF!</v>
      </c>
      <c r="AF114" s="176" t="e">
        <f>+COUNTIFS(#REF!,$B114,#REF!,AF$3,#REF!,$C114)</f>
        <v>#REF!</v>
      </c>
      <c r="AG114" s="176" t="e">
        <f>+COUNTIFS(#REF!,$B114,#REF!,AG$3,#REF!,$C114)</f>
        <v>#REF!</v>
      </c>
      <c r="AH114" s="176" t="e">
        <f>+COUNTIFS(#REF!,$B114,#REF!,AH$3,#REF!,$C114)</f>
        <v>#REF!</v>
      </c>
      <c r="AI114" s="176" t="e">
        <f>+COUNTIFS(#REF!,$B114,#REF!,AI$3,#REF!,$C114)</f>
        <v>#REF!</v>
      </c>
    </row>
    <row r="115" spans="1:35" x14ac:dyDescent="0.2">
      <c r="A115" s="214"/>
      <c r="B115" s="176" t="s">
        <v>44</v>
      </c>
      <c r="C115" s="169" t="s">
        <v>45</v>
      </c>
      <c r="D115" s="201" t="e">
        <f t="shared" si="17"/>
        <v>#REF!</v>
      </c>
      <c r="E115" s="176" t="e">
        <f>+COUNTIFS(#REF!,$B115,#REF!,E$3,#REF!,$C115)</f>
        <v>#REF!</v>
      </c>
      <c r="F115" s="176" t="e">
        <f>+COUNTIFS(#REF!,$B115,#REF!,F$3,#REF!,$C115)</f>
        <v>#REF!</v>
      </c>
      <c r="G115" s="176" t="e">
        <f>+COUNTIFS(#REF!,$B115,#REF!,G$3,#REF!,$C115)</f>
        <v>#REF!</v>
      </c>
      <c r="H115" s="176" t="e">
        <f>+COUNTIFS(#REF!,$B115,#REF!,H$3,#REF!,$C115)</f>
        <v>#REF!</v>
      </c>
      <c r="I115" s="176" t="e">
        <f>+COUNTIFS(#REF!,$B115,#REF!,I$3,#REF!,$C115)</f>
        <v>#REF!</v>
      </c>
      <c r="J115" s="176" t="e">
        <f>+COUNTIFS(#REF!,$B115,#REF!,J$3,#REF!,$C115)</f>
        <v>#REF!</v>
      </c>
      <c r="K115" s="176" t="e">
        <f>+COUNTIFS(#REF!,$B115,#REF!,K$3,#REF!,$C115)</f>
        <v>#REF!</v>
      </c>
      <c r="L115" s="176" t="e">
        <f>+COUNTIFS(#REF!,$B115,#REF!,L$3,#REF!,$C115)</f>
        <v>#REF!</v>
      </c>
      <c r="M115" s="176" t="e">
        <f>+COUNTIFS(#REF!,$B115,#REF!,M$3,#REF!,$C115)</f>
        <v>#REF!</v>
      </c>
      <c r="N115" s="176" t="e">
        <f>+COUNTIFS(#REF!,$B115,#REF!,N$3,#REF!,$C115)</f>
        <v>#REF!</v>
      </c>
      <c r="O115" s="176" t="e">
        <f>+COUNTIFS(#REF!,$B115,#REF!,O$3,#REF!,$C115)</f>
        <v>#REF!</v>
      </c>
      <c r="P115" s="176" t="e">
        <f>+COUNTIFS(#REF!,$B115,#REF!,P$3,#REF!,$C115)</f>
        <v>#REF!</v>
      </c>
      <c r="Q115" s="176" t="e">
        <f>+COUNTIFS(#REF!,$B115,#REF!,Q$3,#REF!,$C115)</f>
        <v>#REF!</v>
      </c>
      <c r="R115" s="176" t="e">
        <f>+COUNTIFS(#REF!,$B115,#REF!,R$3,#REF!,$C115)</f>
        <v>#REF!</v>
      </c>
      <c r="S115" s="176" t="e">
        <f>+COUNTIFS(#REF!,$B115,#REF!,S$3,#REF!,$C115)</f>
        <v>#REF!</v>
      </c>
      <c r="T115" s="176" t="e">
        <f>+COUNTIFS(#REF!,$B115,#REF!,T$3,#REF!,$C115)</f>
        <v>#REF!</v>
      </c>
      <c r="U115" s="176" t="e">
        <f>+COUNTIFS(#REF!,$B115,#REF!,U$3,#REF!,$C115)</f>
        <v>#REF!</v>
      </c>
      <c r="V115" s="176" t="e">
        <f>+COUNTIFS(#REF!,$B115,#REF!,V$3,#REF!,$C115)</f>
        <v>#REF!</v>
      </c>
      <c r="W115" s="176" t="e">
        <f>+COUNTIFS(#REF!,$B115,#REF!,W$3,#REF!,$C115)</f>
        <v>#REF!</v>
      </c>
      <c r="X115" s="176" t="e">
        <f>+COUNTIFS(#REF!,$B115,#REF!,X$3,#REF!,$C115)</f>
        <v>#REF!</v>
      </c>
      <c r="Y115" s="176" t="e">
        <f>+COUNTIFS(#REF!,$B115,#REF!,Y$3,#REF!,$C115)</f>
        <v>#REF!</v>
      </c>
      <c r="Z115" s="176" t="e">
        <f>+COUNTIFS(#REF!,$B115,#REF!,Z$3,#REF!,$C115)</f>
        <v>#REF!</v>
      </c>
      <c r="AA115" s="176" t="e">
        <f>+COUNTIFS(#REF!,$B115,#REF!,AA$3,#REF!,$C115)</f>
        <v>#REF!</v>
      </c>
      <c r="AB115" s="176" t="e">
        <f>+COUNTIFS(#REF!,$B115,#REF!,AB$3,#REF!,$C115)</f>
        <v>#REF!</v>
      </c>
      <c r="AC115" s="176" t="e">
        <f>+COUNTIFS(#REF!,$B115,#REF!,AC$3,#REF!,$C115)</f>
        <v>#REF!</v>
      </c>
      <c r="AD115" s="176" t="e">
        <f>+COUNTIFS(#REF!,$B115,#REF!,AD$3,#REF!,$C115)</f>
        <v>#REF!</v>
      </c>
      <c r="AE115" s="176" t="e">
        <f>+COUNTIFS(#REF!,$B115,#REF!,AE$3,#REF!,$C115)</f>
        <v>#REF!</v>
      </c>
      <c r="AF115" s="176" t="e">
        <f>+COUNTIFS(#REF!,$B115,#REF!,AF$3,#REF!,$C115)</f>
        <v>#REF!</v>
      </c>
      <c r="AG115" s="176" t="e">
        <f>+COUNTIFS(#REF!,$B115,#REF!,AG$3,#REF!,$C115)</f>
        <v>#REF!</v>
      </c>
      <c r="AH115" s="176" t="e">
        <f>+COUNTIFS(#REF!,$B115,#REF!,AH$3,#REF!,$C115)</f>
        <v>#REF!</v>
      </c>
      <c r="AI115" s="176" t="e">
        <f>+COUNTIFS(#REF!,$B115,#REF!,AI$3,#REF!,$C115)</f>
        <v>#REF!</v>
      </c>
    </row>
    <row r="116" spans="1:35" x14ac:dyDescent="0.2">
      <c r="A116" s="214"/>
      <c r="B116" s="176" t="s">
        <v>44</v>
      </c>
      <c r="C116" s="169" t="s">
        <v>109</v>
      </c>
      <c r="D116" s="201" t="e">
        <f t="shared" si="17"/>
        <v>#REF!</v>
      </c>
      <c r="E116" s="176" t="e">
        <f>+COUNTIFS(#REF!,$B116,#REF!,E$3,#REF!,$C116)</f>
        <v>#REF!</v>
      </c>
      <c r="F116" s="176" t="e">
        <f>+COUNTIFS(#REF!,$B116,#REF!,F$3,#REF!,$C116)</f>
        <v>#REF!</v>
      </c>
      <c r="G116" s="176" t="e">
        <f>+COUNTIFS(#REF!,$B116,#REF!,G$3,#REF!,$C116)</f>
        <v>#REF!</v>
      </c>
      <c r="H116" s="176" t="e">
        <f>+COUNTIFS(#REF!,$B116,#REF!,H$3,#REF!,$C116)</f>
        <v>#REF!</v>
      </c>
      <c r="I116" s="176" t="e">
        <f>+COUNTIFS(#REF!,$B116,#REF!,I$3,#REF!,$C116)</f>
        <v>#REF!</v>
      </c>
      <c r="J116" s="176" t="e">
        <f>+COUNTIFS(#REF!,$B116,#REF!,J$3,#REF!,$C116)</f>
        <v>#REF!</v>
      </c>
      <c r="K116" s="176" t="e">
        <f>+COUNTIFS(#REF!,$B116,#REF!,K$3,#REF!,$C116)</f>
        <v>#REF!</v>
      </c>
      <c r="L116" s="176" t="e">
        <f>+COUNTIFS(#REF!,$B116,#REF!,L$3,#REF!,$C116)</f>
        <v>#REF!</v>
      </c>
      <c r="M116" s="176" t="e">
        <f>+COUNTIFS(#REF!,$B116,#REF!,M$3,#REF!,$C116)</f>
        <v>#REF!</v>
      </c>
      <c r="N116" s="176" t="e">
        <f>+COUNTIFS(#REF!,$B116,#REF!,N$3,#REF!,$C116)</f>
        <v>#REF!</v>
      </c>
      <c r="O116" s="176" t="e">
        <f>+COUNTIFS(#REF!,$B116,#REF!,O$3,#REF!,$C116)</f>
        <v>#REF!</v>
      </c>
      <c r="P116" s="176" t="e">
        <f>+COUNTIFS(#REF!,$B116,#REF!,P$3,#REF!,$C116)</f>
        <v>#REF!</v>
      </c>
      <c r="Q116" s="176" t="e">
        <f>+COUNTIFS(#REF!,$B116,#REF!,Q$3,#REF!,$C116)</f>
        <v>#REF!</v>
      </c>
      <c r="R116" s="176" t="e">
        <f>+COUNTIFS(#REF!,$B116,#REF!,R$3,#REF!,$C116)</f>
        <v>#REF!</v>
      </c>
      <c r="S116" s="176" t="e">
        <f>+COUNTIFS(#REF!,$B116,#REF!,S$3,#REF!,$C116)</f>
        <v>#REF!</v>
      </c>
      <c r="T116" s="176" t="e">
        <f>+COUNTIFS(#REF!,$B116,#REF!,T$3,#REF!,$C116)</f>
        <v>#REF!</v>
      </c>
      <c r="U116" s="176" t="e">
        <f>+COUNTIFS(#REF!,$B116,#REF!,U$3,#REF!,$C116)</f>
        <v>#REF!</v>
      </c>
      <c r="V116" s="176" t="e">
        <f>+COUNTIFS(#REF!,$B116,#REF!,V$3,#REF!,$C116)</f>
        <v>#REF!</v>
      </c>
      <c r="W116" s="176" t="e">
        <f>+COUNTIFS(#REF!,$B116,#REF!,W$3,#REF!,$C116)</f>
        <v>#REF!</v>
      </c>
      <c r="X116" s="176" t="e">
        <f>+COUNTIFS(#REF!,$B116,#REF!,X$3,#REF!,$C116)</f>
        <v>#REF!</v>
      </c>
      <c r="Y116" s="176" t="e">
        <f>+COUNTIFS(#REF!,$B116,#REF!,Y$3,#REF!,$C116)</f>
        <v>#REF!</v>
      </c>
      <c r="Z116" s="176" t="e">
        <f>+COUNTIFS(#REF!,$B116,#REF!,Z$3,#REF!,$C116)</f>
        <v>#REF!</v>
      </c>
      <c r="AA116" s="176" t="e">
        <f>+COUNTIFS(#REF!,$B116,#REF!,AA$3,#REF!,$C116)</f>
        <v>#REF!</v>
      </c>
      <c r="AB116" s="176" t="e">
        <f>+COUNTIFS(#REF!,$B116,#REF!,AB$3,#REF!,$C116)</f>
        <v>#REF!</v>
      </c>
      <c r="AC116" s="176" t="e">
        <f>+COUNTIFS(#REF!,$B116,#REF!,AC$3,#REF!,$C116)</f>
        <v>#REF!</v>
      </c>
      <c r="AD116" s="176" t="e">
        <f>+COUNTIFS(#REF!,$B116,#REF!,AD$3,#REF!,$C116)</f>
        <v>#REF!</v>
      </c>
      <c r="AE116" s="176" t="e">
        <f>+COUNTIFS(#REF!,$B116,#REF!,AE$3,#REF!,$C116)</f>
        <v>#REF!</v>
      </c>
      <c r="AF116" s="176" t="e">
        <f>+COUNTIFS(#REF!,$B116,#REF!,AF$3,#REF!,$C116)</f>
        <v>#REF!</v>
      </c>
      <c r="AG116" s="176" t="e">
        <f>+COUNTIFS(#REF!,$B116,#REF!,AG$3,#REF!,$C116)</f>
        <v>#REF!</v>
      </c>
      <c r="AH116" s="176" t="e">
        <f>+COUNTIFS(#REF!,$B116,#REF!,AH$3,#REF!,$C116)</f>
        <v>#REF!</v>
      </c>
      <c r="AI116" s="176" t="e">
        <f>+COUNTIFS(#REF!,$B116,#REF!,AI$3,#REF!,$C116)</f>
        <v>#REF!</v>
      </c>
    </row>
    <row r="117" spans="1:35" x14ac:dyDescent="0.2">
      <c r="A117" s="214"/>
      <c r="B117" s="176" t="s">
        <v>44</v>
      </c>
      <c r="C117" s="169" t="s">
        <v>121</v>
      </c>
      <c r="D117" s="201" t="e">
        <f t="shared" si="17"/>
        <v>#REF!</v>
      </c>
      <c r="E117" s="176" t="e">
        <f>+COUNTIFS(#REF!,$B117,#REF!,E$3,#REF!,$C117)</f>
        <v>#REF!</v>
      </c>
      <c r="F117" s="176" t="e">
        <f>+COUNTIFS(#REF!,$B117,#REF!,F$3,#REF!,$C117)</f>
        <v>#REF!</v>
      </c>
      <c r="G117" s="176" t="e">
        <f>+COUNTIFS(#REF!,$B117,#REF!,G$3,#REF!,$C117)</f>
        <v>#REF!</v>
      </c>
      <c r="H117" s="176" t="e">
        <f>+COUNTIFS(#REF!,$B117,#REF!,H$3,#REF!,$C117)</f>
        <v>#REF!</v>
      </c>
      <c r="I117" s="176" t="e">
        <f>+COUNTIFS(#REF!,$B117,#REF!,I$3,#REF!,$C117)</f>
        <v>#REF!</v>
      </c>
      <c r="J117" s="176" t="e">
        <f>+COUNTIFS(#REF!,$B117,#REF!,J$3,#REF!,$C117)</f>
        <v>#REF!</v>
      </c>
      <c r="K117" s="176" t="e">
        <f>+COUNTIFS(#REF!,$B117,#REF!,K$3,#REF!,$C117)</f>
        <v>#REF!</v>
      </c>
      <c r="L117" s="176" t="e">
        <f>+COUNTIFS(#REF!,$B117,#REF!,L$3,#REF!,$C117)</f>
        <v>#REF!</v>
      </c>
      <c r="M117" s="176" t="e">
        <f>+COUNTIFS(#REF!,$B117,#REF!,M$3,#REF!,$C117)</f>
        <v>#REF!</v>
      </c>
      <c r="N117" s="176" t="e">
        <f>+COUNTIFS(#REF!,$B117,#REF!,N$3,#REF!,$C117)</f>
        <v>#REF!</v>
      </c>
      <c r="O117" s="176" t="e">
        <f>+COUNTIFS(#REF!,$B117,#REF!,O$3,#REF!,$C117)</f>
        <v>#REF!</v>
      </c>
      <c r="P117" s="176" t="e">
        <f>+COUNTIFS(#REF!,$B117,#REF!,P$3,#REF!,$C117)</f>
        <v>#REF!</v>
      </c>
      <c r="Q117" s="176" t="e">
        <f>+COUNTIFS(#REF!,$B117,#REF!,Q$3,#REF!,$C117)</f>
        <v>#REF!</v>
      </c>
      <c r="R117" s="176" t="e">
        <f>+COUNTIFS(#REF!,$B117,#REF!,R$3,#REF!,$C117)</f>
        <v>#REF!</v>
      </c>
      <c r="S117" s="176" t="e">
        <f>+COUNTIFS(#REF!,$B117,#REF!,S$3,#REF!,$C117)</f>
        <v>#REF!</v>
      </c>
      <c r="T117" s="176" t="e">
        <f>+COUNTIFS(#REF!,$B117,#REF!,T$3,#REF!,$C117)</f>
        <v>#REF!</v>
      </c>
      <c r="U117" s="176" t="e">
        <f>+COUNTIFS(#REF!,$B117,#REF!,U$3,#REF!,$C117)</f>
        <v>#REF!</v>
      </c>
      <c r="V117" s="176" t="e">
        <f>+COUNTIFS(#REF!,$B117,#REF!,V$3,#REF!,$C117)</f>
        <v>#REF!</v>
      </c>
      <c r="W117" s="176" t="e">
        <f>+COUNTIFS(#REF!,$B117,#REF!,W$3,#REF!,$C117)</f>
        <v>#REF!</v>
      </c>
      <c r="X117" s="176" t="e">
        <f>+COUNTIFS(#REF!,$B117,#REF!,X$3,#REF!,$C117)</f>
        <v>#REF!</v>
      </c>
      <c r="Y117" s="176" t="e">
        <f>+COUNTIFS(#REF!,$B117,#REF!,Y$3,#REF!,$C117)</f>
        <v>#REF!</v>
      </c>
      <c r="Z117" s="176" t="e">
        <f>+COUNTIFS(#REF!,$B117,#REF!,Z$3,#REF!,$C117)</f>
        <v>#REF!</v>
      </c>
      <c r="AA117" s="176" t="e">
        <f>+COUNTIFS(#REF!,$B117,#REF!,AA$3,#REF!,$C117)</f>
        <v>#REF!</v>
      </c>
      <c r="AB117" s="176" t="e">
        <f>+COUNTIFS(#REF!,$B117,#REF!,AB$3,#REF!,$C117)</f>
        <v>#REF!</v>
      </c>
      <c r="AC117" s="176" t="e">
        <f>+COUNTIFS(#REF!,$B117,#REF!,AC$3,#REF!,$C117)</f>
        <v>#REF!</v>
      </c>
      <c r="AD117" s="176" t="e">
        <f>+COUNTIFS(#REF!,$B117,#REF!,AD$3,#REF!,$C117)</f>
        <v>#REF!</v>
      </c>
      <c r="AE117" s="176" t="e">
        <f>+COUNTIFS(#REF!,$B117,#REF!,AE$3,#REF!,$C117)</f>
        <v>#REF!</v>
      </c>
      <c r="AF117" s="176" t="e">
        <f>+COUNTIFS(#REF!,$B117,#REF!,AF$3,#REF!,$C117)</f>
        <v>#REF!</v>
      </c>
      <c r="AG117" s="176" t="e">
        <f>+COUNTIFS(#REF!,$B117,#REF!,AG$3,#REF!,$C117)</f>
        <v>#REF!</v>
      </c>
      <c r="AH117" s="176" t="e">
        <f>+COUNTIFS(#REF!,$B117,#REF!,AH$3,#REF!,$C117)</f>
        <v>#REF!</v>
      </c>
      <c r="AI117" s="176" t="e">
        <f>+COUNTIFS(#REF!,$B117,#REF!,AI$3,#REF!,$C117)</f>
        <v>#REF!</v>
      </c>
    </row>
    <row r="118" spans="1:35" x14ac:dyDescent="0.2">
      <c r="A118" s="214"/>
      <c r="B118" s="176" t="s">
        <v>44</v>
      </c>
      <c r="C118" s="169" t="s">
        <v>297</v>
      </c>
      <c r="D118" s="201" t="e">
        <f t="shared" si="17"/>
        <v>#REF!</v>
      </c>
      <c r="E118" s="176" t="e">
        <f>+COUNTIFS(#REF!,$B118,#REF!,E$3,#REF!,$C118)</f>
        <v>#REF!</v>
      </c>
      <c r="F118" s="176" t="e">
        <f>+COUNTIFS(#REF!,$B118,#REF!,F$3,#REF!,$C118)</f>
        <v>#REF!</v>
      </c>
      <c r="G118" s="176" t="e">
        <f>+COUNTIFS(#REF!,$B118,#REF!,G$3,#REF!,$C118)</f>
        <v>#REF!</v>
      </c>
      <c r="H118" s="176" t="e">
        <f>+COUNTIFS(#REF!,$B118,#REF!,H$3,#REF!,$C118)</f>
        <v>#REF!</v>
      </c>
      <c r="I118" s="176" t="e">
        <f>+COUNTIFS(#REF!,$B118,#REF!,I$3,#REF!,$C118)</f>
        <v>#REF!</v>
      </c>
      <c r="J118" s="176" t="e">
        <f>+COUNTIFS(#REF!,$B118,#REF!,J$3,#REF!,$C118)</f>
        <v>#REF!</v>
      </c>
      <c r="K118" s="176" t="e">
        <f>+COUNTIFS(#REF!,$B118,#REF!,K$3,#REF!,$C118)</f>
        <v>#REF!</v>
      </c>
      <c r="L118" s="176" t="e">
        <f>+COUNTIFS(#REF!,$B118,#REF!,L$3,#REF!,$C118)</f>
        <v>#REF!</v>
      </c>
      <c r="M118" s="176" t="e">
        <f>+COUNTIFS(#REF!,$B118,#REF!,M$3,#REF!,$C118)</f>
        <v>#REF!</v>
      </c>
      <c r="N118" s="176" t="e">
        <f>+COUNTIFS(#REF!,$B118,#REF!,N$3,#REF!,$C118)</f>
        <v>#REF!</v>
      </c>
      <c r="O118" s="176" t="e">
        <f>+COUNTIFS(#REF!,$B118,#REF!,O$3,#REF!,$C118)</f>
        <v>#REF!</v>
      </c>
      <c r="P118" s="176" t="e">
        <f>+COUNTIFS(#REF!,$B118,#REF!,P$3,#REF!,$C118)</f>
        <v>#REF!</v>
      </c>
      <c r="Q118" s="176" t="e">
        <f>+COUNTIFS(#REF!,$B118,#REF!,Q$3,#REF!,$C118)</f>
        <v>#REF!</v>
      </c>
      <c r="R118" s="176" t="e">
        <f>+COUNTIFS(#REF!,$B118,#REF!,R$3,#REF!,$C118)</f>
        <v>#REF!</v>
      </c>
      <c r="S118" s="176" t="e">
        <f>+COUNTIFS(#REF!,$B118,#REF!,S$3,#REF!,$C118)</f>
        <v>#REF!</v>
      </c>
      <c r="T118" s="176" t="e">
        <f>+COUNTIFS(#REF!,$B118,#REF!,T$3,#REF!,$C118)</f>
        <v>#REF!</v>
      </c>
      <c r="U118" s="176" t="e">
        <f>+COUNTIFS(#REF!,$B118,#REF!,U$3,#REF!,$C118)</f>
        <v>#REF!</v>
      </c>
      <c r="V118" s="176" t="e">
        <f>+COUNTIFS(#REF!,$B118,#REF!,V$3,#REF!,$C118)</f>
        <v>#REF!</v>
      </c>
      <c r="W118" s="176" t="e">
        <f>+COUNTIFS(#REF!,$B118,#REF!,W$3,#REF!,$C118)</f>
        <v>#REF!</v>
      </c>
      <c r="X118" s="176" t="e">
        <f>+COUNTIFS(#REF!,$B118,#REF!,X$3,#REF!,$C118)</f>
        <v>#REF!</v>
      </c>
      <c r="Y118" s="176" t="e">
        <f>+COUNTIFS(#REF!,$B118,#REF!,Y$3,#REF!,$C118)</f>
        <v>#REF!</v>
      </c>
      <c r="Z118" s="176" t="e">
        <f>+COUNTIFS(#REF!,$B118,#REF!,Z$3,#REF!,$C118)</f>
        <v>#REF!</v>
      </c>
      <c r="AA118" s="176" t="e">
        <f>+COUNTIFS(#REF!,$B118,#REF!,AA$3,#REF!,$C118)</f>
        <v>#REF!</v>
      </c>
      <c r="AB118" s="176" t="e">
        <f>+COUNTIFS(#REF!,$B118,#REF!,AB$3,#REF!,$C118)</f>
        <v>#REF!</v>
      </c>
      <c r="AC118" s="176" t="e">
        <f>+COUNTIFS(#REF!,$B118,#REF!,AC$3,#REF!,$C118)</f>
        <v>#REF!</v>
      </c>
      <c r="AD118" s="176" t="e">
        <f>+COUNTIFS(#REF!,$B118,#REF!,AD$3,#REF!,$C118)</f>
        <v>#REF!</v>
      </c>
      <c r="AE118" s="176" t="e">
        <f>+COUNTIFS(#REF!,$B118,#REF!,AE$3,#REF!,$C118)</f>
        <v>#REF!</v>
      </c>
      <c r="AF118" s="176" t="e">
        <f>+COUNTIFS(#REF!,$B118,#REF!,AF$3,#REF!,$C118)</f>
        <v>#REF!</v>
      </c>
      <c r="AG118" s="176" t="e">
        <f>+COUNTIFS(#REF!,$B118,#REF!,AG$3,#REF!,$C118)</f>
        <v>#REF!</v>
      </c>
      <c r="AH118" s="176" t="e">
        <f>+COUNTIFS(#REF!,$B118,#REF!,AH$3,#REF!,$C118)</f>
        <v>#REF!</v>
      </c>
      <c r="AI118" s="176" t="e">
        <f>+COUNTIFS(#REF!,$B118,#REF!,AI$3,#REF!,$C118)</f>
        <v>#REF!</v>
      </c>
    </row>
    <row r="119" spans="1:35" x14ac:dyDescent="0.2">
      <c r="A119" s="214"/>
      <c r="B119" s="176" t="s">
        <v>44</v>
      </c>
      <c r="C119" s="169" t="s">
        <v>197</v>
      </c>
      <c r="D119" s="201" t="e">
        <f t="shared" si="17"/>
        <v>#REF!</v>
      </c>
      <c r="E119" s="176" t="e">
        <f>+COUNTIFS(#REF!,$B119,#REF!,E$3,#REF!,$C119)</f>
        <v>#REF!</v>
      </c>
      <c r="F119" s="176" t="e">
        <f>+COUNTIFS(#REF!,$B119,#REF!,F$3,#REF!,$C119)</f>
        <v>#REF!</v>
      </c>
      <c r="G119" s="176" t="e">
        <f>+COUNTIFS(#REF!,$B119,#REF!,G$3,#REF!,$C119)</f>
        <v>#REF!</v>
      </c>
      <c r="H119" s="176" t="e">
        <f>+COUNTIFS(#REF!,$B119,#REF!,H$3,#REF!,$C119)</f>
        <v>#REF!</v>
      </c>
      <c r="I119" s="176" t="e">
        <f>+COUNTIFS(#REF!,$B119,#REF!,I$3,#REF!,$C119)</f>
        <v>#REF!</v>
      </c>
      <c r="J119" s="176" t="e">
        <f>+COUNTIFS(#REF!,$B119,#REF!,J$3,#REF!,$C119)</f>
        <v>#REF!</v>
      </c>
      <c r="K119" s="176" t="e">
        <f>+COUNTIFS(#REF!,$B119,#REF!,K$3,#REF!,$C119)</f>
        <v>#REF!</v>
      </c>
      <c r="L119" s="176" t="e">
        <f>+COUNTIFS(#REF!,$B119,#REF!,L$3,#REF!,$C119)</f>
        <v>#REF!</v>
      </c>
      <c r="M119" s="176" t="e">
        <f>+COUNTIFS(#REF!,$B119,#REF!,M$3,#REF!,$C119)</f>
        <v>#REF!</v>
      </c>
      <c r="N119" s="176" t="e">
        <f>+COUNTIFS(#REF!,$B119,#REF!,N$3,#REF!,$C119)</f>
        <v>#REF!</v>
      </c>
      <c r="O119" s="176" t="e">
        <f>+COUNTIFS(#REF!,$B119,#REF!,O$3,#REF!,$C119)</f>
        <v>#REF!</v>
      </c>
      <c r="P119" s="176" t="e">
        <f>+COUNTIFS(#REF!,$B119,#REF!,P$3,#REF!,$C119)</f>
        <v>#REF!</v>
      </c>
      <c r="Q119" s="176" t="e">
        <f>+COUNTIFS(#REF!,$B119,#REF!,Q$3,#REF!,$C119)</f>
        <v>#REF!</v>
      </c>
      <c r="R119" s="176" t="e">
        <f>+COUNTIFS(#REF!,$B119,#REF!,R$3,#REF!,$C119)</f>
        <v>#REF!</v>
      </c>
      <c r="S119" s="176" t="e">
        <f>+COUNTIFS(#REF!,$B119,#REF!,S$3,#REF!,$C119)</f>
        <v>#REF!</v>
      </c>
      <c r="T119" s="176" t="e">
        <f>+COUNTIFS(#REF!,$B119,#REF!,T$3,#REF!,$C119)</f>
        <v>#REF!</v>
      </c>
      <c r="U119" s="176" t="e">
        <f>+COUNTIFS(#REF!,$B119,#REF!,U$3,#REF!,$C119)</f>
        <v>#REF!</v>
      </c>
      <c r="V119" s="176" t="e">
        <f>+COUNTIFS(#REF!,$B119,#REF!,V$3,#REF!,$C119)</f>
        <v>#REF!</v>
      </c>
      <c r="W119" s="176" t="e">
        <f>+COUNTIFS(#REF!,$B119,#REF!,W$3,#REF!,$C119)</f>
        <v>#REF!</v>
      </c>
      <c r="X119" s="176" t="e">
        <f>+COUNTIFS(#REF!,$B119,#REF!,X$3,#REF!,$C119)</f>
        <v>#REF!</v>
      </c>
      <c r="Y119" s="176" t="e">
        <f>+COUNTIFS(#REF!,$B119,#REF!,Y$3,#REF!,$C119)</f>
        <v>#REF!</v>
      </c>
      <c r="Z119" s="176" t="e">
        <f>+COUNTIFS(#REF!,$B119,#REF!,Z$3,#REF!,$C119)</f>
        <v>#REF!</v>
      </c>
      <c r="AA119" s="176" t="e">
        <f>+COUNTIFS(#REF!,$B119,#REF!,AA$3,#REF!,$C119)</f>
        <v>#REF!</v>
      </c>
      <c r="AB119" s="176" t="e">
        <f>+COUNTIFS(#REF!,$B119,#REF!,AB$3,#REF!,$C119)</f>
        <v>#REF!</v>
      </c>
      <c r="AC119" s="176" t="e">
        <f>+COUNTIFS(#REF!,$B119,#REF!,AC$3,#REF!,$C119)</f>
        <v>#REF!</v>
      </c>
      <c r="AD119" s="176" t="e">
        <f>+COUNTIFS(#REF!,$B119,#REF!,AD$3,#REF!,$C119)</f>
        <v>#REF!</v>
      </c>
      <c r="AE119" s="176" t="e">
        <f>+COUNTIFS(#REF!,$B119,#REF!,AE$3,#REF!,$C119)</f>
        <v>#REF!</v>
      </c>
      <c r="AF119" s="176" t="e">
        <f>+COUNTIFS(#REF!,$B119,#REF!,AF$3,#REF!,$C119)</f>
        <v>#REF!</v>
      </c>
      <c r="AG119" s="176" t="e">
        <f>+COUNTIFS(#REF!,$B119,#REF!,AG$3,#REF!,$C119)</f>
        <v>#REF!</v>
      </c>
      <c r="AH119" s="176" t="e">
        <f>+COUNTIFS(#REF!,$B119,#REF!,AH$3,#REF!,$C119)</f>
        <v>#REF!</v>
      </c>
      <c r="AI119" s="176" t="e">
        <f>+COUNTIFS(#REF!,$B119,#REF!,AI$3,#REF!,$C119)</f>
        <v>#REF!</v>
      </c>
    </row>
    <row r="120" spans="1:35" x14ac:dyDescent="0.2">
      <c r="A120" s="214"/>
      <c r="B120" s="176" t="s">
        <v>44</v>
      </c>
      <c r="C120" s="169" t="s">
        <v>298</v>
      </c>
      <c r="D120" s="201" t="e">
        <f t="shared" si="17"/>
        <v>#REF!</v>
      </c>
      <c r="E120" s="176" t="e">
        <f>+COUNTIFS(#REF!,$B120,#REF!,E$3,#REF!,$C120)</f>
        <v>#REF!</v>
      </c>
      <c r="F120" s="176" t="e">
        <f>+COUNTIFS(#REF!,$B120,#REF!,F$3,#REF!,$C120)</f>
        <v>#REF!</v>
      </c>
      <c r="G120" s="176" t="e">
        <f>+COUNTIFS(#REF!,$B120,#REF!,G$3,#REF!,$C120)</f>
        <v>#REF!</v>
      </c>
      <c r="H120" s="176" t="e">
        <f>+COUNTIFS(#REF!,$B120,#REF!,H$3,#REF!,$C120)</f>
        <v>#REF!</v>
      </c>
      <c r="I120" s="176" t="e">
        <f>+COUNTIFS(#REF!,$B120,#REF!,I$3,#REF!,$C120)</f>
        <v>#REF!</v>
      </c>
      <c r="J120" s="176" t="e">
        <f>+COUNTIFS(#REF!,$B120,#REF!,J$3,#REF!,$C120)</f>
        <v>#REF!</v>
      </c>
      <c r="K120" s="176" t="e">
        <f>+COUNTIFS(#REF!,$B120,#REF!,K$3,#REF!,$C120)</f>
        <v>#REF!</v>
      </c>
      <c r="L120" s="176" t="e">
        <f>+COUNTIFS(#REF!,$B120,#REF!,L$3,#REF!,$C120)</f>
        <v>#REF!</v>
      </c>
      <c r="M120" s="176" t="e">
        <f>+COUNTIFS(#REF!,$B120,#REF!,M$3,#REF!,$C120)</f>
        <v>#REF!</v>
      </c>
      <c r="N120" s="176" t="e">
        <f>+COUNTIFS(#REF!,$B120,#REF!,N$3,#REF!,$C120)</f>
        <v>#REF!</v>
      </c>
      <c r="O120" s="176" t="e">
        <f>+COUNTIFS(#REF!,$B120,#REF!,O$3,#REF!,$C120)</f>
        <v>#REF!</v>
      </c>
      <c r="P120" s="176" t="e">
        <f>+COUNTIFS(#REF!,$B120,#REF!,P$3,#REF!,$C120)</f>
        <v>#REF!</v>
      </c>
      <c r="Q120" s="176" t="e">
        <f>+COUNTIFS(#REF!,$B120,#REF!,Q$3,#REF!,$C120)</f>
        <v>#REF!</v>
      </c>
      <c r="R120" s="176" t="e">
        <f>+COUNTIFS(#REF!,$B120,#REF!,R$3,#REF!,$C120)</f>
        <v>#REF!</v>
      </c>
      <c r="S120" s="176" t="e">
        <f>+COUNTIFS(#REF!,$B120,#REF!,S$3,#REF!,$C120)</f>
        <v>#REF!</v>
      </c>
      <c r="T120" s="176" t="e">
        <f>+COUNTIFS(#REF!,$B120,#REF!,T$3,#REF!,$C120)</f>
        <v>#REF!</v>
      </c>
      <c r="U120" s="176" t="e">
        <f>+COUNTIFS(#REF!,$B120,#REF!,U$3,#REF!,$C120)</f>
        <v>#REF!</v>
      </c>
      <c r="V120" s="176" t="e">
        <f>+COUNTIFS(#REF!,$B120,#REF!,V$3,#REF!,$C120)</f>
        <v>#REF!</v>
      </c>
      <c r="W120" s="176" t="e">
        <f>+COUNTIFS(#REF!,$B120,#REF!,W$3,#REF!,$C120)</f>
        <v>#REF!</v>
      </c>
      <c r="X120" s="176" t="e">
        <f>+COUNTIFS(#REF!,$B120,#REF!,X$3,#REF!,$C120)</f>
        <v>#REF!</v>
      </c>
      <c r="Y120" s="176" t="e">
        <f>+COUNTIFS(#REF!,$B120,#REF!,Y$3,#REF!,$C120)</f>
        <v>#REF!</v>
      </c>
      <c r="Z120" s="176" t="e">
        <f>+COUNTIFS(#REF!,$B120,#REF!,Z$3,#REF!,$C120)</f>
        <v>#REF!</v>
      </c>
      <c r="AA120" s="176" t="e">
        <f>+COUNTIFS(#REF!,$B120,#REF!,AA$3,#REF!,$C120)</f>
        <v>#REF!</v>
      </c>
      <c r="AB120" s="176" t="e">
        <f>+COUNTIFS(#REF!,$B120,#REF!,AB$3,#REF!,$C120)</f>
        <v>#REF!</v>
      </c>
      <c r="AC120" s="176" t="e">
        <f>+COUNTIFS(#REF!,$B120,#REF!,AC$3,#REF!,$C120)</f>
        <v>#REF!</v>
      </c>
      <c r="AD120" s="176" t="e">
        <f>+COUNTIFS(#REF!,$B120,#REF!,AD$3,#REF!,$C120)</f>
        <v>#REF!</v>
      </c>
      <c r="AE120" s="176" t="e">
        <f>+COUNTIFS(#REF!,$B120,#REF!,AE$3,#REF!,$C120)</f>
        <v>#REF!</v>
      </c>
      <c r="AF120" s="176" t="e">
        <f>+COUNTIFS(#REF!,$B120,#REF!,AF$3,#REF!,$C120)</f>
        <v>#REF!</v>
      </c>
      <c r="AG120" s="176" t="e">
        <f>+COUNTIFS(#REF!,$B120,#REF!,AG$3,#REF!,$C120)</f>
        <v>#REF!</v>
      </c>
      <c r="AH120" s="176" t="e">
        <f>+COUNTIFS(#REF!,$B120,#REF!,AH$3,#REF!,$C120)</f>
        <v>#REF!</v>
      </c>
      <c r="AI120" s="176" t="e">
        <f>+COUNTIFS(#REF!,$B120,#REF!,AI$3,#REF!,$C120)</f>
        <v>#REF!</v>
      </c>
    </row>
    <row r="121" spans="1:35" x14ac:dyDescent="0.2">
      <c r="A121" s="216"/>
      <c r="B121" s="176" t="s">
        <v>44</v>
      </c>
      <c r="C121" s="169" t="s">
        <v>174</v>
      </c>
      <c r="D121" s="201" t="e">
        <f t="shared" si="17"/>
        <v>#REF!</v>
      </c>
      <c r="E121" s="176" t="e">
        <f>+COUNTIFS(#REF!,$B121,#REF!,E$3,#REF!,$C121)</f>
        <v>#REF!</v>
      </c>
      <c r="F121" s="176" t="e">
        <f>+COUNTIFS(#REF!,$B121,#REF!,F$3,#REF!,$C121)</f>
        <v>#REF!</v>
      </c>
      <c r="G121" s="176" t="e">
        <f>+COUNTIFS(#REF!,$B121,#REF!,G$3,#REF!,$C121)</f>
        <v>#REF!</v>
      </c>
      <c r="H121" s="176" t="e">
        <f>+COUNTIFS(#REF!,$B121,#REF!,H$3,#REF!,$C121)</f>
        <v>#REF!</v>
      </c>
      <c r="I121" s="176" t="e">
        <f>+COUNTIFS(#REF!,$B121,#REF!,I$3,#REF!,$C121)</f>
        <v>#REF!</v>
      </c>
      <c r="J121" s="176" t="e">
        <f>+COUNTIFS(#REF!,$B121,#REF!,J$3,#REF!,$C121)</f>
        <v>#REF!</v>
      </c>
      <c r="K121" s="176" t="e">
        <f>+COUNTIFS(#REF!,$B121,#REF!,K$3,#REF!,$C121)</f>
        <v>#REF!</v>
      </c>
      <c r="L121" s="176" t="e">
        <f>+COUNTIFS(#REF!,$B121,#REF!,L$3,#REF!,$C121)</f>
        <v>#REF!</v>
      </c>
      <c r="M121" s="176" t="e">
        <f>+COUNTIFS(#REF!,$B121,#REF!,M$3,#REF!,$C121)</f>
        <v>#REF!</v>
      </c>
      <c r="N121" s="176" t="e">
        <f>+COUNTIFS(#REF!,$B121,#REF!,N$3,#REF!,$C121)</f>
        <v>#REF!</v>
      </c>
      <c r="O121" s="176" t="e">
        <f>+COUNTIFS(#REF!,$B121,#REF!,O$3,#REF!,$C121)</f>
        <v>#REF!</v>
      </c>
      <c r="P121" s="176" t="e">
        <f>+COUNTIFS(#REF!,$B121,#REF!,P$3,#REF!,$C121)</f>
        <v>#REF!</v>
      </c>
      <c r="Q121" s="176" t="e">
        <f>+COUNTIFS(#REF!,$B121,#REF!,Q$3,#REF!,$C121)</f>
        <v>#REF!</v>
      </c>
      <c r="R121" s="176" t="e">
        <f>+COUNTIFS(#REF!,$B121,#REF!,R$3,#REF!,$C121)</f>
        <v>#REF!</v>
      </c>
      <c r="S121" s="176" t="e">
        <f>+COUNTIFS(#REF!,$B121,#REF!,S$3,#REF!,$C121)</f>
        <v>#REF!</v>
      </c>
      <c r="T121" s="176" t="e">
        <f>+COUNTIFS(#REF!,$B121,#REF!,T$3,#REF!,$C121)</f>
        <v>#REF!</v>
      </c>
      <c r="U121" s="176" t="e">
        <f>+COUNTIFS(#REF!,$B121,#REF!,U$3,#REF!,$C121)</f>
        <v>#REF!</v>
      </c>
      <c r="V121" s="176" t="e">
        <f>+COUNTIFS(#REF!,$B121,#REF!,V$3,#REF!,$C121)</f>
        <v>#REF!</v>
      </c>
      <c r="W121" s="176" t="e">
        <f>+COUNTIFS(#REF!,$B121,#REF!,W$3,#REF!,$C121)</f>
        <v>#REF!</v>
      </c>
      <c r="X121" s="176" t="e">
        <f>+COUNTIFS(#REF!,$B121,#REF!,X$3,#REF!,$C121)</f>
        <v>#REF!</v>
      </c>
      <c r="Y121" s="176" t="e">
        <f>+COUNTIFS(#REF!,$B121,#REF!,Y$3,#REF!,$C121)</f>
        <v>#REF!</v>
      </c>
      <c r="Z121" s="176" t="e">
        <f>+COUNTIFS(#REF!,$B121,#REF!,Z$3,#REF!,$C121)</f>
        <v>#REF!</v>
      </c>
      <c r="AA121" s="176" t="e">
        <f>+COUNTIFS(#REF!,$B121,#REF!,AA$3,#REF!,$C121)</f>
        <v>#REF!</v>
      </c>
      <c r="AB121" s="176" t="e">
        <f>+COUNTIFS(#REF!,$B121,#REF!,AB$3,#REF!,$C121)</f>
        <v>#REF!</v>
      </c>
      <c r="AC121" s="176" t="e">
        <f>+COUNTIFS(#REF!,$B121,#REF!,AC$3,#REF!,$C121)</f>
        <v>#REF!</v>
      </c>
      <c r="AD121" s="176" t="e">
        <f>+COUNTIFS(#REF!,$B121,#REF!,AD$3,#REF!,$C121)</f>
        <v>#REF!</v>
      </c>
      <c r="AE121" s="176" t="e">
        <f>+COUNTIFS(#REF!,$B121,#REF!,AE$3,#REF!,$C121)</f>
        <v>#REF!</v>
      </c>
      <c r="AF121" s="176" t="e">
        <f>+COUNTIFS(#REF!,$B121,#REF!,AF$3,#REF!,$C121)</f>
        <v>#REF!</v>
      </c>
      <c r="AG121" s="176" t="e">
        <f>+COUNTIFS(#REF!,$B121,#REF!,AG$3,#REF!,$C121)</f>
        <v>#REF!</v>
      </c>
      <c r="AH121" s="176" t="e">
        <f>+COUNTIFS(#REF!,$B121,#REF!,AH$3,#REF!,$C121)</f>
        <v>#REF!</v>
      </c>
      <c r="AI121" s="176" t="e">
        <f>+COUNTIFS(#REF!,$B121,#REF!,AI$3,#REF!,$C121)</f>
        <v>#REF!</v>
      </c>
    </row>
    <row r="122" spans="1:35" x14ac:dyDescent="0.2">
      <c r="A122" s="216"/>
      <c r="B122" s="176" t="s">
        <v>44</v>
      </c>
      <c r="C122" s="169" t="s">
        <v>166</v>
      </c>
      <c r="D122" s="201" t="e">
        <f t="shared" si="17"/>
        <v>#REF!</v>
      </c>
      <c r="E122" s="176" t="e">
        <f>+COUNTIFS(#REF!,$B122,#REF!,E$3,#REF!,$C122)</f>
        <v>#REF!</v>
      </c>
      <c r="F122" s="176" t="e">
        <f>+COUNTIFS(#REF!,$B122,#REF!,F$3,#REF!,$C122)</f>
        <v>#REF!</v>
      </c>
      <c r="G122" s="176" t="e">
        <f>+COUNTIFS(#REF!,$B122,#REF!,G$3,#REF!,$C122)</f>
        <v>#REF!</v>
      </c>
      <c r="H122" s="176" t="e">
        <f>+COUNTIFS(#REF!,$B122,#REF!,H$3,#REF!,$C122)</f>
        <v>#REF!</v>
      </c>
      <c r="I122" s="176" t="e">
        <f>+COUNTIFS(#REF!,$B122,#REF!,I$3,#REF!,$C122)</f>
        <v>#REF!</v>
      </c>
      <c r="J122" s="176" t="e">
        <f>+COUNTIFS(#REF!,$B122,#REF!,J$3,#REF!,$C122)</f>
        <v>#REF!</v>
      </c>
      <c r="K122" s="176" t="e">
        <f>+COUNTIFS(#REF!,$B122,#REF!,K$3,#REF!,$C122)</f>
        <v>#REF!</v>
      </c>
      <c r="L122" s="176" t="e">
        <f>+COUNTIFS(#REF!,$B122,#REF!,L$3,#REF!,$C122)</f>
        <v>#REF!</v>
      </c>
      <c r="M122" s="176" t="e">
        <f>+COUNTIFS(#REF!,$B122,#REF!,M$3,#REF!,$C122)</f>
        <v>#REF!</v>
      </c>
      <c r="N122" s="176" t="e">
        <f>+COUNTIFS(#REF!,$B122,#REF!,N$3,#REF!,$C122)</f>
        <v>#REF!</v>
      </c>
      <c r="O122" s="176" t="e">
        <f>+COUNTIFS(#REF!,$B122,#REF!,O$3,#REF!,$C122)</f>
        <v>#REF!</v>
      </c>
      <c r="P122" s="176" t="e">
        <f>+COUNTIFS(#REF!,$B122,#REF!,P$3,#REF!,$C122)</f>
        <v>#REF!</v>
      </c>
      <c r="Q122" s="176" t="e">
        <f>+COUNTIFS(#REF!,$B122,#REF!,Q$3,#REF!,$C122)</f>
        <v>#REF!</v>
      </c>
      <c r="R122" s="176" t="e">
        <f>+COUNTIFS(#REF!,$B122,#REF!,R$3,#REF!,$C122)</f>
        <v>#REF!</v>
      </c>
      <c r="S122" s="176" t="e">
        <f>+COUNTIFS(#REF!,$B122,#REF!,S$3,#REF!,$C122)</f>
        <v>#REF!</v>
      </c>
      <c r="T122" s="176" t="e">
        <f>+COUNTIFS(#REF!,$B122,#REF!,T$3,#REF!,$C122)</f>
        <v>#REF!</v>
      </c>
      <c r="U122" s="176" t="e">
        <f>+COUNTIFS(#REF!,$B122,#REF!,U$3,#REF!,$C122)</f>
        <v>#REF!</v>
      </c>
      <c r="V122" s="176" t="e">
        <f>+COUNTIFS(#REF!,$B122,#REF!,V$3,#REF!,$C122)</f>
        <v>#REF!</v>
      </c>
      <c r="W122" s="176" t="e">
        <f>+COUNTIFS(#REF!,$B122,#REF!,W$3,#REF!,$C122)</f>
        <v>#REF!</v>
      </c>
      <c r="X122" s="176" t="e">
        <f>+COUNTIFS(#REF!,$B122,#REF!,X$3,#REF!,$C122)</f>
        <v>#REF!</v>
      </c>
      <c r="Y122" s="176" t="e">
        <f>+COUNTIFS(#REF!,$B122,#REF!,Y$3,#REF!,$C122)</f>
        <v>#REF!</v>
      </c>
      <c r="Z122" s="176" t="e">
        <f>+COUNTIFS(#REF!,$B122,#REF!,Z$3,#REF!,$C122)</f>
        <v>#REF!</v>
      </c>
      <c r="AA122" s="176" t="e">
        <f>+COUNTIFS(#REF!,$B122,#REF!,AA$3,#REF!,$C122)</f>
        <v>#REF!</v>
      </c>
      <c r="AB122" s="176" t="e">
        <f>+COUNTIFS(#REF!,$B122,#REF!,AB$3,#REF!,$C122)</f>
        <v>#REF!</v>
      </c>
      <c r="AC122" s="176" t="e">
        <f>+COUNTIFS(#REF!,$B122,#REF!,AC$3,#REF!,$C122)</f>
        <v>#REF!</v>
      </c>
      <c r="AD122" s="176" t="e">
        <f>+COUNTIFS(#REF!,$B122,#REF!,AD$3,#REF!,$C122)</f>
        <v>#REF!</v>
      </c>
      <c r="AE122" s="176" t="e">
        <f>+COUNTIFS(#REF!,$B122,#REF!,AE$3,#REF!,$C122)</f>
        <v>#REF!</v>
      </c>
      <c r="AF122" s="176" t="e">
        <f>+COUNTIFS(#REF!,$B122,#REF!,AF$3,#REF!,$C122)</f>
        <v>#REF!</v>
      </c>
      <c r="AG122" s="176" t="e">
        <f>+COUNTIFS(#REF!,$B122,#REF!,AG$3,#REF!,$C122)</f>
        <v>#REF!</v>
      </c>
      <c r="AH122" s="176" t="e">
        <f>+COUNTIFS(#REF!,$B122,#REF!,AH$3,#REF!,$C122)</f>
        <v>#REF!</v>
      </c>
      <c r="AI122" s="176" t="e">
        <f>+COUNTIFS(#REF!,$B122,#REF!,AI$3,#REF!,$C122)</f>
        <v>#REF!</v>
      </c>
    </row>
    <row r="123" spans="1:35" x14ac:dyDescent="0.2">
      <c r="A123" s="216"/>
      <c r="B123" s="176" t="s">
        <v>44</v>
      </c>
      <c r="C123" s="169" t="s">
        <v>299</v>
      </c>
      <c r="D123" s="201" t="e">
        <f t="shared" si="17"/>
        <v>#REF!</v>
      </c>
      <c r="E123" s="176" t="e">
        <f>+COUNTIFS(#REF!,$B123,#REF!,E$3,#REF!,$C123)</f>
        <v>#REF!</v>
      </c>
      <c r="F123" s="176" t="e">
        <f>+COUNTIFS(#REF!,$B123,#REF!,F$3,#REF!,$C123)</f>
        <v>#REF!</v>
      </c>
      <c r="G123" s="176" t="e">
        <f>+COUNTIFS(#REF!,$B123,#REF!,G$3,#REF!,$C123)</f>
        <v>#REF!</v>
      </c>
      <c r="H123" s="176" t="e">
        <f>+COUNTIFS(#REF!,$B123,#REF!,H$3,#REF!,$C123)</f>
        <v>#REF!</v>
      </c>
      <c r="I123" s="176" t="e">
        <f>+COUNTIFS(#REF!,$B123,#REF!,I$3,#REF!,$C123)</f>
        <v>#REF!</v>
      </c>
      <c r="J123" s="176" t="e">
        <f>+COUNTIFS(#REF!,$B123,#REF!,J$3,#REF!,$C123)</f>
        <v>#REF!</v>
      </c>
      <c r="K123" s="176" t="e">
        <f>+COUNTIFS(#REF!,$B123,#REF!,K$3,#REF!,$C123)</f>
        <v>#REF!</v>
      </c>
      <c r="L123" s="176" t="e">
        <f>+COUNTIFS(#REF!,$B123,#REF!,L$3,#REF!,$C123)</f>
        <v>#REF!</v>
      </c>
      <c r="M123" s="176" t="e">
        <f>+COUNTIFS(#REF!,$B123,#REF!,M$3,#REF!,$C123)</f>
        <v>#REF!</v>
      </c>
      <c r="N123" s="176" t="e">
        <f>+COUNTIFS(#REF!,$B123,#REF!,N$3,#REF!,$C123)</f>
        <v>#REF!</v>
      </c>
      <c r="O123" s="176" t="e">
        <f>+COUNTIFS(#REF!,$B123,#REF!,O$3,#REF!,$C123)</f>
        <v>#REF!</v>
      </c>
      <c r="P123" s="176" t="e">
        <f>+COUNTIFS(#REF!,$B123,#REF!,P$3,#REF!,$C123)</f>
        <v>#REF!</v>
      </c>
      <c r="Q123" s="176" t="e">
        <f>+COUNTIFS(#REF!,$B123,#REF!,Q$3,#REF!,$C123)</f>
        <v>#REF!</v>
      </c>
      <c r="R123" s="176" t="e">
        <f>+COUNTIFS(#REF!,$B123,#REF!,R$3,#REF!,$C123)</f>
        <v>#REF!</v>
      </c>
      <c r="S123" s="176" t="e">
        <f>+COUNTIFS(#REF!,$B123,#REF!,S$3,#REF!,$C123)</f>
        <v>#REF!</v>
      </c>
      <c r="T123" s="176" t="e">
        <f>+COUNTIFS(#REF!,$B123,#REF!,T$3,#REF!,$C123)</f>
        <v>#REF!</v>
      </c>
      <c r="U123" s="176" t="e">
        <f>+COUNTIFS(#REF!,$B123,#REF!,U$3,#REF!,$C123)</f>
        <v>#REF!</v>
      </c>
      <c r="V123" s="176" t="e">
        <f>+COUNTIFS(#REF!,$B123,#REF!,V$3,#REF!,$C123)</f>
        <v>#REF!</v>
      </c>
      <c r="W123" s="176" t="e">
        <f>+COUNTIFS(#REF!,$B123,#REF!,W$3,#REF!,$C123)</f>
        <v>#REF!</v>
      </c>
      <c r="X123" s="176" t="e">
        <f>+COUNTIFS(#REF!,$B123,#REF!,X$3,#REF!,$C123)</f>
        <v>#REF!</v>
      </c>
      <c r="Y123" s="176" t="e">
        <f>+COUNTIFS(#REF!,$B123,#REF!,Y$3,#REF!,$C123)</f>
        <v>#REF!</v>
      </c>
      <c r="Z123" s="176" t="e">
        <f>+COUNTIFS(#REF!,$B123,#REF!,Z$3,#REF!,$C123)</f>
        <v>#REF!</v>
      </c>
      <c r="AA123" s="176" t="e">
        <f>+COUNTIFS(#REF!,$B123,#REF!,AA$3,#REF!,$C123)</f>
        <v>#REF!</v>
      </c>
      <c r="AB123" s="176" t="e">
        <f>+COUNTIFS(#REF!,$B123,#REF!,AB$3,#REF!,$C123)</f>
        <v>#REF!</v>
      </c>
      <c r="AC123" s="176" t="e">
        <f>+COUNTIFS(#REF!,$B123,#REF!,AC$3,#REF!,$C123)</f>
        <v>#REF!</v>
      </c>
      <c r="AD123" s="176" t="e">
        <f>+COUNTIFS(#REF!,$B123,#REF!,AD$3,#REF!,$C123)</f>
        <v>#REF!</v>
      </c>
      <c r="AE123" s="176" t="e">
        <f>+COUNTIFS(#REF!,$B123,#REF!,AE$3,#REF!,$C123)</f>
        <v>#REF!</v>
      </c>
      <c r="AF123" s="176" t="e">
        <f>+COUNTIFS(#REF!,$B123,#REF!,AF$3,#REF!,$C123)</f>
        <v>#REF!</v>
      </c>
      <c r="AG123" s="176" t="e">
        <f>+COUNTIFS(#REF!,$B123,#REF!,AG$3,#REF!,$C123)</f>
        <v>#REF!</v>
      </c>
      <c r="AH123" s="176" t="e">
        <f>+COUNTIFS(#REF!,$B123,#REF!,AH$3,#REF!,$C123)</f>
        <v>#REF!</v>
      </c>
      <c r="AI123" s="176" t="e">
        <f>+COUNTIFS(#REF!,$B123,#REF!,AI$3,#REF!,$C123)</f>
        <v>#REF!</v>
      </c>
    </row>
    <row r="124" spans="1:35" x14ac:dyDescent="0.2">
      <c r="A124" s="213">
        <v>3.3</v>
      </c>
      <c r="B124" s="173" t="s">
        <v>192</v>
      </c>
      <c r="C124" s="174"/>
      <c r="D124" s="202" t="e">
        <f t="shared" si="17"/>
        <v>#REF!</v>
      </c>
      <c r="E124" s="202" t="e">
        <f t="shared" ref="E124:AI124" si="18">+SUM(E125:E138)</f>
        <v>#REF!</v>
      </c>
      <c r="F124" s="202" t="e">
        <f t="shared" si="18"/>
        <v>#REF!</v>
      </c>
      <c r="G124" s="202" t="e">
        <f t="shared" si="18"/>
        <v>#REF!</v>
      </c>
      <c r="H124" s="202" t="e">
        <f t="shared" si="18"/>
        <v>#REF!</v>
      </c>
      <c r="I124" s="202" t="e">
        <f t="shared" si="18"/>
        <v>#REF!</v>
      </c>
      <c r="J124" s="202" t="e">
        <f t="shared" si="18"/>
        <v>#REF!</v>
      </c>
      <c r="K124" s="202" t="e">
        <f t="shared" si="18"/>
        <v>#REF!</v>
      </c>
      <c r="L124" s="202" t="e">
        <f t="shared" si="18"/>
        <v>#REF!</v>
      </c>
      <c r="M124" s="202" t="e">
        <f t="shared" si="18"/>
        <v>#REF!</v>
      </c>
      <c r="N124" s="202" t="e">
        <f t="shared" si="18"/>
        <v>#REF!</v>
      </c>
      <c r="O124" s="202" t="e">
        <f t="shared" si="18"/>
        <v>#REF!</v>
      </c>
      <c r="P124" s="202" t="e">
        <f t="shared" si="18"/>
        <v>#REF!</v>
      </c>
      <c r="Q124" s="202" t="e">
        <f t="shared" si="18"/>
        <v>#REF!</v>
      </c>
      <c r="R124" s="202" t="e">
        <f t="shared" si="18"/>
        <v>#REF!</v>
      </c>
      <c r="S124" s="202" t="e">
        <f t="shared" si="18"/>
        <v>#REF!</v>
      </c>
      <c r="T124" s="202" t="e">
        <f t="shared" si="18"/>
        <v>#REF!</v>
      </c>
      <c r="U124" s="202" t="e">
        <f t="shared" si="18"/>
        <v>#REF!</v>
      </c>
      <c r="V124" s="202" t="e">
        <f t="shared" si="18"/>
        <v>#REF!</v>
      </c>
      <c r="W124" s="202" t="e">
        <f t="shared" si="18"/>
        <v>#REF!</v>
      </c>
      <c r="X124" s="202" t="e">
        <f t="shared" si="18"/>
        <v>#REF!</v>
      </c>
      <c r="Y124" s="202" t="e">
        <f t="shared" si="18"/>
        <v>#REF!</v>
      </c>
      <c r="Z124" s="202" t="e">
        <f t="shared" si="18"/>
        <v>#REF!</v>
      </c>
      <c r="AA124" s="202" t="e">
        <f t="shared" si="18"/>
        <v>#REF!</v>
      </c>
      <c r="AB124" s="202" t="e">
        <f t="shared" si="18"/>
        <v>#REF!</v>
      </c>
      <c r="AC124" s="202" t="e">
        <f t="shared" si="18"/>
        <v>#REF!</v>
      </c>
      <c r="AD124" s="202" t="e">
        <f t="shared" si="18"/>
        <v>#REF!</v>
      </c>
      <c r="AE124" s="202" t="e">
        <f t="shared" si="18"/>
        <v>#REF!</v>
      </c>
      <c r="AF124" s="202" t="e">
        <f t="shared" si="18"/>
        <v>#REF!</v>
      </c>
      <c r="AG124" s="202" t="e">
        <f t="shared" si="18"/>
        <v>#REF!</v>
      </c>
      <c r="AH124" s="202" t="e">
        <f t="shared" si="18"/>
        <v>#REF!</v>
      </c>
      <c r="AI124" s="202" t="e">
        <f t="shared" si="18"/>
        <v>#REF!</v>
      </c>
    </row>
    <row r="125" spans="1:35" x14ac:dyDescent="0.2">
      <c r="A125" s="214"/>
      <c r="B125" s="176" t="s">
        <v>192</v>
      </c>
      <c r="C125" s="169" t="s">
        <v>116</v>
      </c>
      <c r="D125" s="201" t="e">
        <f t="shared" ref="D125:D139" si="19">+SUM(E125:AI125)</f>
        <v>#REF!</v>
      </c>
      <c r="E125" s="176" t="e">
        <f>+COUNTIFS(#REF!,$B125,#REF!,E$3,#REF!,$C125)</f>
        <v>#REF!</v>
      </c>
      <c r="F125" s="176" t="e">
        <f>+COUNTIFS(#REF!,$B125,#REF!,F$3,#REF!,$C125)</f>
        <v>#REF!</v>
      </c>
      <c r="G125" s="176" t="e">
        <f>+COUNTIFS(#REF!,$B125,#REF!,G$3,#REF!,$C125)</f>
        <v>#REF!</v>
      </c>
      <c r="H125" s="176" t="e">
        <f>+COUNTIFS(#REF!,$B125,#REF!,H$3,#REF!,$C125)</f>
        <v>#REF!</v>
      </c>
      <c r="I125" s="176" t="e">
        <f>+COUNTIFS(#REF!,$B125,#REF!,I$3,#REF!,$C125)</f>
        <v>#REF!</v>
      </c>
      <c r="J125" s="176" t="e">
        <f>+COUNTIFS(#REF!,$B125,#REF!,J$3,#REF!,$C125)</f>
        <v>#REF!</v>
      </c>
      <c r="K125" s="176" t="e">
        <f>+COUNTIFS(#REF!,$B125,#REF!,K$3,#REF!,$C125)</f>
        <v>#REF!</v>
      </c>
      <c r="L125" s="176" t="e">
        <f>+COUNTIFS(#REF!,$B125,#REF!,L$3,#REF!,$C125)</f>
        <v>#REF!</v>
      </c>
      <c r="M125" s="176" t="e">
        <f>+COUNTIFS(#REF!,$B125,#REF!,M$3,#REF!,$C125)</f>
        <v>#REF!</v>
      </c>
      <c r="N125" s="176" t="e">
        <f>+COUNTIFS(#REF!,$B125,#REF!,N$3,#REF!,$C125)</f>
        <v>#REF!</v>
      </c>
      <c r="O125" s="176" t="e">
        <f>+COUNTIFS(#REF!,$B125,#REF!,O$3,#REF!,$C125)</f>
        <v>#REF!</v>
      </c>
      <c r="P125" s="176" t="e">
        <f>+COUNTIFS(#REF!,$B125,#REF!,P$3,#REF!,$C125)</f>
        <v>#REF!</v>
      </c>
      <c r="Q125" s="176" t="e">
        <f>+COUNTIFS(#REF!,$B125,#REF!,Q$3,#REF!,$C125)</f>
        <v>#REF!</v>
      </c>
      <c r="R125" s="176" t="e">
        <f>+COUNTIFS(#REF!,$B125,#REF!,R$3,#REF!,$C125)</f>
        <v>#REF!</v>
      </c>
      <c r="S125" s="176" t="e">
        <f>+COUNTIFS(#REF!,$B125,#REF!,S$3,#REF!,$C125)</f>
        <v>#REF!</v>
      </c>
      <c r="T125" s="176" t="e">
        <f>+COUNTIFS(#REF!,$B125,#REF!,T$3,#REF!,$C125)</f>
        <v>#REF!</v>
      </c>
      <c r="U125" s="176" t="e">
        <f>+COUNTIFS(#REF!,$B125,#REF!,U$3,#REF!,$C125)</f>
        <v>#REF!</v>
      </c>
      <c r="V125" s="176" t="e">
        <f>+COUNTIFS(#REF!,$B125,#REF!,V$3,#REF!,$C125)</f>
        <v>#REF!</v>
      </c>
      <c r="W125" s="176" t="e">
        <f>+COUNTIFS(#REF!,$B125,#REF!,W$3,#REF!,$C125)</f>
        <v>#REF!</v>
      </c>
      <c r="X125" s="176" t="e">
        <f>+COUNTIFS(#REF!,$B125,#REF!,X$3,#REF!,$C125)</f>
        <v>#REF!</v>
      </c>
      <c r="Y125" s="176" t="e">
        <f>+COUNTIFS(#REF!,$B125,#REF!,Y$3,#REF!,$C125)</f>
        <v>#REF!</v>
      </c>
      <c r="Z125" s="176" t="e">
        <f>+COUNTIFS(#REF!,$B125,#REF!,Z$3,#REF!,$C125)</f>
        <v>#REF!</v>
      </c>
      <c r="AA125" s="176" t="e">
        <f>+COUNTIFS(#REF!,$B125,#REF!,AA$3,#REF!,$C125)</f>
        <v>#REF!</v>
      </c>
      <c r="AB125" s="176" t="e">
        <f>+COUNTIFS(#REF!,$B125,#REF!,AB$3,#REF!,$C125)</f>
        <v>#REF!</v>
      </c>
      <c r="AC125" s="176" t="e">
        <f>+COUNTIFS(#REF!,$B125,#REF!,AC$3,#REF!,$C125)</f>
        <v>#REF!</v>
      </c>
      <c r="AD125" s="176" t="e">
        <f>+COUNTIFS(#REF!,$B125,#REF!,AD$3,#REF!,$C125)</f>
        <v>#REF!</v>
      </c>
      <c r="AE125" s="176" t="e">
        <f>+COUNTIFS(#REF!,$B125,#REF!,AE$3,#REF!,$C125)</f>
        <v>#REF!</v>
      </c>
      <c r="AF125" s="176" t="e">
        <f>+COUNTIFS(#REF!,$B125,#REF!,AF$3,#REF!,$C125)</f>
        <v>#REF!</v>
      </c>
      <c r="AG125" s="176" t="e">
        <f>+COUNTIFS(#REF!,$B125,#REF!,AG$3,#REF!,$C125)</f>
        <v>#REF!</v>
      </c>
      <c r="AH125" s="176" t="e">
        <f>+COUNTIFS(#REF!,$B125,#REF!,AH$3,#REF!,$C125)</f>
        <v>#REF!</v>
      </c>
      <c r="AI125" s="176" t="e">
        <f>+COUNTIFS(#REF!,$B125,#REF!,AI$3,#REF!,$C125)</f>
        <v>#REF!</v>
      </c>
    </row>
    <row r="126" spans="1:35" x14ac:dyDescent="0.2">
      <c r="A126" s="214"/>
      <c r="B126" s="176" t="s">
        <v>192</v>
      </c>
      <c r="C126" s="169" t="s">
        <v>148</v>
      </c>
      <c r="D126" s="201" t="e">
        <f t="shared" si="19"/>
        <v>#REF!</v>
      </c>
      <c r="E126" s="176" t="e">
        <f>+COUNTIFS(#REF!,$B126,#REF!,E$3,#REF!,$C126)</f>
        <v>#REF!</v>
      </c>
      <c r="F126" s="176" t="e">
        <f>+COUNTIFS(#REF!,$B126,#REF!,F$3,#REF!,$C126)</f>
        <v>#REF!</v>
      </c>
      <c r="G126" s="176" t="e">
        <f>+COUNTIFS(#REF!,$B126,#REF!,G$3,#REF!,$C126)</f>
        <v>#REF!</v>
      </c>
      <c r="H126" s="176" t="e">
        <f>+COUNTIFS(#REF!,$B126,#REF!,H$3,#REF!,$C126)</f>
        <v>#REF!</v>
      </c>
      <c r="I126" s="176" t="e">
        <f>+COUNTIFS(#REF!,$B126,#REF!,I$3,#REF!,$C126)</f>
        <v>#REF!</v>
      </c>
      <c r="J126" s="176" t="e">
        <f>+COUNTIFS(#REF!,$B126,#REF!,J$3,#REF!,$C126)</f>
        <v>#REF!</v>
      </c>
      <c r="K126" s="176" t="e">
        <f>+COUNTIFS(#REF!,$B126,#REF!,K$3,#REF!,$C126)</f>
        <v>#REF!</v>
      </c>
      <c r="L126" s="176" t="e">
        <f>+COUNTIFS(#REF!,$B126,#REF!,L$3,#REF!,$C126)</f>
        <v>#REF!</v>
      </c>
      <c r="M126" s="176" t="e">
        <f>+COUNTIFS(#REF!,$B126,#REF!,M$3,#REF!,$C126)</f>
        <v>#REF!</v>
      </c>
      <c r="N126" s="176" t="e">
        <f>+COUNTIFS(#REF!,$B126,#REF!,N$3,#REF!,$C126)</f>
        <v>#REF!</v>
      </c>
      <c r="O126" s="176" t="e">
        <f>+COUNTIFS(#REF!,$B126,#REF!,O$3,#REF!,$C126)</f>
        <v>#REF!</v>
      </c>
      <c r="P126" s="176" t="e">
        <f>+COUNTIFS(#REF!,$B126,#REF!,P$3,#REF!,$C126)</f>
        <v>#REF!</v>
      </c>
      <c r="Q126" s="176" t="e">
        <f>+COUNTIFS(#REF!,$B126,#REF!,Q$3,#REF!,$C126)</f>
        <v>#REF!</v>
      </c>
      <c r="R126" s="176" t="e">
        <f>+COUNTIFS(#REF!,$B126,#REF!,R$3,#REF!,$C126)</f>
        <v>#REF!</v>
      </c>
      <c r="S126" s="176" t="e">
        <f>+COUNTIFS(#REF!,$B126,#REF!,S$3,#REF!,$C126)</f>
        <v>#REF!</v>
      </c>
      <c r="T126" s="176" t="e">
        <f>+COUNTIFS(#REF!,$B126,#REF!,T$3,#REF!,$C126)</f>
        <v>#REF!</v>
      </c>
      <c r="U126" s="176" t="e">
        <f>+COUNTIFS(#REF!,$B126,#REF!,U$3,#REF!,$C126)</f>
        <v>#REF!</v>
      </c>
      <c r="V126" s="176" t="e">
        <f>+COUNTIFS(#REF!,$B126,#REF!,V$3,#REF!,$C126)</f>
        <v>#REF!</v>
      </c>
      <c r="W126" s="176" t="e">
        <f>+COUNTIFS(#REF!,$B126,#REF!,W$3,#REF!,$C126)</f>
        <v>#REF!</v>
      </c>
      <c r="X126" s="176" t="e">
        <f>+COUNTIFS(#REF!,$B126,#REF!,X$3,#REF!,$C126)</f>
        <v>#REF!</v>
      </c>
      <c r="Y126" s="176" t="e">
        <f>+COUNTIFS(#REF!,$B126,#REF!,Y$3,#REF!,$C126)</f>
        <v>#REF!</v>
      </c>
      <c r="Z126" s="176" t="e">
        <f>+COUNTIFS(#REF!,$B126,#REF!,Z$3,#REF!,$C126)</f>
        <v>#REF!</v>
      </c>
      <c r="AA126" s="176" t="e">
        <f>+COUNTIFS(#REF!,$B126,#REF!,AA$3,#REF!,$C126)</f>
        <v>#REF!</v>
      </c>
      <c r="AB126" s="176" t="e">
        <f>+COUNTIFS(#REF!,$B126,#REF!,AB$3,#REF!,$C126)</f>
        <v>#REF!</v>
      </c>
      <c r="AC126" s="176" t="e">
        <f>+COUNTIFS(#REF!,$B126,#REF!,AC$3,#REF!,$C126)</f>
        <v>#REF!</v>
      </c>
      <c r="AD126" s="176" t="e">
        <f>+COUNTIFS(#REF!,$B126,#REF!,AD$3,#REF!,$C126)</f>
        <v>#REF!</v>
      </c>
      <c r="AE126" s="176" t="e">
        <f>+COUNTIFS(#REF!,$B126,#REF!,AE$3,#REF!,$C126)</f>
        <v>#REF!</v>
      </c>
      <c r="AF126" s="176" t="e">
        <f>+COUNTIFS(#REF!,$B126,#REF!,AF$3,#REF!,$C126)</f>
        <v>#REF!</v>
      </c>
      <c r="AG126" s="176" t="e">
        <f>+COUNTIFS(#REF!,$B126,#REF!,AG$3,#REF!,$C126)</f>
        <v>#REF!</v>
      </c>
      <c r="AH126" s="176" t="e">
        <f>+COUNTIFS(#REF!,$B126,#REF!,AH$3,#REF!,$C126)</f>
        <v>#REF!</v>
      </c>
      <c r="AI126" s="176" t="e">
        <f>+COUNTIFS(#REF!,$B126,#REF!,AI$3,#REF!,$C126)</f>
        <v>#REF!</v>
      </c>
    </row>
    <row r="127" spans="1:35" x14ac:dyDescent="0.2">
      <c r="A127" s="214"/>
      <c r="B127" s="176" t="s">
        <v>192</v>
      </c>
      <c r="C127" s="169" t="s">
        <v>140</v>
      </c>
      <c r="D127" s="201" t="e">
        <f t="shared" si="19"/>
        <v>#REF!</v>
      </c>
      <c r="E127" s="176" t="e">
        <f>+COUNTIFS(#REF!,$B127,#REF!,E$3,#REF!,$C127)</f>
        <v>#REF!</v>
      </c>
      <c r="F127" s="176" t="e">
        <f>+COUNTIFS(#REF!,$B127,#REF!,F$3,#REF!,$C127)</f>
        <v>#REF!</v>
      </c>
      <c r="G127" s="176" t="e">
        <f>+COUNTIFS(#REF!,$B127,#REF!,G$3,#REF!,$C127)</f>
        <v>#REF!</v>
      </c>
      <c r="H127" s="176" t="e">
        <f>+COUNTIFS(#REF!,$B127,#REF!,H$3,#REF!,$C127)</f>
        <v>#REF!</v>
      </c>
      <c r="I127" s="176" t="e">
        <f>+COUNTIFS(#REF!,$B127,#REF!,I$3,#REF!,$C127)</f>
        <v>#REF!</v>
      </c>
      <c r="J127" s="176" t="e">
        <f>+COUNTIFS(#REF!,$B127,#REF!,J$3,#REF!,$C127)</f>
        <v>#REF!</v>
      </c>
      <c r="K127" s="176" t="e">
        <f>+COUNTIFS(#REF!,$B127,#REF!,K$3,#REF!,$C127)</f>
        <v>#REF!</v>
      </c>
      <c r="L127" s="176" t="e">
        <f>+COUNTIFS(#REF!,$B127,#REF!,L$3,#REF!,$C127)</f>
        <v>#REF!</v>
      </c>
      <c r="M127" s="176" t="e">
        <f>+COUNTIFS(#REF!,$B127,#REF!,M$3,#REF!,$C127)</f>
        <v>#REF!</v>
      </c>
      <c r="N127" s="176" t="e">
        <f>+COUNTIFS(#REF!,$B127,#REF!,N$3,#REF!,$C127)</f>
        <v>#REF!</v>
      </c>
      <c r="O127" s="176" t="e">
        <f>+COUNTIFS(#REF!,$B127,#REF!,O$3,#REF!,$C127)</f>
        <v>#REF!</v>
      </c>
      <c r="P127" s="176" t="e">
        <f>+COUNTIFS(#REF!,$B127,#REF!,P$3,#REF!,$C127)</f>
        <v>#REF!</v>
      </c>
      <c r="Q127" s="176" t="e">
        <f>+COUNTIFS(#REF!,$B127,#REF!,Q$3,#REF!,$C127)</f>
        <v>#REF!</v>
      </c>
      <c r="R127" s="176" t="e">
        <f>+COUNTIFS(#REF!,$B127,#REF!,R$3,#REF!,$C127)</f>
        <v>#REF!</v>
      </c>
      <c r="S127" s="176" t="e">
        <f>+COUNTIFS(#REF!,$B127,#REF!,S$3,#REF!,$C127)</f>
        <v>#REF!</v>
      </c>
      <c r="T127" s="176" t="e">
        <f>+COUNTIFS(#REF!,$B127,#REF!,T$3,#REF!,$C127)</f>
        <v>#REF!</v>
      </c>
      <c r="U127" s="176" t="e">
        <f>+COUNTIFS(#REF!,$B127,#REF!,U$3,#REF!,$C127)</f>
        <v>#REF!</v>
      </c>
      <c r="V127" s="176" t="e">
        <f>+COUNTIFS(#REF!,$B127,#REF!,V$3,#REF!,$C127)</f>
        <v>#REF!</v>
      </c>
      <c r="W127" s="176" t="e">
        <f>+COUNTIFS(#REF!,$B127,#REF!,W$3,#REF!,$C127)</f>
        <v>#REF!</v>
      </c>
      <c r="X127" s="176" t="e">
        <f>+COUNTIFS(#REF!,$B127,#REF!,X$3,#REF!,$C127)</f>
        <v>#REF!</v>
      </c>
      <c r="Y127" s="176" t="e">
        <f>+COUNTIFS(#REF!,$B127,#REF!,Y$3,#REF!,$C127)</f>
        <v>#REF!</v>
      </c>
      <c r="Z127" s="176" t="e">
        <f>+COUNTIFS(#REF!,$B127,#REF!,Z$3,#REF!,$C127)</f>
        <v>#REF!</v>
      </c>
      <c r="AA127" s="176" t="e">
        <f>+COUNTIFS(#REF!,$B127,#REF!,AA$3,#REF!,$C127)</f>
        <v>#REF!</v>
      </c>
      <c r="AB127" s="176" t="e">
        <f>+COUNTIFS(#REF!,$B127,#REF!,AB$3,#REF!,$C127)</f>
        <v>#REF!</v>
      </c>
      <c r="AC127" s="176" t="e">
        <f>+COUNTIFS(#REF!,$B127,#REF!,AC$3,#REF!,$C127)</f>
        <v>#REF!</v>
      </c>
      <c r="AD127" s="176" t="e">
        <f>+COUNTIFS(#REF!,$B127,#REF!,AD$3,#REF!,$C127)</f>
        <v>#REF!</v>
      </c>
      <c r="AE127" s="176" t="e">
        <f>+COUNTIFS(#REF!,$B127,#REF!,AE$3,#REF!,$C127)</f>
        <v>#REF!</v>
      </c>
      <c r="AF127" s="176" t="e">
        <f>+COUNTIFS(#REF!,$B127,#REF!,AF$3,#REF!,$C127)</f>
        <v>#REF!</v>
      </c>
      <c r="AG127" s="176" t="e">
        <f>+COUNTIFS(#REF!,$B127,#REF!,AG$3,#REF!,$C127)</f>
        <v>#REF!</v>
      </c>
      <c r="AH127" s="176" t="e">
        <f>+COUNTIFS(#REF!,$B127,#REF!,AH$3,#REF!,$C127)</f>
        <v>#REF!</v>
      </c>
      <c r="AI127" s="176" t="e">
        <f>+COUNTIFS(#REF!,$B127,#REF!,AI$3,#REF!,$C127)</f>
        <v>#REF!</v>
      </c>
    </row>
    <row r="128" spans="1:35" x14ac:dyDescent="0.2">
      <c r="A128" s="214"/>
      <c r="B128" s="176" t="s">
        <v>192</v>
      </c>
      <c r="C128" s="169" t="s">
        <v>63</v>
      </c>
      <c r="D128" s="201" t="e">
        <f t="shared" si="19"/>
        <v>#REF!</v>
      </c>
      <c r="E128" s="176" t="e">
        <f>+COUNTIFS(#REF!,$B128,#REF!,E$3,#REF!,$C128)</f>
        <v>#REF!</v>
      </c>
      <c r="F128" s="176" t="e">
        <f>+COUNTIFS(#REF!,$B128,#REF!,F$3,#REF!,$C128)</f>
        <v>#REF!</v>
      </c>
      <c r="G128" s="176" t="e">
        <f>+COUNTIFS(#REF!,$B128,#REF!,G$3,#REF!,$C128)</f>
        <v>#REF!</v>
      </c>
      <c r="H128" s="176" t="e">
        <f>+COUNTIFS(#REF!,$B128,#REF!,H$3,#REF!,$C128)</f>
        <v>#REF!</v>
      </c>
      <c r="I128" s="176" t="e">
        <f>+COUNTIFS(#REF!,$B128,#REF!,I$3,#REF!,$C128)</f>
        <v>#REF!</v>
      </c>
      <c r="J128" s="176" t="e">
        <f>+COUNTIFS(#REF!,$B128,#REF!,J$3,#REF!,$C128)</f>
        <v>#REF!</v>
      </c>
      <c r="K128" s="176" t="e">
        <f>+COUNTIFS(#REF!,$B128,#REF!,K$3,#REF!,$C128)</f>
        <v>#REF!</v>
      </c>
      <c r="L128" s="176" t="e">
        <f>+COUNTIFS(#REF!,$B128,#REF!,L$3,#REF!,$C128)</f>
        <v>#REF!</v>
      </c>
      <c r="M128" s="176" t="e">
        <f>+COUNTIFS(#REF!,$B128,#REF!,M$3,#REF!,$C128)</f>
        <v>#REF!</v>
      </c>
      <c r="N128" s="176" t="e">
        <f>+COUNTIFS(#REF!,$B128,#REF!,N$3,#REF!,$C128)</f>
        <v>#REF!</v>
      </c>
      <c r="O128" s="176" t="e">
        <f>+COUNTIFS(#REF!,$B128,#REF!,O$3,#REF!,$C128)</f>
        <v>#REF!</v>
      </c>
      <c r="P128" s="176" t="e">
        <f>+COUNTIFS(#REF!,$B128,#REF!,P$3,#REF!,$C128)</f>
        <v>#REF!</v>
      </c>
      <c r="Q128" s="176" t="e">
        <f>+COUNTIFS(#REF!,$B128,#REF!,Q$3,#REF!,$C128)</f>
        <v>#REF!</v>
      </c>
      <c r="R128" s="176" t="e">
        <f>+COUNTIFS(#REF!,$B128,#REF!,R$3,#REF!,$C128)</f>
        <v>#REF!</v>
      </c>
      <c r="S128" s="176" t="e">
        <f>+COUNTIFS(#REF!,$B128,#REF!,S$3,#REF!,$C128)</f>
        <v>#REF!</v>
      </c>
      <c r="T128" s="176" t="e">
        <f>+COUNTIFS(#REF!,$B128,#REF!,T$3,#REF!,$C128)</f>
        <v>#REF!</v>
      </c>
      <c r="U128" s="176" t="e">
        <f>+COUNTIFS(#REF!,$B128,#REF!,U$3,#REF!,$C128)</f>
        <v>#REF!</v>
      </c>
      <c r="V128" s="176" t="e">
        <f>+COUNTIFS(#REF!,$B128,#REF!,V$3,#REF!,$C128)</f>
        <v>#REF!</v>
      </c>
      <c r="W128" s="176" t="e">
        <f>+COUNTIFS(#REF!,$B128,#REF!,W$3,#REF!,$C128)</f>
        <v>#REF!</v>
      </c>
      <c r="X128" s="176" t="e">
        <f>+COUNTIFS(#REF!,$B128,#REF!,X$3,#REF!,$C128)</f>
        <v>#REF!</v>
      </c>
      <c r="Y128" s="176" t="e">
        <f>+COUNTIFS(#REF!,$B128,#REF!,Y$3,#REF!,$C128)</f>
        <v>#REF!</v>
      </c>
      <c r="Z128" s="176" t="e">
        <f>+COUNTIFS(#REF!,$B128,#REF!,Z$3,#REF!,$C128)</f>
        <v>#REF!</v>
      </c>
      <c r="AA128" s="176" t="e">
        <f>+COUNTIFS(#REF!,$B128,#REF!,AA$3,#REF!,$C128)</f>
        <v>#REF!</v>
      </c>
      <c r="AB128" s="176" t="e">
        <f>+COUNTIFS(#REF!,$B128,#REF!,AB$3,#REF!,$C128)</f>
        <v>#REF!</v>
      </c>
      <c r="AC128" s="176" t="e">
        <f>+COUNTIFS(#REF!,$B128,#REF!,AC$3,#REF!,$C128)</f>
        <v>#REF!</v>
      </c>
      <c r="AD128" s="176" t="e">
        <f>+COUNTIFS(#REF!,$B128,#REF!,AD$3,#REF!,$C128)</f>
        <v>#REF!</v>
      </c>
      <c r="AE128" s="176" t="e">
        <f>+COUNTIFS(#REF!,$B128,#REF!,AE$3,#REF!,$C128)</f>
        <v>#REF!</v>
      </c>
      <c r="AF128" s="176" t="e">
        <f>+COUNTIFS(#REF!,$B128,#REF!,AF$3,#REF!,$C128)</f>
        <v>#REF!</v>
      </c>
      <c r="AG128" s="176" t="e">
        <f>+COUNTIFS(#REF!,$B128,#REF!,AG$3,#REF!,$C128)</f>
        <v>#REF!</v>
      </c>
      <c r="AH128" s="176" t="e">
        <f>+COUNTIFS(#REF!,$B128,#REF!,AH$3,#REF!,$C128)</f>
        <v>#REF!</v>
      </c>
      <c r="AI128" s="176" t="e">
        <f>+COUNTIFS(#REF!,$B128,#REF!,AI$3,#REF!,$C128)</f>
        <v>#REF!</v>
      </c>
    </row>
    <row r="129" spans="1:35" x14ac:dyDescent="0.2">
      <c r="A129" s="214"/>
      <c r="B129" s="176" t="s">
        <v>192</v>
      </c>
      <c r="C129" s="169" t="s">
        <v>96</v>
      </c>
      <c r="D129" s="201" t="e">
        <f t="shared" si="19"/>
        <v>#REF!</v>
      </c>
      <c r="E129" s="176" t="e">
        <f>+COUNTIFS(#REF!,$B129,#REF!,E$3,#REF!,$C129)</f>
        <v>#REF!</v>
      </c>
      <c r="F129" s="176" t="e">
        <f>+COUNTIFS(#REF!,$B129,#REF!,F$3,#REF!,$C129)</f>
        <v>#REF!</v>
      </c>
      <c r="G129" s="176" t="e">
        <f>+COUNTIFS(#REF!,$B129,#REF!,G$3,#REF!,$C129)</f>
        <v>#REF!</v>
      </c>
      <c r="H129" s="176" t="e">
        <f>+COUNTIFS(#REF!,$B129,#REF!,H$3,#REF!,$C129)</f>
        <v>#REF!</v>
      </c>
      <c r="I129" s="176" t="e">
        <f>+COUNTIFS(#REF!,$B129,#REF!,I$3,#REF!,$C129)</f>
        <v>#REF!</v>
      </c>
      <c r="J129" s="176" t="e">
        <f>+COUNTIFS(#REF!,$B129,#REF!,J$3,#REF!,$C129)</f>
        <v>#REF!</v>
      </c>
      <c r="K129" s="176" t="e">
        <f>+COUNTIFS(#REF!,$B129,#REF!,K$3,#REF!,$C129)</f>
        <v>#REF!</v>
      </c>
      <c r="L129" s="176" t="e">
        <f>+COUNTIFS(#REF!,$B129,#REF!,L$3,#REF!,$C129)</f>
        <v>#REF!</v>
      </c>
      <c r="M129" s="176" t="e">
        <f>+COUNTIFS(#REF!,$B129,#REF!,M$3,#REF!,$C129)</f>
        <v>#REF!</v>
      </c>
      <c r="N129" s="176" t="e">
        <f>+COUNTIFS(#REF!,$B129,#REF!,N$3,#REF!,$C129)</f>
        <v>#REF!</v>
      </c>
      <c r="O129" s="176" t="e">
        <f>+COUNTIFS(#REF!,$B129,#REF!,O$3,#REF!,$C129)</f>
        <v>#REF!</v>
      </c>
      <c r="P129" s="176" t="e">
        <f>+COUNTIFS(#REF!,$B129,#REF!,P$3,#REF!,$C129)</f>
        <v>#REF!</v>
      </c>
      <c r="Q129" s="176" t="e">
        <f>+COUNTIFS(#REF!,$B129,#REF!,Q$3,#REF!,$C129)</f>
        <v>#REF!</v>
      </c>
      <c r="R129" s="176" t="e">
        <f>+COUNTIFS(#REF!,$B129,#REF!,R$3,#REF!,$C129)</f>
        <v>#REF!</v>
      </c>
      <c r="S129" s="176" t="e">
        <f>+COUNTIFS(#REF!,$B129,#REF!,S$3,#REF!,$C129)</f>
        <v>#REF!</v>
      </c>
      <c r="T129" s="176" t="e">
        <f>+COUNTIFS(#REF!,$B129,#REF!,T$3,#REF!,$C129)</f>
        <v>#REF!</v>
      </c>
      <c r="U129" s="176" t="e">
        <f>+COUNTIFS(#REF!,$B129,#REF!,U$3,#REF!,$C129)</f>
        <v>#REF!</v>
      </c>
      <c r="V129" s="176" t="e">
        <f>+COUNTIFS(#REF!,$B129,#REF!,V$3,#REF!,$C129)</f>
        <v>#REF!</v>
      </c>
      <c r="W129" s="176" t="e">
        <f>+COUNTIFS(#REF!,$B129,#REF!,W$3,#REF!,$C129)</f>
        <v>#REF!</v>
      </c>
      <c r="X129" s="176" t="e">
        <f>+COUNTIFS(#REF!,$B129,#REF!,X$3,#REF!,$C129)</f>
        <v>#REF!</v>
      </c>
      <c r="Y129" s="176" t="e">
        <f>+COUNTIFS(#REF!,$B129,#REF!,Y$3,#REF!,$C129)</f>
        <v>#REF!</v>
      </c>
      <c r="Z129" s="176" t="e">
        <f>+COUNTIFS(#REF!,$B129,#REF!,Z$3,#REF!,$C129)</f>
        <v>#REF!</v>
      </c>
      <c r="AA129" s="176" t="e">
        <f>+COUNTIFS(#REF!,$B129,#REF!,AA$3,#REF!,$C129)</f>
        <v>#REF!</v>
      </c>
      <c r="AB129" s="176" t="e">
        <f>+COUNTIFS(#REF!,$B129,#REF!,AB$3,#REF!,$C129)</f>
        <v>#REF!</v>
      </c>
      <c r="AC129" s="176" t="e">
        <f>+COUNTIFS(#REF!,$B129,#REF!,AC$3,#REF!,$C129)</f>
        <v>#REF!</v>
      </c>
      <c r="AD129" s="176" t="e">
        <f>+COUNTIFS(#REF!,$B129,#REF!,AD$3,#REF!,$C129)</f>
        <v>#REF!</v>
      </c>
      <c r="AE129" s="176" t="e">
        <f>+COUNTIFS(#REF!,$B129,#REF!,AE$3,#REF!,$C129)</f>
        <v>#REF!</v>
      </c>
      <c r="AF129" s="176" t="e">
        <f>+COUNTIFS(#REF!,$B129,#REF!,AF$3,#REF!,$C129)</f>
        <v>#REF!</v>
      </c>
      <c r="AG129" s="176" t="e">
        <f>+COUNTIFS(#REF!,$B129,#REF!,AG$3,#REF!,$C129)</f>
        <v>#REF!</v>
      </c>
      <c r="AH129" s="176" t="e">
        <f>+COUNTIFS(#REF!,$B129,#REF!,AH$3,#REF!,$C129)</f>
        <v>#REF!</v>
      </c>
      <c r="AI129" s="176" t="e">
        <f>+COUNTIFS(#REF!,$B129,#REF!,AI$3,#REF!,$C129)</f>
        <v>#REF!</v>
      </c>
    </row>
    <row r="130" spans="1:35" x14ac:dyDescent="0.2">
      <c r="A130" s="214"/>
      <c r="B130" s="176" t="s">
        <v>192</v>
      </c>
      <c r="C130" s="169" t="s">
        <v>45</v>
      </c>
      <c r="D130" s="201" t="e">
        <f t="shared" si="19"/>
        <v>#REF!</v>
      </c>
      <c r="E130" s="176" t="e">
        <f>+COUNTIFS(#REF!,$B130,#REF!,E$3,#REF!,$C130)</f>
        <v>#REF!</v>
      </c>
      <c r="F130" s="176" t="e">
        <f>+COUNTIFS(#REF!,$B130,#REF!,F$3,#REF!,$C130)</f>
        <v>#REF!</v>
      </c>
      <c r="G130" s="176" t="e">
        <f>+COUNTIFS(#REF!,$B130,#REF!,G$3,#REF!,$C130)</f>
        <v>#REF!</v>
      </c>
      <c r="H130" s="176" t="e">
        <f>+COUNTIFS(#REF!,$B130,#REF!,H$3,#REF!,$C130)</f>
        <v>#REF!</v>
      </c>
      <c r="I130" s="176" t="e">
        <f>+COUNTIFS(#REF!,$B130,#REF!,I$3,#REF!,$C130)</f>
        <v>#REF!</v>
      </c>
      <c r="J130" s="176" t="e">
        <f>+COUNTIFS(#REF!,$B130,#REF!,J$3,#REF!,$C130)</f>
        <v>#REF!</v>
      </c>
      <c r="K130" s="176" t="e">
        <f>+COUNTIFS(#REF!,$B130,#REF!,K$3,#REF!,$C130)</f>
        <v>#REF!</v>
      </c>
      <c r="L130" s="176" t="e">
        <f>+COUNTIFS(#REF!,$B130,#REF!,L$3,#REF!,$C130)</f>
        <v>#REF!</v>
      </c>
      <c r="M130" s="176" t="e">
        <f>+COUNTIFS(#REF!,$B130,#REF!,M$3,#REF!,$C130)</f>
        <v>#REF!</v>
      </c>
      <c r="N130" s="176" t="e">
        <f>+COUNTIFS(#REF!,$B130,#REF!,N$3,#REF!,$C130)</f>
        <v>#REF!</v>
      </c>
      <c r="O130" s="176" t="e">
        <f>+COUNTIFS(#REF!,$B130,#REF!,O$3,#REF!,$C130)</f>
        <v>#REF!</v>
      </c>
      <c r="P130" s="176" t="e">
        <f>+COUNTIFS(#REF!,$B130,#REF!,P$3,#REF!,$C130)</f>
        <v>#REF!</v>
      </c>
      <c r="Q130" s="176" t="e">
        <f>+COUNTIFS(#REF!,$B130,#REF!,Q$3,#REF!,$C130)</f>
        <v>#REF!</v>
      </c>
      <c r="R130" s="176" t="e">
        <f>+COUNTIFS(#REF!,$B130,#REF!,R$3,#REF!,$C130)</f>
        <v>#REF!</v>
      </c>
      <c r="S130" s="176" t="e">
        <f>+COUNTIFS(#REF!,$B130,#REF!,S$3,#REF!,$C130)</f>
        <v>#REF!</v>
      </c>
      <c r="T130" s="176" t="e">
        <f>+COUNTIFS(#REF!,$B130,#REF!,T$3,#REF!,$C130)</f>
        <v>#REF!</v>
      </c>
      <c r="U130" s="176" t="e">
        <f>+COUNTIFS(#REF!,$B130,#REF!,U$3,#REF!,$C130)</f>
        <v>#REF!</v>
      </c>
      <c r="V130" s="176" t="e">
        <f>+COUNTIFS(#REF!,$B130,#REF!,V$3,#REF!,$C130)</f>
        <v>#REF!</v>
      </c>
      <c r="W130" s="176" t="e">
        <f>+COUNTIFS(#REF!,$B130,#REF!,W$3,#REF!,$C130)</f>
        <v>#REF!</v>
      </c>
      <c r="X130" s="176" t="e">
        <f>+COUNTIFS(#REF!,$B130,#REF!,X$3,#REF!,$C130)</f>
        <v>#REF!</v>
      </c>
      <c r="Y130" s="176" t="e">
        <f>+COUNTIFS(#REF!,$B130,#REF!,Y$3,#REF!,$C130)</f>
        <v>#REF!</v>
      </c>
      <c r="Z130" s="176" t="e">
        <f>+COUNTIFS(#REF!,$B130,#REF!,Z$3,#REF!,$C130)</f>
        <v>#REF!</v>
      </c>
      <c r="AA130" s="176" t="e">
        <f>+COUNTIFS(#REF!,$B130,#REF!,AA$3,#REF!,$C130)</f>
        <v>#REF!</v>
      </c>
      <c r="AB130" s="176" t="e">
        <f>+COUNTIFS(#REF!,$B130,#REF!,AB$3,#REF!,$C130)</f>
        <v>#REF!</v>
      </c>
      <c r="AC130" s="176" t="e">
        <f>+COUNTIFS(#REF!,$B130,#REF!,AC$3,#REF!,$C130)</f>
        <v>#REF!</v>
      </c>
      <c r="AD130" s="176" t="e">
        <f>+COUNTIFS(#REF!,$B130,#REF!,AD$3,#REF!,$C130)</f>
        <v>#REF!</v>
      </c>
      <c r="AE130" s="176" t="e">
        <f>+COUNTIFS(#REF!,$B130,#REF!,AE$3,#REF!,$C130)</f>
        <v>#REF!</v>
      </c>
      <c r="AF130" s="176" t="e">
        <f>+COUNTIFS(#REF!,$B130,#REF!,AF$3,#REF!,$C130)</f>
        <v>#REF!</v>
      </c>
      <c r="AG130" s="176" t="e">
        <f>+COUNTIFS(#REF!,$B130,#REF!,AG$3,#REF!,$C130)</f>
        <v>#REF!</v>
      </c>
      <c r="AH130" s="176" t="e">
        <f>+COUNTIFS(#REF!,$B130,#REF!,AH$3,#REF!,$C130)</f>
        <v>#REF!</v>
      </c>
      <c r="AI130" s="176" t="e">
        <f>+COUNTIFS(#REF!,$B130,#REF!,AI$3,#REF!,$C130)</f>
        <v>#REF!</v>
      </c>
    </row>
    <row r="131" spans="1:35" x14ac:dyDescent="0.2">
      <c r="A131" s="214"/>
      <c r="B131" s="176" t="s">
        <v>192</v>
      </c>
      <c r="C131" s="169" t="s">
        <v>109</v>
      </c>
      <c r="D131" s="201" t="e">
        <f t="shared" si="19"/>
        <v>#REF!</v>
      </c>
      <c r="E131" s="176" t="e">
        <f>+COUNTIFS(#REF!,$B131,#REF!,E$3,#REF!,$C131)</f>
        <v>#REF!</v>
      </c>
      <c r="F131" s="176" t="e">
        <f>+COUNTIFS(#REF!,$B131,#REF!,F$3,#REF!,$C131)</f>
        <v>#REF!</v>
      </c>
      <c r="G131" s="176" t="e">
        <f>+COUNTIFS(#REF!,$B131,#REF!,G$3,#REF!,$C131)</f>
        <v>#REF!</v>
      </c>
      <c r="H131" s="176" t="e">
        <f>+COUNTIFS(#REF!,$B131,#REF!,H$3,#REF!,$C131)</f>
        <v>#REF!</v>
      </c>
      <c r="I131" s="176" t="e">
        <f>+COUNTIFS(#REF!,$B131,#REF!,I$3,#REF!,$C131)</f>
        <v>#REF!</v>
      </c>
      <c r="J131" s="176" t="e">
        <f>+COUNTIFS(#REF!,$B131,#REF!,J$3,#REF!,$C131)</f>
        <v>#REF!</v>
      </c>
      <c r="K131" s="176" t="e">
        <f>+COUNTIFS(#REF!,$B131,#REF!,K$3,#REF!,$C131)</f>
        <v>#REF!</v>
      </c>
      <c r="L131" s="176" t="e">
        <f>+COUNTIFS(#REF!,$B131,#REF!,L$3,#REF!,$C131)</f>
        <v>#REF!</v>
      </c>
      <c r="M131" s="176" t="e">
        <f>+COUNTIFS(#REF!,$B131,#REF!,M$3,#REF!,$C131)</f>
        <v>#REF!</v>
      </c>
      <c r="N131" s="176" t="e">
        <f>+COUNTIFS(#REF!,$B131,#REF!,N$3,#REF!,$C131)</f>
        <v>#REF!</v>
      </c>
      <c r="O131" s="176" t="e">
        <f>+COUNTIFS(#REF!,$B131,#REF!,O$3,#REF!,$C131)</f>
        <v>#REF!</v>
      </c>
      <c r="P131" s="176" t="e">
        <f>+COUNTIFS(#REF!,$B131,#REF!,P$3,#REF!,$C131)</f>
        <v>#REF!</v>
      </c>
      <c r="Q131" s="176" t="e">
        <f>+COUNTIFS(#REF!,$B131,#REF!,Q$3,#REF!,$C131)</f>
        <v>#REF!</v>
      </c>
      <c r="R131" s="176" t="e">
        <f>+COUNTIFS(#REF!,$B131,#REF!,R$3,#REF!,$C131)</f>
        <v>#REF!</v>
      </c>
      <c r="S131" s="176" t="e">
        <f>+COUNTIFS(#REF!,$B131,#REF!,S$3,#REF!,$C131)</f>
        <v>#REF!</v>
      </c>
      <c r="T131" s="176" t="e">
        <f>+COUNTIFS(#REF!,$B131,#REF!,T$3,#REF!,$C131)</f>
        <v>#REF!</v>
      </c>
      <c r="U131" s="176" t="e">
        <f>+COUNTIFS(#REF!,$B131,#REF!,U$3,#REF!,$C131)</f>
        <v>#REF!</v>
      </c>
      <c r="V131" s="176" t="e">
        <f>+COUNTIFS(#REF!,$B131,#REF!,V$3,#REF!,$C131)</f>
        <v>#REF!</v>
      </c>
      <c r="W131" s="176" t="e">
        <f>+COUNTIFS(#REF!,$B131,#REF!,W$3,#REF!,$C131)</f>
        <v>#REF!</v>
      </c>
      <c r="X131" s="176" t="e">
        <f>+COUNTIFS(#REF!,$B131,#REF!,X$3,#REF!,$C131)</f>
        <v>#REF!</v>
      </c>
      <c r="Y131" s="176" t="e">
        <f>+COUNTIFS(#REF!,$B131,#REF!,Y$3,#REF!,$C131)</f>
        <v>#REF!</v>
      </c>
      <c r="Z131" s="176" t="e">
        <f>+COUNTIFS(#REF!,$B131,#REF!,Z$3,#REF!,$C131)</f>
        <v>#REF!</v>
      </c>
      <c r="AA131" s="176" t="e">
        <f>+COUNTIFS(#REF!,$B131,#REF!,AA$3,#REF!,$C131)</f>
        <v>#REF!</v>
      </c>
      <c r="AB131" s="176" t="e">
        <f>+COUNTIFS(#REF!,$B131,#REF!,AB$3,#REF!,$C131)</f>
        <v>#REF!</v>
      </c>
      <c r="AC131" s="176" t="e">
        <f>+COUNTIFS(#REF!,$B131,#REF!,AC$3,#REF!,$C131)</f>
        <v>#REF!</v>
      </c>
      <c r="AD131" s="176" t="e">
        <f>+COUNTIFS(#REF!,$B131,#REF!,AD$3,#REF!,$C131)</f>
        <v>#REF!</v>
      </c>
      <c r="AE131" s="176" t="e">
        <f>+COUNTIFS(#REF!,$B131,#REF!,AE$3,#REF!,$C131)</f>
        <v>#REF!</v>
      </c>
      <c r="AF131" s="176" t="e">
        <f>+COUNTIFS(#REF!,$B131,#REF!,AF$3,#REF!,$C131)</f>
        <v>#REF!</v>
      </c>
      <c r="AG131" s="176" t="e">
        <f>+COUNTIFS(#REF!,$B131,#REF!,AG$3,#REF!,$C131)</f>
        <v>#REF!</v>
      </c>
      <c r="AH131" s="176" t="e">
        <f>+COUNTIFS(#REF!,$B131,#REF!,AH$3,#REF!,$C131)</f>
        <v>#REF!</v>
      </c>
      <c r="AI131" s="176" t="e">
        <f>+COUNTIFS(#REF!,$B131,#REF!,AI$3,#REF!,$C131)</f>
        <v>#REF!</v>
      </c>
    </row>
    <row r="132" spans="1:35" x14ac:dyDescent="0.2">
      <c r="A132" s="214"/>
      <c r="B132" s="176" t="s">
        <v>192</v>
      </c>
      <c r="C132" s="169" t="s">
        <v>121</v>
      </c>
      <c r="D132" s="201" t="e">
        <f t="shared" si="19"/>
        <v>#REF!</v>
      </c>
      <c r="E132" s="176" t="e">
        <f>+COUNTIFS(#REF!,$B132,#REF!,E$3,#REF!,$C132)</f>
        <v>#REF!</v>
      </c>
      <c r="F132" s="176" t="e">
        <f>+COUNTIFS(#REF!,$B132,#REF!,F$3,#REF!,$C132)</f>
        <v>#REF!</v>
      </c>
      <c r="G132" s="176" t="e">
        <f>+COUNTIFS(#REF!,$B132,#REF!,G$3,#REF!,$C132)</f>
        <v>#REF!</v>
      </c>
      <c r="H132" s="176" t="e">
        <f>+COUNTIFS(#REF!,$B132,#REF!,H$3,#REF!,$C132)</f>
        <v>#REF!</v>
      </c>
      <c r="I132" s="176" t="e">
        <f>+COUNTIFS(#REF!,$B132,#REF!,I$3,#REF!,$C132)</f>
        <v>#REF!</v>
      </c>
      <c r="J132" s="176" t="e">
        <f>+COUNTIFS(#REF!,$B132,#REF!,J$3,#REF!,$C132)</f>
        <v>#REF!</v>
      </c>
      <c r="K132" s="176" t="e">
        <f>+COUNTIFS(#REF!,$B132,#REF!,K$3,#REF!,$C132)</f>
        <v>#REF!</v>
      </c>
      <c r="L132" s="176" t="e">
        <f>+COUNTIFS(#REF!,$B132,#REF!,L$3,#REF!,$C132)</f>
        <v>#REF!</v>
      </c>
      <c r="M132" s="176" t="e">
        <f>+COUNTIFS(#REF!,$B132,#REF!,M$3,#REF!,$C132)</f>
        <v>#REF!</v>
      </c>
      <c r="N132" s="176" t="e">
        <f>+COUNTIFS(#REF!,$B132,#REF!,N$3,#REF!,$C132)</f>
        <v>#REF!</v>
      </c>
      <c r="O132" s="176" t="e">
        <f>+COUNTIFS(#REF!,$B132,#REF!,O$3,#REF!,$C132)</f>
        <v>#REF!</v>
      </c>
      <c r="P132" s="176" t="e">
        <f>+COUNTIFS(#REF!,$B132,#REF!,P$3,#REF!,$C132)</f>
        <v>#REF!</v>
      </c>
      <c r="Q132" s="176" t="e">
        <f>+COUNTIFS(#REF!,$B132,#REF!,Q$3,#REF!,$C132)</f>
        <v>#REF!</v>
      </c>
      <c r="R132" s="176" t="e">
        <f>+COUNTIFS(#REF!,$B132,#REF!,R$3,#REF!,$C132)</f>
        <v>#REF!</v>
      </c>
      <c r="S132" s="176" t="e">
        <f>+COUNTIFS(#REF!,$B132,#REF!,S$3,#REF!,$C132)</f>
        <v>#REF!</v>
      </c>
      <c r="T132" s="176" t="e">
        <f>+COUNTIFS(#REF!,$B132,#REF!,T$3,#REF!,$C132)</f>
        <v>#REF!</v>
      </c>
      <c r="U132" s="176" t="e">
        <f>+COUNTIFS(#REF!,$B132,#REF!,U$3,#REF!,$C132)</f>
        <v>#REF!</v>
      </c>
      <c r="V132" s="176" t="e">
        <f>+COUNTIFS(#REF!,$B132,#REF!,V$3,#REF!,$C132)</f>
        <v>#REF!</v>
      </c>
      <c r="W132" s="176" t="e">
        <f>+COUNTIFS(#REF!,$B132,#REF!,W$3,#REF!,$C132)</f>
        <v>#REF!</v>
      </c>
      <c r="X132" s="176" t="e">
        <f>+COUNTIFS(#REF!,$B132,#REF!,X$3,#REF!,$C132)</f>
        <v>#REF!</v>
      </c>
      <c r="Y132" s="176" t="e">
        <f>+COUNTIFS(#REF!,$B132,#REF!,Y$3,#REF!,$C132)</f>
        <v>#REF!</v>
      </c>
      <c r="Z132" s="176" t="e">
        <f>+COUNTIFS(#REF!,$B132,#REF!,Z$3,#REF!,$C132)</f>
        <v>#REF!</v>
      </c>
      <c r="AA132" s="176" t="e">
        <f>+COUNTIFS(#REF!,$B132,#REF!,AA$3,#REF!,$C132)</f>
        <v>#REF!</v>
      </c>
      <c r="AB132" s="176" t="e">
        <f>+COUNTIFS(#REF!,$B132,#REF!,AB$3,#REF!,$C132)</f>
        <v>#REF!</v>
      </c>
      <c r="AC132" s="176" t="e">
        <f>+COUNTIFS(#REF!,$B132,#REF!,AC$3,#REF!,$C132)</f>
        <v>#REF!</v>
      </c>
      <c r="AD132" s="176" t="e">
        <f>+COUNTIFS(#REF!,$B132,#REF!,AD$3,#REF!,$C132)</f>
        <v>#REF!</v>
      </c>
      <c r="AE132" s="176" t="e">
        <f>+COUNTIFS(#REF!,$B132,#REF!,AE$3,#REF!,$C132)</f>
        <v>#REF!</v>
      </c>
      <c r="AF132" s="176" t="e">
        <f>+COUNTIFS(#REF!,$B132,#REF!,AF$3,#REF!,$C132)</f>
        <v>#REF!</v>
      </c>
      <c r="AG132" s="176" t="e">
        <f>+COUNTIFS(#REF!,$B132,#REF!,AG$3,#REF!,$C132)</f>
        <v>#REF!</v>
      </c>
      <c r="AH132" s="176" t="e">
        <f>+COUNTIFS(#REF!,$B132,#REF!,AH$3,#REF!,$C132)</f>
        <v>#REF!</v>
      </c>
      <c r="AI132" s="176" t="e">
        <f>+COUNTIFS(#REF!,$B132,#REF!,AI$3,#REF!,$C132)</f>
        <v>#REF!</v>
      </c>
    </row>
    <row r="133" spans="1:35" x14ac:dyDescent="0.2">
      <c r="A133" s="214"/>
      <c r="B133" s="176" t="s">
        <v>192</v>
      </c>
      <c r="C133" s="169" t="s">
        <v>297</v>
      </c>
      <c r="D133" s="201" t="e">
        <f t="shared" si="19"/>
        <v>#REF!</v>
      </c>
      <c r="E133" s="176" t="e">
        <f>+COUNTIFS(#REF!,$B133,#REF!,E$3,#REF!,$C133)</f>
        <v>#REF!</v>
      </c>
      <c r="F133" s="176" t="e">
        <f>+COUNTIFS(#REF!,$B133,#REF!,F$3,#REF!,$C133)</f>
        <v>#REF!</v>
      </c>
      <c r="G133" s="176" t="e">
        <f>+COUNTIFS(#REF!,$B133,#REF!,G$3,#REF!,$C133)</f>
        <v>#REF!</v>
      </c>
      <c r="H133" s="176" t="e">
        <f>+COUNTIFS(#REF!,$B133,#REF!,H$3,#REF!,$C133)</f>
        <v>#REF!</v>
      </c>
      <c r="I133" s="176" t="e">
        <f>+COUNTIFS(#REF!,$B133,#REF!,I$3,#REF!,$C133)</f>
        <v>#REF!</v>
      </c>
      <c r="J133" s="176" t="e">
        <f>+COUNTIFS(#REF!,$B133,#REF!,J$3,#REF!,$C133)</f>
        <v>#REF!</v>
      </c>
      <c r="K133" s="176" t="e">
        <f>+COUNTIFS(#REF!,$B133,#REF!,K$3,#REF!,$C133)</f>
        <v>#REF!</v>
      </c>
      <c r="L133" s="176" t="e">
        <f>+COUNTIFS(#REF!,$B133,#REF!,L$3,#REF!,$C133)</f>
        <v>#REF!</v>
      </c>
      <c r="M133" s="176" t="e">
        <f>+COUNTIFS(#REF!,$B133,#REF!,M$3,#REF!,$C133)</f>
        <v>#REF!</v>
      </c>
      <c r="N133" s="176" t="e">
        <f>+COUNTIFS(#REF!,$B133,#REF!,N$3,#REF!,$C133)</f>
        <v>#REF!</v>
      </c>
      <c r="O133" s="176" t="e">
        <f>+COUNTIFS(#REF!,$B133,#REF!,O$3,#REF!,$C133)</f>
        <v>#REF!</v>
      </c>
      <c r="P133" s="176" t="e">
        <f>+COUNTIFS(#REF!,$B133,#REF!,P$3,#REF!,$C133)</f>
        <v>#REF!</v>
      </c>
      <c r="Q133" s="176" t="e">
        <f>+COUNTIFS(#REF!,$B133,#REF!,Q$3,#REF!,$C133)</f>
        <v>#REF!</v>
      </c>
      <c r="R133" s="176" t="e">
        <f>+COUNTIFS(#REF!,$B133,#REF!,R$3,#REF!,$C133)</f>
        <v>#REF!</v>
      </c>
      <c r="S133" s="176" t="e">
        <f>+COUNTIFS(#REF!,$B133,#REF!,S$3,#REF!,$C133)</f>
        <v>#REF!</v>
      </c>
      <c r="T133" s="176" t="e">
        <f>+COUNTIFS(#REF!,$B133,#REF!,T$3,#REF!,$C133)</f>
        <v>#REF!</v>
      </c>
      <c r="U133" s="176" t="e">
        <f>+COUNTIFS(#REF!,$B133,#REF!,U$3,#REF!,$C133)</f>
        <v>#REF!</v>
      </c>
      <c r="V133" s="176" t="e">
        <f>+COUNTIFS(#REF!,$B133,#REF!,V$3,#REF!,$C133)</f>
        <v>#REF!</v>
      </c>
      <c r="W133" s="176" t="e">
        <f>+COUNTIFS(#REF!,$B133,#REF!,W$3,#REF!,$C133)</f>
        <v>#REF!</v>
      </c>
      <c r="X133" s="176" t="e">
        <f>+COUNTIFS(#REF!,$B133,#REF!,X$3,#REF!,$C133)</f>
        <v>#REF!</v>
      </c>
      <c r="Y133" s="176" t="e">
        <f>+COUNTIFS(#REF!,$B133,#REF!,Y$3,#REF!,$C133)</f>
        <v>#REF!</v>
      </c>
      <c r="Z133" s="176" t="e">
        <f>+COUNTIFS(#REF!,$B133,#REF!,Z$3,#REF!,$C133)</f>
        <v>#REF!</v>
      </c>
      <c r="AA133" s="176" t="e">
        <f>+COUNTIFS(#REF!,$B133,#REF!,AA$3,#REF!,$C133)</f>
        <v>#REF!</v>
      </c>
      <c r="AB133" s="176" t="e">
        <f>+COUNTIFS(#REF!,$B133,#REF!,AB$3,#REF!,$C133)</f>
        <v>#REF!</v>
      </c>
      <c r="AC133" s="176" t="e">
        <f>+COUNTIFS(#REF!,$B133,#REF!,AC$3,#REF!,$C133)</f>
        <v>#REF!</v>
      </c>
      <c r="AD133" s="176" t="e">
        <f>+COUNTIFS(#REF!,$B133,#REF!,AD$3,#REF!,$C133)</f>
        <v>#REF!</v>
      </c>
      <c r="AE133" s="176" t="e">
        <f>+COUNTIFS(#REF!,$B133,#REF!,AE$3,#REF!,$C133)</f>
        <v>#REF!</v>
      </c>
      <c r="AF133" s="176" t="e">
        <f>+COUNTIFS(#REF!,$B133,#REF!,AF$3,#REF!,$C133)</f>
        <v>#REF!</v>
      </c>
      <c r="AG133" s="176" t="e">
        <f>+COUNTIFS(#REF!,$B133,#REF!,AG$3,#REF!,$C133)</f>
        <v>#REF!</v>
      </c>
      <c r="AH133" s="176" t="e">
        <f>+COUNTIFS(#REF!,$B133,#REF!,AH$3,#REF!,$C133)</f>
        <v>#REF!</v>
      </c>
      <c r="AI133" s="176" t="e">
        <f>+COUNTIFS(#REF!,$B133,#REF!,AI$3,#REF!,$C133)</f>
        <v>#REF!</v>
      </c>
    </row>
    <row r="134" spans="1:35" x14ac:dyDescent="0.2">
      <c r="A134" s="214"/>
      <c r="B134" s="176" t="s">
        <v>192</v>
      </c>
      <c r="C134" s="169" t="s">
        <v>197</v>
      </c>
      <c r="D134" s="201" t="e">
        <f t="shared" si="19"/>
        <v>#REF!</v>
      </c>
      <c r="E134" s="176" t="e">
        <f>+COUNTIFS(#REF!,$B134,#REF!,E$3,#REF!,$C134)</f>
        <v>#REF!</v>
      </c>
      <c r="F134" s="176" t="e">
        <f>+COUNTIFS(#REF!,$B134,#REF!,F$3,#REF!,$C134)</f>
        <v>#REF!</v>
      </c>
      <c r="G134" s="176" t="e">
        <f>+COUNTIFS(#REF!,$B134,#REF!,G$3,#REF!,$C134)</f>
        <v>#REF!</v>
      </c>
      <c r="H134" s="176" t="e">
        <f>+COUNTIFS(#REF!,$B134,#REF!,H$3,#REF!,$C134)</f>
        <v>#REF!</v>
      </c>
      <c r="I134" s="176" t="e">
        <f>+COUNTIFS(#REF!,$B134,#REF!,I$3,#REF!,$C134)</f>
        <v>#REF!</v>
      </c>
      <c r="J134" s="176" t="e">
        <f>+COUNTIFS(#REF!,$B134,#REF!,J$3,#REF!,$C134)</f>
        <v>#REF!</v>
      </c>
      <c r="K134" s="176" t="e">
        <f>+COUNTIFS(#REF!,$B134,#REF!,K$3,#REF!,$C134)</f>
        <v>#REF!</v>
      </c>
      <c r="L134" s="176" t="e">
        <f>+COUNTIFS(#REF!,$B134,#REF!,L$3,#REF!,$C134)</f>
        <v>#REF!</v>
      </c>
      <c r="M134" s="176" t="e">
        <f>+COUNTIFS(#REF!,$B134,#REF!,M$3,#REF!,$C134)</f>
        <v>#REF!</v>
      </c>
      <c r="N134" s="176" t="e">
        <f>+COUNTIFS(#REF!,$B134,#REF!,N$3,#REF!,$C134)</f>
        <v>#REF!</v>
      </c>
      <c r="O134" s="176" t="e">
        <f>+COUNTIFS(#REF!,$B134,#REF!,O$3,#REF!,$C134)</f>
        <v>#REF!</v>
      </c>
      <c r="P134" s="176" t="e">
        <f>+COUNTIFS(#REF!,$B134,#REF!,P$3,#REF!,$C134)</f>
        <v>#REF!</v>
      </c>
      <c r="Q134" s="176" t="e">
        <f>+COUNTIFS(#REF!,$B134,#REF!,Q$3,#REF!,$C134)</f>
        <v>#REF!</v>
      </c>
      <c r="R134" s="176" t="e">
        <f>+COUNTIFS(#REF!,$B134,#REF!,R$3,#REF!,$C134)</f>
        <v>#REF!</v>
      </c>
      <c r="S134" s="176" t="e">
        <f>+COUNTIFS(#REF!,$B134,#REF!,S$3,#REF!,$C134)</f>
        <v>#REF!</v>
      </c>
      <c r="T134" s="176" t="e">
        <f>+COUNTIFS(#REF!,$B134,#REF!,T$3,#REF!,$C134)</f>
        <v>#REF!</v>
      </c>
      <c r="U134" s="176" t="e">
        <f>+COUNTIFS(#REF!,$B134,#REF!,U$3,#REF!,$C134)</f>
        <v>#REF!</v>
      </c>
      <c r="V134" s="176" t="e">
        <f>+COUNTIFS(#REF!,$B134,#REF!,V$3,#REF!,$C134)</f>
        <v>#REF!</v>
      </c>
      <c r="W134" s="176" t="e">
        <f>+COUNTIFS(#REF!,$B134,#REF!,W$3,#REF!,$C134)</f>
        <v>#REF!</v>
      </c>
      <c r="X134" s="176" t="e">
        <f>+COUNTIFS(#REF!,$B134,#REF!,X$3,#REF!,$C134)</f>
        <v>#REF!</v>
      </c>
      <c r="Y134" s="176" t="e">
        <f>+COUNTIFS(#REF!,$B134,#REF!,Y$3,#REF!,$C134)</f>
        <v>#REF!</v>
      </c>
      <c r="Z134" s="176" t="e">
        <f>+COUNTIFS(#REF!,$B134,#REF!,Z$3,#REF!,$C134)</f>
        <v>#REF!</v>
      </c>
      <c r="AA134" s="176" t="e">
        <f>+COUNTIFS(#REF!,$B134,#REF!,AA$3,#REF!,$C134)</f>
        <v>#REF!</v>
      </c>
      <c r="AB134" s="176" t="e">
        <f>+COUNTIFS(#REF!,$B134,#REF!,AB$3,#REF!,$C134)</f>
        <v>#REF!</v>
      </c>
      <c r="AC134" s="176" t="e">
        <f>+COUNTIFS(#REF!,$B134,#REF!,AC$3,#REF!,$C134)</f>
        <v>#REF!</v>
      </c>
      <c r="AD134" s="176" t="e">
        <f>+COUNTIFS(#REF!,$B134,#REF!,AD$3,#REF!,$C134)</f>
        <v>#REF!</v>
      </c>
      <c r="AE134" s="176" t="e">
        <f>+COUNTIFS(#REF!,$B134,#REF!,AE$3,#REF!,$C134)</f>
        <v>#REF!</v>
      </c>
      <c r="AF134" s="176" t="e">
        <f>+COUNTIFS(#REF!,$B134,#REF!,AF$3,#REF!,$C134)</f>
        <v>#REF!</v>
      </c>
      <c r="AG134" s="176" t="e">
        <f>+COUNTIFS(#REF!,$B134,#REF!,AG$3,#REF!,$C134)</f>
        <v>#REF!</v>
      </c>
      <c r="AH134" s="176" t="e">
        <f>+COUNTIFS(#REF!,$B134,#REF!,AH$3,#REF!,$C134)</f>
        <v>#REF!</v>
      </c>
      <c r="AI134" s="176" t="e">
        <f>+COUNTIFS(#REF!,$B134,#REF!,AI$3,#REF!,$C134)</f>
        <v>#REF!</v>
      </c>
    </row>
    <row r="135" spans="1:35" x14ac:dyDescent="0.2">
      <c r="A135" s="214"/>
      <c r="B135" s="176" t="s">
        <v>192</v>
      </c>
      <c r="C135" s="169" t="s">
        <v>298</v>
      </c>
      <c r="D135" s="201" t="e">
        <f t="shared" si="19"/>
        <v>#REF!</v>
      </c>
      <c r="E135" s="176" t="e">
        <f>+COUNTIFS(#REF!,$B135,#REF!,E$3,#REF!,$C135)</f>
        <v>#REF!</v>
      </c>
      <c r="F135" s="176" t="e">
        <f>+COUNTIFS(#REF!,$B135,#REF!,F$3,#REF!,$C135)</f>
        <v>#REF!</v>
      </c>
      <c r="G135" s="176" t="e">
        <f>+COUNTIFS(#REF!,$B135,#REF!,G$3,#REF!,$C135)</f>
        <v>#REF!</v>
      </c>
      <c r="H135" s="176" t="e">
        <f>+COUNTIFS(#REF!,$B135,#REF!,H$3,#REF!,$C135)</f>
        <v>#REF!</v>
      </c>
      <c r="I135" s="176" t="e">
        <f>+COUNTIFS(#REF!,$B135,#REF!,I$3,#REF!,$C135)</f>
        <v>#REF!</v>
      </c>
      <c r="J135" s="176" t="e">
        <f>+COUNTIFS(#REF!,$B135,#REF!,J$3,#REF!,$C135)</f>
        <v>#REF!</v>
      </c>
      <c r="K135" s="176" t="e">
        <f>+COUNTIFS(#REF!,$B135,#REF!,K$3,#REF!,$C135)</f>
        <v>#REF!</v>
      </c>
      <c r="L135" s="176" t="e">
        <f>+COUNTIFS(#REF!,$B135,#REF!,L$3,#REF!,$C135)</f>
        <v>#REF!</v>
      </c>
      <c r="M135" s="176" t="e">
        <f>+COUNTIFS(#REF!,$B135,#REF!,M$3,#REF!,$C135)</f>
        <v>#REF!</v>
      </c>
      <c r="N135" s="176" t="e">
        <f>+COUNTIFS(#REF!,$B135,#REF!,N$3,#REF!,$C135)</f>
        <v>#REF!</v>
      </c>
      <c r="O135" s="176" t="e">
        <f>+COUNTIFS(#REF!,$B135,#REF!,O$3,#REF!,$C135)</f>
        <v>#REF!</v>
      </c>
      <c r="P135" s="176" t="e">
        <f>+COUNTIFS(#REF!,$B135,#REF!,P$3,#REF!,$C135)</f>
        <v>#REF!</v>
      </c>
      <c r="Q135" s="176" t="e">
        <f>+COUNTIFS(#REF!,$B135,#REF!,Q$3,#REF!,$C135)</f>
        <v>#REF!</v>
      </c>
      <c r="R135" s="176" t="e">
        <f>+COUNTIFS(#REF!,$B135,#REF!,R$3,#REF!,$C135)</f>
        <v>#REF!</v>
      </c>
      <c r="S135" s="176" t="e">
        <f>+COUNTIFS(#REF!,$B135,#REF!,S$3,#REF!,$C135)</f>
        <v>#REF!</v>
      </c>
      <c r="T135" s="176" t="e">
        <f>+COUNTIFS(#REF!,$B135,#REF!,T$3,#REF!,$C135)</f>
        <v>#REF!</v>
      </c>
      <c r="U135" s="176" t="e">
        <f>+COUNTIFS(#REF!,$B135,#REF!,U$3,#REF!,$C135)</f>
        <v>#REF!</v>
      </c>
      <c r="V135" s="176" t="e">
        <f>+COUNTIFS(#REF!,$B135,#REF!,V$3,#REF!,$C135)</f>
        <v>#REF!</v>
      </c>
      <c r="W135" s="176" t="e">
        <f>+COUNTIFS(#REF!,$B135,#REF!,W$3,#REF!,$C135)</f>
        <v>#REF!</v>
      </c>
      <c r="X135" s="176" t="e">
        <f>+COUNTIFS(#REF!,$B135,#REF!,X$3,#REF!,$C135)</f>
        <v>#REF!</v>
      </c>
      <c r="Y135" s="176" t="e">
        <f>+COUNTIFS(#REF!,$B135,#REF!,Y$3,#REF!,$C135)</f>
        <v>#REF!</v>
      </c>
      <c r="Z135" s="176" t="e">
        <f>+COUNTIFS(#REF!,$B135,#REF!,Z$3,#REF!,$C135)</f>
        <v>#REF!</v>
      </c>
      <c r="AA135" s="176" t="e">
        <f>+COUNTIFS(#REF!,$B135,#REF!,AA$3,#REF!,$C135)</f>
        <v>#REF!</v>
      </c>
      <c r="AB135" s="176" t="e">
        <f>+COUNTIFS(#REF!,$B135,#REF!,AB$3,#REF!,$C135)</f>
        <v>#REF!</v>
      </c>
      <c r="AC135" s="176" t="e">
        <f>+COUNTIFS(#REF!,$B135,#REF!,AC$3,#REF!,$C135)</f>
        <v>#REF!</v>
      </c>
      <c r="AD135" s="176" t="e">
        <f>+COUNTIFS(#REF!,$B135,#REF!,AD$3,#REF!,$C135)</f>
        <v>#REF!</v>
      </c>
      <c r="AE135" s="176" t="e">
        <f>+COUNTIFS(#REF!,$B135,#REF!,AE$3,#REF!,$C135)</f>
        <v>#REF!</v>
      </c>
      <c r="AF135" s="176" t="e">
        <f>+COUNTIFS(#REF!,$B135,#REF!,AF$3,#REF!,$C135)</f>
        <v>#REF!</v>
      </c>
      <c r="AG135" s="176" t="e">
        <f>+COUNTIFS(#REF!,$B135,#REF!,AG$3,#REF!,$C135)</f>
        <v>#REF!</v>
      </c>
      <c r="AH135" s="176" t="e">
        <f>+COUNTIFS(#REF!,$B135,#REF!,AH$3,#REF!,$C135)</f>
        <v>#REF!</v>
      </c>
      <c r="AI135" s="176" t="e">
        <f>+COUNTIFS(#REF!,$B135,#REF!,AI$3,#REF!,$C135)</f>
        <v>#REF!</v>
      </c>
    </row>
    <row r="136" spans="1:35" x14ac:dyDescent="0.2">
      <c r="A136" s="216"/>
      <c r="B136" s="176" t="s">
        <v>192</v>
      </c>
      <c r="C136" s="169" t="s">
        <v>174</v>
      </c>
      <c r="D136" s="201" t="e">
        <f t="shared" si="19"/>
        <v>#REF!</v>
      </c>
      <c r="E136" s="176" t="e">
        <f>+COUNTIFS(#REF!,$B136,#REF!,E$3,#REF!,$C136)</f>
        <v>#REF!</v>
      </c>
      <c r="F136" s="176" t="e">
        <f>+COUNTIFS(#REF!,$B136,#REF!,F$3,#REF!,$C136)</f>
        <v>#REF!</v>
      </c>
      <c r="G136" s="176" t="e">
        <f>+COUNTIFS(#REF!,$B136,#REF!,G$3,#REF!,$C136)</f>
        <v>#REF!</v>
      </c>
      <c r="H136" s="176" t="e">
        <f>+COUNTIFS(#REF!,$B136,#REF!,H$3,#REF!,$C136)</f>
        <v>#REF!</v>
      </c>
      <c r="I136" s="176" t="e">
        <f>+COUNTIFS(#REF!,$B136,#REF!,I$3,#REF!,$C136)</f>
        <v>#REF!</v>
      </c>
      <c r="J136" s="176" t="e">
        <f>+COUNTIFS(#REF!,$B136,#REF!,J$3,#REF!,$C136)</f>
        <v>#REF!</v>
      </c>
      <c r="K136" s="176" t="e">
        <f>+COUNTIFS(#REF!,$B136,#REF!,K$3,#REF!,$C136)</f>
        <v>#REF!</v>
      </c>
      <c r="L136" s="176" t="e">
        <f>+COUNTIFS(#REF!,$B136,#REF!,L$3,#REF!,$C136)</f>
        <v>#REF!</v>
      </c>
      <c r="M136" s="176" t="e">
        <f>+COUNTIFS(#REF!,$B136,#REF!,M$3,#REF!,$C136)</f>
        <v>#REF!</v>
      </c>
      <c r="N136" s="176" t="e">
        <f>+COUNTIFS(#REF!,$B136,#REF!,N$3,#REF!,$C136)</f>
        <v>#REF!</v>
      </c>
      <c r="O136" s="176" t="e">
        <f>+COUNTIFS(#REF!,$B136,#REF!,O$3,#REF!,$C136)</f>
        <v>#REF!</v>
      </c>
      <c r="P136" s="176" t="e">
        <f>+COUNTIFS(#REF!,$B136,#REF!,P$3,#REF!,$C136)</f>
        <v>#REF!</v>
      </c>
      <c r="Q136" s="176" t="e">
        <f>+COUNTIFS(#REF!,$B136,#REF!,Q$3,#REF!,$C136)</f>
        <v>#REF!</v>
      </c>
      <c r="R136" s="176" t="e">
        <f>+COUNTIFS(#REF!,$B136,#REF!,R$3,#REF!,$C136)</f>
        <v>#REF!</v>
      </c>
      <c r="S136" s="176" t="e">
        <f>+COUNTIFS(#REF!,$B136,#REF!,S$3,#REF!,$C136)</f>
        <v>#REF!</v>
      </c>
      <c r="T136" s="176" t="e">
        <f>+COUNTIFS(#REF!,$B136,#REF!,T$3,#REF!,$C136)</f>
        <v>#REF!</v>
      </c>
      <c r="U136" s="176" t="e">
        <f>+COUNTIFS(#REF!,$B136,#REF!,U$3,#REF!,$C136)</f>
        <v>#REF!</v>
      </c>
      <c r="V136" s="176" t="e">
        <f>+COUNTIFS(#REF!,$B136,#REF!,V$3,#REF!,$C136)</f>
        <v>#REF!</v>
      </c>
      <c r="W136" s="176" t="e">
        <f>+COUNTIFS(#REF!,$B136,#REF!,W$3,#REF!,$C136)</f>
        <v>#REF!</v>
      </c>
      <c r="X136" s="176" t="e">
        <f>+COUNTIFS(#REF!,$B136,#REF!,X$3,#REF!,$C136)</f>
        <v>#REF!</v>
      </c>
      <c r="Y136" s="176" t="e">
        <f>+COUNTIFS(#REF!,$B136,#REF!,Y$3,#REF!,$C136)</f>
        <v>#REF!</v>
      </c>
      <c r="Z136" s="176" t="e">
        <f>+COUNTIFS(#REF!,$B136,#REF!,Z$3,#REF!,$C136)</f>
        <v>#REF!</v>
      </c>
      <c r="AA136" s="176" t="e">
        <f>+COUNTIFS(#REF!,$B136,#REF!,AA$3,#REF!,$C136)</f>
        <v>#REF!</v>
      </c>
      <c r="AB136" s="176" t="e">
        <f>+COUNTIFS(#REF!,$B136,#REF!,AB$3,#REF!,$C136)</f>
        <v>#REF!</v>
      </c>
      <c r="AC136" s="176" t="e">
        <f>+COUNTIFS(#REF!,$B136,#REF!,AC$3,#REF!,$C136)</f>
        <v>#REF!</v>
      </c>
      <c r="AD136" s="176" t="e">
        <f>+COUNTIFS(#REF!,$B136,#REF!,AD$3,#REF!,$C136)</f>
        <v>#REF!</v>
      </c>
      <c r="AE136" s="176" t="e">
        <f>+COUNTIFS(#REF!,$B136,#REF!,AE$3,#REF!,$C136)</f>
        <v>#REF!</v>
      </c>
      <c r="AF136" s="176" t="e">
        <f>+COUNTIFS(#REF!,$B136,#REF!,AF$3,#REF!,$C136)</f>
        <v>#REF!</v>
      </c>
      <c r="AG136" s="176" t="e">
        <f>+COUNTIFS(#REF!,$B136,#REF!,AG$3,#REF!,$C136)</f>
        <v>#REF!</v>
      </c>
      <c r="AH136" s="176" t="e">
        <f>+COUNTIFS(#REF!,$B136,#REF!,AH$3,#REF!,$C136)</f>
        <v>#REF!</v>
      </c>
      <c r="AI136" s="176" t="e">
        <f>+COUNTIFS(#REF!,$B136,#REF!,AI$3,#REF!,$C136)</f>
        <v>#REF!</v>
      </c>
    </row>
    <row r="137" spans="1:35" x14ac:dyDescent="0.2">
      <c r="A137" s="216"/>
      <c r="B137" s="176" t="s">
        <v>192</v>
      </c>
      <c r="C137" s="169" t="s">
        <v>166</v>
      </c>
      <c r="D137" s="201" t="e">
        <f t="shared" si="19"/>
        <v>#REF!</v>
      </c>
      <c r="E137" s="176" t="e">
        <f>+COUNTIFS(#REF!,$B137,#REF!,E$3,#REF!,$C137)</f>
        <v>#REF!</v>
      </c>
      <c r="F137" s="176" t="e">
        <f>+COUNTIFS(#REF!,$B137,#REF!,F$3,#REF!,$C137)</f>
        <v>#REF!</v>
      </c>
      <c r="G137" s="176" t="e">
        <f>+COUNTIFS(#REF!,$B137,#REF!,G$3,#REF!,$C137)</f>
        <v>#REF!</v>
      </c>
      <c r="H137" s="176" t="e">
        <f>+COUNTIFS(#REF!,$B137,#REF!,H$3,#REF!,$C137)</f>
        <v>#REF!</v>
      </c>
      <c r="I137" s="176" t="e">
        <f>+COUNTIFS(#REF!,$B137,#REF!,I$3,#REF!,$C137)</f>
        <v>#REF!</v>
      </c>
      <c r="J137" s="176" t="e">
        <f>+COUNTIFS(#REF!,$B137,#REF!,J$3,#REF!,$C137)</f>
        <v>#REF!</v>
      </c>
      <c r="K137" s="176" t="e">
        <f>+COUNTIFS(#REF!,$B137,#REF!,K$3,#REF!,$C137)</f>
        <v>#REF!</v>
      </c>
      <c r="L137" s="176" t="e">
        <f>+COUNTIFS(#REF!,$B137,#REF!,L$3,#REF!,$C137)</f>
        <v>#REF!</v>
      </c>
      <c r="M137" s="176" t="e">
        <f>+COUNTIFS(#REF!,$B137,#REF!,M$3,#REF!,$C137)</f>
        <v>#REF!</v>
      </c>
      <c r="N137" s="176" t="e">
        <f>+COUNTIFS(#REF!,$B137,#REF!,N$3,#REF!,$C137)</f>
        <v>#REF!</v>
      </c>
      <c r="O137" s="176" t="e">
        <f>+COUNTIFS(#REF!,$B137,#REF!,O$3,#REF!,$C137)</f>
        <v>#REF!</v>
      </c>
      <c r="P137" s="176" t="e">
        <f>+COUNTIFS(#REF!,$B137,#REF!,P$3,#REF!,$C137)</f>
        <v>#REF!</v>
      </c>
      <c r="Q137" s="176" t="e">
        <f>+COUNTIFS(#REF!,$B137,#REF!,Q$3,#REF!,$C137)</f>
        <v>#REF!</v>
      </c>
      <c r="R137" s="176" t="e">
        <f>+COUNTIFS(#REF!,$B137,#REF!,R$3,#REF!,$C137)</f>
        <v>#REF!</v>
      </c>
      <c r="S137" s="176" t="e">
        <f>+COUNTIFS(#REF!,$B137,#REF!,S$3,#REF!,$C137)</f>
        <v>#REF!</v>
      </c>
      <c r="T137" s="176" t="e">
        <f>+COUNTIFS(#REF!,$B137,#REF!,T$3,#REF!,$C137)</f>
        <v>#REF!</v>
      </c>
      <c r="U137" s="176" t="e">
        <f>+COUNTIFS(#REF!,$B137,#REF!,U$3,#REF!,$C137)</f>
        <v>#REF!</v>
      </c>
      <c r="V137" s="176" t="e">
        <f>+COUNTIFS(#REF!,$B137,#REF!,V$3,#REF!,$C137)</f>
        <v>#REF!</v>
      </c>
      <c r="W137" s="176" t="e">
        <f>+COUNTIFS(#REF!,$B137,#REF!,W$3,#REF!,$C137)</f>
        <v>#REF!</v>
      </c>
      <c r="X137" s="176" t="e">
        <f>+COUNTIFS(#REF!,$B137,#REF!,X$3,#REF!,$C137)</f>
        <v>#REF!</v>
      </c>
      <c r="Y137" s="176" t="e">
        <f>+COUNTIFS(#REF!,$B137,#REF!,Y$3,#REF!,$C137)</f>
        <v>#REF!</v>
      </c>
      <c r="Z137" s="176" t="e">
        <f>+COUNTIFS(#REF!,$B137,#REF!,Z$3,#REF!,$C137)</f>
        <v>#REF!</v>
      </c>
      <c r="AA137" s="176" t="e">
        <f>+COUNTIFS(#REF!,$B137,#REF!,AA$3,#REF!,$C137)</f>
        <v>#REF!</v>
      </c>
      <c r="AB137" s="176" t="e">
        <f>+COUNTIFS(#REF!,$B137,#REF!,AB$3,#REF!,$C137)</f>
        <v>#REF!</v>
      </c>
      <c r="AC137" s="176" t="e">
        <f>+COUNTIFS(#REF!,$B137,#REF!,AC$3,#REF!,$C137)</f>
        <v>#REF!</v>
      </c>
      <c r="AD137" s="176" t="e">
        <f>+COUNTIFS(#REF!,$B137,#REF!,AD$3,#REF!,$C137)</f>
        <v>#REF!</v>
      </c>
      <c r="AE137" s="176" t="e">
        <f>+COUNTIFS(#REF!,$B137,#REF!,AE$3,#REF!,$C137)</f>
        <v>#REF!</v>
      </c>
      <c r="AF137" s="176" t="e">
        <f>+COUNTIFS(#REF!,$B137,#REF!,AF$3,#REF!,$C137)</f>
        <v>#REF!</v>
      </c>
      <c r="AG137" s="176" t="e">
        <f>+COUNTIFS(#REF!,$B137,#REF!,AG$3,#REF!,$C137)</f>
        <v>#REF!</v>
      </c>
      <c r="AH137" s="176" t="e">
        <f>+COUNTIFS(#REF!,$B137,#REF!,AH$3,#REF!,$C137)</f>
        <v>#REF!</v>
      </c>
      <c r="AI137" s="176" t="e">
        <f>+COUNTIFS(#REF!,$B137,#REF!,AI$3,#REF!,$C137)</f>
        <v>#REF!</v>
      </c>
    </row>
    <row r="138" spans="1:35" x14ac:dyDescent="0.2">
      <c r="A138" s="216"/>
      <c r="B138" s="176" t="s">
        <v>192</v>
      </c>
      <c r="C138" s="169" t="s">
        <v>299</v>
      </c>
      <c r="D138" s="201" t="e">
        <f t="shared" si="19"/>
        <v>#REF!</v>
      </c>
      <c r="E138" s="176" t="e">
        <f>+COUNTIFS(#REF!,$B138,#REF!,E$3,#REF!,$C138)</f>
        <v>#REF!</v>
      </c>
      <c r="F138" s="176" t="e">
        <f>+COUNTIFS(#REF!,$B138,#REF!,F$3,#REF!,$C138)</f>
        <v>#REF!</v>
      </c>
      <c r="G138" s="176" t="e">
        <f>+COUNTIFS(#REF!,$B138,#REF!,G$3,#REF!,$C138)</f>
        <v>#REF!</v>
      </c>
      <c r="H138" s="176" t="e">
        <f>+COUNTIFS(#REF!,$B138,#REF!,H$3,#REF!,$C138)</f>
        <v>#REF!</v>
      </c>
      <c r="I138" s="176" t="e">
        <f>+COUNTIFS(#REF!,$B138,#REF!,I$3,#REF!,$C138)</f>
        <v>#REF!</v>
      </c>
      <c r="J138" s="176" t="e">
        <f>+COUNTIFS(#REF!,$B138,#REF!,J$3,#REF!,$C138)</f>
        <v>#REF!</v>
      </c>
      <c r="K138" s="176" t="e">
        <f>+COUNTIFS(#REF!,$B138,#REF!,K$3,#REF!,$C138)</f>
        <v>#REF!</v>
      </c>
      <c r="L138" s="176" t="e">
        <f>+COUNTIFS(#REF!,$B138,#REF!,L$3,#REF!,$C138)</f>
        <v>#REF!</v>
      </c>
      <c r="M138" s="176" t="e">
        <f>+COUNTIFS(#REF!,$B138,#REF!,M$3,#REF!,$C138)</f>
        <v>#REF!</v>
      </c>
      <c r="N138" s="176" t="e">
        <f>+COUNTIFS(#REF!,$B138,#REF!,N$3,#REF!,$C138)</f>
        <v>#REF!</v>
      </c>
      <c r="O138" s="176" t="e">
        <f>+COUNTIFS(#REF!,$B138,#REF!,O$3,#REF!,$C138)</f>
        <v>#REF!</v>
      </c>
      <c r="P138" s="176" t="e">
        <f>+COUNTIFS(#REF!,$B138,#REF!,P$3,#REF!,$C138)</f>
        <v>#REF!</v>
      </c>
      <c r="Q138" s="176" t="e">
        <f>+COUNTIFS(#REF!,$B138,#REF!,Q$3,#REF!,$C138)</f>
        <v>#REF!</v>
      </c>
      <c r="R138" s="176" t="e">
        <f>+COUNTIFS(#REF!,$B138,#REF!,R$3,#REF!,$C138)</f>
        <v>#REF!</v>
      </c>
      <c r="S138" s="176" t="e">
        <f>+COUNTIFS(#REF!,$B138,#REF!,S$3,#REF!,$C138)</f>
        <v>#REF!</v>
      </c>
      <c r="T138" s="176" t="e">
        <f>+COUNTIFS(#REF!,$B138,#REF!,T$3,#REF!,$C138)</f>
        <v>#REF!</v>
      </c>
      <c r="U138" s="176" t="e">
        <f>+COUNTIFS(#REF!,$B138,#REF!,U$3,#REF!,$C138)</f>
        <v>#REF!</v>
      </c>
      <c r="V138" s="176" t="e">
        <f>+COUNTIFS(#REF!,$B138,#REF!,V$3,#REF!,$C138)</f>
        <v>#REF!</v>
      </c>
      <c r="W138" s="176" t="e">
        <f>+COUNTIFS(#REF!,$B138,#REF!,W$3,#REF!,$C138)</f>
        <v>#REF!</v>
      </c>
      <c r="X138" s="176" t="e">
        <f>+COUNTIFS(#REF!,$B138,#REF!,X$3,#REF!,$C138)</f>
        <v>#REF!</v>
      </c>
      <c r="Y138" s="176" t="e">
        <f>+COUNTIFS(#REF!,$B138,#REF!,Y$3,#REF!,$C138)</f>
        <v>#REF!</v>
      </c>
      <c r="Z138" s="176" t="e">
        <f>+COUNTIFS(#REF!,$B138,#REF!,Z$3,#REF!,$C138)</f>
        <v>#REF!</v>
      </c>
      <c r="AA138" s="176" t="e">
        <f>+COUNTIFS(#REF!,$B138,#REF!,AA$3,#REF!,$C138)</f>
        <v>#REF!</v>
      </c>
      <c r="AB138" s="176" t="e">
        <f>+COUNTIFS(#REF!,$B138,#REF!,AB$3,#REF!,$C138)</f>
        <v>#REF!</v>
      </c>
      <c r="AC138" s="176" t="e">
        <f>+COUNTIFS(#REF!,$B138,#REF!,AC$3,#REF!,$C138)</f>
        <v>#REF!</v>
      </c>
      <c r="AD138" s="176" t="e">
        <f>+COUNTIFS(#REF!,$B138,#REF!,AD$3,#REF!,$C138)</f>
        <v>#REF!</v>
      </c>
      <c r="AE138" s="176" t="e">
        <f>+COUNTIFS(#REF!,$B138,#REF!,AE$3,#REF!,$C138)</f>
        <v>#REF!</v>
      </c>
      <c r="AF138" s="176" t="e">
        <f>+COUNTIFS(#REF!,$B138,#REF!,AF$3,#REF!,$C138)</f>
        <v>#REF!</v>
      </c>
      <c r="AG138" s="176" t="e">
        <f>+COUNTIFS(#REF!,$B138,#REF!,AG$3,#REF!,$C138)</f>
        <v>#REF!</v>
      </c>
      <c r="AH138" s="176" t="e">
        <f>+COUNTIFS(#REF!,$B138,#REF!,AH$3,#REF!,$C138)</f>
        <v>#REF!</v>
      </c>
      <c r="AI138" s="176" t="e">
        <f>+COUNTIFS(#REF!,$B138,#REF!,AI$3,#REF!,$C138)</f>
        <v>#REF!</v>
      </c>
    </row>
    <row r="139" spans="1:35" x14ac:dyDescent="0.2">
      <c r="A139" s="213">
        <v>3.3</v>
      </c>
      <c r="B139" s="173" t="s">
        <v>233</v>
      </c>
      <c r="C139" s="174"/>
      <c r="D139" s="202" t="e">
        <f t="shared" si="19"/>
        <v>#REF!</v>
      </c>
      <c r="E139" s="202" t="e">
        <f t="shared" ref="E139:AI139" si="20">+SUM(E140:E153)</f>
        <v>#REF!</v>
      </c>
      <c r="F139" s="202" t="e">
        <f t="shared" si="20"/>
        <v>#REF!</v>
      </c>
      <c r="G139" s="202" t="e">
        <f t="shared" si="20"/>
        <v>#REF!</v>
      </c>
      <c r="H139" s="202" t="e">
        <f t="shared" si="20"/>
        <v>#REF!</v>
      </c>
      <c r="I139" s="202" t="e">
        <f t="shared" si="20"/>
        <v>#REF!</v>
      </c>
      <c r="J139" s="202" t="e">
        <f t="shared" si="20"/>
        <v>#REF!</v>
      </c>
      <c r="K139" s="202" t="e">
        <f t="shared" si="20"/>
        <v>#REF!</v>
      </c>
      <c r="L139" s="202" t="e">
        <f t="shared" si="20"/>
        <v>#REF!</v>
      </c>
      <c r="M139" s="202" t="e">
        <f t="shared" si="20"/>
        <v>#REF!</v>
      </c>
      <c r="N139" s="202" t="e">
        <f t="shared" si="20"/>
        <v>#REF!</v>
      </c>
      <c r="O139" s="202" t="e">
        <f t="shared" si="20"/>
        <v>#REF!</v>
      </c>
      <c r="P139" s="202" t="e">
        <f t="shared" si="20"/>
        <v>#REF!</v>
      </c>
      <c r="Q139" s="202" t="e">
        <f t="shared" si="20"/>
        <v>#REF!</v>
      </c>
      <c r="R139" s="202" t="e">
        <f t="shared" si="20"/>
        <v>#REF!</v>
      </c>
      <c r="S139" s="202" t="e">
        <f t="shared" si="20"/>
        <v>#REF!</v>
      </c>
      <c r="T139" s="202" t="e">
        <f t="shared" si="20"/>
        <v>#REF!</v>
      </c>
      <c r="U139" s="202" t="e">
        <f t="shared" si="20"/>
        <v>#REF!</v>
      </c>
      <c r="V139" s="202" t="e">
        <f t="shared" si="20"/>
        <v>#REF!</v>
      </c>
      <c r="W139" s="202" t="e">
        <f t="shared" si="20"/>
        <v>#REF!</v>
      </c>
      <c r="X139" s="202" t="e">
        <f t="shared" si="20"/>
        <v>#REF!</v>
      </c>
      <c r="Y139" s="202" t="e">
        <f t="shared" si="20"/>
        <v>#REF!</v>
      </c>
      <c r="Z139" s="202" t="e">
        <f t="shared" si="20"/>
        <v>#REF!</v>
      </c>
      <c r="AA139" s="202" t="e">
        <f t="shared" si="20"/>
        <v>#REF!</v>
      </c>
      <c r="AB139" s="202" t="e">
        <f t="shared" si="20"/>
        <v>#REF!</v>
      </c>
      <c r="AC139" s="202" t="e">
        <f t="shared" si="20"/>
        <v>#REF!</v>
      </c>
      <c r="AD139" s="202" t="e">
        <f t="shared" si="20"/>
        <v>#REF!</v>
      </c>
      <c r="AE139" s="202" t="e">
        <f t="shared" si="20"/>
        <v>#REF!</v>
      </c>
      <c r="AF139" s="202" t="e">
        <f t="shared" si="20"/>
        <v>#REF!</v>
      </c>
      <c r="AG139" s="202" t="e">
        <f t="shared" si="20"/>
        <v>#REF!</v>
      </c>
      <c r="AH139" s="202" t="e">
        <f t="shared" si="20"/>
        <v>#REF!</v>
      </c>
      <c r="AI139" s="202" t="e">
        <f t="shared" si="20"/>
        <v>#REF!</v>
      </c>
    </row>
    <row r="140" spans="1:35" x14ac:dyDescent="0.2">
      <c r="A140" s="214"/>
      <c r="B140" s="176" t="s">
        <v>233</v>
      </c>
      <c r="C140" s="169" t="s">
        <v>116</v>
      </c>
      <c r="D140" s="201" t="e">
        <f t="shared" ref="D140:D154" si="21">+SUM(E140:AI140)</f>
        <v>#REF!</v>
      </c>
      <c r="E140" s="176" t="e">
        <f>+COUNTIFS(#REF!,$B140,#REF!,E$3,#REF!,$C140)</f>
        <v>#REF!</v>
      </c>
      <c r="F140" s="176" t="e">
        <f>+COUNTIFS(#REF!,$B140,#REF!,F$3,#REF!,$C140)</f>
        <v>#REF!</v>
      </c>
      <c r="G140" s="176" t="e">
        <f>+COUNTIFS(#REF!,$B140,#REF!,G$3,#REF!,$C140)</f>
        <v>#REF!</v>
      </c>
      <c r="H140" s="176" t="e">
        <f>+COUNTIFS(#REF!,$B140,#REF!,H$3,#REF!,$C140)</f>
        <v>#REF!</v>
      </c>
      <c r="I140" s="176" t="e">
        <f>+COUNTIFS(#REF!,$B140,#REF!,I$3,#REF!,$C140)</f>
        <v>#REF!</v>
      </c>
      <c r="J140" s="176" t="e">
        <f>+COUNTIFS(#REF!,$B140,#REF!,J$3,#REF!,$C140)</f>
        <v>#REF!</v>
      </c>
      <c r="K140" s="176" t="e">
        <f>+COUNTIFS(#REF!,$B140,#REF!,K$3,#REF!,$C140)</f>
        <v>#REF!</v>
      </c>
      <c r="L140" s="176" t="e">
        <f>+COUNTIFS(#REF!,$B140,#REF!,L$3,#REF!,$C140)</f>
        <v>#REF!</v>
      </c>
      <c r="M140" s="176" t="e">
        <f>+COUNTIFS(#REF!,$B140,#REF!,M$3,#REF!,$C140)</f>
        <v>#REF!</v>
      </c>
      <c r="N140" s="176" t="e">
        <f>+COUNTIFS(#REF!,$B140,#REF!,N$3,#REF!,$C140)</f>
        <v>#REF!</v>
      </c>
      <c r="O140" s="176" t="e">
        <f>+COUNTIFS(#REF!,$B140,#REF!,O$3,#REF!,$C140)</f>
        <v>#REF!</v>
      </c>
      <c r="P140" s="176" t="e">
        <f>+COUNTIFS(#REF!,$B140,#REF!,P$3,#REF!,$C140)</f>
        <v>#REF!</v>
      </c>
      <c r="Q140" s="176" t="e">
        <f>+COUNTIFS(#REF!,$B140,#REF!,Q$3,#REF!,$C140)</f>
        <v>#REF!</v>
      </c>
      <c r="R140" s="176" t="e">
        <f>+COUNTIFS(#REF!,$B140,#REF!,R$3,#REF!,$C140)</f>
        <v>#REF!</v>
      </c>
      <c r="S140" s="176" t="e">
        <f>+COUNTIFS(#REF!,$B140,#REF!,S$3,#REF!,$C140)</f>
        <v>#REF!</v>
      </c>
      <c r="T140" s="176" t="e">
        <f>+COUNTIFS(#REF!,$B140,#REF!,T$3,#REF!,$C140)</f>
        <v>#REF!</v>
      </c>
      <c r="U140" s="176" t="e">
        <f>+COUNTIFS(#REF!,$B140,#REF!,U$3,#REF!,$C140)</f>
        <v>#REF!</v>
      </c>
      <c r="V140" s="176" t="e">
        <f>+COUNTIFS(#REF!,$B140,#REF!,V$3,#REF!,$C140)</f>
        <v>#REF!</v>
      </c>
      <c r="W140" s="176" t="e">
        <f>+COUNTIFS(#REF!,$B140,#REF!,W$3,#REF!,$C140)</f>
        <v>#REF!</v>
      </c>
      <c r="X140" s="176" t="e">
        <f>+COUNTIFS(#REF!,$B140,#REF!,X$3,#REF!,$C140)</f>
        <v>#REF!</v>
      </c>
      <c r="Y140" s="176" t="e">
        <f>+COUNTIFS(#REF!,$B140,#REF!,Y$3,#REF!,$C140)</f>
        <v>#REF!</v>
      </c>
      <c r="Z140" s="176" t="e">
        <f>+COUNTIFS(#REF!,$B140,#REF!,Z$3,#REF!,$C140)</f>
        <v>#REF!</v>
      </c>
      <c r="AA140" s="176" t="e">
        <f>+COUNTIFS(#REF!,$B140,#REF!,AA$3,#REF!,$C140)</f>
        <v>#REF!</v>
      </c>
      <c r="AB140" s="176" t="e">
        <f>+COUNTIFS(#REF!,$B140,#REF!,AB$3,#REF!,$C140)</f>
        <v>#REF!</v>
      </c>
      <c r="AC140" s="176" t="e">
        <f>+COUNTIFS(#REF!,$B140,#REF!,AC$3,#REF!,$C140)</f>
        <v>#REF!</v>
      </c>
      <c r="AD140" s="176" t="e">
        <f>+COUNTIFS(#REF!,$B140,#REF!,AD$3,#REF!,$C140)</f>
        <v>#REF!</v>
      </c>
      <c r="AE140" s="176" t="e">
        <f>+COUNTIFS(#REF!,$B140,#REF!,AE$3,#REF!,$C140)</f>
        <v>#REF!</v>
      </c>
      <c r="AF140" s="176" t="e">
        <f>+COUNTIFS(#REF!,$B140,#REF!,AF$3,#REF!,$C140)</f>
        <v>#REF!</v>
      </c>
      <c r="AG140" s="176" t="e">
        <f>+COUNTIFS(#REF!,$B140,#REF!,AG$3,#REF!,$C140)</f>
        <v>#REF!</v>
      </c>
      <c r="AH140" s="176" t="e">
        <f>+COUNTIFS(#REF!,$B140,#REF!,AH$3,#REF!,$C140)</f>
        <v>#REF!</v>
      </c>
      <c r="AI140" s="176" t="e">
        <f>+COUNTIFS(#REF!,$B140,#REF!,AI$3,#REF!,$C140)</f>
        <v>#REF!</v>
      </c>
    </row>
    <row r="141" spans="1:35" x14ac:dyDescent="0.2">
      <c r="A141" s="214"/>
      <c r="B141" s="176" t="s">
        <v>233</v>
      </c>
      <c r="C141" s="169" t="s">
        <v>148</v>
      </c>
      <c r="D141" s="201" t="e">
        <f t="shared" si="21"/>
        <v>#REF!</v>
      </c>
      <c r="E141" s="176" t="e">
        <f>+COUNTIFS(#REF!,$B141,#REF!,E$3,#REF!,$C141)</f>
        <v>#REF!</v>
      </c>
      <c r="F141" s="176" t="e">
        <f>+COUNTIFS(#REF!,$B141,#REF!,F$3,#REF!,$C141)</f>
        <v>#REF!</v>
      </c>
      <c r="G141" s="176" t="e">
        <f>+COUNTIFS(#REF!,$B141,#REF!,G$3,#REF!,$C141)</f>
        <v>#REF!</v>
      </c>
      <c r="H141" s="176" t="e">
        <f>+COUNTIFS(#REF!,$B141,#REF!,H$3,#REF!,$C141)</f>
        <v>#REF!</v>
      </c>
      <c r="I141" s="176" t="e">
        <f>+COUNTIFS(#REF!,$B141,#REF!,I$3,#REF!,$C141)</f>
        <v>#REF!</v>
      </c>
      <c r="J141" s="176" t="e">
        <f>+COUNTIFS(#REF!,$B141,#REF!,J$3,#REF!,$C141)</f>
        <v>#REF!</v>
      </c>
      <c r="K141" s="176" t="e">
        <f>+COUNTIFS(#REF!,$B141,#REF!,K$3,#REF!,$C141)</f>
        <v>#REF!</v>
      </c>
      <c r="L141" s="176" t="e">
        <f>+COUNTIFS(#REF!,$B141,#REF!,L$3,#REF!,$C141)</f>
        <v>#REF!</v>
      </c>
      <c r="M141" s="176" t="e">
        <f>+COUNTIFS(#REF!,$B141,#REF!,M$3,#REF!,$C141)</f>
        <v>#REF!</v>
      </c>
      <c r="N141" s="176" t="e">
        <f>+COUNTIFS(#REF!,$B141,#REF!,N$3,#REF!,$C141)</f>
        <v>#REF!</v>
      </c>
      <c r="O141" s="176" t="e">
        <f>+COUNTIFS(#REF!,$B141,#REF!,O$3,#REF!,$C141)</f>
        <v>#REF!</v>
      </c>
      <c r="P141" s="176" t="e">
        <f>+COUNTIFS(#REF!,$B141,#REF!,P$3,#REF!,$C141)</f>
        <v>#REF!</v>
      </c>
      <c r="Q141" s="176" t="e">
        <f>+COUNTIFS(#REF!,$B141,#REF!,Q$3,#REF!,$C141)</f>
        <v>#REF!</v>
      </c>
      <c r="R141" s="176" t="e">
        <f>+COUNTIFS(#REF!,$B141,#REF!,R$3,#REF!,$C141)</f>
        <v>#REF!</v>
      </c>
      <c r="S141" s="176" t="e">
        <f>+COUNTIFS(#REF!,$B141,#REF!,S$3,#REF!,$C141)</f>
        <v>#REF!</v>
      </c>
      <c r="T141" s="176" t="e">
        <f>+COUNTIFS(#REF!,$B141,#REF!,T$3,#REF!,$C141)</f>
        <v>#REF!</v>
      </c>
      <c r="U141" s="176" t="e">
        <f>+COUNTIFS(#REF!,$B141,#REF!,U$3,#REF!,$C141)</f>
        <v>#REF!</v>
      </c>
      <c r="V141" s="176" t="e">
        <f>+COUNTIFS(#REF!,$B141,#REF!,V$3,#REF!,$C141)</f>
        <v>#REF!</v>
      </c>
      <c r="W141" s="176" t="e">
        <f>+COUNTIFS(#REF!,$B141,#REF!,W$3,#REF!,$C141)</f>
        <v>#REF!</v>
      </c>
      <c r="X141" s="176" t="e">
        <f>+COUNTIFS(#REF!,$B141,#REF!,X$3,#REF!,$C141)</f>
        <v>#REF!</v>
      </c>
      <c r="Y141" s="176" t="e">
        <f>+COUNTIFS(#REF!,$B141,#REF!,Y$3,#REF!,$C141)</f>
        <v>#REF!</v>
      </c>
      <c r="Z141" s="176" t="e">
        <f>+COUNTIFS(#REF!,$B141,#REF!,Z$3,#REF!,$C141)</f>
        <v>#REF!</v>
      </c>
      <c r="AA141" s="176" t="e">
        <f>+COUNTIFS(#REF!,$B141,#REF!,AA$3,#REF!,$C141)</f>
        <v>#REF!</v>
      </c>
      <c r="AB141" s="176" t="e">
        <f>+COUNTIFS(#REF!,$B141,#REF!,AB$3,#REF!,$C141)</f>
        <v>#REF!</v>
      </c>
      <c r="AC141" s="176" t="e">
        <f>+COUNTIFS(#REF!,$B141,#REF!,AC$3,#REF!,$C141)</f>
        <v>#REF!</v>
      </c>
      <c r="AD141" s="176" t="e">
        <f>+COUNTIFS(#REF!,$B141,#REF!,AD$3,#REF!,$C141)</f>
        <v>#REF!</v>
      </c>
      <c r="AE141" s="176" t="e">
        <f>+COUNTIFS(#REF!,$B141,#REF!,AE$3,#REF!,$C141)</f>
        <v>#REF!</v>
      </c>
      <c r="AF141" s="176" t="e">
        <f>+COUNTIFS(#REF!,$B141,#REF!,AF$3,#REF!,$C141)</f>
        <v>#REF!</v>
      </c>
      <c r="AG141" s="176" t="e">
        <f>+COUNTIFS(#REF!,$B141,#REF!,AG$3,#REF!,$C141)</f>
        <v>#REF!</v>
      </c>
      <c r="AH141" s="176" t="e">
        <f>+COUNTIFS(#REF!,$B141,#REF!,AH$3,#REF!,$C141)</f>
        <v>#REF!</v>
      </c>
      <c r="AI141" s="176" t="e">
        <f>+COUNTIFS(#REF!,$B141,#REF!,AI$3,#REF!,$C141)</f>
        <v>#REF!</v>
      </c>
    </row>
    <row r="142" spans="1:35" x14ac:dyDescent="0.2">
      <c r="A142" s="214"/>
      <c r="B142" s="176" t="s">
        <v>233</v>
      </c>
      <c r="C142" s="169" t="s">
        <v>140</v>
      </c>
      <c r="D142" s="201" t="e">
        <f t="shared" si="21"/>
        <v>#REF!</v>
      </c>
      <c r="E142" s="176" t="e">
        <f>+COUNTIFS(#REF!,$B142,#REF!,E$3,#REF!,$C142)</f>
        <v>#REF!</v>
      </c>
      <c r="F142" s="176" t="e">
        <f>+COUNTIFS(#REF!,$B142,#REF!,F$3,#REF!,$C142)</f>
        <v>#REF!</v>
      </c>
      <c r="G142" s="176" t="e">
        <f>+COUNTIFS(#REF!,$B142,#REF!,G$3,#REF!,$C142)</f>
        <v>#REF!</v>
      </c>
      <c r="H142" s="176" t="e">
        <f>+COUNTIFS(#REF!,$B142,#REF!,H$3,#REF!,$C142)</f>
        <v>#REF!</v>
      </c>
      <c r="I142" s="176" t="e">
        <f>+COUNTIFS(#REF!,$B142,#REF!,I$3,#REF!,$C142)</f>
        <v>#REF!</v>
      </c>
      <c r="J142" s="176" t="e">
        <f>+COUNTIFS(#REF!,$B142,#REF!,J$3,#REF!,$C142)</f>
        <v>#REF!</v>
      </c>
      <c r="K142" s="176" t="e">
        <f>+COUNTIFS(#REF!,$B142,#REF!,K$3,#REF!,$C142)</f>
        <v>#REF!</v>
      </c>
      <c r="L142" s="176" t="e">
        <f>+COUNTIFS(#REF!,$B142,#REF!,L$3,#REF!,$C142)</f>
        <v>#REF!</v>
      </c>
      <c r="M142" s="176" t="e">
        <f>+COUNTIFS(#REF!,$B142,#REF!,M$3,#REF!,$C142)</f>
        <v>#REF!</v>
      </c>
      <c r="N142" s="176" t="e">
        <f>+COUNTIFS(#REF!,$B142,#REF!,N$3,#REF!,$C142)</f>
        <v>#REF!</v>
      </c>
      <c r="O142" s="176" t="e">
        <f>+COUNTIFS(#REF!,$B142,#REF!,O$3,#REF!,$C142)</f>
        <v>#REF!</v>
      </c>
      <c r="P142" s="176" t="e">
        <f>+COUNTIFS(#REF!,$B142,#REF!,P$3,#REF!,$C142)</f>
        <v>#REF!</v>
      </c>
      <c r="Q142" s="176" t="e">
        <f>+COUNTIFS(#REF!,$B142,#REF!,Q$3,#REF!,$C142)</f>
        <v>#REF!</v>
      </c>
      <c r="R142" s="176" t="e">
        <f>+COUNTIFS(#REF!,$B142,#REF!,R$3,#REF!,$C142)</f>
        <v>#REF!</v>
      </c>
      <c r="S142" s="176" t="e">
        <f>+COUNTIFS(#REF!,$B142,#REF!,S$3,#REF!,$C142)</f>
        <v>#REF!</v>
      </c>
      <c r="T142" s="176" t="e">
        <f>+COUNTIFS(#REF!,$B142,#REF!,T$3,#REF!,$C142)</f>
        <v>#REF!</v>
      </c>
      <c r="U142" s="176" t="e">
        <f>+COUNTIFS(#REF!,$B142,#REF!,U$3,#REF!,$C142)</f>
        <v>#REF!</v>
      </c>
      <c r="V142" s="176" t="e">
        <f>+COUNTIFS(#REF!,$B142,#REF!,V$3,#REF!,$C142)</f>
        <v>#REF!</v>
      </c>
      <c r="W142" s="176" t="e">
        <f>+COUNTIFS(#REF!,$B142,#REF!,W$3,#REF!,$C142)</f>
        <v>#REF!</v>
      </c>
      <c r="X142" s="176" t="e">
        <f>+COUNTIFS(#REF!,$B142,#REF!,X$3,#REF!,$C142)</f>
        <v>#REF!</v>
      </c>
      <c r="Y142" s="176" t="e">
        <f>+COUNTIFS(#REF!,$B142,#REF!,Y$3,#REF!,$C142)</f>
        <v>#REF!</v>
      </c>
      <c r="Z142" s="176" t="e">
        <f>+COUNTIFS(#REF!,$B142,#REF!,Z$3,#REF!,$C142)</f>
        <v>#REF!</v>
      </c>
      <c r="AA142" s="176" t="e">
        <f>+COUNTIFS(#REF!,$B142,#REF!,AA$3,#REF!,$C142)</f>
        <v>#REF!</v>
      </c>
      <c r="AB142" s="176" t="e">
        <f>+COUNTIFS(#REF!,$B142,#REF!,AB$3,#REF!,$C142)</f>
        <v>#REF!</v>
      </c>
      <c r="AC142" s="176" t="e">
        <f>+COUNTIFS(#REF!,$B142,#REF!,AC$3,#REF!,$C142)</f>
        <v>#REF!</v>
      </c>
      <c r="AD142" s="176" t="e">
        <f>+COUNTIFS(#REF!,$B142,#REF!,AD$3,#REF!,$C142)</f>
        <v>#REF!</v>
      </c>
      <c r="AE142" s="176" t="e">
        <f>+COUNTIFS(#REF!,$B142,#REF!,AE$3,#REF!,$C142)</f>
        <v>#REF!</v>
      </c>
      <c r="AF142" s="176" t="e">
        <f>+COUNTIFS(#REF!,$B142,#REF!,AF$3,#REF!,$C142)</f>
        <v>#REF!</v>
      </c>
      <c r="AG142" s="176" t="e">
        <f>+COUNTIFS(#REF!,$B142,#REF!,AG$3,#REF!,$C142)</f>
        <v>#REF!</v>
      </c>
      <c r="AH142" s="176" t="e">
        <f>+COUNTIFS(#REF!,$B142,#REF!,AH$3,#REF!,$C142)</f>
        <v>#REF!</v>
      </c>
      <c r="AI142" s="176" t="e">
        <f>+COUNTIFS(#REF!,$B142,#REF!,AI$3,#REF!,$C142)</f>
        <v>#REF!</v>
      </c>
    </row>
    <row r="143" spans="1:35" x14ac:dyDescent="0.2">
      <c r="A143" s="214"/>
      <c r="B143" s="176" t="s">
        <v>233</v>
      </c>
      <c r="C143" s="169" t="s">
        <v>63</v>
      </c>
      <c r="D143" s="201" t="e">
        <f t="shared" si="21"/>
        <v>#REF!</v>
      </c>
      <c r="E143" s="176" t="e">
        <f>+COUNTIFS(#REF!,$B143,#REF!,E$3,#REF!,$C143)</f>
        <v>#REF!</v>
      </c>
      <c r="F143" s="176" t="e">
        <f>+COUNTIFS(#REF!,$B143,#REF!,F$3,#REF!,$C143)</f>
        <v>#REF!</v>
      </c>
      <c r="G143" s="176" t="e">
        <f>+COUNTIFS(#REF!,$B143,#REF!,G$3,#REF!,$C143)</f>
        <v>#REF!</v>
      </c>
      <c r="H143" s="176" t="e">
        <f>+COUNTIFS(#REF!,$B143,#REF!,H$3,#REF!,$C143)</f>
        <v>#REF!</v>
      </c>
      <c r="I143" s="176" t="e">
        <f>+COUNTIFS(#REF!,$B143,#REF!,I$3,#REF!,$C143)</f>
        <v>#REF!</v>
      </c>
      <c r="J143" s="176" t="e">
        <f>+COUNTIFS(#REF!,$B143,#REF!,J$3,#REF!,$C143)</f>
        <v>#REF!</v>
      </c>
      <c r="K143" s="176" t="e">
        <f>+COUNTIFS(#REF!,$B143,#REF!,K$3,#REF!,$C143)</f>
        <v>#REF!</v>
      </c>
      <c r="L143" s="176" t="e">
        <f>+COUNTIFS(#REF!,$B143,#REF!,L$3,#REF!,$C143)</f>
        <v>#REF!</v>
      </c>
      <c r="M143" s="176" t="e">
        <f>+COUNTIFS(#REF!,$B143,#REF!,M$3,#REF!,$C143)</f>
        <v>#REF!</v>
      </c>
      <c r="N143" s="176" t="e">
        <f>+COUNTIFS(#REF!,$B143,#REF!,N$3,#REF!,$C143)</f>
        <v>#REF!</v>
      </c>
      <c r="O143" s="176" t="e">
        <f>+COUNTIFS(#REF!,$B143,#REF!,O$3,#REF!,$C143)</f>
        <v>#REF!</v>
      </c>
      <c r="P143" s="176" t="e">
        <f>+COUNTIFS(#REF!,$B143,#REF!,P$3,#REF!,$C143)</f>
        <v>#REF!</v>
      </c>
      <c r="Q143" s="176" t="e">
        <f>+COUNTIFS(#REF!,$B143,#REF!,Q$3,#REF!,$C143)</f>
        <v>#REF!</v>
      </c>
      <c r="R143" s="176" t="e">
        <f>+COUNTIFS(#REF!,$B143,#REF!,R$3,#REF!,$C143)</f>
        <v>#REF!</v>
      </c>
      <c r="S143" s="176" t="e">
        <f>+COUNTIFS(#REF!,$B143,#REF!,S$3,#REF!,$C143)</f>
        <v>#REF!</v>
      </c>
      <c r="T143" s="176" t="e">
        <f>+COUNTIFS(#REF!,$B143,#REF!,T$3,#REF!,$C143)</f>
        <v>#REF!</v>
      </c>
      <c r="U143" s="176" t="e">
        <f>+COUNTIFS(#REF!,$B143,#REF!,U$3,#REF!,$C143)</f>
        <v>#REF!</v>
      </c>
      <c r="V143" s="176" t="e">
        <f>+COUNTIFS(#REF!,$B143,#REF!,V$3,#REF!,$C143)</f>
        <v>#REF!</v>
      </c>
      <c r="W143" s="176" t="e">
        <f>+COUNTIFS(#REF!,$B143,#REF!,W$3,#REF!,$C143)</f>
        <v>#REF!</v>
      </c>
      <c r="X143" s="176" t="e">
        <f>+COUNTIFS(#REF!,$B143,#REF!,X$3,#REF!,$C143)</f>
        <v>#REF!</v>
      </c>
      <c r="Y143" s="176" t="e">
        <f>+COUNTIFS(#REF!,$B143,#REF!,Y$3,#REF!,$C143)</f>
        <v>#REF!</v>
      </c>
      <c r="Z143" s="176" t="e">
        <f>+COUNTIFS(#REF!,$B143,#REF!,Z$3,#REF!,$C143)</f>
        <v>#REF!</v>
      </c>
      <c r="AA143" s="176" t="e">
        <f>+COUNTIFS(#REF!,$B143,#REF!,AA$3,#REF!,$C143)</f>
        <v>#REF!</v>
      </c>
      <c r="AB143" s="176" t="e">
        <f>+COUNTIFS(#REF!,$B143,#REF!,AB$3,#REF!,$C143)</f>
        <v>#REF!</v>
      </c>
      <c r="AC143" s="176" t="e">
        <f>+COUNTIFS(#REF!,$B143,#REF!,AC$3,#REF!,$C143)</f>
        <v>#REF!</v>
      </c>
      <c r="AD143" s="176" t="e">
        <f>+COUNTIFS(#REF!,$B143,#REF!,AD$3,#REF!,$C143)</f>
        <v>#REF!</v>
      </c>
      <c r="AE143" s="176" t="e">
        <f>+COUNTIFS(#REF!,$B143,#REF!,AE$3,#REF!,$C143)</f>
        <v>#REF!</v>
      </c>
      <c r="AF143" s="176" t="e">
        <f>+COUNTIFS(#REF!,$B143,#REF!,AF$3,#REF!,$C143)</f>
        <v>#REF!</v>
      </c>
      <c r="AG143" s="176" t="e">
        <f>+COUNTIFS(#REF!,$B143,#REF!,AG$3,#REF!,$C143)</f>
        <v>#REF!</v>
      </c>
      <c r="AH143" s="176" t="e">
        <f>+COUNTIFS(#REF!,$B143,#REF!,AH$3,#REF!,$C143)</f>
        <v>#REF!</v>
      </c>
      <c r="AI143" s="176" t="e">
        <f>+COUNTIFS(#REF!,$B143,#REF!,AI$3,#REF!,$C143)</f>
        <v>#REF!</v>
      </c>
    </row>
    <row r="144" spans="1:35" x14ac:dyDescent="0.2">
      <c r="A144" s="214"/>
      <c r="B144" s="176" t="s">
        <v>233</v>
      </c>
      <c r="C144" s="169" t="s">
        <v>96</v>
      </c>
      <c r="D144" s="201" t="e">
        <f t="shared" si="21"/>
        <v>#REF!</v>
      </c>
      <c r="E144" s="176" t="e">
        <f>+COUNTIFS(#REF!,$B144,#REF!,E$3,#REF!,$C144)</f>
        <v>#REF!</v>
      </c>
      <c r="F144" s="176" t="e">
        <f>+COUNTIFS(#REF!,$B144,#REF!,F$3,#REF!,$C144)</f>
        <v>#REF!</v>
      </c>
      <c r="G144" s="176" t="e">
        <f>+COUNTIFS(#REF!,$B144,#REF!,G$3,#REF!,$C144)</f>
        <v>#REF!</v>
      </c>
      <c r="H144" s="176" t="e">
        <f>+COUNTIFS(#REF!,$B144,#REF!,H$3,#REF!,$C144)</f>
        <v>#REF!</v>
      </c>
      <c r="I144" s="176" t="e">
        <f>+COUNTIFS(#REF!,$B144,#REF!,I$3,#REF!,$C144)</f>
        <v>#REF!</v>
      </c>
      <c r="J144" s="176" t="e">
        <f>+COUNTIFS(#REF!,$B144,#REF!,J$3,#REF!,$C144)</f>
        <v>#REF!</v>
      </c>
      <c r="K144" s="176" t="e">
        <f>+COUNTIFS(#REF!,$B144,#REF!,K$3,#REF!,$C144)</f>
        <v>#REF!</v>
      </c>
      <c r="L144" s="176" t="e">
        <f>+COUNTIFS(#REF!,$B144,#REF!,L$3,#REF!,$C144)</f>
        <v>#REF!</v>
      </c>
      <c r="M144" s="176" t="e">
        <f>+COUNTIFS(#REF!,$B144,#REF!,M$3,#REF!,$C144)</f>
        <v>#REF!</v>
      </c>
      <c r="N144" s="176" t="e">
        <f>+COUNTIFS(#REF!,$B144,#REF!,N$3,#REF!,$C144)</f>
        <v>#REF!</v>
      </c>
      <c r="O144" s="176" t="e">
        <f>+COUNTIFS(#REF!,$B144,#REF!,O$3,#REF!,$C144)</f>
        <v>#REF!</v>
      </c>
      <c r="P144" s="176" t="e">
        <f>+COUNTIFS(#REF!,$B144,#REF!,P$3,#REF!,$C144)</f>
        <v>#REF!</v>
      </c>
      <c r="Q144" s="176" t="e">
        <f>+COUNTIFS(#REF!,$B144,#REF!,Q$3,#REF!,$C144)</f>
        <v>#REF!</v>
      </c>
      <c r="R144" s="176" t="e">
        <f>+COUNTIFS(#REF!,$B144,#REF!,R$3,#REF!,$C144)</f>
        <v>#REF!</v>
      </c>
      <c r="S144" s="176" t="e">
        <f>+COUNTIFS(#REF!,$B144,#REF!,S$3,#REF!,$C144)</f>
        <v>#REF!</v>
      </c>
      <c r="T144" s="176" t="e">
        <f>+COUNTIFS(#REF!,$B144,#REF!,T$3,#REF!,$C144)</f>
        <v>#REF!</v>
      </c>
      <c r="U144" s="176" t="e">
        <f>+COUNTIFS(#REF!,$B144,#REF!,U$3,#REF!,$C144)</f>
        <v>#REF!</v>
      </c>
      <c r="V144" s="176" t="e">
        <f>+COUNTIFS(#REF!,$B144,#REF!,V$3,#REF!,$C144)</f>
        <v>#REF!</v>
      </c>
      <c r="W144" s="176" t="e">
        <f>+COUNTIFS(#REF!,$B144,#REF!,W$3,#REF!,$C144)</f>
        <v>#REF!</v>
      </c>
      <c r="X144" s="176" t="e">
        <f>+COUNTIFS(#REF!,$B144,#REF!,X$3,#REF!,$C144)</f>
        <v>#REF!</v>
      </c>
      <c r="Y144" s="176" t="e">
        <f>+COUNTIFS(#REF!,$B144,#REF!,Y$3,#REF!,$C144)</f>
        <v>#REF!</v>
      </c>
      <c r="Z144" s="176" t="e">
        <f>+COUNTIFS(#REF!,$B144,#REF!,Z$3,#REF!,$C144)</f>
        <v>#REF!</v>
      </c>
      <c r="AA144" s="176" t="e">
        <f>+COUNTIFS(#REF!,$B144,#REF!,AA$3,#REF!,$C144)</f>
        <v>#REF!</v>
      </c>
      <c r="AB144" s="176" t="e">
        <f>+COUNTIFS(#REF!,$B144,#REF!,AB$3,#REF!,$C144)</f>
        <v>#REF!</v>
      </c>
      <c r="AC144" s="176" t="e">
        <f>+COUNTIFS(#REF!,$B144,#REF!,AC$3,#REF!,$C144)</f>
        <v>#REF!</v>
      </c>
      <c r="AD144" s="176" t="e">
        <f>+COUNTIFS(#REF!,$B144,#REF!,AD$3,#REF!,$C144)</f>
        <v>#REF!</v>
      </c>
      <c r="AE144" s="176" t="e">
        <f>+COUNTIFS(#REF!,$B144,#REF!,AE$3,#REF!,$C144)</f>
        <v>#REF!</v>
      </c>
      <c r="AF144" s="176" t="e">
        <f>+COUNTIFS(#REF!,$B144,#REF!,AF$3,#REF!,$C144)</f>
        <v>#REF!</v>
      </c>
      <c r="AG144" s="176" t="e">
        <f>+COUNTIFS(#REF!,$B144,#REF!,AG$3,#REF!,$C144)</f>
        <v>#REF!</v>
      </c>
      <c r="AH144" s="176" t="e">
        <f>+COUNTIFS(#REF!,$B144,#REF!,AH$3,#REF!,$C144)</f>
        <v>#REF!</v>
      </c>
      <c r="AI144" s="176" t="e">
        <f>+COUNTIFS(#REF!,$B144,#REF!,AI$3,#REF!,$C144)</f>
        <v>#REF!</v>
      </c>
    </row>
    <row r="145" spans="1:35" x14ac:dyDescent="0.2">
      <c r="A145" s="214"/>
      <c r="B145" s="176" t="s">
        <v>233</v>
      </c>
      <c r="C145" s="169" t="s">
        <v>45</v>
      </c>
      <c r="D145" s="201" t="e">
        <f t="shared" si="21"/>
        <v>#REF!</v>
      </c>
      <c r="E145" s="176" t="e">
        <f>+COUNTIFS(#REF!,$B145,#REF!,E$3,#REF!,$C145)</f>
        <v>#REF!</v>
      </c>
      <c r="F145" s="176" t="e">
        <f>+COUNTIFS(#REF!,$B145,#REF!,F$3,#REF!,$C145)</f>
        <v>#REF!</v>
      </c>
      <c r="G145" s="176" t="e">
        <f>+COUNTIFS(#REF!,$B145,#REF!,G$3,#REF!,$C145)</f>
        <v>#REF!</v>
      </c>
      <c r="H145" s="176" t="e">
        <f>+COUNTIFS(#REF!,$B145,#REF!,H$3,#REF!,$C145)</f>
        <v>#REF!</v>
      </c>
      <c r="I145" s="176" t="e">
        <f>+COUNTIFS(#REF!,$B145,#REF!,I$3,#REF!,$C145)</f>
        <v>#REF!</v>
      </c>
      <c r="J145" s="176" t="e">
        <f>+COUNTIFS(#REF!,$B145,#REF!,J$3,#REF!,$C145)</f>
        <v>#REF!</v>
      </c>
      <c r="K145" s="176" t="e">
        <f>+COUNTIFS(#REF!,$B145,#REF!,K$3,#REF!,$C145)</f>
        <v>#REF!</v>
      </c>
      <c r="L145" s="176" t="e">
        <f>+COUNTIFS(#REF!,$B145,#REF!,L$3,#REF!,$C145)</f>
        <v>#REF!</v>
      </c>
      <c r="M145" s="176" t="e">
        <f>+COUNTIFS(#REF!,$B145,#REF!,M$3,#REF!,$C145)</f>
        <v>#REF!</v>
      </c>
      <c r="N145" s="176" t="e">
        <f>+COUNTIFS(#REF!,$B145,#REF!,N$3,#REF!,$C145)</f>
        <v>#REF!</v>
      </c>
      <c r="O145" s="176" t="e">
        <f>+COUNTIFS(#REF!,$B145,#REF!,O$3,#REF!,$C145)</f>
        <v>#REF!</v>
      </c>
      <c r="P145" s="176" t="e">
        <f>+COUNTIFS(#REF!,$B145,#REF!,P$3,#REF!,$C145)</f>
        <v>#REF!</v>
      </c>
      <c r="Q145" s="176" t="e">
        <f>+COUNTIFS(#REF!,$B145,#REF!,Q$3,#REF!,$C145)</f>
        <v>#REF!</v>
      </c>
      <c r="R145" s="176" t="e">
        <f>+COUNTIFS(#REF!,$B145,#REF!,R$3,#REF!,$C145)</f>
        <v>#REF!</v>
      </c>
      <c r="S145" s="176" t="e">
        <f>+COUNTIFS(#REF!,$B145,#REF!,S$3,#REF!,$C145)</f>
        <v>#REF!</v>
      </c>
      <c r="T145" s="176" t="e">
        <f>+COUNTIFS(#REF!,$B145,#REF!,T$3,#REF!,$C145)</f>
        <v>#REF!</v>
      </c>
      <c r="U145" s="176" t="e">
        <f>+COUNTIFS(#REF!,$B145,#REF!,U$3,#REF!,$C145)</f>
        <v>#REF!</v>
      </c>
      <c r="V145" s="176" t="e">
        <f>+COUNTIFS(#REF!,$B145,#REF!,V$3,#REF!,$C145)</f>
        <v>#REF!</v>
      </c>
      <c r="W145" s="176" t="e">
        <f>+COUNTIFS(#REF!,$B145,#REF!,W$3,#REF!,$C145)</f>
        <v>#REF!</v>
      </c>
      <c r="X145" s="176" t="e">
        <f>+COUNTIFS(#REF!,$B145,#REF!,X$3,#REF!,$C145)</f>
        <v>#REF!</v>
      </c>
      <c r="Y145" s="176" t="e">
        <f>+COUNTIFS(#REF!,$B145,#REF!,Y$3,#REF!,$C145)</f>
        <v>#REF!</v>
      </c>
      <c r="Z145" s="176" t="e">
        <f>+COUNTIFS(#REF!,$B145,#REF!,Z$3,#REF!,$C145)</f>
        <v>#REF!</v>
      </c>
      <c r="AA145" s="176" t="e">
        <f>+COUNTIFS(#REF!,$B145,#REF!,AA$3,#REF!,$C145)</f>
        <v>#REF!</v>
      </c>
      <c r="AB145" s="176" t="e">
        <f>+COUNTIFS(#REF!,$B145,#REF!,AB$3,#REF!,$C145)</f>
        <v>#REF!</v>
      </c>
      <c r="AC145" s="176" t="e">
        <f>+COUNTIFS(#REF!,$B145,#REF!,AC$3,#REF!,$C145)</f>
        <v>#REF!</v>
      </c>
      <c r="AD145" s="176" t="e">
        <f>+COUNTIFS(#REF!,$B145,#REF!,AD$3,#REF!,$C145)</f>
        <v>#REF!</v>
      </c>
      <c r="AE145" s="176" t="e">
        <f>+COUNTIFS(#REF!,$B145,#REF!,AE$3,#REF!,$C145)</f>
        <v>#REF!</v>
      </c>
      <c r="AF145" s="176" t="e">
        <f>+COUNTIFS(#REF!,$B145,#REF!,AF$3,#REF!,$C145)</f>
        <v>#REF!</v>
      </c>
      <c r="AG145" s="176" t="e">
        <f>+COUNTIFS(#REF!,$B145,#REF!,AG$3,#REF!,$C145)</f>
        <v>#REF!</v>
      </c>
      <c r="AH145" s="176" t="e">
        <f>+COUNTIFS(#REF!,$B145,#REF!,AH$3,#REF!,$C145)</f>
        <v>#REF!</v>
      </c>
      <c r="AI145" s="176" t="e">
        <f>+COUNTIFS(#REF!,$B145,#REF!,AI$3,#REF!,$C145)</f>
        <v>#REF!</v>
      </c>
    </row>
    <row r="146" spans="1:35" x14ac:dyDescent="0.2">
      <c r="A146" s="214"/>
      <c r="B146" s="176" t="s">
        <v>233</v>
      </c>
      <c r="C146" s="169" t="s">
        <v>109</v>
      </c>
      <c r="D146" s="201" t="e">
        <f t="shared" si="21"/>
        <v>#REF!</v>
      </c>
      <c r="E146" s="176" t="e">
        <f>+COUNTIFS(#REF!,$B146,#REF!,E$3,#REF!,$C146)</f>
        <v>#REF!</v>
      </c>
      <c r="F146" s="176" t="e">
        <f>+COUNTIFS(#REF!,$B146,#REF!,F$3,#REF!,$C146)</f>
        <v>#REF!</v>
      </c>
      <c r="G146" s="176" t="e">
        <f>+COUNTIFS(#REF!,$B146,#REF!,G$3,#REF!,$C146)</f>
        <v>#REF!</v>
      </c>
      <c r="H146" s="176" t="e">
        <f>+COUNTIFS(#REF!,$B146,#REF!,H$3,#REF!,$C146)</f>
        <v>#REF!</v>
      </c>
      <c r="I146" s="176" t="e">
        <f>+COUNTIFS(#REF!,$B146,#REF!,I$3,#REF!,$C146)</f>
        <v>#REF!</v>
      </c>
      <c r="J146" s="176" t="e">
        <f>+COUNTIFS(#REF!,$B146,#REF!,J$3,#REF!,$C146)</f>
        <v>#REF!</v>
      </c>
      <c r="K146" s="176" t="e">
        <f>+COUNTIFS(#REF!,$B146,#REF!,K$3,#REF!,$C146)</f>
        <v>#REF!</v>
      </c>
      <c r="L146" s="176" t="e">
        <f>+COUNTIFS(#REF!,$B146,#REF!,L$3,#REF!,$C146)</f>
        <v>#REF!</v>
      </c>
      <c r="M146" s="176" t="e">
        <f>+COUNTIFS(#REF!,$B146,#REF!,M$3,#REF!,$C146)</f>
        <v>#REF!</v>
      </c>
      <c r="N146" s="176" t="e">
        <f>+COUNTIFS(#REF!,$B146,#REF!,N$3,#REF!,$C146)</f>
        <v>#REF!</v>
      </c>
      <c r="O146" s="176" t="e">
        <f>+COUNTIFS(#REF!,$B146,#REF!,O$3,#REF!,$C146)</f>
        <v>#REF!</v>
      </c>
      <c r="P146" s="176" t="e">
        <f>+COUNTIFS(#REF!,$B146,#REF!,P$3,#REF!,$C146)</f>
        <v>#REF!</v>
      </c>
      <c r="Q146" s="176" t="e">
        <f>+COUNTIFS(#REF!,$B146,#REF!,Q$3,#REF!,$C146)</f>
        <v>#REF!</v>
      </c>
      <c r="R146" s="176" t="e">
        <f>+COUNTIFS(#REF!,$B146,#REF!,R$3,#REF!,$C146)</f>
        <v>#REF!</v>
      </c>
      <c r="S146" s="176" t="e">
        <f>+COUNTIFS(#REF!,$B146,#REF!,S$3,#REF!,$C146)</f>
        <v>#REF!</v>
      </c>
      <c r="T146" s="176" t="e">
        <f>+COUNTIFS(#REF!,$B146,#REF!,T$3,#REF!,$C146)</f>
        <v>#REF!</v>
      </c>
      <c r="U146" s="176" t="e">
        <f>+COUNTIFS(#REF!,$B146,#REF!,U$3,#REF!,$C146)</f>
        <v>#REF!</v>
      </c>
      <c r="V146" s="176" t="e">
        <f>+COUNTIFS(#REF!,$B146,#REF!,V$3,#REF!,$C146)</f>
        <v>#REF!</v>
      </c>
      <c r="W146" s="176" t="e">
        <f>+COUNTIFS(#REF!,$B146,#REF!,W$3,#REF!,$C146)</f>
        <v>#REF!</v>
      </c>
      <c r="X146" s="176" t="e">
        <f>+COUNTIFS(#REF!,$B146,#REF!,X$3,#REF!,$C146)</f>
        <v>#REF!</v>
      </c>
      <c r="Y146" s="176" t="e">
        <f>+COUNTIFS(#REF!,$B146,#REF!,Y$3,#REF!,$C146)</f>
        <v>#REF!</v>
      </c>
      <c r="Z146" s="176" t="e">
        <f>+COUNTIFS(#REF!,$B146,#REF!,Z$3,#REF!,$C146)</f>
        <v>#REF!</v>
      </c>
      <c r="AA146" s="176" t="e">
        <f>+COUNTIFS(#REF!,$B146,#REF!,AA$3,#REF!,$C146)</f>
        <v>#REF!</v>
      </c>
      <c r="AB146" s="176" t="e">
        <f>+COUNTIFS(#REF!,$B146,#REF!,AB$3,#REF!,$C146)</f>
        <v>#REF!</v>
      </c>
      <c r="AC146" s="176" t="e">
        <f>+COUNTIFS(#REF!,$B146,#REF!,AC$3,#REF!,$C146)</f>
        <v>#REF!</v>
      </c>
      <c r="AD146" s="176" t="e">
        <f>+COUNTIFS(#REF!,$B146,#REF!,AD$3,#REF!,$C146)</f>
        <v>#REF!</v>
      </c>
      <c r="AE146" s="176" t="e">
        <f>+COUNTIFS(#REF!,$B146,#REF!,AE$3,#REF!,$C146)</f>
        <v>#REF!</v>
      </c>
      <c r="AF146" s="176" t="e">
        <f>+COUNTIFS(#REF!,$B146,#REF!,AF$3,#REF!,$C146)</f>
        <v>#REF!</v>
      </c>
      <c r="AG146" s="176" t="e">
        <f>+COUNTIFS(#REF!,$B146,#REF!,AG$3,#REF!,$C146)</f>
        <v>#REF!</v>
      </c>
      <c r="AH146" s="176" t="e">
        <f>+COUNTIFS(#REF!,$B146,#REF!,AH$3,#REF!,$C146)</f>
        <v>#REF!</v>
      </c>
      <c r="AI146" s="176" t="e">
        <f>+COUNTIFS(#REF!,$B146,#REF!,AI$3,#REF!,$C146)</f>
        <v>#REF!</v>
      </c>
    </row>
    <row r="147" spans="1:35" x14ac:dyDescent="0.2">
      <c r="A147" s="214"/>
      <c r="B147" s="176" t="s">
        <v>233</v>
      </c>
      <c r="C147" s="169" t="s">
        <v>121</v>
      </c>
      <c r="D147" s="201" t="e">
        <f t="shared" si="21"/>
        <v>#REF!</v>
      </c>
      <c r="E147" s="176" t="e">
        <f>+COUNTIFS(#REF!,$B147,#REF!,E$3,#REF!,$C147)</f>
        <v>#REF!</v>
      </c>
      <c r="F147" s="176" t="e">
        <f>+COUNTIFS(#REF!,$B147,#REF!,F$3,#REF!,$C147)</f>
        <v>#REF!</v>
      </c>
      <c r="G147" s="176" t="e">
        <f>+COUNTIFS(#REF!,$B147,#REF!,G$3,#REF!,$C147)</f>
        <v>#REF!</v>
      </c>
      <c r="H147" s="176" t="e">
        <f>+COUNTIFS(#REF!,$B147,#REF!,H$3,#REF!,$C147)</f>
        <v>#REF!</v>
      </c>
      <c r="I147" s="176" t="e">
        <f>+COUNTIFS(#REF!,$B147,#REF!,I$3,#REF!,$C147)</f>
        <v>#REF!</v>
      </c>
      <c r="J147" s="176" t="e">
        <f>+COUNTIFS(#REF!,$B147,#REF!,J$3,#REF!,$C147)</f>
        <v>#REF!</v>
      </c>
      <c r="K147" s="176" t="e">
        <f>+COUNTIFS(#REF!,$B147,#REF!,K$3,#REF!,$C147)</f>
        <v>#REF!</v>
      </c>
      <c r="L147" s="176" t="e">
        <f>+COUNTIFS(#REF!,$B147,#REF!,L$3,#REF!,$C147)</f>
        <v>#REF!</v>
      </c>
      <c r="M147" s="176" t="e">
        <f>+COUNTIFS(#REF!,$B147,#REF!,M$3,#REF!,$C147)</f>
        <v>#REF!</v>
      </c>
      <c r="N147" s="176" t="e">
        <f>+COUNTIFS(#REF!,$B147,#REF!,N$3,#REF!,$C147)</f>
        <v>#REF!</v>
      </c>
      <c r="O147" s="176" t="e">
        <f>+COUNTIFS(#REF!,$B147,#REF!,O$3,#REF!,$C147)</f>
        <v>#REF!</v>
      </c>
      <c r="P147" s="176" t="e">
        <f>+COUNTIFS(#REF!,$B147,#REF!,P$3,#REF!,$C147)</f>
        <v>#REF!</v>
      </c>
      <c r="Q147" s="176" t="e">
        <f>+COUNTIFS(#REF!,$B147,#REF!,Q$3,#REF!,$C147)</f>
        <v>#REF!</v>
      </c>
      <c r="R147" s="176" t="e">
        <f>+COUNTIFS(#REF!,$B147,#REF!,R$3,#REF!,$C147)</f>
        <v>#REF!</v>
      </c>
      <c r="S147" s="176" t="e">
        <f>+COUNTIFS(#REF!,$B147,#REF!,S$3,#REF!,$C147)</f>
        <v>#REF!</v>
      </c>
      <c r="T147" s="176" t="e">
        <f>+COUNTIFS(#REF!,$B147,#REF!,T$3,#REF!,$C147)</f>
        <v>#REF!</v>
      </c>
      <c r="U147" s="176" t="e">
        <f>+COUNTIFS(#REF!,$B147,#REF!,U$3,#REF!,$C147)</f>
        <v>#REF!</v>
      </c>
      <c r="V147" s="176" t="e">
        <f>+COUNTIFS(#REF!,$B147,#REF!,V$3,#REF!,$C147)</f>
        <v>#REF!</v>
      </c>
      <c r="W147" s="176" t="e">
        <f>+COUNTIFS(#REF!,$B147,#REF!,W$3,#REF!,$C147)</f>
        <v>#REF!</v>
      </c>
      <c r="X147" s="176" t="e">
        <f>+COUNTIFS(#REF!,$B147,#REF!,X$3,#REF!,$C147)</f>
        <v>#REF!</v>
      </c>
      <c r="Y147" s="176" t="e">
        <f>+COUNTIFS(#REF!,$B147,#REF!,Y$3,#REF!,$C147)</f>
        <v>#REF!</v>
      </c>
      <c r="Z147" s="176" t="e">
        <f>+COUNTIFS(#REF!,$B147,#REF!,Z$3,#REF!,$C147)</f>
        <v>#REF!</v>
      </c>
      <c r="AA147" s="176" t="e">
        <f>+COUNTIFS(#REF!,$B147,#REF!,AA$3,#REF!,$C147)</f>
        <v>#REF!</v>
      </c>
      <c r="AB147" s="176" t="e">
        <f>+COUNTIFS(#REF!,$B147,#REF!,AB$3,#REF!,$C147)</f>
        <v>#REF!</v>
      </c>
      <c r="AC147" s="176" t="e">
        <f>+COUNTIFS(#REF!,$B147,#REF!,AC$3,#REF!,$C147)</f>
        <v>#REF!</v>
      </c>
      <c r="AD147" s="176" t="e">
        <f>+COUNTIFS(#REF!,$B147,#REF!,AD$3,#REF!,$C147)</f>
        <v>#REF!</v>
      </c>
      <c r="AE147" s="176" t="e">
        <f>+COUNTIFS(#REF!,$B147,#REF!,AE$3,#REF!,$C147)</f>
        <v>#REF!</v>
      </c>
      <c r="AF147" s="176" t="e">
        <f>+COUNTIFS(#REF!,$B147,#REF!,AF$3,#REF!,$C147)</f>
        <v>#REF!</v>
      </c>
      <c r="AG147" s="176" t="e">
        <f>+COUNTIFS(#REF!,$B147,#REF!,AG$3,#REF!,$C147)</f>
        <v>#REF!</v>
      </c>
      <c r="AH147" s="176" t="e">
        <f>+COUNTIFS(#REF!,$B147,#REF!,AH$3,#REF!,$C147)</f>
        <v>#REF!</v>
      </c>
      <c r="AI147" s="176" t="e">
        <f>+COUNTIFS(#REF!,$B147,#REF!,AI$3,#REF!,$C147)</f>
        <v>#REF!</v>
      </c>
    </row>
    <row r="148" spans="1:35" x14ac:dyDescent="0.2">
      <c r="A148" s="214"/>
      <c r="B148" s="176" t="s">
        <v>233</v>
      </c>
      <c r="C148" s="169" t="s">
        <v>297</v>
      </c>
      <c r="D148" s="201" t="e">
        <f t="shared" si="21"/>
        <v>#REF!</v>
      </c>
      <c r="E148" s="176" t="e">
        <f>+COUNTIFS(#REF!,$B148,#REF!,E$3,#REF!,$C148)</f>
        <v>#REF!</v>
      </c>
      <c r="F148" s="176" t="e">
        <f>+COUNTIFS(#REF!,$B148,#REF!,F$3,#REF!,$C148)</f>
        <v>#REF!</v>
      </c>
      <c r="G148" s="176" t="e">
        <f>+COUNTIFS(#REF!,$B148,#REF!,G$3,#REF!,$C148)</f>
        <v>#REF!</v>
      </c>
      <c r="H148" s="176" t="e">
        <f>+COUNTIFS(#REF!,$B148,#REF!,H$3,#REF!,$C148)</f>
        <v>#REF!</v>
      </c>
      <c r="I148" s="176" t="e">
        <f>+COUNTIFS(#REF!,$B148,#REF!,I$3,#REF!,$C148)</f>
        <v>#REF!</v>
      </c>
      <c r="J148" s="176" t="e">
        <f>+COUNTIFS(#REF!,$B148,#REF!,J$3,#REF!,$C148)</f>
        <v>#REF!</v>
      </c>
      <c r="K148" s="176" t="e">
        <f>+COUNTIFS(#REF!,$B148,#REF!,K$3,#REF!,$C148)</f>
        <v>#REF!</v>
      </c>
      <c r="L148" s="176" t="e">
        <f>+COUNTIFS(#REF!,$B148,#REF!,L$3,#REF!,$C148)</f>
        <v>#REF!</v>
      </c>
      <c r="M148" s="176" t="e">
        <f>+COUNTIFS(#REF!,$B148,#REF!,M$3,#REF!,$C148)</f>
        <v>#REF!</v>
      </c>
      <c r="N148" s="176" t="e">
        <f>+COUNTIFS(#REF!,$B148,#REF!,N$3,#REF!,$C148)</f>
        <v>#REF!</v>
      </c>
      <c r="O148" s="176" t="e">
        <f>+COUNTIFS(#REF!,$B148,#REF!,O$3,#REF!,$C148)</f>
        <v>#REF!</v>
      </c>
      <c r="P148" s="176" t="e">
        <f>+COUNTIFS(#REF!,$B148,#REF!,P$3,#REF!,$C148)</f>
        <v>#REF!</v>
      </c>
      <c r="Q148" s="176" t="e">
        <f>+COUNTIFS(#REF!,$B148,#REF!,Q$3,#REF!,$C148)</f>
        <v>#REF!</v>
      </c>
      <c r="R148" s="176" t="e">
        <f>+COUNTIFS(#REF!,$B148,#REF!,R$3,#REF!,$C148)</f>
        <v>#REF!</v>
      </c>
      <c r="S148" s="176" t="e">
        <f>+COUNTIFS(#REF!,$B148,#REF!,S$3,#REF!,$C148)</f>
        <v>#REF!</v>
      </c>
      <c r="T148" s="176" t="e">
        <f>+COUNTIFS(#REF!,$B148,#REF!,T$3,#REF!,$C148)</f>
        <v>#REF!</v>
      </c>
      <c r="U148" s="176" t="e">
        <f>+COUNTIFS(#REF!,$B148,#REF!,U$3,#REF!,$C148)</f>
        <v>#REF!</v>
      </c>
      <c r="V148" s="176" t="e">
        <f>+COUNTIFS(#REF!,$B148,#REF!,V$3,#REF!,$C148)</f>
        <v>#REF!</v>
      </c>
      <c r="W148" s="176" t="e">
        <f>+COUNTIFS(#REF!,$B148,#REF!,W$3,#REF!,$C148)</f>
        <v>#REF!</v>
      </c>
      <c r="X148" s="176" t="e">
        <f>+COUNTIFS(#REF!,$B148,#REF!,X$3,#REF!,$C148)</f>
        <v>#REF!</v>
      </c>
      <c r="Y148" s="176" t="e">
        <f>+COUNTIFS(#REF!,$B148,#REF!,Y$3,#REF!,$C148)</f>
        <v>#REF!</v>
      </c>
      <c r="Z148" s="176" t="e">
        <f>+COUNTIFS(#REF!,$B148,#REF!,Z$3,#REF!,$C148)</f>
        <v>#REF!</v>
      </c>
      <c r="AA148" s="176" t="e">
        <f>+COUNTIFS(#REF!,$B148,#REF!,AA$3,#REF!,$C148)</f>
        <v>#REF!</v>
      </c>
      <c r="AB148" s="176" t="e">
        <f>+COUNTIFS(#REF!,$B148,#REF!,AB$3,#REF!,$C148)</f>
        <v>#REF!</v>
      </c>
      <c r="AC148" s="176" t="e">
        <f>+COUNTIFS(#REF!,$B148,#REF!,AC$3,#REF!,$C148)</f>
        <v>#REF!</v>
      </c>
      <c r="AD148" s="176" t="e">
        <f>+COUNTIFS(#REF!,$B148,#REF!,AD$3,#REF!,$C148)</f>
        <v>#REF!</v>
      </c>
      <c r="AE148" s="176" t="e">
        <f>+COUNTIFS(#REF!,$B148,#REF!,AE$3,#REF!,$C148)</f>
        <v>#REF!</v>
      </c>
      <c r="AF148" s="176" t="e">
        <f>+COUNTIFS(#REF!,$B148,#REF!,AF$3,#REF!,$C148)</f>
        <v>#REF!</v>
      </c>
      <c r="AG148" s="176" t="e">
        <f>+COUNTIFS(#REF!,$B148,#REF!,AG$3,#REF!,$C148)</f>
        <v>#REF!</v>
      </c>
      <c r="AH148" s="176" t="e">
        <f>+COUNTIFS(#REF!,$B148,#REF!,AH$3,#REF!,$C148)</f>
        <v>#REF!</v>
      </c>
      <c r="AI148" s="176" t="e">
        <f>+COUNTIFS(#REF!,$B148,#REF!,AI$3,#REF!,$C148)</f>
        <v>#REF!</v>
      </c>
    </row>
    <row r="149" spans="1:35" x14ac:dyDescent="0.2">
      <c r="A149" s="214"/>
      <c r="B149" s="176" t="s">
        <v>233</v>
      </c>
      <c r="C149" s="169" t="s">
        <v>197</v>
      </c>
      <c r="D149" s="201" t="e">
        <f t="shared" si="21"/>
        <v>#REF!</v>
      </c>
      <c r="E149" s="176" t="e">
        <f>+COUNTIFS(#REF!,$B149,#REF!,E$3,#REF!,$C149)</f>
        <v>#REF!</v>
      </c>
      <c r="F149" s="176" t="e">
        <f>+COUNTIFS(#REF!,$B149,#REF!,F$3,#REF!,$C149)</f>
        <v>#REF!</v>
      </c>
      <c r="G149" s="176" t="e">
        <f>+COUNTIFS(#REF!,$B149,#REF!,G$3,#REF!,$C149)</f>
        <v>#REF!</v>
      </c>
      <c r="H149" s="176" t="e">
        <f>+COUNTIFS(#REF!,$B149,#REF!,H$3,#REF!,$C149)</f>
        <v>#REF!</v>
      </c>
      <c r="I149" s="176" t="e">
        <f>+COUNTIFS(#REF!,$B149,#REF!,I$3,#REF!,$C149)</f>
        <v>#REF!</v>
      </c>
      <c r="J149" s="176" t="e">
        <f>+COUNTIFS(#REF!,$B149,#REF!,J$3,#REF!,$C149)</f>
        <v>#REF!</v>
      </c>
      <c r="K149" s="176" t="e">
        <f>+COUNTIFS(#REF!,$B149,#REF!,K$3,#REF!,$C149)</f>
        <v>#REF!</v>
      </c>
      <c r="L149" s="176" t="e">
        <f>+COUNTIFS(#REF!,$B149,#REF!,L$3,#REF!,$C149)</f>
        <v>#REF!</v>
      </c>
      <c r="M149" s="176" t="e">
        <f>+COUNTIFS(#REF!,$B149,#REF!,M$3,#REF!,$C149)</f>
        <v>#REF!</v>
      </c>
      <c r="N149" s="176" t="e">
        <f>+COUNTIFS(#REF!,$B149,#REF!,N$3,#REF!,$C149)</f>
        <v>#REF!</v>
      </c>
      <c r="O149" s="176" t="e">
        <f>+COUNTIFS(#REF!,$B149,#REF!,O$3,#REF!,$C149)</f>
        <v>#REF!</v>
      </c>
      <c r="P149" s="176" t="e">
        <f>+COUNTIFS(#REF!,$B149,#REF!,P$3,#REF!,$C149)</f>
        <v>#REF!</v>
      </c>
      <c r="Q149" s="176" t="e">
        <f>+COUNTIFS(#REF!,$B149,#REF!,Q$3,#REF!,$C149)</f>
        <v>#REF!</v>
      </c>
      <c r="R149" s="176" t="e">
        <f>+COUNTIFS(#REF!,$B149,#REF!,R$3,#REF!,$C149)</f>
        <v>#REF!</v>
      </c>
      <c r="S149" s="176" t="e">
        <f>+COUNTIFS(#REF!,$B149,#REF!,S$3,#REF!,$C149)</f>
        <v>#REF!</v>
      </c>
      <c r="T149" s="176" t="e">
        <f>+COUNTIFS(#REF!,$B149,#REF!,T$3,#REF!,$C149)</f>
        <v>#REF!</v>
      </c>
      <c r="U149" s="176" t="e">
        <f>+COUNTIFS(#REF!,$B149,#REF!,U$3,#REF!,$C149)</f>
        <v>#REF!</v>
      </c>
      <c r="V149" s="176" t="e">
        <f>+COUNTIFS(#REF!,$B149,#REF!,V$3,#REF!,$C149)</f>
        <v>#REF!</v>
      </c>
      <c r="W149" s="176" t="e">
        <f>+COUNTIFS(#REF!,$B149,#REF!,W$3,#REF!,$C149)</f>
        <v>#REF!</v>
      </c>
      <c r="X149" s="176" t="e">
        <f>+COUNTIFS(#REF!,$B149,#REF!,X$3,#REF!,$C149)</f>
        <v>#REF!</v>
      </c>
      <c r="Y149" s="176" t="e">
        <f>+COUNTIFS(#REF!,$B149,#REF!,Y$3,#REF!,$C149)</f>
        <v>#REF!</v>
      </c>
      <c r="Z149" s="176" t="e">
        <f>+COUNTIFS(#REF!,$B149,#REF!,Z$3,#REF!,$C149)</f>
        <v>#REF!</v>
      </c>
      <c r="AA149" s="176" t="e">
        <f>+COUNTIFS(#REF!,$B149,#REF!,AA$3,#REF!,$C149)</f>
        <v>#REF!</v>
      </c>
      <c r="AB149" s="176" t="e">
        <f>+COUNTIFS(#REF!,$B149,#REF!,AB$3,#REF!,$C149)</f>
        <v>#REF!</v>
      </c>
      <c r="AC149" s="176" t="e">
        <f>+COUNTIFS(#REF!,$B149,#REF!,AC$3,#REF!,$C149)</f>
        <v>#REF!</v>
      </c>
      <c r="AD149" s="176" t="e">
        <f>+COUNTIFS(#REF!,$B149,#REF!,AD$3,#REF!,$C149)</f>
        <v>#REF!</v>
      </c>
      <c r="AE149" s="176" t="e">
        <f>+COUNTIFS(#REF!,$B149,#REF!,AE$3,#REF!,$C149)</f>
        <v>#REF!</v>
      </c>
      <c r="AF149" s="176" t="e">
        <f>+COUNTIFS(#REF!,$B149,#REF!,AF$3,#REF!,$C149)</f>
        <v>#REF!</v>
      </c>
      <c r="AG149" s="176" t="e">
        <f>+COUNTIFS(#REF!,$B149,#REF!,AG$3,#REF!,$C149)</f>
        <v>#REF!</v>
      </c>
      <c r="AH149" s="176" t="e">
        <f>+COUNTIFS(#REF!,$B149,#REF!,AH$3,#REF!,$C149)</f>
        <v>#REF!</v>
      </c>
      <c r="AI149" s="176" t="e">
        <f>+COUNTIFS(#REF!,$B149,#REF!,AI$3,#REF!,$C149)</f>
        <v>#REF!</v>
      </c>
    </row>
    <row r="150" spans="1:35" x14ac:dyDescent="0.2">
      <c r="A150" s="214"/>
      <c r="B150" s="176" t="s">
        <v>233</v>
      </c>
      <c r="C150" s="169" t="s">
        <v>298</v>
      </c>
      <c r="D150" s="201" t="e">
        <f t="shared" si="21"/>
        <v>#REF!</v>
      </c>
      <c r="E150" s="176" t="e">
        <f>+COUNTIFS(#REF!,$B150,#REF!,E$3,#REF!,$C150)</f>
        <v>#REF!</v>
      </c>
      <c r="F150" s="176" t="e">
        <f>+COUNTIFS(#REF!,$B150,#REF!,F$3,#REF!,$C150)</f>
        <v>#REF!</v>
      </c>
      <c r="G150" s="176" t="e">
        <f>+COUNTIFS(#REF!,$B150,#REF!,G$3,#REF!,$C150)</f>
        <v>#REF!</v>
      </c>
      <c r="H150" s="176" t="e">
        <f>+COUNTIFS(#REF!,$B150,#REF!,H$3,#REF!,$C150)</f>
        <v>#REF!</v>
      </c>
      <c r="I150" s="176" t="e">
        <f>+COUNTIFS(#REF!,$B150,#REF!,I$3,#REF!,$C150)</f>
        <v>#REF!</v>
      </c>
      <c r="J150" s="176" t="e">
        <f>+COUNTIFS(#REF!,$B150,#REF!,J$3,#REF!,$C150)</f>
        <v>#REF!</v>
      </c>
      <c r="K150" s="176" t="e">
        <f>+COUNTIFS(#REF!,$B150,#REF!,K$3,#REF!,$C150)</f>
        <v>#REF!</v>
      </c>
      <c r="L150" s="176" t="e">
        <f>+COUNTIFS(#REF!,$B150,#REF!,L$3,#REF!,$C150)</f>
        <v>#REF!</v>
      </c>
      <c r="M150" s="176" t="e">
        <f>+COUNTIFS(#REF!,$B150,#REF!,M$3,#REF!,$C150)</f>
        <v>#REF!</v>
      </c>
      <c r="N150" s="176" t="e">
        <f>+COUNTIFS(#REF!,$B150,#REF!,N$3,#REF!,$C150)</f>
        <v>#REF!</v>
      </c>
      <c r="O150" s="176" t="e">
        <f>+COUNTIFS(#REF!,$B150,#REF!,O$3,#REF!,$C150)</f>
        <v>#REF!</v>
      </c>
      <c r="P150" s="176" t="e">
        <f>+COUNTIFS(#REF!,$B150,#REF!,P$3,#REF!,$C150)</f>
        <v>#REF!</v>
      </c>
      <c r="Q150" s="176" t="e">
        <f>+COUNTIFS(#REF!,$B150,#REF!,Q$3,#REF!,$C150)</f>
        <v>#REF!</v>
      </c>
      <c r="R150" s="176" t="e">
        <f>+COUNTIFS(#REF!,$B150,#REF!,R$3,#REF!,$C150)</f>
        <v>#REF!</v>
      </c>
      <c r="S150" s="176" t="e">
        <f>+COUNTIFS(#REF!,$B150,#REF!,S$3,#REF!,$C150)</f>
        <v>#REF!</v>
      </c>
      <c r="T150" s="176" t="e">
        <f>+COUNTIFS(#REF!,$B150,#REF!,T$3,#REF!,$C150)</f>
        <v>#REF!</v>
      </c>
      <c r="U150" s="176" t="e">
        <f>+COUNTIFS(#REF!,$B150,#REF!,U$3,#REF!,$C150)</f>
        <v>#REF!</v>
      </c>
      <c r="V150" s="176" t="e">
        <f>+COUNTIFS(#REF!,$B150,#REF!,V$3,#REF!,$C150)</f>
        <v>#REF!</v>
      </c>
      <c r="W150" s="176" t="e">
        <f>+COUNTIFS(#REF!,$B150,#REF!,W$3,#REF!,$C150)</f>
        <v>#REF!</v>
      </c>
      <c r="X150" s="176" t="e">
        <f>+COUNTIFS(#REF!,$B150,#REF!,X$3,#REF!,$C150)</f>
        <v>#REF!</v>
      </c>
      <c r="Y150" s="176" t="e">
        <f>+COUNTIFS(#REF!,$B150,#REF!,Y$3,#REF!,$C150)</f>
        <v>#REF!</v>
      </c>
      <c r="Z150" s="176" t="e">
        <f>+COUNTIFS(#REF!,$B150,#REF!,Z$3,#REF!,$C150)</f>
        <v>#REF!</v>
      </c>
      <c r="AA150" s="176" t="e">
        <f>+COUNTIFS(#REF!,$B150,#REF!,AA$3,#REF!,$C150)</f>
        <v>#REF!</v>
      </c>
      <c r="AB150" s="176" t="e">
        <f>+COUNTIFS(#REF!,$B150,#REF!,AB$3,#REF!,$C150)</f>
        <v>#REF!</v>
      </c>
      <c r="AC150" s="176" t="e">
        <f>+COUNTIFS(#REF!,$B150,#REF!,AC$3,#REF!,$C150)</f>
        <v>#REF!</v>
      </c>
      <c r="AD150" s="176" t="e">
        <f>+COUNTIFS(#REF!,$B150,#REF!,AD$3,#REF!,$C150)</f>
        <v>#REF!</v>
      </c>
      <c r="AE150" s="176" t="e">
        <f>+COUNTIFS(#REF!,$B150,#REF!,AE$3,#REF!,$C150)</f>
        <v>#REF!</v>
      </c>
      <c r="AF150" s="176" t="e">
        <f>+COUNTIFS(#REF!,$B150,#REF!,AF$3,#REF!,$C150)</f>
        <v>#REF!</v>
      </c>
      <c r="AG150" s="176" t="e">
        <f>+COUNTIFS(#REF!,$B150,#REF!,AG$3,#REF!,$C150)</f>
        <v>#REF!</v>
      </c>
      <c r="AH150" s="176" t="e">
        <f>+COUNTIFS(#REF!,$B150,#REF!,AH$3,#REF!,$C150)</f>
        <v>#REF!</v>
      </c>
      <c r="AI150" s="176" t="e">
        <f>+COUNTIFS(#REF!,$B150,#REF!,AI$3,#REF!,$C150)</f>
        <v>#REF!</v>
      </c>
    </row>
    <row r="151" spans="1:35" x14ac:dyDescent="0.2">
      <c r="A151" s="216"/>
      <c r="B151" s="176" t="s">
        <v>233</v>
      </c>
      <c r="C151" s="169" t="s">
        <v>174</v>
      </c>
      <c r="D151" s="201" t="e">
        <f t="shared" si="21"/>
        <v>#REF!</v>
      </c>
      <c r="E151" s="176" t="e">
        <f>+COUNTIFS(#REF!,$B151,#REF!,E$3,#REF!,$C151)</f>
        <v>#REF!</v>
      </c>
      <c r="F151" s="176" t="e">
        <f>+COUNTIFS(#REF!,$B151,#REF!,F$3,#REF!,$C151)</f>
        <v>#REF!</v>
      </c>
      <c r="G151" s="176" t="e">
        <f>+COUNTIFS(#REF!,$B151,#REF!,G$3,#REF!,$C151)</f>
        <v>#REF!</v>
      </c>
      <c r="H151" s="176" t="e">
        <f>+COUNTIFS(#REF!,$B151,#REF!,H$3,#REF!,$C151)</f>
        <v>#REF!</v>
      </c>
      <c r="I151" s="176" t="e">
        <f>+COUNTIFS(#REF!,$B151,#REF!,I$3,#REF!,$C151)</f>
        <v>#REF!</v>
      </c>
      <c r="J151" s="176" t="e">
        <f>+COUNTIFS(#REF!,$B151,#REF!,J$3,#REF!,$C151)</f>
        <v>#REF!</v>
      </c>
      <c r="K151" s="176" t="e">
        <f>+COUNTIFS(#REF!,$B151,#REF!,K$3,#REF!,$C151)</f>
        <v>#REF!</v>
      </c>
      <c r="L151" s="176" t="e">
        <f>+COUNTIFS(#REF!,$B151,#REF!,L$3,#REF!,$C151)</f>
        <v>#REF!</v>
      </c>
      <c r="M151" s="176" t="e">
        <f>+COUNTIFS(#REF!,$B151,#REF!,M$3,#REF!,$C151)</f>
        <v>#REF!</v>
      </c>
      <c r="N151" s="176" t="e">
        <f>+COUNTIFS(#REF!,$B151,#REF!,N$3,#REF!,$C151)</f>
        <v>#REF!</v>
      </c>
      <c r="O151" s="176" t="e">
        <f>+COUNTIFS(#REF!,$B151,#REF!,O$3,#REF!,$C151)</f>
        <v>#REF!</v>
      </c>
      <c r="P151" s="176" t="e">
        <f>+COUNTIFS(#REF!,$B151,#REF!,P$3,#REF!,$C151)</f>
        <v>#REF!</v>
      </c>
      <c r="Q151" s="176" t="e">
        <f>+COUNTIFS(#REF!,$B151,#REF!,Q$3,#REF!,$C151)</f>
        <v>#REF!</v>
      </c>
      <c r="R151" s="176" t="e">
        <f>+COUNTIFS(#REF!,$B151,#REF!,R$3,#REF!,$C151)</f>
        <v>#REF!</v>
      </c>
      <c r="S151" s="176" t="e">
        <f>+COUNTIFS(#REF!,$B151,#REF!,S$3,#REF!,$C151)</f>
        <v>#REF!</v>
      </c>
      <c r="T151" s="176" t="e">
        <f>+COUNTIFS(#REF!,$B151,#REF!,T$3,#REF!,$C151)</f>
        <v>#REF!</v>
      </c>
      <c r="U151" s="176" t="e">
        <f>+COUNTIFS(#REF!,$B151,#REF!,U$3,#REF!,$C151)</f>
        <v>#REF!</v>
      </c>
      <c r="V151" s="176" t="e">
        <f>+COUNTIFS(#REF!,$B151,#REF!,V$3,#REF!,$C151)</f>
        <v>#REF!</v>
      </c>
      <c r="W151" s="176" t="e">
        <f>+COUNTIFS(#REF!,$B151,#REF!,W$3,#REF!,$C151)</f>
        <v>#REF!</v>
      </c>
      <c r="X151" s="176" t="e">
        <f>+COUNTIFS(#REF!,$B151,#REF!,X$3,#REF!,$C151)</f>
        <v>#REF!</v>
      </c>
      <c r="Y151" s="176" t="e">
        <f>+COUNTIFS(#REF!,$B151,#REF!,Y$3,#REF!,$C151)</f>
        <v>#REF!</v>
      </c>
      <c r="Z151" s="176" t="e">
        <f>+COUNTIFS(#REF!,$B151,#REF!,Z$3,#REF!,$C151)</f>
        <v>#REF!</v>
      </c>
      <c r="AA151" s="176" t="e">
        <f>+COUNTIFS(#REF!,$B151,#REF!,AA$3,#REF!,$C151)</f>
        <v>#REF!</v>
      </c>
      <c r="AB151" s="176" t="e">
        <f>+COUNTIFS(#REF!,$B151,#REF!,AB$3,#REF!,$C151)</f>
        <v>#REF!</v>
      </c>
      <c r="AC151" s="176" t="e">
        <f>+COUNTIFS(#REF!,$B151,#REF!,AC$3,#REF!,$C151)</f>
        <v>#REF!</v>
      </c>
      <c r="AD151" s="176" t="e">
        <f>+COUNTIFS(#REF!,$B151,#REF!,AD$3,#REF!,$C151)</f>
        <v>#REF!</v>
      </c>
      <c r="AE151" s="176" t="e">
        <f>+COUNTIFS(#REF!,$B151,#REF!,AE$3,#REF!,$C151)</f>
        <v>#REF!</v>
      </c>
      <c r="AF151" s="176" t="e">
        <f>+COUNTIFS(#REF!,$B151,#REF!,AF$3,#REF!,$C151)</f>
        <v>#REF!</v>
      </c>
      <c r="AG151" s="176" t="e">
        <f>+COUNTIFS(#REF!,$B151,#REF!,AG$3,#REF!,$C151)</f>
        <v>#REF!</v>
      </c>
      <c r="AH151" s="176" t="e">
        <f>+COUNTIFS(#REF!,$B151,#REF!,AH$3,#REF!,$C151)</f>
        <v>#REF!</v>
      </c>
      <c r="AI151" s="176" t="e">
        <f>+COUNTIFS(#REF!,$B151,#REF!,AI$3,#REF!,$C151)</f>
        <v>#REF!</v>
      </c>
    </row>
    <row r="152" spans="1:35" x14ac:dyDescent="0.2">
      <c r="A152" s="216"/>
      <c r="B152" s="176" t="s">
        <v>233</v>
      </c>
      <c r="C152" s="169" t="s">
        <v>166</v>
      </c>
      <c r="D152" s="201" t="e">
        <f t="shared" si="21"/>
        <v>#REF!</v>
      </c>
      <c r="E152" s="176" t="e">
        <f>+COUNTIFS(#REF!,$B152,#REF!,E$3,#REF!,$C152)</f>
        <v>#REF!</v>
      </c>
      <c r="F152" s="176" t="e">
        <f>+COUNTIFS(#REF!,$B152,#REF!,F$3,#REF!,$C152)</f>
        <v>#REF!</v>
      </c>
      <c r="G152" s="176" t="e">
        <f>+COUNTIFS(#REF!,$B152,#REF!,G$3,#REF!,$C152)</f>
        <v>#REF!</v>
      </c>
      <c r="H152" s="176" t="e">
        <f>+COUNTIFS(#REF!,$B152,#REF!,H$3,#REF!,$C152)</f>
        <v>#REF!</v>
      </c>
      <c r="I152" s="176" t="e">
        <f>+COUNTIFS(#REF!,$B152,#REF!,I$3,#REF!,$C152)</f>
        <v>#REF!</v>
      </c>
      <c r="J152" s="176" t="e">
        <f>+COUNTIFS(#REF!,$B152,#REF!,J$3,#REF!,$C152)</f>
        <v>#REF!</v>
      </c>
      <c r="K152" s="176" t="e">
        <f>+COUNTIFS(#REF!,$B152,#REF!,K$3,#REF!,$C152)</f>
        <v>#REF!</v>
      </c>
      <c r="L152" s="176" t="e">
        <f>+COUNTIFS(#REF!,$B152,#REF!,L$3,#REF!,$C152)</f>
        <v>#REF!</v>
      </c>
      <c r="M152" s="176" t="e">
        <f>+COUNTIFS(#REF!,$B152,#REF!,M$3,#REF!,$C152)</f>
        <v>#REF!</v>
      </c>
      <c r="N152" s="176" t="e">
        <f>+COUNTIFS(#REF!,$B152,#REF!,N$3,#REF!,$C152)</f>
        <v>#REF!</v>
      </c>
      <c r="O152" s="176" t="e">
        <f>+COUNTIFS(#REF!,$B152,#REF!,O$3,#REF!,$C152)</f>
        <v>#REF!</v>
      </c>
      <c r="P152" s="176" t="e">
        <f>+COUNTIFS(#REF!,$B152,#REF!,P$3,#REF!,$C152)</f>
        <v>#REF!</v>
      </c>
      <c r="Q152" s="176" t="e">
        <f>+COUNTIFS(#REF!,$B152,#REF!,Q$3,#REF!,$C152)</f>
        <v>#REF!</v>
      </c>
      <c r="R152" s="176" t="e">
        <f>+COUNTIFS(#REF!,$B152,#REF!,R$3,#REF!,$C152)</f>
        <v>#REF!</v>
      </c>
      <c r="S152" s="176" t="e">
        <f>+COUNTIFS(#REF!,$B152,#REF!,S$3,#REF!,$C152)</f>
        <v>#REF!</v>
      </c>
      <c r="T152" s="176" t="e">
        <f>+COUNTIFS(#REF!,$B152,#REF!,T$3,#REF!,$C152)</f>
        <v>#REF!</v>
      </c>
      <c r="U152" s="176" t="e">
        <f>+COUNTIFS(#REF!,$B152,#REF!,U$3,#REF!,$C152)</f>
        <v>#REF!</v>
      </c>
      <c r="V152" s="176" t="e">
        <f>+COUNTIFS(#REF!,$B152,#REF!,V$3,#REF!,$C152)</f>
        <v>#REF!</v>
      </c>
      <c r="W152" s="176" t="e">
        <f>+COUNTIFS(#REF!,$B152,#REF!,W$3,#REF!,$C152)</f>
        <v>#REF!</v>
      </c>
      <c r="X152" s="176" t="e">
        <f>+COUNTIFS(#REF!,$B152,#REF!,X$3,#REF!,$C152)</f>
        <v>#REF!</v>
      </c>
      <c r="Y152" s="176" t="e">
        <f>+COUNTIFS(#REF!,$B152,#REF!,Y$3,#REF!,$C152)</f>
        <v>#REF!</v>
      </c>
      <c r="Z152" s="176" t="e">
        <f>+COUNTIFS(#REF!,$B152,#REF!,Z$3,#REF!,$C152)</f>
        <v>#REF!</v>
      </c>
      <c r="AA152" s="176" t="e">
        <f>+COUNTIFS(#REF!,$B152,#REF!,AA$3,#REF!,$C152)</f>
        <v>#REF!</v>
      </c>
      <c r="AB152" s="176" t="e">
        <f>+COUNTIFS(#REF!,$B152,#REF!,AB$3,#REF!,$C152)</f>
        <v>#REF!</v>
      </c>
      <c r="AC152" s="176" t="e">
        <f>+COUNTIFS(#REF!,$B152,#REF!,AC$3,#REF!,$C152)</f>
        <v>#REF!</v>
      </c>
      <c r="AD152" s="176" t="e">
        <f>+COUNTIFS(#REF!,$B152,#REF!,AD$3,#REF!,$C152)</f>
        <v>#REF!</v>
      </c>
      <c r="AE152" s="176" t="e">
        <f>+COUNTIFS(#REF!,$B152,#REF!,AE$3,#REF!,$C152)</f>
        <v>#REF!</v>
      </c>
      <c r="AF152" s="176" t="e">
        <f>+COUNTIFS(#REF!,$B152,#REF!,AF$3,#REF!,$C152)</f>
        <v>#REF!</v>
      </c>
      <c r="AG152" s="176" t="e">
        <f>+COUNTIFS(#REF!,$B152,#REF!,AG$3,#REF!,$C152)</f>
        <v>#REF!</v>
      </c>
      <c r="AH152" s="176" t="e">
        <f>+COUNTIFS(#REF!,$B152,#REF!,AH$3,#REF!,$C152)</f>
        <v>#REF!</v>
      </c>
      <c r="AI152" s="176" t="e">
        <f>+COUNTIFS(#REF!,$B152,#REF!,AI$3,#REF!,$C152)</f>
        <v>#REF!</v>
      </c>
    </row>
    <row r="153" spans="1:35" x14ac:dyDescent="0.2">
      <c r="A153" s="216"/>
      <c r="B153" s="176" t="s">
        <v>233</v>
      </c>
      <c r="C153" s="169" t="s">
        <v>299</v>
      </c>
      <c r="D153" s="201" t="e">
        <f t="shared" si="21"/>
        <v>#REF!</v>
      </c>
      <c r="E153" s="176" t="e">
        <f>+COUNTIFS(#REF!,$B153,#REF!,E$3,#REF!,$C153)</f>
        <v>#REF!</v>
      </c>
      <c r="F153" s="176" t="e">
        <f>+COUNTIFS(#REF!,$B153,#REF!,F$3,#REF!,$C153)</f>
        <v>#REF!</v>
      </c>
      <c r="G153" s="176" t="e">
        <f>+COUNTIFS(#REF!,$B153,#REF!,G$3,#REF!,$C153)</f>
        <v>#REF!</v>
      </c>
      <c r="H153" s="176" t="e">
        <f>+COUNTIFS(#REF!,$B153,#REF!,H$3,#REF!,$C153)</f>
        <v>#REF!</v>
      </c>
      <c r="I153" s="176" t="e">
        <f>+COUNTIFS(#REF!,$B153,#REF!,I$3,#REF!,$C153)</f>
        <v>#REF!</v>
      </c>
      <c r="J153" s="176" t="e">
        <f>+COUNTIFS(#REF!,$B153,#REF!,J$3,#REF!,$C153)</f>
        <v>#REF!</v>
      </c>
      <c r="K153" s="176" t="e">
        <f>+COUNTIFS(#REF!,$B153,#REF!,K$3,#REF!,$C153)</f>
        <v>#REF!</v>
      </c>
      <c r="L153" s="176" t="e">
        <f>+COUNTIFS(#REF!,$B153,#REF!,L$3,#REF!,$C153)</f>
        <v>#REF!</v>
      </c>
      <c r="M153" s="176" t="e">
        <f>+COUNTIFS(#REF!,$B153,#REF!,M$3,#REF!,$C153)</f>
        <v>#REF!</v>
      </c>
      <c r="N153" s="176" t="e">
        <f>+COUNTIFS(#REF!,$B153,#REF!,N$3,#REF!,$C153)</f>
        <v>#REF!</v>
      </c>
      <c r="O153" s="176" t="e">
        <f>+COUNTIFS(#REF!,$B153,#REF!,O$3,#REF!,$C153)</f>
        <v>#REF!</v>
      </c>
      <c r="P153" s="176" t="e">
        <f>+COUNTIFS(#REF!,$B153,#REF!,P$3,#REF!,$C153)</f>
        <v>#REF!</v>
      </c>
      <c r="Q153" s="176" t="e">
        <f>+COUNTIFS(#REF!,$B153,#REF!,Q$3,#REF!,$C153)</f>
        <v>#REF!</v>
      </c>
      <c r="R153" s="176" t="e">
        <f>+COUNTIFS(#REF!,$B153,#REF!,R$3,#REF!,$C153)</f>
        <v>#REF!</v>
      </c>
      <c r="S153" s="176" t="e">
        <f>+COUNTIFS(#REF!,$B153,#REF!,S$3,#REF!,$C153)</f>
        <v>#REF!</v>
      </c>
      <c r="T153" s="176" t="e">
        <f>+COUNTIFS(#REF!,$B153,#REF!,T$3,#REF!,$C153)</f>
        <v>#REF!</v>
      </c>
      <c r="U153" s="176" t="e">
        <f>+COUNTIFS(#REF!,$B153,#REF!,U$3,#REF!,$C153)</f>
        <v>#REF!</v>
      </c>
      <c r="V153" s="176" t="e">
        <f>+COUNTIFS(#REF!,$B153,#REF!,V$3,#REF!,$C153)</f>
        <v>#REF!</v>
      </c>
      <c r="W153" s="176" t="e">
        <f>+COUNTIFS(#REF!,$B153,#REF!,W$3,#REF!,$C153)</f>
        <v>#REF!</v>
      </c>
      <c r="X153" s="176" t="e">
        <f>+COUNTIFS(#REF!,$B153,#REF!,X$3,#REF!,$C153)</f>
        <v>#REF!</v>
      </c>
      <c r="Y153" s="176" t="e">
        <f>+COUNTIFS(#REF!,$B153,#REF!,Y$3,#REF!,$C153)</f>
        <v>#REF!</v>
      </c>
      <c r="Z153" s="176" t="e">
        <f>+COUNTIFS(#REF!,$B153,#REF!,Z$3,#REF!,$C153)</f>
        <v>#REF!</v>
      </c>
      <c r="AA153" s="176" t="e">
        <f>+COUNTIFS(#REF!,$B153,#REF!,AA$3,#REF!,$C153)</f>
        <v>#REF!</v>
      </c>
      <c r="AB153" s="176" t="e">
        <f>+COUNTIFS(#REF!,$B153,#REF!,AB$3,#REF!,$C153)</f>
        <v>#REF!</v>
      </c>
      <c r="AC153" s="176" t="e">
        <f>+COUNTIFS(#REF!,$B153,#REF!,AC$3,#REF!,$C153)</f>
        <v>#REF!</v>
      </c>
      <c r="AD153" s="176" t="e">
        <f>+COUNTIFS(#REF!,$B153,#REF!,AD$3,#REF!,$C153)</f>
        <v>#REF!</v>
      </c>
      <c r="AE153" s="176" t="e">
        <f>+COUNTIFS(#REF!,$B153,#REF!,AE$3,#REF!,$C153)</f>
        <v>#REF!</v>
      </c>
      <c r="AF153" s="176" t="e">
        <f>+COUNTIFS(#REF!,$B153,#REF!,AF$3,#REF!,$C153)</f>
        <v>#REF!</v>
      </c>
      <c r="AG153" s="176" t="e">
        <f>+COUNTIFS(#REF!,$B153,#REF!,AG$3,#REF!,$C153)</f>
        <v>#REF!</v>
      </c>
      <c r="AH153" s="176" t="e">
        <f>+COUNTIFS(#REF!,$B153,#REF!,AH$3,#REF!,$C153)</f>
        <v>#REF!</v>
      </c>
      <c r="AI153" s="176" t="e">
        <f>+COUNTIFS(#REF!,$B153,#REF!,AI$3,#REF!,$C153)</f>
        <v>#REF!</v>
      </c>
    </row>
    <row r="154" spans="1:35" x14ac:dyDescent="0.2">
      <c r="A154" s="213">
        <v>3.3</v>
      </c>
      <c r="B154" s="174" t="s">
        <v>147</v>
      </c>
      <c r="C154" s="174"/>
      <c r="D154" s="202" t="e">
        <f t="shared" si="21"/>
        <v>#REF!</v>
      </c>
      <c r="E154" s="202" t="e">
        <f t="shared" ref="E154:AI154" si="22">+SUM(E155:E168)</f>
        <v>#REF!</v>
      </c>
      <c r="F154" s="202" t="e">
        <f t="shared" si="22"/>
        <v>#REF!</v>
      </c>
      <c r="G154" s="202" t="e">
        <f t="shared" si="22"/>
        <v>#REF!</v>
      </c>
      <c r="H154" s="202" t="e">
        <f t="shared" si="22"/>
        <v>#REF!</v>
      </c>
      <c r="I154" s="202" t="e">
        <f t="shared" si="22"/>
        <v>#REF!</v>
      </c>
      <c r="J154" s="202" t="e">
        <f t="shared" si="22"/>
        <v>#REF!</v>
      </c>
      <c r="K154" s="202" t="e">
        <f t="shared" si="22"/>
        <v>#REF!</v>
      </c>
      <c r="L154" s="202" t="e">
        <f t="shared" si="22"/>
        <v>#REF!</v>
      </c>
      <c r="M154" s="202" t="e">
        <f t="shared" si="22"/>
        <v>#REF!</v>
      </c>
      <c r="N154" s="202" t="e">
        <f t="shared" si="22"/>
        <v>#REF!</v>
      </c>
      <c r="O154" s="202" t="e">
        <f t="shared" si="22"/>
        <v>#REF!</v>
      </c>
      <c r="P154" s="202" t="e">
        <f t="shared" si="22"/>
        <v>#REF!</v>
      </c>
      <c r="Q154" s="202" t="e">
        <f t="shared" si="22"/>
        <v>#REF!</v>
      </c>
      <c r="R154" s="202" t="e">
        <f t="shared" si="22"/>
        <v>#REF!</v>
      </c>
      <c r="S154" s="202" t="e">
        <f t="shared" si="22"/>
        <v>#REF!</v>
      </c>
      <c r="T154" s="202" t="e">
        <f t="shared" si="22"/>
        <v>#REF!</v>
      </c>
      <c r="U154" s="202" t="e">
        <f t="shared" si="22"/>
        <v>#REF!</v>
      </c>
      <c r="V154" s="202" t="e">
        <f t="shared" si="22"/>
        <v>#REF!</v>
      </c>
      <c r="W154" s="202" t="e">
        <f t="shared" si="22"/>
        <v>#REF!</v>
      </c>
      <c r="X154" s="202" t="e">
        <f t="shared" si="22"/>
        <v>#REF!</v>
      </c>
      <c r="Y154" s="202" t="e">
        <f t="shared" si="22"/>
        <v>#REF!</v>
      </c>
      <c r="Z154" s="202" t="e">
        <f t="shared" si="22"/>
        <v>#REF!</v>
      </c>
      <c r="AA154" s="202" t="e">
        <f t="shared" si="22"/>
        <v>#REF!</v>
      </c>
      <c r="AB154" s="202" t="e">
        <f t="shared" si="22"/>
        <v>#REF!</v>
      </c>
      <c r="AC154" s="202" t="e">
        <f t="shared" si="22"/>
        <v>#REF!</v>
      </c>
      <c r="AD154" s="202" t="e">
        <f t="shared" si="22"/>
        <v>#REF!</v>
      </c>
      <c r="AE154" s="202" t="e">
        <f t="shared" si="22"/>
        <v>#REF!</v>
      </c>
      <c r="AF154" s="202" t="e">
        <f t="shared" si="22"/>
        <v>#REF!</v>
      </c>
      <c r="AG154" s="202" t="e">
        <f t="shared" si="22"/>
        <v>#REF!</v>
      </c>
      <c r="AH154" s="202" t="e">
        <f t="shared" si="22"/>
        <v>#REF!</v>
      </c>
      <c r="AI154" s="202" t="e">
        <f t="shared" si="22"/>
        <v>#REF!</v>
      </c>
    </row>
    <row r="155" spans="1:35" x14ac:dyDescent="0.2">
      <c r="A155" s="214"/>
      <c r="B155" s="176" t="s">
        <v>147</v>
      </c>
      <c r="C155" s="169" t="s">
        <v>116</v>
      </c>
      <c r="D155" s="201" t="e">
        <f t="shared" ref="D155:D169" si="23">+SUM(E155:AI155)</f>
        <v>#REF!</v>
      </c>
      <c r="E155" s="176" t="e">
        <f>+COUNTIFS(#REF!,$B155,#REF!,E$3,#REF!,$C155)</f>
        <v>#REF!</v>
      </c>
      <c r="F155" s="176" t="e">
        <f>+COUNTIFS(#REF!,$B155,#REF!,F$3,#REF!,$C155)</f>
        <v>#REF!</v>
      </c>
      <c r="G155" s="176" t="e">
        <f>+COUNTIFS(#REF!,$B155,#REF!,G$3,#REF!,$C155)</f>
        <v>#REF!</v>
      </c>
      <c r="H155" s="176" t="e">
        <f>+COUNTIFS(#REF!,$B155,#REF!,H$3,#REF!,$C155)</f>
        <v>#REF!</v>
      </c>
      <c r="I155" s="176" t="e">
        <f>+COUNTIFS(#REF!,$B155,#REF!,I$3,#REF!,$C155)</f>
        <v>#REF!</v>
      </c>
      <c r="J155" s="176" t="e">
        <f>+COUNTIFS(#REF!,$B155,#REF!,J$3,#REF!,$C155)</f>
        <v>#REF!</v>
      </c>
      <c r="K155" s="176" t="e">
        <f>+COUNTIFS(#REF!,$B155,#REF!,K$3,#REF!,$C155)</f>
        <v>#REF!</v>
      </c>
      <c r="L155" s="176" t="e">
        <f>+COUNTIFS(#REF!,$B155,#REF!,L$3,#REF!,$C155)</f>
        <v>#REF!</v>
      </c>
      <c r="M155" s="176" t="e">
        <f>+COUNTIFS(#REF!,$B155,#REF!,M$3,#REF!,$C155)</f>
        <v>#REF!</v>
      </c>
      <c r="N155" s="176" t="e">
        <f>+COUNTIFS(#REF!,$B155,#REF!,N$3,#REF!,$C155)</f>
        <v>#REF!</v>
      </c>
      <c r="O155" s="176" t="e">
        <f>+COUNTIFS(#REF!,$B155,#REF!,O$3,#REF!,$C155)</f>
        <v>#REF!</v>
      </c>
      <c r="P155" s="176" t="e">
        <f>+COUNTIFS(#REF!,$B155,#REF!,P$3,#REF!,$C155)</f>
        <v>#REF!</v>
      </c>
      <c r="Q155" s="176" t="e">
        <f>+COUNTIFS(#REF!,$B155,#REF!,Q$3,#REF!,$C155)</f>
        <v>#REF!</v>
      </c>
      <c r="R155" s="176" t="e">
        <f>+COUNTIFS(#REF!,$B155,#REF!,R$3,#REF!,$C155)</f>
        <v>#REF!</v>
      </c>
      <c r="S155" s="176" t="e">
        <f>+COUNTIFS(#REF!,$B155,#REF!,S$3,#REF!,$C155)</f>
        <v>#REF!</v>
      </c>
      <c r="T155" s="176" t="e">
        <f>+COUNTIFS(#REF!,$B155,#REF!,T$3,#REF!,$C155)</f>
        <v>#REF!</v>
      </c>
      <c r="U155" s="176" t="e">
        <f>+COUNTIFS(#REF!,$B155,#REF!,U$3,#REF!,$C155)</f>
        <v>#REF!</v>
      </c>
      <c r="V155" s="176" t="e">
        <f>+COUNTIFS(#REF!,$B155,#REF!,V$3,#REF!,$C155)</f>
        <v>#REF!</v>
      </c>
      <c r="W155" s="176" t="e">
        <f>+COUNTIFS(#REF!,$B155,#REF!,W$3,#REF!,$C155)</f>
        <v>#REF!</v>
      </c>
      <c r="X155" s="176" t="e">
        <f>+COUNTIFS(#REF!,$B155,#REF!,X$3,#REF!,$C155)</f>
        <v>#REF!</v>
      </c>
      <c r="Y155" s="176" t="e">
        <f>+COUNTIFS(#REF!,$B155,#REF!,Y$3,#REF!,$C155)</f>
        <v>#REF!</v>
      </c>
      <c r="Z155" s="176" t="e">
        <f>+COUNTIFS(#REF!,$B155,#REF!,Z$3,#REF!,$C155)</f>
        <v>#REF!</v>
      </c>
      <c r="AA155" s="176" t="e">
        <f>+COUNTIFS(#REF!,$B155,#REF!,AA$3,#REF!,$C155)</f>
        <v>#REF!</v>
      </c>
      <c r="AB155" s="176" t="e">
        <f>+COUNTIFS(#REF!,$B155,#REF!,AB$3,#REF!,$C155)</f>
        <v>#REF!</v>
      </c>
      <c r="AC155" s="176" t="e">
        <f>+COUNTIFS(#REF!,$B155,#REF!,AC$3,#REF!,$C155)</f>
        <v>#REF!</v>
      </c>
      <c r="AD155" s="176" t="e">
        <f>+COUNTIFS(#REF!,$B155,#REF!,AD$3,#REF!,$C155)</f>
        <v>#REF!</v>
      </c>
      <c r="AE155" s="176" t="e">
        <f>+COUNTIFS(#REF!,$B155,#REF!,AE$3,#REF!,$C155)</f>
        <v>#REF!</v>
      </c>
      <c r="AF155" s="176" t="e">
        <f>+COUNTIFS(#REF!,$B155,#REF!,AF$3,#REF!,$C155)</f>
        <v>#REF!</v>
      </c>
      <c r="AG155" s="176" t="e">
        <f>+COUNTIFS(#REF!,$B155,#REF!,AG$3,#REF!,$C155)</f>
        <v>#REF!</v>
      </c>
      <c r="AH155" s="176" t="e">
        <f>+COUNTIFS(#REF!,$B155,#REF!,AH$3,#REF!,$C155)</f>
        <v>#REF!</v>
      </c>
      <c r="AI155" s="176" t="e">
        <f>+COUNTIFS(#REF!,$B155,#REF!,AI$3,#REF!,$C155)</f>
        <v>#REF!</v>
      </c>
    </row>
    <row r="156" spans="1:35" x14ac:dyDescent="0.2">
      <c r="A156" s="214"/>
      <c r="B156" s="176" t="s">
        <v>147</v>
      </c>
      <c r="C156" s="169" t="s">
        <v>148</v>
      </c>
      <c r="D156" s="201" t="e">
        <f t="shared" si="23"/>
        <v>#REF!</v>
      </c>
      <c r="E156" s="176" t="e">
        <f>+COUNTIFS(#REF!,$B156,#REF!,E$3,#REF!,$C156)</f>
        <v>#REF!</v>
      </c>
      <c r="F156" s="176" t="e">
        <f>+COUNTIFS(#REF!,$B156,#REF!,F$3,#REF!,$C156)</f>
        <v>#REF!</v>
      </c>
      <c r="G156" s="176" t="e">
        <f>+COUNTIFS(#REF!,$B156,#REF!,G$3,#REF!,$C156)</f>
        <v>#REF!</v>
      </c>
      <c r="H156" s="176" t="e">
        <f>+COUNTIFS(#REF!,$B156,#REF!,H$3,#REF!,$C156)</f>
        <v>#REF!</v>
      </c>
      <c r="I156" s="176" t="e">
        <f>+COUNTIFS(#REF!,$B156,#REF!,I$3,#REF!,$C156)</f>
        <v>#REF!</v>
      </c>
      <c r="J156" s="176" t="e">
        <f>+COUNTIFS(#REF!,$B156,#REF!,J$3,#REF!,$C156)</f>
        <v>#REF!</v>
      </c>
      <c r="K156" s="176" t="e">
        <f>+COUNTIFS(#REF!,$B156,#REF!,K$3,#REF!,$C156)</f>
        <v>#REF!</v>
      </c>
      <c r="L156" s="176" t="e">
        <f>+COUNTIFS(#REF!,$B156,#REF!,L$3,#REF!,$C156)</f>
        <v>#REF!</v>
      </c>
      <c r="M156" s="176" t="e">
        <f>+COUNTIFS(#REF!,$B156,#REF!,M$3,#REF!,$C156)</f>
        <v>#REF!</v>
      </c>
      <c r="N156" s="176" t="e">
        <f>+COUNTIFS(#REF!,$B156,#REF!,N$3,#REF!,$C156)</f>
        <v>#REF!</v>
      </c>
      <c r="O156" s="176" t="e">
        <f>+COUNTIFS(#REF!,$B156,#REF!,O$3,#REF!,$C156)</f>
        <v>#REF!</v>
      </c>
      <c r="P156" s="176" t="e">
        <f>+COUNTIFS(#REF!,$B156,#REF!,P$3,#REF!,$C156)</f>
        <v>#REF!</v>
      </c>
      <c r="Q156" s="176" t="e">
        <f>+COUNTIFS(#REF!,$B156,#REF!,Q$3,#REF!,$C156)</f>
        <v>#REF!</v>
      </c>
      <c r="R156" s="176" t="e">
        <f>+COUNTIFS(#REF!,$B156,#REF!,R$3,#REF!,$C156)</f>
        <v>#REF!</v>
      </c>
      <c r="S156" s="176" t="e">
        <f>+COUNTIFS(#REF!,$B156,#REF!,S$3,#REF!,$C156)</f>
        <v>#REF!</v>
      </c>
      <c r="T156" s="176" t="e">
        <f>+COUNTIFS(#REF!,$B156,#REF!,T$3,#REF!,$C156)</f>
        <v>#REF!</v>
      </c>
      <c r="U156" s="176" t="e">
        <f>+COUNTIFS(#REF!,$B156,#REF!,U$3,#REF!,$C156)</f>
        <v>#REF!</v>
      </c>
      <c r="V156" s="176" t="e">
        <f>+COUNTIFS(#REF!,$B156,#REF!,V$3,#REF!,$C156)</f>
        <v>#REF!</v>
      </c>
      <c r="W156" s="176" t="e">
        <f>+COUNTIFS(#REF!,$B156,#REF!,W$3,#REF!,$C156)</f>
        <v>#REF!</v>
      </c>
      <c r="X156" s="176" t="e">
        <f>+COUNTIFS(#REF!,$B156,#REF!,X$3,#REF!,$C156)</f>
        <v>#REF!</v>
      </c>
      <c r="Y156" s="176" t="e">
        <f>+COUNTIFS(#REF!,$B156,#REF!,Y$3,#REF!,$C156)</f>
        <v>#REF!</v>
      </c>
      <c r="Z156" s="176" t="e">
        <f>+COUNTIFS(#REF!,$B156,#REF!,Z$3,#REF!,$C156)</f>
        <v>#REF!</v>
      </c>
      <c r="AA156" s="176" t="e">
        <f>+COUNTIFS(#REF!,$B156,#REF!,AA$3,#REF!,$C156)</f>
        <v>#REF!</v>
      </c>
      <c r="AB156" s="176" t="e">
        <f>+COUNTIFS(#REF!,$B156,#REF!,AB$3,#REF!,$C156)</f>
        <v>#REF!</v>
      </c>
      <c r="AC156" s="176" t="e">
        <f>+COUNTIFS(#REF!,$B156,#REF!,AC$3,#REF!,$C156)</f>
        <v>#REF!</v>
      </c>
      <c r="AD156" s="176" t="e">
        <f>+COUNTIFS(#REF!,$B156,#REF!,AD$3,#REF!,$C156)</f>
        <v>#REF!</v>
      </c>
      <c r="AE156" s="176" t="e">
        <f>+COUNTIFS(#REF!,$B156,#REF!,AE$3,#REF!,$C156)</f>
        <v>#REF!</v>
      </c>
      <c r="AF156" s="176" t="e">
        <f>+COUNTIFS(#REF!,$B156,#REF!,AF$3,#REF!,$C156)</f>
        <v>#REF!</v>
      </c>
      <c r="AG156" s="176" t="e">
        <f>+COUNTIFS(#REF!,$B156,#REF!,AG$3,#REF!,$C156)</f>
        <v>#REF!</v>
      </c>
      <c r="AH156" s="176" t="e">
        <f>+COUNTIFS(#REF!,$B156,#REF!,AH$3,#REF!,$C156)</f>
        <v>#REF!</v>
      </c>
      <c r="AI156" s="176" t="e">
        <f>+COUNTIFS(#REF!,$B156,#REF!,AI$3,#REF!,$C156)</f>
        <v>#REF!</v>
      </c>
    </row>
    <row r="157" spans="1:35" x14ac:dyDescent="0.2">
      <c r="A157" s="214"/>
      <c r="B157" s="176" t="s">
        <v>147</v>
      </c>
      <c r="C157" s="169" t="s">
        <v>140</v>
      </c>
      <c r="D157" s="201" t="e">
        <f t="shared" si="23"/>
        <v>#REF!</v>
      </c>
      <c r="E157" s="176" t="e">
        <f>+COUNTIFS(#REF!,$B157,#REF!,E$3,#REF!,$C157)</f>
        <v>#REF!</v>
      </c>
      <c r="F157" s="176" t="e">
        <f>+COUNTIFS(#REF!,$B157,#REF!,F$3,#REF!,$C157)</f>
        <v>#REF!</v>
      </c>
      <c r="G157" s="176" t="e">
        <f>+COUNTIFS(#REF!,$B157,#REF!,G$3,#REF!,$C157)</f>
        <v>#REF!</v>
      </c>
      <c r="H157" s="176" t="e">
        <f>+COUNTIFS(#REF!,$B157,#REF!,H$3,#REF!,$C157)</f>
        <v>#REF!</v>
      </c>
      <c r="I157" s="176" t="e">
        <f>+COUNTIFS(#REF!,$B157,#REF!,I$3,#REF!,$C157)</f>
        <v>#REF!</v>
      </c>
      <c r="J157" s="176" t="e">
        <f>+COUNTIFS(#REF!,$B157,#REF!,J$3,#REF!,$C157)</f>
        <v>#REF!</v>
      </c>
      <c r="K157" s="176" t="e">
        <f>+COUNTIFS(#REF!,$B157,#REF!,K$3,#REF!,$C157)</f>
        <v>#REF!</v>
      </c>
      <c r="L157" s="176" t="e">
        <f>+COUNTIFS(#REF!,$B157,#REF!,L$3,#REF!,$C157)</f>
        <v>#REF!</v>
      </c>
      <c r="M157" s="176" t="e">
        <f>+COUNTIFS(#REF!,$B157,#REF!,M$3,#REF!,$C157)</f>
        <v>#REF!</v>
      </c>
      <c r="N157" s="176" t="e">
        <f>+COUNTIFS(#REF!,$B157,#REF!,N$3,#REF!,$C157)</f>
        <v>#REF!</v>
      </c>
      <c r="O157" s="176" t="e">
        <f>+COUNTIFS(#REF!,$B157,#REF!,O$3,#REF!,$C157)</f>
        <v>#REF!</v>
      </c>
      <c r="P157" s="176" t="e">
        <f>+COUNTIFS(#REF!,$B157,#REF!,P$3,#REF!,$C157)</f>
        <v>#REF!</v>
      </c>
      <c r="Q157" s="176" t="e">
        <f>+COUNTIFS(#REF!,$B157,#REF!,Q$3,#REF!,$C157)</f>
        <v>#REF!</v>
      </c>
      <c r="R157" s="176" t="e">
        <f>+COUNTIFS(#REF!,$B157,#REF!,R$3,#REF!,$C157)</f>
        <v>#REF!</v>
      </c>
      <c r="S157" s="176" t="e">
        <f>+COUNTIFS(#REF!,$B157,#REF!,S$3,#REF!,$C157)</f>
        <v>#REF!</v>
      </c>
      <c r="T157" s="176" t="e">
        <f>+COUNTIFS(#REF!,$B157,#REF!,T$3,#REF!,$C157)</f>
        <v>#REF!</v>
      </c>
      <c r="U157" s="176" t="e">
        <f>+COUNTIFS(#REF!,$B157,#REF!,U$3,#REF!,$C157)</f>
        <v>#REF!</v>
      </c>
      <c r="V157" s="176" t="e">
        <f>+COUNTIFS(#REF!,$B157,#REF!,V$3,#REF!,$C157)</f>
        <v>#REF!</v>
      </c>
      <c r="W157" s="176" t="e">
        <f>+COUNTIFS(#REF!,$B157,#REF!,W$3,#REF!,$C157)</f>
        <v>#REF!</v>
      </c>
      <c r="X157" s="176" t="e">
        <f>+COUNTIFS(#REF!,$B157,#REF!,X$3,#REF!,$C157)</f>
        <v>#REF!</v>
      </c>
      <c r="Y157" s="176" t="e">
        <f>+COUNTIFS(#REF!,$B157,#REF!,Y$3,#REF!,$C157)</f>
        <v>#REF!</v>
      </c>
      <c r="Z157" s="176" t="e">
        <f>+COUNTIFS(#REF!,$B157,#REF!,Z$3,#REF!,$C157)</f>
        <v>#REF!</v>
      </c>
      <c r="AA157" s="176" t="e">
        <f>+COUNTIFS(#REF!,$B157,#REF!,AA$3,#REF!,$C157)</f>
        <v>#REF!</v>
      </c>
      <c r="AB157" s="176" t="e">
        <f>+COUNTIFS(#REF!,$B157,#REF!,AB$3,#REF!,$C157)</f>
        <v>#REF!</v>
      </c>
      <c r="AC157" s="176" t="e">
        <f>+COUNTIFS(#REF!,$B157,#REF!,AC$3,#REF!,$C157)</f>
        <v>#REF!</v>
      </c>
      <c r="AD157" s="176" t="e">
        <f>+COUNTIFS(#REF!,$B157,#REF!,AD$3,#REF!,$C157)</f>
        <v>#REF!</v>
      </c>
      <c r="AE157" s="176" t="e">
        <f>+COUNTIFS(#REF!,$B157,#REF!,AE$3,#REF!,$C157)</f>
        <v>#REF!</v>
      </c>
      <c r="AF157" s="176" t="e">
        <f>+COUNTIFS(#REF!,$B157,#REF!,AF$3,#REF!,$C157)</f>
        <v>#REF!</v>
      </c>
      <c r="AG157" s="176" t="e">
        <f>+COUNTIFS(#REF!,$B157,#REF!,AG$3,#REF!,$C157)</f>
        <v>#REF!</v>
      </c>
      <c r="AH157" s="176" t="e">
        <f>+COUNTIFS(#REF!,$B157,#REF!,AH$3,#REF!,$C157)</f>
        <v>#REF!</v>
      </c>
      <c r="AI157" s="176" t="e">
        <f>+COUNTIFS(#REF!,$B157,#REF!,AI$3,#REF!,$C157)</f>
        <v>#REF!</v>
      </c>
    </row>
    <row r="158" spans="1:35" x14ac:dyDescent="0.2">
      <c r="A158" s="214"/>
      <c r="B158" s="176" t="s">
        <v>147</v>
      </c>
      <c r="C158" s="169" t="s">
        <v>63</v>
      </c>
      <c r="D158" s="201" t="e">
        <f t="shared" si="23"/>
        <v>#REF!</v>
      </c>
      <c r="E158" s="176" t="e">
        <f>+COUNTIFS(#REF!,$B158,#REF!,E$3,#REF!,$C158)</f>
        <v>#REF!</v>
      </c>
      <c r="F158" s="176" t="e">
        <f>+COUNTIFS(#REF!,$B158,#REF!,F$3,#REF!,$C158)</f>
        <v>#REF!</v>
      </c>
      <c r="G158" s="176" t="e">
        <f>+COUNTIFS(#REF!,$B158,#REF!,G$3,#REF!,$C158)</f>
        <v>#REF!</v>
      </c>
      <c r="H158" s="176" t="e">
        <f>+COUNTIFS(#REF!,$B158,#REF!,H$3,#REF!,$C158)</f>
        <v>#REF!</v>
      </c>
      <c r="I158" s="176" t="e">
        <f>+COUNTIFS(#REF!,$B158,#REF!,I$3,#REF!,$C158)</f>
        <v>#REF!</v>
      </c>
      <c r="J158" s="176" t="e">
        <f>+COUNTIFS(#REF!,$B158,#REF!,J$3,#REF!,$C158)</f>
        <v>#REF!</v>
      </c>
      <c r="K158" s="176" t="e">
        <f>+COUNTIFS(#REF!,$B158,#REF!,K$3,#REF!,$C158)</f>
        <v>#REF!</v>
      </c>
      <c r="L158" s="176" t="e">
        <f>+COUNTIFS(#REF!,$B158,#REF!,L$3,#REF!,$C158)</f>
        <v>#REF!</v>
      </c>
      <c r="M158" s="176" t="e">
        <f>+COUNTIFS(#REF!,$B158,#REF!,M$3,#REF!,$C158)</f>
        <v>#REF!</v>
      </c>
      <c r="N158" s="176" t="e">
        <f>+COUNTIFS(#REF!,$B158,#REF!,N$3,#REF!,$C158)</f>
        <v>#REF!</v>
      </c>
      <c r="O158" s="176" t="e">
        <f>+COUNTIFS(#REF!,$B158,#REF!,O$3,#REF!,$C158)</f>
        <v>#REF!</v>
      </c>
      <c r="P158" s="176" t="e">
        <f>+COUNTIFS(#REF!,$B158,#REF!,P$3,#REF!,$C158)</f>
        <v>#REF!</v>
      </c>
      <c r="Q158" s="176" t="e">
        <f>+COUNTIFS(#REF!,$B158,#REF!,Q$3,#REF!,$C158)</f>
        <v>#REF!</v>
      </c>
      <c r="R158" s="176" t="e">
        <f>+COUNTIFS(#REF!,$B158,#REF!,R$3,#REF!,$C158)</f>
        <v>#REF!</v>
      </c>
      <c r="S158" s="176" t="e">
        <f>+COUNTIFS(#REF!,$B158,#REF!,S$3,#REF!,$C158)</f>
        <v>#REF!</v>
      </c>
      <c r="T158" s="176" t="e">
        <f>+COUNTIFS(#REF!,$B158,#REF!,T$3,#REF!,$C158)</f>
        <v>#REF!</v>
      </c>
      <c r="U158" s="176" t="e">
        <f>+COUNTIFS(#REF!,$B158,#REF!,U$3,#REF!,$C158)</f>
        <v>#REF!</v>
      </c>
      <c r="V158" s="176" t="e">
        <f>+COUNTIFS(#REF!,$B158,#REF!,V$3,#REF!,$C158)</f>
        <v>#REF!</v>
      </c>
      <c r="W158" s="176" t="e">
        <f>+COUNTIFS(#REF!,$B158,#REF!,W$3,#REF!,$C158)</f>
        <v>#REF!</v>
      </c>
      <c r="X158" s="176" t="e">
        <f>+COUNTIFS(#REF!,$B158,#REF!,X$3,#REF!,$C158)</f>
        <v>#REF!</v>
      </c>
      <c r="Y158" s="176" t="e">
        <f>+COUNTIFS(#REF!,$B158,#REF!,Y$3,#REF!,$C158)</f>
        <v>#REF!</v>
      </c>
      <c r="Z158" s="176" t="e">
        <f>+COUNTIFS(#REF!,$B158,#REF!,Z$3,#REF!,$C158)</f>
        <v>#REF!</v>
      </c>
      <c r="AA158" s="176" t="e">
        <f>+COUNTIFS(#REF!,$B158,#REF!,AA$3,#REF!,$C158)</f>
        <v>#REF!</v>
      </c>
      <c r="AB158" s="176" t="e">
        <f>+COUNTIFS(#REF!,$B158,#REF!,AB$3,#REF!,$C158)</f>
        <v>#REF!</v>
      </c>
      <c r="AC158" s="176" t="e">
        <f>+COUNTIFS(#REF!,$B158,#REF!,AC$3,#REF!,$C158)</f>
        <v>#REF!</v>
      </c>
      <c r="AD158" s="176" t="e">
        <f>+COUNTIFS(#REF!,$B158,#REF!,AD$3,#REF!,$C158)</f>
        <v>#REF!</v>
      </c>
      <c r="AE158" s="176" t="e">
        <f>+COUNTIFS(#REF!,$B158,#REF!,AE$3,#REF!,$C158)</f>
        <v>#REF!</v>
      </c>
      <c r="AF158" s="176" t="e">
        <f>+COUNTIFS(#REF!,$B158,#REF!,AF$3,#REF!,$C158)</f>
        <v>#REF!</v>
      </c>
      <c r="AG158" s="176" t="e">
        <f>+COUNTIFS(#REF!,$B158,#REF!,AG$3,#REF!,$C158)</f>
        <v>#REF!</v>
      </c>
      <c r="AH158" s="176" t="e">
        <f>+COUNTIFS(#REF!,$B158,#REF!,AH$3,#REF!,$C158)</f>
        <v>#REF!</v>
      </c>
      <c r="AI158" s="176" t="e">
        <f>+COUNTIFS(#REF!,$B158,#REF!,AI$3,#REF!,$C158)</f>
        <v>#REF!</v>
      </c>
    </row>
    <row r="159" spans="1:35" x14ac:dyDescent="0.2">
      <c r="A159" s="214"/>
      <c r="B159" s="176" t="s">
        <v>147</v>
      </c>
      <c r="C159" s="169" t="s">
        <v>96</v>
      </c>
      <c r="D159" s="201" t="e">
        <f t="shared" si="23"/>
        <v>#REF!</v>
      </c>
      <c r="E159" s="176" t="e">
        <f>+COUNTIFS(#REF!,$B159,#REF!,E$3,#REF!,$C159)</f>
        <v>#REF!</v>
      </c>
      <c r="F159" s="176" t="e">
        <f>+COUNTIFS(#REF!,$B159,#REF!,F$3,#REF!,$C159)</f>
        <v>#REF!</v>
      </c>
      <c r="G159" s="176" t="e">
        <f>+COUNTIFS(#REF!,$B159,#REF!,G$3,#REF!,$C159)</f>
        <v>#REF!</v>
      </c>
      <c r="H159" s="176" t="e">
        <f>+COUNTIFS(#REF!,$B159,#REF!,H$3,#REF!,$C159)</f>
        <v>#REF!</v>
      </c>
      <c r="I159" s="176" t="e">
        <f>+COUNTIFS(#REF!,$B159,#REF!,I$3,#REF!,$C159)</f>
        <v>#REF!</v>
      </c>
      <c r="J159" s="176" t="e">
        <f>+COUNTIFS(#REF!,$B159,#REF!,J$3,#REF!,$C159)</f>
        <v>#REF!</v>
      </c>
      <c r="K159" s="176" t="e">
        <f>+COUNTIFS(#REF!,$B159,#REF!,K$3,#REF!,$C159)</f>
        <v>#REF!</v>
      </c>
      <c r="L159" s="176" t="e">
        <f>+COUNTIFS(#REF!,$B159,#REF!,L$3,#REF!,$C159)</f>
        <v>#REF!</v>
      </c>
      <c r="M159" s="176" t="e">
        <f>+COUNTIFS(#REF!,$B159,#REF!,M$3,#REF!,$C159)</f>
        <v>#REF!</v>
      </c>
      <c r="N159" s="176" t="e">
        <f>+COUNTIFS(#REF!,$B159,#REF!,N$3,#REF!,$C159)</f>
        <v>#REF!</v>
      </c>
      <c r="O159" s="176" t="e">
        <f>+COUNTIFS(#REF!,$B159,#REF!,O$3,#REF!,$C159)</f>
        <v>#REF!</v>
      </c>
      <c r="P159" s="176" t="e">
        <f>+COUNTIFS(#REF!,$B159,#REF!,P$3,#REF!,$C159)</f>
        <v>#REF!</v>
      </c>
      <c r="Q159" s="176" t="e">
        <f>+COUNTIFS(#REF!,$B159,#REF!,Q$3,#REF!,$C159)</f>
        <v>#REF!</v>
      </c>
      <c r="R159" s="176" t="e">
        <f>+COUNTIFS(#REF!,$B159,#REF!,R$3,#REF!,$C159)</f>
        <v>#REF!</v>
      </c>
      <c r="S159" s="176" t="e">
        <f>+COUNTIFS(#REF!,$B159,#REF!,S$3,#REF!,$C159)</f>
        <v>#REF!</v>
      </c>
      <c r="T159" s="176" t="e">
        <f>+COUNTIFS(#REF!,$B159,#REF!,T$3,#REF!,$C159)</f>
        <v>#REF!</v>
      </c>
      <c r="U159" s="176" t="e">
        <f>+COUNTIFS(#REF!,$B159,#REF!,U$3,#REF!,$C159)</f>
        <v>#REF!</v>
      </c>
      <c r="V159" s="176" t="e">
        <f>+COUNTIFS(#REF!,$B159,#REF!,V$3,#REF!,$C159)</f>
        <v>#REF!</v>
      </c>
      <c r="W159" s="176" t="e">
        <f>+COUNTIFS(#REF!,$B159,#REF!,W$3,#REF!,$C159)</f>
        <v>#REF!</v>
      </c>
      <c r="X159" s="176" t="e">
        <f>+COUNTIFS(#REF!,$B159,#REF!,X$3,#REF!,$C159)</f>
        <v>#REF!</v>
      </c>
      <c r="Y159" s="176" t="e">
        <f>+COUNTIFS(#REF!,$B159,#REF!,Y$3,#REF!,$C159)</f>
        <v>#REF!</v>
      </c>
      <c r="Z159" s="176" t="e">
        <f>+COUNTIFS(#REF!,$B159,#REF!,Z$3,#REF!,$C159)</f>
        <v>#REF!</v>
      </c>
      <c r="AA159" s="176" t="e">
        <f>+COUNTIFS(#REF!,$B159,#REF!,AA$3,#REF!,$C159)</f>
        <v>#REF!</v>
      </c>
      <c r="AB159" s="176" t="e">
        <f>+COUNTIFS(#REF!,$B159,#REF!,AB$3,#REF!,$C159)</f>
        <v>#REF!</v>
      </c>
      <c r="AC159" s="176" t="e">
        <f>+COUNTIFS(#REF!,$B159,#REF!,AC$3,#REF!,$C159)</f>
        <v>#REF!</v>
      </c>
      <c r="AD159" s="176" t="e">
        <f>+COUNTIFS(#REF!,$B159,#REF!,AD$3,#REF!,$C159)</f>
        <v>#REF!</v>
      </c>
      <c r="AE159" s="176" t="e">
        <f>+COUNTIFS(#REF!,$B159,#REF!,AE$3,#REF!,$C159)</f>
        <v>#REF!</v>
      </c>
      <c r="AF159" s="176" t="e">
        <f>+COUNTIFS(#REF!,$B159,#REF!,AF$3,#REF!,$C159)</f>
        <v>#REF!</v>
      </c>
      <c r="AG159" s="176" t="e">
        <f>+COUNTIFS(#REF!,$B159,#REF!,AG$3,#REF!,$C159)</f>
        <v>#REF!</v>
      </c>
      <c r="AH159" s="176" t="e">
        <f>+COUNTIFS(#REF!,$B159,#REF!,AH$3,#REF!,$C159)</f>
        <v>#REF!</v>
      </c>
      <c r="AI159" s="176" t="e">
        <f>+COUNTIFS(#REF!,$B159,#REF!,AI$3,#REF!,$C159)</f>
        <v>#REF!</v>
      </c>
    </row>
    <row r="160" spans="1:35" x14ac:dyDescent="0.2">
      <c r="A160" s="214"/>
      <c r="B160" s="176" t="s">
        <v>147</v>
      </c>
      <c r="C160" s="169" t="s">
        <v>45</v>
      </c>
      <c r="D160" s="201" t="e">
        <f t="shared" si="23"/>
        <v>#REF!</v>
      </c>
      <c r="E160" s="176" t="e">
        <f>+COUNTIFS(#REF!,$B160,#REF!,E$3,#REF!,$C160)</f>
        <v>#REF!</v>
      </c>
      <c r="F160" s="176" t="e">
        <f>+COUNTIFS(#REF!,$B160,#REF!,F$3,#REF!,$C160)</f>
        <v>#REF!</v>
      </c>
      <c r="G160" s="176" t="e">
        <f>+COUNTIFS(#REF!,$B160,#REF!,G$3,#REF!,$C160)</f>
        <v>#REF!</v>
      </c>
      <c r="H160" s="176" t="e">
        <f>+COUNTIFS(#REF!,$B160,#REF!,H$3,#REF!,$C160)</f>
        <v>#REF!</v>
      </c>
      <c r="I160" s="176" t="e">
        <f>+COUNTIFS(#REF!,$B160,#REF!,I$3,#REF!,$C160)</f>
        <v>#REF!</v>
      </c>
      <c r="J160" s="176" t="e">
        <f>+COUNTIFS(#REF!,$B160,#REF!,J$3,#REF!,$C160)</f>
        <v>#REF!</v>
      </c>
      <c r="K160" s="176" t="e">
        <f>+COUNTIFS(#REF!,$B160,#REF!,K$3,#REF!,$C160)</f>
        <v>#REF!</v>
      </c>
      <c r="L160" s="176" t="e">
        <f>+COUNTIFS(#REF!,$B160,#REF!,L$3,#REF!,$C160)</f>
        <v>#REF!</v>
      </c>
      <c r="M160" s="176" t="e">
        <f>+COUNTIFS(#REF!,$B160,#REF!,M$3,#REF!,$C160)</f>
        <v>#REF!</v>
      </c>
      <c r="N160" s="176" t="e">
        <f>+COUNTIFS(#REF!,$B160,#REF!,N$3,#REF!,$C160)</f>
        <v>#REF!</v>
      </c>
      <c r="O160" s="176" t="e">
        <f>+COUNTIFS(#REF!,$B160,#REF!,O$3,#REF!,$C160)</f>
        <v>#REF!</v>
      </c>
      <c r="P160" s="176" t="e">
        <f>+COUNTIFS(#REF!,$B160,#REF!,P$3,#REF!,$C160)</f>
        <v>#REF!</v>
      </c>
      <c r="Q160" s="176" t="e">
        <f>+COUNTIFS(#REF!,$B160,#REF!,Q$3,#REF!,$C160)</f>
        <v>#REF!</v>
      </c>
      <c r="R160" s="176" t="e">
        <f>+COUNTIFS(#REF!,$B160,#REF!,R$3,#REF!,$C160)</f>
        <v>#REF!</v>
      </c>
      <c r="S160" s="176" t="e">
        <f>+COUNTIFS(#REF!,$B160,#REF!,S$3,#REF!,$C160)</f>
        <v>#REF!</v>
      </c>
      <c r="T160" s="176" t="e">
        <f>+COUNTIFS(#REF!,$B160,#REF!,T$3,#REF!,$C160)</f>
        <v>#REF!</v>
      </c>
      <c r="U160" s="176" t="e">
        <f>+COUNTIFS(#REF!,$B160,#REF!,U$3,#REF!,$C160)</f>
        <v>#REF!</v>
      </c>
      <c r="V160" s="176" t="e">
        <f>+COUNTIFS(#REF!,$B160,#REF!,V$3,#REF!,$C160)</f>
        <v>#REF!</v>
      </c>
      <c r="W160" s="176" t="e">
        <f>+COUNTIFS(#REF!,$B160,#REF!,W$3,#REF!,$C160)</f>
        <v>#REF!</v>
      </c>
      <c r="X160" s="176" t="e">
        <f>+COUNTIFS(#REF!,$B160,#REF!,X$3,#REF!,$C160)</f>
        <v>#REF!</v>
      </c>
      <c r="Y160" s="176" t="e">
        <f>+COUNTIFS(#REF!,$B160,#REF!,Y$3,#REF!,$C160)</f>
        <v>#REF!</v>
      </c>
      <c r="Z160" s="176" t="e">
        <f>+COUNTIFS(#REF!,$B160,#REF!,Z$3,#REF!,$C160)</f>
        <v>#REF!</v>
      </c>
      <c r="AA160" s="176" t="e">
        <f>+COUNTIFS(#REF!,$B160,#REF!,AA$3,#REF!,$C160)</f>
        <v>#REF!</v>
      </c>
      <c r="AB160" s="176" t="e">
        <f>+COUNTIFS(#REF!,$B160,#REF!,AB$3,#REF!,$C160)</f>
        <v>#REF!</v>
      </c>
      <c r="AC160" s="176" t="e">
        <f>+COUNTIFS(#REF!,$B160,#REF!,AC$3,#REF!,$C160)</f>
        <v>#REF!</v>
      </c>
      <c r="AD160" s="176" t="e">
        <f>+COUNTIFS(#REF!,$B160,#REF!,AD$3,#REF!,$C160)</f>
        <v>#REF!</v>
      </c>
      <c r="AE160" s="176" t="e">
        <f>+COUNTIFS(#REF!,$B160,#REF!,AE$3,#REF!,$C160)</f>
        <v>#REF!</v>
      </c>
      <c r="AF160" s="176" t="e">
        <f>+COUNTIFS(#REF!,$B160,#REF!,AF$3,#REF!,$C160)</f>
        <v>#REF!</v>
      </c>
      <c r="AG160" s="176" t="e">
        <f>+COUNTIFS(#REF!,$B160,#REF!,AG$3,#REF!,$C160)</f>
        <v>#REF!</v>
      </c>
      <c r="AH160" s="176" t="e">
        <f>+COUNTIFS(#REF!,$B160,#REF!,AH$3,#REF!,$C160)</f>
        <v>#REF!</v>
      </c>
      <c r="AI160" s="176" t="e">
        <f>+COUNTIFS(#REF!,$B160,#REF!,AI$3,#REF!,$C160)</f>
        <v>#REF!</v>
      </c>
    </row>
    <row r="161" spans="1:35" x14ac:dyDescent="0.2">
      <c r="A161" s="214"/>
      <c r="B161" s="176" t="s">
        <v>147</v>
      </c>
      <c r="C161" s="169" t="s">
        <v>109</v>
      </c>
      <c r="D161" s="201" t="e">
        <f t="shared" si="23"/>
        <v>#REF!</v>
      </c>
      <c r="E161" s="176" t="e">
        <f>+COUNTIFS(#REF!,$B161,#REF!,E$3,#REF!,$C161)</f>
        <v>#REF!</v>
      </c>
      <c r="F161" s="176" t="e">
        <f>+COUNTIFS(#REF!,$B161,#REF!,F$3,#REF!,$C161)</f>
        <v>#REF!</v>
      </c>
      <c r="G161" s="176" t="e">
        <f>+COUNTIFS(#REF!,$B161,#REF!,G$3,#REF!,$C161)</f>
        <v>#REF!</v>
      </c>
      <c r="H161" s="176" t="e">
        <f>+COUNTIFS(#REF!,$B161,#REF!,H$3,#REF!,$C161)</f>
        <v>#REF!</v>
      </c>
      <c r="I161" s="176" t="e">
        <f>+COUNTIFS(#REF!,$B161,#REF!,I$3,#REF!,$C161)</f>
        <v>#REF!</v>
      </c>
      <c r="J161" s="176" t="e">
        <f>+COUNTIFS(#REF!,$B161,#REF!,J$3,#REF!,$C161)</f>
        <v>#REF!</v>
      </c>
      <c r="K161" s="176" t="e">
        <f>+COUNTIFS(#REF!,$B161,#REF!,K$3,#REF!,$C161)</f>
        <v>#REF!</v>
      </c>
      <c r="L161" s="176" t="e">
        <f>+COUNTIFS(#REF!,$B161,#REF!,L$3,#REF!,$C161)</f>
        <v>#REF!</v>
      </c>
      <c r="M161" s="176" t="e">
        <f>+COUNTIFS(#REF!,$B161,#REF!,M$3,#REF!,$C161)</f>
        <v>#REF!</v>
      </c>
      <c r="N161" s="176" t="e">
        <f>+COUNTIFS(#REF!,$B161,#REF!,N$3,#REF!,$C161)</f>
        <v>#REF!</v>
      </c>
      <c r="O161" s="176" t="e">
        <f>+COUNTIFS(#REF!,$B161,#REF!,O$3,#REF!,$C161)</f>
        <v>#REF!</v>
      </c>
      <c r="P161" s="176" t="e">
        <f>+COUNTIFS(#REF!,$B161,#REF!,P$3,#REF!,$C161)</f>
        <v>#REF!</v>
      </c>
      <c r="Q161" s="176" t="e">
        <f>+COUNTIFS(#REF!,$B161,#REF!,Q$3,#REF!,$C161)</f>
        <v>#REF!</v>
      </c>
      <c r="R161" s="176" t="e">
        <f>+COUNTIFS(#REF!,$B161,#REF!,R$3,#REF!,$C161)</f>
        <v>#REF!</v>
      </c>
      <c r="S161" s="176" t="e">
        <f>+COUNTIFS(#REF!,$B161,#REF!,S$3,#REF!,$C161)</f>
        <v>#REF!</v>
      </c>
      <c r="T161" s="176" t="e">
        <f>+COUNTIFS(#REF!,$B161,#REF!,T$3,#REF!,$C161)</f>
        <v>#REF!</v>
      </c>
      <c r="U161" s="176" t="e">
        <f>+COUNTIFS(#REF!,$B161,#REF!,U$3,#REF!,$C161)</f>
        <v>#REF!</v>
      </c>
      <c r="V161" s="176" t="e">
        <f>+COUNTIFS(#REF!,$B161,#REF!,V$3,#REF!,$C161)</f>
        <v>#REF!</v>
      </c>
      <c r="W161" s="176" t="e">
        <f>+COUNTIFS(#REF!,$B161,#REF!,W$3,#REF!,$C161)</f>
        <v>#REF!</v>
      </c>
      <c r="X161" s="176" t="e">
        <f>+COUNTIFS(#REF!,$B161,#REF!,X$3,#REF!,$C161)</f>
        <v>#REF!</v>
      </c>
      <c r="Y161" s="176" t="e">
        <f>+COUNTIFS(#REF!,$B161,#REF!,Y$3,#REF!,$C161)</f>
        <v>#REF!</v>
      </c>
      <c r="Z161" s="176" t="e">
        <f>+COUNTIFS(#REF!,$B161,#REF!,Z$3,#REF!,$C161)</f>
        <v>#REF!</v>
      </c>
      <c r="AA161" s="176" t="e">
        <f>+COUNTIFS(#REF!,$B161,#REF!,AA$3,#REF!,$C161)</f>
        <v>#REF!</v>
      </c>
      <c r="AB161" s="176" t="e">
        <f>+COUNTIFS(#REF!,$B161,#REF!,AB$3,#REF!,$C161)</f>
        <v>#REF!</v>
      </c>
      <c r="AC161" s="176" t="e">
        <f>+COUNTIFS(#REF!,$B161,#REF!,AC$3,#REF!,$C161)</f>
        <v>#REF!</v>
      </c>
      <c r="AD161" s="176" t="e">
        <f>+COUNTIFS(#REF!,$B161,#REF!,AD$3,#REF!,$C161)</f>
        <v>#REF!</v>
      </c>
      <c r="AE161" s="176" t="e">
        <f>+COUNTIFS(#REF!,$B161,#REF!,AE$3,#REF!,$C161)</f>
        <v>#REF!</v>
      </c>
      <c r="AF161" s="176" t="e">
        <f>+COUNTIFS(#REF!,$B161,#REF!,AF$3,#REF!,$C161)</f>
        <v>#REF!</v>
      </c>
      <c r="AG161" s="176" t="e">
        <f>+COUNTIFS(#REF!,$B161,#REF!,AG$3,#REF!,$C161)</f>
        <v>#REF!</v>
      </c>
      <c r="AH161" s="176" t="e">
        <f>+COUNTIFS(#REF!,$B161,#REF!,AH$3,#REF!,$C161)</f>
        <v>#REF!</v>
      </c>
      <c r="AI161" s="176" t="e">
        <f>+COUNTIFS(#REF!,$B161,#REF!,AI$3,#REF!,$C161)</f>
        <v>#REF!</v>
      </c>
    </row>
    <row r="162" spans="1:35" x14ac:dyDescent="0.2">
      <c r="A162" s="214"/>
      <c r="B162" s="176" t="s">
        <v>147</v>
      </c>
      <c r="C162" s="169" t="s">
        <v>121</v>
      </c>
      <c r="D162" s="201" t="e">
        <f t="shared" si="23"/>
        <v>#REF!</v>
      </c>
      <c r="E162" s="176" t="e">
        <f>+COUNTIFS(#REF!,$B162,#REF!,E$3,#REF!,$C162)</f>
        <v>#REF!</v>
      </c>
      <c r="F162" s="176" t="e">
        <f>+COUNTIFS(#REF!,$B162,#REF!,F$3,#REF!,$C162)</f>
        <v>#REF!</v>
      </c>
      <c r="G162" s="176" t="e">
        <f>+COUNTIFS(#REF!,$B162,#REF!,G$3,#REF!,$C162)</f>
        <v>#REF!</v>
      </c>
      <c r="H162" s="176" t="e">
        <f>+COUNTIFS(#REF!,$B162,#REF!,H$3,#REF!,$C162)</f>
        <v>#REF!</v>
      </c>
      <c r="I162" s="176" t="e">
        <f>+COUNTIFS(#REF!,$B162,#REF!,I$3,#REF!,$C162)</f>
        <v>#REF!</v>
      </c>
      <c r="J162" s="176" t="e">
        <f>+COUNTIFS(#REF!,$B162,#REF!,J$3,#REF!,$C162)</f>
        <v>#REF!</v>
      </c>
      <c r="K162" s="176" t="e">
        <f>+COUNTIFS(#REF!,$B162,#REF!,K$3,#REF!,$C162)</f>
        <v>#REF!</v>
      </c>
      <c r="L162" s="176" t="e">
        <f>+COUNTIFS(#REF!,$B162,#REF!,L$3,#REF!,$C162)</f>
        <v>#REF!</v>
      </c>
      <c r="M162" s="176" t="e">
        <f>+COUNTIFS(#REF!,$B162,#REF!,M$3,#REF!,$C162)</f>
        <v>#REF!</v>
      </c>
      <c r="N162" s="176" t="e">
        <f>+COUNTIFS(#REF!,$B162,#REF!,N$3,#REF!,$C162)</f>
        <v>#REF!</v>
      </c>
      <c r="O162" s="176" t="e">
        <f>+COUNTIFS(#REF!,$B162,#REF!,O$3,#REF!,$C162)</f>
        <v>#REF!</v>
      </c>
      <c r="P162" s="176" t="e">
        <f>+COUNTIFS(#REF!,$B162,#REF!,P$3,#REF!,$C162)</f>
        <v>#REF!</v>
      </c>
      <c r="Q162" s="176" t="e">
        <f>+COUNTIFS(#REF!,$B162,#REF!,Q$3,#REF!,$C162)</f>
        <v>#REF!</v>
      </c>
      <c r="R162" s="176" t="e">
        <f>+COUNTIFS(#REF!,$B162,#REF!,R$3,#REF!,$C162)</f>
        <v>#REF!</v>
      </c>
      <c r="S162" s="176" t="e">
        <f>+COUNTIFS(#REF!,$B162,#REF!,S$3,#REF!,$C162)</f>
        <v>#REF!</v>
      </c>
      <c r="T162" s="176" t="e">
        <f>+COUNTIFS(#REF!,$B162,#REF!,T$3,#REF!,$C162)</f>
        <v>#REF!</v>
      </c>
      <c r="U162" s="176" t="e">
        <f>+COUNTIFS(#REF!,$B162,#REF!,U$3,#REF!,$C162)</f>
        <v>#REF!</v>
      </c>
      <c r="V162" s="176" t="e">
        <f>+COUNTIFS(#REF!,$B162,#REF!,V$3,#REF!,$C162)</f>
        <v>#REF!</v>
      </c>
      <c r="W162" s="176" t="e">
        <f>+COUNTIFS(#REF!,$B162,#REF!,W$3,#REF!,$C162)</f>
        <v>#REF!</v>
      </c>
      <c r="X162" s="176" t="e">
        <f>+COUNTIFS(#REF!,$B162,#REF!,X$3,#REF!,$C162)</f>
        <v>#REF!</v>
      </c>
      <c r="Y162" s="176" t="e">
        <f>+COUNTIFS(#REF!,$B162,#REF!,Y$3,#REF!,$C162)</f>
        <v>#REF!</v>
      </c>
      <c r="Z162" s="176" t="e">
        <f>+COUNTIFS(#REF!,$B162,#REF!,Z$3,#REF!,$C162)</f>
        <v>#REF!</v>
      </c>
      <c r="AA162" s="176" t="e">
        <f>+COUNTIFS(#REF!,$B162,#REF!,AA$3,#REF!,$C162)</f>
        <v>#REF!</v>
      </c>
      <c r="AB162" s="176" t="e">
        <f>+COUNTIFS(#REF!,$B162,#REF!,AB$3,#REF!,$C162)</f>
        <v>#REF!</v>
      </c>
      <c r="AC162" s="176" t="e">
        <f>+COUNTIFS(#REF!,$B162,#REF!,AC$3,#REF!,$C162)</f>
        <v>#REF!</v>
      </c>
      <c r="AD162" s="176" t="e">
        <f>+COUNTIFS(#REF!,$B162,#REF!,AD$3,#REF!,$C162)</f>
        <v>#REF!</v>
      </c>
      <c r="AE162" s="176" t="e">
        <f>+COUNTIFS(#REF!,$B162,#REF!,AE$3,#REF!,$C162)</f>
        <v>#REF!</v>
      </c>
      <c r="AF162" s="176" t="e">
        <f>+COUNTIFS(#REF!,$B162,#REF!,AF$3,#REF!,$C162)</f>
        <v>#REF!</v>
      </c>
      <c r="AG162" s="176" t="e">
        <f>+COUNTIFS(#REF!,$B162,#REF!,AG$3,#REF!,$C162)</f>
        <v>#REF!</v>
      </c>
      <c r="AH162" s="176" t="e">
        <f>+COUNTIFS(#REF!,$B162,#REF!,AH$3,#REF!,$C162)</f>
        <v>#REF!</v>
      </c>
      <c r="AI162" s="176" t="e">
        <f>+COUNTIFS(#REF!,$B162,#REF!,AI$3,#REF!,$C162)</f>
        <v>#REF!</v>
      </c>
    </row>
    <row r="163" spans="1:35" x14ac:dyDescent="0.2">
      <c r="A163" s="214"/>
      <c r="B163" s="176" t="s">
        <v>147</v>
      </c>
      <c r="C163" s="169" t="s">
        <v>297</v>
      </c>
      <c r="D163" s="201" t="e">
        <f t="shared" si="23"/>
        <v>#REF!</v>
      </c>
      <c r="E163" s="176" t="e">
        <f>+COUNTIFS(#REF!,$B163,#REF!,E$3,#REF!,$C163)</f>
        <v>#REF!</v>
      </c>
      <c r="F163" s="176" t="e">
        <f>+COUNTIFS(#REF!,$B163,#REF!,F$3,#REF!,$C163)</f>
        <v>#REF!</v>
      </c>
      <c r="G163" s="176" t="e">
        <f>+COUNTIFS(#REF!,$B163,#REF!,G$3,#REF!,$C163)</f>
        <v>#REF!</v>
      </c>
      <c r="H163" s="176" t="e">
        <f>+COUNTIFS(#REF!,$B163,#REF!,H$3,#REF!,$C163)</f>
        <v>#REF!</v>
      </c>
      <c r="I163" s="176" t="e">
        <f>+COUNTIFS(#REF!,$B163,#REF!,I$3,#REF!,$C163)</f>
        <v>#REF!</v>
      </c>
      <c r="J163" s="176" t="e">
        <f>+COUNTIFS(#REF!,$B163,#REF!,J$3,#REF!,$C163)</f>
        <v>#REF!</v>
      </c>
      <c r="K163" s="176" t="e">
        <f>+COUNTIFS(#REF!,$B163,#REF!,K$3,#REF!,$C163)</f>
        <v>#REF!</v>
      </c>
      <c r="L163" s="176" t="e">
        <f>+COUNTIFS(#REF!,$B163,#REF!,L$3,#REF!,$C163)</f>
        <v>#REF!</v>
      </c>
      <c r="M163" s="176" t="e">
        <f>+COUNTIFS(#REF!,$B163,#REF!,M$3,#REF!,$C163)</f>
        <v>#REF!</v>
      </c>
      <c r="N163" s="176" t="e">
        <f>+COUNTIFS(#REF!,$B163,#REF!,N$3,#REF!,$C163)</f>
        <v>#REF!</v>
      </c>
      <c r="O163" s="176" t="e">
        <f>+COUNTIFS(#REF!,$B163,#REF!,O$3,#REF!,$C163)</f>
        <v>#REF!</v>
      </c>
      <c r="P163" s="176" t="e">
        <f>+COUNTIFS(#REF!,$B163,#REF!,P$3,#REF!,$C163)</f>
        <v>#REF!</v>
      </c>
      <c r="Q163" s="176" t="e">
        <f>+COUNTIFS(#REF!,$B163,#REF!,Q$3,#REF!,$C163)</f>
        <v>#REF!</v>
      </c>
      <c r="R163" s="176" t="e">
        <f>+COUNTIFS(#REF!,$B163,#REF!,R$3,#REF!,$C163)</f>
        <v>#REF!</v>
      </c>
      <c r="S163" s="176" t="e">
        <f>+COUNTIFS(#REF!,$B163,#REF!,S$3,#REF!,$C163)</f>
        <v>#REF!</v>
      </c>
      <c r="T163" s="176" t="e">
        <f>+COUNTIFS(#REF!,$B163,#REF!,T$3,#REF!,$C163)</f>
        <v>#REF!</v>
      </c>
      <c r="U163" s="176" t="e">
        <f>+COUNTIFS(#REF!,$B163,#REF!,U$3,#REF!,$C163)</f>
        <v>#REF!</v>
      </c>
      <c r="V163" s="176" t="e">
        <f>+COUNTIFS(#REF!,$B163,#REF!,V$3,#REF!,$C163)</f>
        <v>#REF!</v>
      </c>
      <c r="W163" s="176" t="e">
        <f>+COUNTIFS(#REF!,$B163,#REF!,W$3,#REF!,$C163)</f>
        <v>#REF!</v>
      </c>
      <c r="X163" s="176" t="e">
        <f>+COUNTIFS(#REF!,$B163,#REF!,X$3,#REF!,$C163)</f>
        <v>#REF!</v>
      </c>
      <c r="Y163" s="176" t="e">
        <f>+COUNTIFS(#REF!,$B163,#REF!,Y$3,#REF!,$C163)</f>
        <v>#REF!</v>
      </c>
      <c r="Z163" s="176" t="e">
        <f>+COUNTIFS(#REF!,$B163,#REF!,Z$3,#REF!,$C163)</f>
        <v>#REF!</v>
      </c>
      <c r="AA163" s="176" t="e">
        <f>+COUNTIFS(#REF!,$B163,#REF!,AA$3,#REF!,$C163)</f>
        <v>#REF!</v>
      </c>
      <c r="AB163" s="176" t="e">
        <f>+COUNTIFS(#REF!,$B163,#REF!,AB$3,#REF!,$C163)</f>
        <v>#REF!</v>
      </c>
      <c r="AC163" s="176" t="e">
        <f>+COUNTIFS(#REF!,$B163,#REF!,AC$3,#REF!,$C163)</f>
        <v>#REF!</v>
      </c>
      <c r="AD163" s="176" t="e">
        <f>+COUNTIFS(#REF!,$B163,#REF!,AD$3,#REF!,$C163)</f>
        <v>#REF!</v>
      </c>
      <c r="AE163" s="176" t="e">
        <f>+COUNTIFS(#REF!,$B163,#REF!,AE$3,#REF!,$C163)</f>
        <v>#REF!</v>
      </c>
      <c r="AF163" s="176" t="e">
        <f>+COUNTIFS(#REF!,$B163,#REF!,AF$3,#REF!,$C163)</f>
        <v>#REF!</v>
      </c>
      <c r="AG163" s="176" t="e">
        <f>+COUNTIFS(#REF!,$B163,#REF!,AG$3,#REF!,$C163)</f>
        <v>#REF!</v>
      </c>
      <c r="AH163" s="176" t="e">
        <f>+COUNTIFS(#REF!,$B163,#REF!,AH$3,#REF!,$C163)</f>
        <v>#REF!</v>
      </c>
      <c r="AI163" s="176" t="e">
        <f>+COUNTIFS(#REF!,$B163,#REF!,AI$3,#REF!,$C163)</f>
        <v>#REF!</v>
      </c>
    </row>
    <row r="164" spans="1:35" x14ac:dyDescent="0.2">
      <c r="A164" s="214"/>
      <c r="B164" s="176" t="s">
        <v>147</v>
      </c>
      <c r="C164" s="169" t="s">
        <v>197</v>
      </c>
      <c r="D164" s="201" t="e">
        <f t="shared" si="23"/>
        <v>#REF!</v>
      </c>
      <c r="E164" s="176" t="e">
        <f>+COUNTIFS(#REF!,$B164,#REF!,E$3,#REF!,$C164)</f>
        <v>#REF!</v>
      </c>
      <c r="F164" s="176" t="e">
        <f>+COUNTIFS(#REF!,$B164,#REF!,F$3,#REF!,$C164)</f>
        <v>#REF!</v>
      </c>
      <c r="G164" s="176" t="e">
        <f>+COUNTIFS(#REF!,$B164,#REF!,G$3,#REF!,$C164)</f>
        <v>#REF!</v>
      </c>
      <c r="H164" s="176" t="e">
        <f>+COUNTIFS(#REF!,$B164,#REF!,H$3,#REF!,$C164)</f>
        <v>#REF!</v>
      </c>
      <c r="I164" s="176" t="e">
        <f>+COUNTIFS(#REF!,$B164,#REF!,I$3,#REF!,$C164)</f>
        <v>#REF!</v>
      </c>
      <c r="J164" s="176" t="e">
        <f>+COUNTIFS(#REF!,$B164,#REF!,J$3,#REF!,$C164)</f>
        <v>#REF!</v>
      </c>
      <c r="K164" s="176" t="e">
        <f>+COUNTIFS(#REF!,$B164,#REF!,K$3,#REF!,$C164)</f>
        <v>#REF!</v>
      </c>
      <c r="L164" s="176" t="e">
        <f>+COUNTIFS(#REF!,$B164,#REF!,L$3,#REF!,$C164)</f>
        <v>#REF!</v>
      </c>
      <c r="M164" s="176" t="e">
        <f>+COUNTIFS(#REF!,$B164,#REF!,M$3,#REF!,$C164)</f>
        <v>#REF!</v>
      </c>
      <c r="N164" s="176" t="e">
        <f>+COUNTIFS(#REF!,$B164,#REF!,N$3,#REF!,$C164)</f>
        <v>#REF!</v>
      </c>
      <c r="O164" s="176" t="e">
        <f>+COUNTIFS(#REF!,$B164,#REF!,O$3,#REF!,$C164)</f>
        <v>#REF!</v>
      </c>
      <c r="P164" s="176" t="e">
        <f>+COUNTIFS(#REF!,$B164,#REF!,P$3,#REF!,$C164)</f>
        <v>#REF!</v>
      </c>
      <c r="Q164" s="176" t="e">
        <f>+COUNTIFS(#REF!,$B164,#REF!,Q$3,#REF!,$C164)</f>
        <v>#REF!</v>
      </c>
      <c r="R164" s="176" t="e">
        <f>+COUNTIFS(#REF!,$B164,#REF!,R$3,#REF!,$C164)</f>
        <v>#REF!</v>
      </c>
      <c r="S164" s="176" t="e">
        <f>+COUNTIFS(#REF!,$B164,#REF!,S$3,#REF!,$C164)</f>
        <v>#REF!</v>
      </c>
      <c r="T164" s="176" t="e">
        <f>+COUNTIFS(#REF!,$B164,#REF!,T$3,#REF!,$C164)</f>
        <v>#REF!</v>
      </c>
      <c r="U164" s="176" t="e">
        <f>+COUNTIFS(#REF!,$B164,#REF!,U$3,#REF!,$C164)</f>
        <v>#REF!</v>
      </c>
      <c r="V164" s="176" t="e">
        <f>+COUNTIFS(#REF!,$B164,#REF!,V$3,#REF!,$C164)</f>
        <v>#REF!</v>
      </c>
      <c r="W164" s="176" t="e">
        <f>+COUNTIFS(#REF!,$B164,#REF!,W$3,#REF!,$C164)</f>
        <v>#REF!</v>
      </c>
      <c r="X164" s="176" t="e">
        <f>+COUNTIFS(#REF!,$B164,#REF!,X$3,#REF!,$C164)</f>
        <v>#REF!</v>
      </c>
      <c r="Y164" s="176" t="e">
        <f>+COUNTIFS(#REF!,$B164,#REF!,Y$3,#REF!,$C164)</f>
        <v>#REF!</v>
      </c>
      <c r="Z164" s="176" t="e">
        <f>+COUNTIFS(#REF!,$B164,#REF!,Z$3,#REF!,$C164)</f>
        <v>#REF!</v>
      </c>
      <c r="AA164" s="176" t="e">
        <f>+COUNTIFS(#REF!,$B164,#REF!,AA$3,#REF!,$C164)</f>
        <v>#REF!</v>
      </c>
      <c r="AB164" s="176" t="e">
        <f>+COUNTIFS(#REF!,$B164,#REF!,AB$3,#REF!,$C164)</f>
        <v>#REF!</v>
      </c>
      <c r="AC164" s="176" t="e">
        <f>+COUNTIFS(#REF!,$B164,#REF!,AC$3,#REF!,$C164)</f>
        <v>#REF!</v>
      </c>
      <c r="AD164" s="176" t="e">
        <f>+COUNTIFS(#REF!,$B164,#REF!,AD$3,#REF!,$C164)</f>
        <v>#REF!</v>
      </c>
      <c r="AE164" s="176" t="e">
        <f>+COUNTIFS(#REF!,$B164,#REF!,AE$3,#REF!,$C164)</f>
        <v>#REF!</v>
      </c>
      <c r="AF164" s="176" t="e">
        <f>+COUNTIFS(#REF!,$B164,#REF!,AF$3,#REF!,$C164)</f>
        <v>#REF!</v>
      </c>
      <c r="AG164" s="176" t="e">
        <f>+COUNTIFS(#REF!,$B164,#REF!,AG$3,#REF!,$C164)</f>
        <v>#REF!</v>
      </c>
      <c r="AH164" s="176" t="e">
        <f>+COUNTIFS(#REF!,$B164,#REF!,AH$3,#REF!,$C164)</f>
        <v>#REF!</v>
      </c>
      <c r="AI164" s="176" t="e">
        <f>+COUNTIFS(#REF!,$B164,#REF!,AI$3,#REF!,$C164)</f>
        <v>#REF!</v>
      </c>
    </row>
    <row r="165" spans="1:35" x14ac:dyDescent="0.2">
      <c r="A165" s="214"/>
      <c r="B165" s="176" t="s">
        <v>147</v>
      </c>
      <c r="C165" s="169" t="s">
        <v>298</v>
      </c>
      <c r="D165" s="201" t="e">
        <f t="shared" si="23"/>
        <v>#REF!</v>
      </c>
      <c r="E165" s="176" t="e">
        <f>+COUNTIFS(#REF!,$B165,#REF!,E$3,#REF!,$C165)</f>
        <v>#REF!</v>
      </c>
      <c r="F165" s="176" t="e">
        <f>+COUNTIFS(#REF!,$B165,#REF!,F$3,#REF!,$C165)</f>
        <v>#REF!</v>
      </c>
      <c r="G165" s="176" t="e">
        <f>+COUNTIFS(#REF!,$B165,#REF!,G$3,#REF!,$C165)</f>
        <v>#REF!</v>
      </c>
      <c r="H165" s="176" t="e">
        <f>+COUNTIFS(#REF!,$B165,#REF!,H$3,#REF!,$C165)</f>
        <v>#REF!</v>
      </c>
      <c r="I165" s="176" t="e">
        <f>+COUNTIFS(#REF!,$B165,#REF!,I$3,#REF!,$C165)</f>
        <v>#REF!</v>
      </c>
      <c r="J165" s="176" t="e">
        <f>+COUNTIFS(#REF!,$B165,#REF!,J$3,#REF!,$C165)</f>
        <v>#REF!</v>
      </c>
      <c r="K165" s="176" t="e">
        <f>+COUNTIFS(#REF!,$B165,#REF!,K$3,#REF!,$C165)</f>
        <v>#REF!</v>
      </c>
      <c r="L165" s="176" t="e">
        <f>+COUNTIFS(#REF!,$B165,#REF!,L$3,#REF!,$C165)</f>
        <v>#REF!</v>
      </c>
      <c r="M165" s="176" t="e">
        <f>+COUNTIFS(#REF!,$B165,#REF!,M$3,#REF!,$C165)</f>
        <v>#REF!</v>
      </c>
      <c r="N165" s="176" t="e">
        <f>+COUNTIFS(#REF!,$B165,#REF!,N$3,#REF!,$C165)</f>
        <v>#REF!</v>
      </c>
      <c r="O165" s="176" t="e">
        <f>+COUNTIFS(#REF!,$B165,#REF!,O$3,#REF!,$C165)</f>
        <v>#REF!</v>
      </c>
      <c r="P165" s="176" t="e">
        <f>+COUNTIFS(#REF!,$B165,#REF!,P$3,#REF!,$C165)</f>
        <v>#REF!</v>
      </c>
      <c r="Q165" s="176" t="e">
        <f>+COUNTIFS(#REF!,$B165,#REF!,Q$3,#REF!,$C165)</f>
        <v>#REF!</v>
      </c>
      <c r="R165" s="176" t="e">
        <f>+COUNTIFS(#REF!,$B165,#REF!,R$3,#REF!,$C165)</f>
        <v>#REF!</v>
      </c>
      <c r="S165" s="176" t="e">
        <f>+COUNTIFS(#REF!,$B165,#REF!,S$3,#REF!,$C165)</f>
        <v>#REF!</v>
      </c>
      <c r="T165" s="176" t="e">
        <f>+COUNTIFS(#REF!,$B165,#REF!,T$3,#REF!,$C165)</f>
        <v>#REF!</v>
      </c>
      <c r="U165" s="176" t="e">
        <f>+COUNTIFS(#REF!,$B165,#REF!,U$3,#REF!,$C165)</f>
        <v>#REF!</v>
      </c>
      <c r="V165" s="176" t="e">
        <f>+COUNTIFS(#REF!,$B165,#REF!,V$3,#REF!,$C165)</f>
        <v>#REF!</v>
      </c>
      <c r="W165" s="176" t="e">
        <f>+COUNTIFS(#REF!,$B165,#REF!,W$3,#REF!,$C165)</f>
        <v>#REF!</v>
      </c>
      <c r="X165" s="176" t="e">
        <f>+COUNTIFS(#REF!,$B165,#REF!,X$3,#REF!,$C165)</f>
        <v>#REF!</v>
      </c>
      <c r="Y165" s="176" t="e">
        <f>+COUNTIFS(#REF!,$B165,#REF!,Y$3,#REF!,$C165)</f>
        <v>#REF!</v>
      </c>
      <c r="Z165" s="176" t="e">
        <f>+COUNTIFS(#REF!,$B165,#REF!,Z$3,#REF!,$C165)</f>
        <v>#REF!</v>
      </c>
      <c r="AA165" s="176" t="e">
        <f>+COUNTIFS(#REF!,$B165,#REF!,AA$3,#REF!,$C165)</f>
        <v>#REF!</v>
      </c>
      <c r="AB165" s="176" t="e">
        <f>+COUNTIFS(#REF!,$B165,#REF!,AB$3,#REF!,$C165)</f>
        <v>#REF!</v>
      </c>
      <c r="AC165" s="176" t="e">
        <f>+COUNTIFS(#REF!,$B165,#REF!,AC$3,#REF!,$C165)</f>
        <v>#REF!</v>
      </c>
      <c r="AD165" s="176" t="e">
        <f>+COUNTIFS(#REF!,$B165,#REF!,AD$3,#REF!,$C165)</f>
        <v>#REF!</v>
      </c>
      <c r="AE165" s="176" t="e">
        <f>+COUNTIFS(#REF!,$B165,#REF!,AE$3,#REF!,$C165)</f>
        <v>#REF!</v>
      </c>
      <c r="AF165" s="176" t="e">
        <f>+COUNTIFS(#REF!,$B165,#REF!,AF$3,#REF!,$C165)</f>
        <v>#REF!</v>
      </c>
      <c r="AG165" s="176" t="e">
        <f>+COUNTIFS(#REF!,$B165,#REF!,AG$3,#REF!,$C165)</f>
        <v>#REF!</v>
      </c>
      <c r="AH165" s="176" t="e">
        <f>+COUNTIFS(#REF!,$B165,#REF!,AH$3,#REF!,$C165)</f>
        <v>#REF!</v>
      </c>
      <c r="AI165" s="176" t="e">
        <f>+COUNTIFS(#REF!,$B165,#REF!,AI$3,#REF!,$C165)</f>
        <v>#REF!</v>
      </c>
    </row>
    <row r="166" spans="1:35" x14ac:dyDescent="0.2">
      <c r="A166" s="216"/>
      <c r="B166" s="176" t="s">
        <v>147</v>
      </c>
      <c r="C166" s="169" t="s">
        <v>174</v>
      </c>
      <c r="D166" s="201" t="e">
        <f t="shared" si="23"/>
        <v>#REF!</v>
      </c>
      <c r="E166" s="176" t="e">
        <f>+COUNTIFS(#REF!,$B166,#REF!,E$3,#REF!,$C166)</f>
        <v>#REF!</v>
      </c>
      <c r="F166" s="176" t="e">
        <f>+COUNTIFS(#REF!,$B166,#REF!,F$3,#REF!,$C166)</f>
        <v>#REF!</v>
      </c>
      <c r="G166" s="176" t="e">
        <f>+COUNTIFS(#REF!,$B166,#REF!,G$3,#REF!,$C166)</f>
        <v>#REF!</v>
      </c>
      <c r="H166" s="176" t="e">
        <f>+COUNTIFS(#REF!,$B166,#REF!,H$3,#REF!,$C166)</f>
        <v>#REF!</v>
      </c>
      <c r="I166" s="176" t="e">
        <f>+COUNTIFS(#REF!,$B166,#REF!,I$3,#REF!,$C166)</f>
        <v>#REF!</v>
      </c>
      <c r="J166" s="176" t="e">
        <f>+COUNTIFS(#REF!,$B166,#REF!,J$3,#REF!,$C166)</f>
        <v>#REF!</v>
      </c>
      <c r="K166" s="176" t="e">
        <f>+COUNTIFS(#REF!,$B166,#REF!,K$3,#REF!,$C166)</f>
        <v>#REF!</v>
      </c>
      <c r="L166" s="176" t="e">
        <f>+COUNTIFS(#REF!,$B166,#REF!,L$3,#REF!,$C166)</f>
        <v>#REF!</v>
      </c>
      <c r="M166" s="176" t="e">
        <f>+COUNTIFS(#REF!,$B166,#REF!,M$3,#REF!,$C166)</f>
        <v>#REF!</v>
      </c>
      <c r="N166" s="176" t="e">
        <f>+COUNTIFS(#REF!,$B166,#REF!,N$3,#REF!,$C166)</f>
        <v>#REF!</v>
      </c>
      <c r="O166" s="176" t="e">
        <f>+COUNTIFS(#REF!,$B166,#REF!,O$3,#REF!,$C166)</f>
        <v>#REF!</v>
      </c>
      <c r="P166" s="176" t="e">
        <f>+COUNTIFS(#REF!,$B166,#REF!,P$3,#REF!,$C166)</f>
        <v>#REF!</v>
      </c>
      <c r="Q166" s="176" t="e">
        <f>+COUNTIFS(#REF!,$B166,#REF!,Q$3,#REF!,$C166)</f>
        <v>#REF!</v>
      </c>
      <c r="R166" s="176" t="e">
        <f>+COUNTIFS(#REF!,$B166,#REF!,R$3,#REF!,$C166)</f>
        <v>#REF!</v>
      </c>
      <c r="S166" s="176" t="e">
        <f>+COUNTIFS(#REF!,$B166,#REF!,S$3,#REF!,$C166)</f>
        <v>#REF!</v>
      </c>
      <c r="T166" s="176" t="e">
        <f>+COUNTIFS(#REF!,$B166,#REF!,T$3,#REF!,$C166)</f>
        <v>#REF!</v>
      </c>
      <c r="U166" s="176" t="e">
        <f>+COUNTIFS(#REF!,$B166,#REF!,U$3,#REF!,$C166)</f>
        <v>#REF!</v>
      </c>
      <c r="V166" s="176" t="e">
        <f>+COUNTIFS(#REF!,$B166,#REF!,V$3,#REF!,$C166)</f>
        <v>#REF!</v>
      </c>
      <c r="W166" s="176" t="e">
        <f>+COUNTIFS(#REF!,$B166,#REF!,W$3,#REF!,$C166)</f>
        <v>#REF!</v>
      </c>
      <c r="X166" s="176" t="e">
        <f>+COUNTIFS(#REF!,$B166,#REF!,X$3,#REF!,$C166)</f>
        <v>#REF!</v>
      </c>
      <c r="Y166" s="176" t="e">
        <f>+COUNTIFS(#REF!,$B166,#REF!,Y$3,#REF!,$C166)</f>
        <v>#REF!</v>
      </c>
      <c r="Z166" s="176" t="e">
        <f>+COUNTIFS(#REF!,$B166,#REF!,Z$3,#REF!,$C166)</f>
        <v>#REF!</v>
      </c>
      <c r="AA166" s="176" t="e">
        <f>+COUNTIFS(#REF!,$B166,#REF!,AA$3,#REF!,$C166)</f>
        <v>#REF!</v>
      </c>
      <c r="AB166" s="176" t="e">
        <f>+COUNTIFS(#REF!,$B166,#REF!,AB$3,#REF!,$C166)</f>
        <v>#REF!</v>
      </c>
      <c r="AC166" s="176" t="e">
        <f>+COUNTIFS(#REF!,$B166,#REF!,AC$3,#REF!,$C166)</f>
        <v>#REF!</v>
      </c>
      <c r="AD166" s="176" t="e">
        <f>+COUNTIFS(#REF!,$B166,#REF!,AD$3,#REF!,$C166)</f>
        <v>#REF!</v>
      </c>
      <c r="AE166" s="176" t="e">
        <f>+COUNTIFS(#REF!,$B166,#REF!,AE$3,#REF!,$C166)</f>
        <v>#REF!</v>
      </c>
      <c r="AF166" s="176" t="e">
        <f>+COUNTIFS(#REF!,$B166,#REF!,AF$3,#REF!,$C166)</f>
        <v>#REF!</v>
      </c>
      <c r="AG166" s="176" t="e">
        <f>+COUNTIFS(#REF!,$B166,#REF!,AG$3,#REF!,$C166)</f>
        <v>#REF!</v>
      </c>
      <c r="AH166" s="176" t="e">
        <f>+COUNTIFS(#REF!,$B166,#REF!,AH$3,#REF!,$C166)</f>
        <v>#REF!</v>
      </c>
      <c r="AI166" s="176" t="e">
        <f>+COUNTIFS(#REF!,$B166,#REF!,AI$3,#REF!,$C166)</f>
        <v>#REF!</v>
      </c>
    </row>
    <row r="167" spans="1:35" x14ac:dyDescent="0.2">
      <c r="A167" s="216"/>
      <c r="B167" s="176" t="s">
        <v>147</v>
      </c>
      <c r="C167" s="169" t="s">
        <v>166</v>
      </c>
      <c r="D167" s="201" t="e">
        <f t="shared" si="23"/>
        <v>#REF!</v>
      </c>
      <c r="E167" s="176" t="e">
        <f>+COUNTIFS(#REF!,$B167,#REF!,E$3,#REF!,$C167)</f>
        <v>#REF!</v>
      </c>
      <c r="F167" s="176" t="e">
        <f>+COUNTIFS(#REF!,$B167,#REF!,F$3,#REF!,$C167)</f>
        <v>#REF!</v>
      </c>
      <c r="G167" s="176" t="e">
        <f>+COUNTIFS(#REF!,$B167,#REF!,G$3,#REF!,$C167)</f>
        <v>#REF!</v>
      </c>
      <c r="H167" s="176" t="e">
        <f>+COUNTIFS(#REF!,$B167,#REF!,H$3,#REF!,$C167)</f>
        <v>#REF!</v>
      </c>
      <c r="I167" s="176" t="e">
        <f>+COUNTIFS(#REF!,$B167,#REF!,I$3,#REF!,$C167)</f>
        <v>#REF!</v>
      </c>
      <c r="J167" s="176" t="e">
        <f>+COUNTIFS(#REF!,$B167,#REF!,J$3,#REF!,$C167)</f>
        <v>#REF!</v>
      </c>
      <c r="K167" s="176" t="e">
        <f>+COUNTIFS(#REF!,$B167,#REF!,K$3,#REF!,$C167)</f>
        <v>#REF!</v>
      </c>
      <c r="L167" s="176" t="e">
        <f>+COUNTIFS(#REF!,$B167,#REF!,L$3,#REF!,$C167)</f>
        <v>#REF!</v>
      </c>
      <c r="M167" s="176" t="e">
        <f>+COUNTIFS(#REF!,$B167,#REF!,M$3,#REF!,$C167)</f>
        <v>#REF!</v>
      </c>
      <c r="N167" s="176" t="e">
        <f>+COUNTIFS(#REF!,$B167,#REF!,N$3,#REF!,$C167)</f>
        <v>#REF!</v>
      </c>
      <c r="O167" s="176" t="e">
        <f>+COUNTIFS(#REF!,$B167,#REF!,O$3,#REF!,$C167)</f>
        <v>#REF!</v>
      </c>
      <c r="P167" s="176" t="e">
        <f>+COUNTIFS(#REF!,$B167,#REF!,P$3,#REF!,$C167)</f>
        <v>#REF!</v>
      </c>
      <c r="Q167" s="176" t="e">
        <f>+COUNTIFS(#REF!,$B167,#REF!,Q$3,#REF!,$C167)</f>
        <v>#REF!</v>
      </c>
      <c r="R167" s="176" t="e">
        <f>+COUNTIFS(#REF!,$B167,#REF!,R$3,#REF!,$C167)</f>
        <v>#REF!</v>
      </c>
      <c r="S167" s="176" t="e">
        <f>+COUNTIFS(#REF!,$B167,#REF!,S$3,#REF!,$C167)</f>
        <v>#REF!</v>
      </c>
      <c r="T167" s="176" t="e">
        <f>+COUNTIFS(#REF!,$B167,#REF!,T$3,#REF!,$C167)</f>
        <v>#REF!</v>
      </c>
      <c r="U167" s="176" t="e">
        <f>+COUNTIFS(#REF!,$B167,#REF!,U$3,#REF!,$C167)</f>
        <v>#REF!</v>
      </c>
      <c r="V167" s="176" t="e">
        <f>+COUNTIFS(#REF!,$B167,#REF!,V$3,#REF!,$C167)</f>
        <v>#REF!</v>
      </c>
      <c r="W167" s="176" t="e">
        <f>+COUNTIFS(#REF!,$B167,#REF!,W$3,#REF!,$C167)</f>
        <v>#REF!</v>
      </c>
      <c r="X167" s="176" t="e">
        <f>+COUNTIFS(#REF!,$B167,#REF!,X$3,#REF!,$C167)</f>
        <v>#REF!</v>
      </c>
      <c r="Y167" s="176" t="e">
        <f>+COUNTIFS(#REF!,$B167,#REF!,Y$3,#REF!,$C167)</f>
        <v>#REF!</v>
      </c>
      <c r="Z167" s="176" t="e">
        <f>+COUNTIFS(#REF!,$B167,#REF!,Z$3,#REF!,$C167)</f>
        <v>#REF!</v>
      </c>
      <c r="AA167" s="176" t="e">
        <f>+COUNTIFS(#REF!,$B167,#REF!,AA$3,#REF!,$C167)</f>
        <v>#REF!</v>
      </c>
      <c r="AB167" s="176" t="e">
        <f>+COUNTIFS(#REF!,$B167,#REF!,AB$3,#REF!,$C167)</f>
        <v>#REF!</v>
      </c>
      <c r="AC167" s="176" t="e">
        <f>+COUNTIFS(#REF!,$B167,#REF!,AC$3,#REF!,$C167)</f>
        <v>#REF!</v>
      </c>
      <c r="AD167" s="176" t="e">
        <f>+COUNTIFS(#REF!,$B167,#REF!,AD$3,#REF!,$C167)</f>
        <v>#REF!</v>
      </c>
      <c r="AE167" s="176" t="e">
        <f>+COUNTIFS(#REF!,$B167,#REF!,AE$3,#REF!,$C167)</f>
        <v>#REF!</v>
      </c>
      <c r="AF167" s="176" t="e">
        <f>+COUNTIFS(#REF!,$B167,#REF!,AF$3,#REF!,$C167)</f>
        <v>#REF!</v>
      </c>
      <c r="AG167" s="176" t="e">
        <f>+COUNTIFS(#REF!,$B167,#REF!,AG$3,#REF!,$C167)</f>
        <v>#REF!</v>
      </c>
      <c r="AH167" s="176" t="e">
        <f>+COUNTIFS(#REF!,$B167,#REF!,AH$3,#REF!,$C167)</f>
        <v>#REF!</v>
      </c>
      <c r="AI167" s="176" t="e">
        <f>+COUNTIFS(#REF!,$B167,#REF!,AI$3,#REF!,$C167)</f>
        <v>#REF!</v>
      </c>
    </row>
    <row r="168" spans="1:35" x14ac:dyDescent="0.2">
      <c r="A168" s="216"/>
      <c r="B168" s="176" t="s">
        <v>147</v>
      </c>
      <c r="C168" s="169" t="s">
        <v>299</v>
      </c>
      <c r="D168" s="201" t="e">
        <f t="shared" si="23"/>
        <v>#REF!</v>
      </c>
      <c r="E168" s="176" t="e">
        <f>+COUNTIFS(#REF!,$B168,#REF!,E$3,#REF!,$C168)</f>
        <v>#REF!</v>
      </c>
      <c r="F168" s="176" t="e">
        <f>+COUNTIFS(#REF!,$B168,#REF!,F$3,#REF!,$C168)</f>
        <v>#REF!</v>
      </c>
      <c r="G168" s="176" t="e">
        <f>+COUNTIFS(#REF!,$B168,#REF!,G$3,#REF!,$C168)</f>
        <v>#REF!</v>
      </c>
      <c r="H168" s="176" t="e">
        <f>+COUNTIFS(#REF!,$B168,#REF!,H$3,#REF!,$C168)</f>
        <v>#REF!</v>
      </c>
      <c r="I168" s="176" t="e">
        <f>+COUNTIFS(#REF!,$B168,#REF!,I$3,#REF!,$C168)</f>
        <v>#REF!</v>
      </c>
      <c r="J168" s="176" t="e">
        <f>+COUNTIFS(#REF!,$B168,#REF!,J$3,#REF!,$C168)</f>
        <v>#REF!</v>
      </c>
      <c r="K168" s="176" t="e">
        <f>+COUNTIFS(#REF!,$B168,#REF!,K$3,#REF!,$C168)</f>
        <v>#REF!</v>
      </c>
      <c r="L168" s="176" t="e">
        <f>+COUNTIFS(#REF!,$B168,#REF!,L$3,#REF!,$C168)</f>
        <v>#REF!</v>
      </c>
      <c r="M168" s="176" t="e">
        <f>+COUNTIFS(#REF!,$B168,#REF!,M$3,#REF!,$C168)</f>
        <v>#REF!</v>
      </c>
      <c r="N168" s="176" t="e">
        <f>+COUNTIFS(#REF!,$B168,#REF!,N$3,#REF!,$C168)</f>
        <v>#REF!</v>
      </c>
      <c r="O168" s="176" t="e">
        <f>+COUNTIFS(#REF!,$B168,#REF!,O$3,#REF!,$C168)</f>
        <v>#REF!</v>
      </c>
      <c r="P168" s="176" t="e">
        <f>+COUNTIFS(#REF!,$B168,#REF!,P$3,#REF!,$C168)</f>
        <v>#REF!</v>
      </c>
      <c r="Q168" s="176" t="e">
        <f>+COUNTIFS(#REF!,$B168,#REF!,Q$3,#REF!,$C168)</f>
        <v>#REF!</v>
      </c>
      <c r="R168" s="176" t="e">
        <f>+COUNTIFS(#REF!,$B168,#REF!,R$3,#REF!,$C168)</f>
        <v>#REF!</v>
      </c>
      <c r="S168" s="176" t="e">
        <f>+COUNTIFS(#REF!,$B168,#REF!,S$3,#REF!,$C168)</f>
        <v>#REF!</v>
      </c>
      <c r="T168" s="176" t="e">
        <f>+COUNTIFS(#REF!,$B168,#REF!,T$3,#REF!,$C168)</f>
        <v>#REF!</v>
      </c>
      <c r="U168" s="176" t="e">
        <f>+COUNTIFS(#REF!,$B168,#REF!,U$3,#REF!,$C168)</f>
        <v>#REF!</v>
      </c>
      <c r="V168" s="176" t="e">
        <f>+COUNTIFS(#REF!,$B168,#REF!,V$3,#REF!,$C168)</f>
        <v>#REF!</v>
      </c>
      <c r="W168" s="176" t="e">
        <f>+COUNTIFS(#REF!,$B168,#REF!,W$3,#REF!,$C168)</f>
        <v>#REF!</v>
      </c>
      <c r="X168" s="176" t="e">
        <f>+COUNTIFS(#REF!,$B168,#REF!,X$3,#REF!,$C168)</f>
        <v>#REF!</v>
      </c>
      <c r="Y168" s="176" t="e">
        <f>+COUNTIFS(#REF!,$B168,#REF!,Y$3,#REF!,$C168)</f>
        <v>#REF!</v>
      </c>
      <c r="Z168" s="176" t="e">
        <f>+COUNTIFS(#REF!,$B168,#REF!,Z$3,#REF!,$C168)</f>
        <v>#REF!</v>
      </c>
      <c r="AA168" s="176" t="e">
        <f>+COUNTIFS(#REF!,$B168,#REF!,AA$3,#REF!,$C168)</f>
        <v>#REF!</v>
      </c>
      <c r="AB168" s="176" t="e">
        <f>+COUNTIFS(#REF!,$B168,#REF!,AB$3,#REF!,$C168)</f>
        <v>#REF!</v>
      </c>
      <c r="AC168" s="176" t="e">
        <f>+COUNTIFS(#REF!,$B168,#REF!,AC$3,#REF!,$C168)</f>
        <v>#REF!</v>
      </c>
      <c r="AD168" s="176" t="e">
        <f>+COUNTIFS(#REF!,$B168,#REF!,AD$3,#REF!,$C168)</f>
        <v>#REF!</v>
      </c>
      <c r="AE168" s="176" t="e">
        <f>+COUNTIFS(#REF!,$B168,#REF!,AE$3,#REF!,$C168)</f>
        <v>#REF!</v>
      </c>
      <c r="AF168" s="176" t="e">
        <f>+COUNTIFS(#REF!,$B168,#REF!,AF$3,#REF!,$C168)</f>
        <v>#REF!</v>
      </c>
      <c r="AG168" s="176" t="e">
        <f>+COUNTIFS(#REF!,$B168,#REF!,AG$3,#REF!,$C168)</f>
        <v>#REF!</v>
      </c>
      <c r="AH168" s="176" t="e">
        <f>+COUNTIFS(#REF!,$B168,#REF!,AH$3,#REF!,$C168)</f>
        <v>#REF!</v>
      </c>
      <c r="AI168" s="176" t="e">
        <f>+COUNTIFS(#REF!,$B168,#REF!,AI$3,#REF!,$C168)</f>
        <v>#REF!</v>
      </c>
    </row>
    <row r="169" spans="1:35" x14ac:dyDescent="0.2">
      <c r="A169" s="213">
        <v>3.4</v>
      </c>
      <c r="B169" s="173" t="s">
        <v>62</v>
      </c>
      <c r="C169" s="174"/>
      <c r="D169" s="202" t="e">
        <f t="shared" si="23"/>
        <v>#REF!</v>
      </c>
      <c r="E169" s="202" t="e">
        <f t="shared" ref="E169:AI169" si="24">+SUM(E170:E183)</f>
        <v>#REF!</v>
      </c>
      <c r="F169" s="202" t="e">
        <f t="shared" si="24"/>
        <v>#REF!</v>
      </c>
      <c r="G169" s="202" t="e">
        <f t="shared" si="24"/>
        <v>#REF!</v>
      </c>
      <c r="H169" s="202" t="e">
        <f t="shared" si="24"/>
        <v>#REF!</v>
      </c>
      <c r="I169" s="202" t="e">
        <f t="shared" si="24"/>
        <v>#REF!</v>
      </c>
      <c r="J169" s="202" t="e">
        <f t="shared" si="24"/>
        <v>#REF!</v>
      </c>
      <c r="K169" s="202" t="e">
        <f t="shared" si="24"/>
        <v>#REF!</v>
      </c>
      <c r="L169" s="202" t="e">
        <f t="shared" si="24"/>
        <v>#REF!</v>
      </c>
      <c r="M169" s="202" t="e">
        <f t="shared" si="24"/>
        <v>#REF!</v>
      </c>
      <c r="N169" s="202" t="e">
        <f t="shared" si="24"/>
        <v>#REF!</v>
      </c>
      <c r="O169" s="202" t="e">
        <f t="shared" si="24"/>
        <v>#REF!</v>
      </c>
      <c r="P169" s="202" t="e">
        <f t="shared" si="24"/>
        <v>#REF!</v>
      </c>
      <c r="Q169" s="202" t="e">
        <f t="shared" si="24"/>
        <v>#REF!</v>
      </c>
      <c r="R169" s="202" t="e">
        <f t="shared" si="24"/>
        <v>#REF!</v>
      </c>
      <c r="S169" s="202" t="e">
        <f t="shared" si="24"/>
        <v>#REF!</v>
      </c>
      <c r="T169" s="202" t="e">
        <f t="shared" si="24"/>
        <v>#REF!</v>
      </c>
      <c r="U169" s="202" t="e">
        <f t="shared" si="24"/>
        <v>#REF!</v>
      </c>
      <c r="V169" s="202" t="e">
        <f t="shared" si="24"/>
        <v>#REF!</v>
      </c>
      <c r="W169" s="202" t="e">
        <f t="shared" si="24"/>
        <v>#REF!</v>
      </c>
      <c r="X169" s="202" t="e">
        <f t="shared" si="24"/>
        <v>#REF!</v>
      </c>
      <c r="Y169" s="202" t="e">
        <f t="shared" si="24"/>
        <v>#REF!</v>
      </c>
      <c r="Z169" s="202" t="e">
        <f t="shared" si="24"/>
        <v>#REF!</v>
      </c>
      <c r="AA169" s="202" t="e">
        <f t="shared" si="24"/>
        <v>#REF!</v>
      </c>
      <c r="AB169" s="202" t="e">
        <f t="shared" si="24"/>
        <v>#REF!</v>
      </c>
      <c r="AC169" s="202" t="e">
        <f t="shared" si="24"/>
        <v>#REF!</v>
      </c>
      <c r="AD169" s="202" t="e">
        <f t="shared" si="24"/>
        <v>#REF!</v>
      </c>
      <c r="AE169" s="202" t="e">
        <f t="shared" si="24"/>
        <v>#REF!</v>
      </c>
      <c r="AF169" s="202" t="e">
        <f t="shared" si="24"/>
        <v>#REF!</v>
      </c>
      <c r="AG169" s="202" t="e">
        <f t="shared" si="24"/>
        <v>#REF!</v>
      </c>
      <c r="AH169" s="202" t="e">
        <f t="shared" si="24"/>
        <v>#REF!</v>
      </c>
      <c r="AI169" s="202" t="e">
        <f t="shared" si="24"/>
        <v>#REF!</v>
      </c>
    </row>
    <row r="170" spans="1:35" x14ac:dyDescent="0.2">
      <c r="A170" s="214"/>
      <c r="B170" s="176" t="s">
        <v>62</v>
      </c>
      <c r="C170" s="169" t="s">
        <v>116</v>
      </c>
      <c r="D170" s="201" t="e">
        <f t="shared" ref="D170:D184" si="25">+SUM(E170:AI170)</f>
        <v>#REF!</v>
      </c>
      <c r="E170" s="176" t="e">
        <f>+COUNTIFS(#REF!,$B170,#REF!,E$3,#REF!,$C170)</f>
        <v>#REF!</v>
      </c>
      <c r="F170" s="176" t="e">
        <f>+COUNTIFS(#REF!,$B170,#REF!,F$3,#REF!,$C170)</f>
        <v>#REF!</v>
      </c>
      <c r="G170" s="176" t="e">
        <f>+COUNTIFS(#REF!,$B170,#REF!,G$3,#REF!,$C170)</f>
        <v>#REF!</v>
      </c>
      <c r="H170" s="176" t="e">
        <f>+COUNTIFS(#REF!,$B170,#REF!,H$3,#REF!,$C170)</f>
        <v>#REF!</v>
      </c>
      <c r="I170" s="176" t="e">
        <f>+COUNTIFS(#REF!,$B170,#REF!,I$3,#REF!,$C170)</f>
        <v>#REF!</v>
      </c>
      <c r="J170" s="176" t="e">
        <f>+COUNTIFS(#REF!,$B170,#REF!,J$3,#REF!,$C170)</f>
        <v>#REF!</v>
      </c>
      <c r="K170" s="176" t="e">
        <f>+COUNTIFS(#REF!,$B170,#REF!,K$3,#REF!,$C170)</f>
        <v>#REF!</v>
      </c>
      <c r="L170" s="176" t="e">
        <f>+COUNTIFS(#REF!,$B170,#REF!,L$3,#REF!,$C170)</f>
        <v>#REF!</v>
      </c>
      <c r="M170" s="176" t="e">
        <f>+COUNTIFS(#REF!,$B170,#REF!,M$3,#REF!,$C170)</f>
        <v>#REF!</v>
      </c>
      <c r="N170" s="176" t="e">
        <f>+COUNTIFS(#REF!,$B170,#REF!,N$3,#REF!,$C170)</f>
        <v>#REF!</v>
      </c>
      <c r="O170" s="176" t="e">
        <f>+COUNTIFS(#REF!,$B170,#REF!,O$3,#REF!,$C170)</f>
        <v>#REF!</v>
      </c>
      <c r="P170" s="176" t="e">
        <f>+COUNTIFS(#REF!,$B170,#REF!,P$3,#REF!,$C170)</f>
        <v>#REF!</v>
      </c>
      <c r="Q170" s="176" t="e">
        <f>+COUNTIFS(#REF!,$B170,#REF!,Q$3,#REF!,$C170)</f>
        <v>#REF!</v>
      </c>
      <c r="R170" s="176" t="e">
        <f>+COUNTIFS(#REF!,$B170,#REF!,R$3,#REF!,$C170)</f>
        <v>#REF!</v>
      </c>
      <c r="S170" s="176" t="e">
        <f>+COUNTIFS(#REF!,$B170,#REF!,S$3,#REF!,$C170)</f>
        <v>#REF!</v>
      </c>
      <c r="T170" s="176" t="e">
        <f>+COUNTIFS(#REF!,$B170,#REF!,T$3,#REF!,$C170)</f>
        <v>#REF!</v>
      </c>
      <c r="U170" s="176" t="e">
        <f>+COUNTIFS(#REF!,$B170,#REF!,U$3,#REF!,$C170)</f>
        <v>#REF!</v>
      </c>
      <c r="V170" s="176" t="e">
        <f>+COUNTIFS(#REF!,$B170,#REF!,V$3,#REF!,$C170)</f>
        <v>#REF!</v>
      </c>
      <c r="W170" s="176" t="e">
        <f>+COUNTIFS(#REF!,$B170,#REF!,W$3,#REF!,$C170)</f>
        <v>#REF!</v>
      </c>
      <c r="X170" s="176" t="e">
        <f>+COUNTIFS(#REF!,$B170,#REF!,X$3,#REF!,$C170)</f>
        <v>#REF!</v>
      </c>
      <c r="Y170" s="176" t="e">
        <f>+COUNTIFS(#REF!,$B170,#REF!,Y$3,#REF!,$C170)</f>
        <v>#REF!</v>
      </c>
      <c r="Z170" s="176" t="e">
        <f>+COUNTIFS(#REF!,$B170,#REF!,Z$3,#REF!,$C170)</f>
        <v>#REF!</v>
      </c>
      <c r="AA170" s="176" t="e">
        <f>+COUNTIFS(#REF!,$B170,#REF!,AA$3,#REF!,$C170)</f>
        <v>#REF!</v>
      </c>
      <c r="AB170" s="176" t="e">
        <f>+COUNTIFS(#REF!,$B170,#REF!,AB$3,#REF!,$C170)</f>
        <v>#REF!</v>
      </c>
      <c r="AC170" s="176" t="e">
        <f>+COUNTIFS(#REF!,$B170,#REF!,AC$3,#REF!,$C170)</f>
        <v>#REF!</v>
      </c>
      <c r="AD170" s="176" t="e">
        <f>+COUNTIFS(#REF!,$B170,#REF!,AD$3,#REF!,$C170)</f>
        <v>#REF!</v>
      </c>
      <c r="AE170" s="176" t="e">
        <f>+COUNTIFS(#REF!,$B170,#REF!,AE$3,#REF!,$C170)</f>
        <v>#REF!</v>
      </c>
      <c r="AF170" s="176" t="e">
        <f>+COUNTIFS(#REF!,$B170,#REF!,AF$3,#REF!,$C170)</f>
        <v>#REF!</v>
      </c>
      <c r="AG170" s="176" t="e">
        <f>+COUNTIFS(#REF!,$B170,#REF!,AG$3,#REF!,$C170)</f>
        <v>#REF!</v>
      </c>
      <c r="AH170" s="176" t="e">
        <f>+COUNTIFS(#REF!,$B170,#REF!,AH$3,#REF!,$C170)</f>
        <v>#REF!</v>
      </c>
      <c r="AI170" s="176" t="e">
        <f>+COUNTIFS(#REF!,$B170,#REF!,AI$3,#REF!,$C170)</f>
        <v>#REF!</v>
      </c>
    </row>
    <row r="171" spans="1:35" x14ac:dyDescent="0.2">
      <c r="A171" s="214"/>
      <c r="B171" s="176" t="s">
        <v>62</v>
      </c>
      <c r="C171" s="169" t="s">
        <v>148</v>
      </c>
      <c r="D171" s="201" t="e">
        <f t="shared" si="25"/>
        <v>#REF!</v>
      </c>
      <c r="E171" s="176" t="e">
        <f>+COUNTIFS(#REF!,$B171,#REF!,E$3,#REF!,$C171)</f>
        <v>#REF!</v>
      </c>
      <c r="F171" s="176" t="e">
        <f>+COUNTIFS(#REF!,$B171,#REF!,F$3,#REF!,$C171)</f>
        <v>#REF!</v>
      </c>
      <c r="G171" s="176" t="e">
        <f>+COUNTIFS(#REF!,$B171,#REF!,G$3,#REF!,$C171)</f>
        <v>#REF!</v>
      </c>
      <c r="H171" s="176" t="e">
        <f>+COUNTIFS(#REF!,$B171,#REF!,H$3,#REF!,$C171)</f>
        <v>#REF!</v>
      </c>
      <c r="I171" s="176" t="e">
        <f>+COUNTIFS(#REF!,$B171,#REF!,I$3,#REF!,$C171)</f>
        <v>#REF!</v>
      </c>
      <c r="J171" s="176" t="e">
        <f>+COUNTIFS(#REF!,$B171,#REF!,J$3,#REF!,$C171)</f>
        <v>#REF!</v>
      </c>
      <c r="K171" s="176" t="e">
        <f>+COUNTIFS(#REF!,$B171,#REF!,K$3,#REF!,$C171)</f>
        <v>#REF!</v>
      </c>
      <c r="L171" s="176" t="e">
        <f>+COUNTIFS(#REF!,$B171,#REF!,L$3,#REF!,$C171)</f>
        <v>#REF!</v>
      </c>
      <c r="M171" s="176" t="e">
        <f>+COUNTIFS(#REF!,$B171,#REF!,M$3,#REF!,$C171)</f>
        <v>#REF!</v>
      </c>
      <c r="N171" s="176" t="e">
        <f>+COUNTIFS(#REF!,$B171,#REF!,N$3,#REF!,$C171)</f>
        <v>#REF!</v>
      </c>
      <c r="O171" s="176" t="e">
        <f>+COUNTIFS(#REF!,$B171,#REF!,O$3,#REF!,$C171)</f>
        <v>#REF!</v>
      </c>
      <c r="P171" s="176" t="e">
        <f>+COUNTIFS(#REF!,$B171,#REF!,P$3,#REF!,$C171)</f>
        <v>#REF!</v>
      </c>
      <c r="Q171" s="176" t="e">
        <f>+COUNTIFS(#REF!,$B171,#REF!,Q$3,#REF!,$C171)</f>
        <v>#REF!</v>
      </c>
      <c r="R171" s="176" t="e">
        <f>+COUNTIFS(#REF!,$B171,#REF!,R$3,#REF!,$C171)</f>
        <v>#REF!</v>
      </c>
      <c r="S171" s="176" t="e">
        <f>+COUNTIFS(#REF!,$B171,#REF!,S$3,#REF!,$C171)</f>
        <v>#REF!</v>
      </c>
      <c r="T171" s="176" t="e">
        <f>+COUNTIFS(#REF!,$B171,#REF!,T$3,#REF!,$C171)</f>
        <v>#REF!</v>
      </c>
      <c r="U171" s="176" t="e">
        <f>+COUNTIFS(#REF!,$B171,#REF!,U$3,#REF!,$C171)</f>
        <v>#REF!</v>
      </c>
      <c r="V171" s="176" t="e">
        <f>+COUNTIFS(#REF!,$B171,#REF!,V$3,#REF!,$C171)</f>
        <v>#REF!</v>
      </c>
      <c r="W171" s="176" t="e">
        <f>+COUNTIFS(#REF!,$B171,#REF!,W$3,#REF!,$C171)</f>
        <v>#REF!</v>
      </c>
      <c r="X171" s="176" t="e">
        <f>+COUNTIFS(#REF!,$B171,#REF!,X$3,#REF!,$C171)</f>
        <v>#REF!</v>
      </c>
      <c r="Y171" s="176" t="e">
        <f>+COUNTIFS(#REF!,$B171,#REF!,Y$3,#REF!,$C171)</f>
        <v>#REF!</v>
      </c>
      <c r="Z171" s="176" t="e">
        <f>+COUNTIFS(#REF!,$B171,#REF!,Z$3,#REF!,$C171)</f>
        <v>#REF!</v>
      </c>
      <c r="AA171" s="176" t="e">
        <f>+COUNTIFS(#REF!,$B171,#REF!,AA$3,#REF!,$C171)</f>
        <v>#REF!</v>
      </c>
      <c r="AB171" s="176" t="e">
        <f>+COUNTIFS(#REF!,$B171,#REF!,AB$3,#REF!,$C171)</f>
        <v>#REF!</v>
      </c>
      <c r="AC171" s="176" t="e">
        <f>+COUNTIFS(#REF!,$B171,#REF!,AC$3,#REF!,$C171)</f>
        <v>#REF!</v>
      </c>
      <c r="AD171" s="176" t="e">
        <f>+COUNTIFS(#REF!,$B171,#REF!,AD$3,#REF!,$C171)</f>
        <v>#REF!</v>
      </c>
      <c r="AE171" s="176" t="e">
        <f>+COUNTIFS(#REF!,$B171,#REF!,AE$3,#REF!,$C171)</f>
        <v>#REF!</v>
      </c>
      <c r="AF171" s="176" t="e">
        <f>+COUNTIFS(#REF!,$B171,#REF!,AF$3,#REF!,$C171)</f>
        <v>#REF!</v>
      </c>
      <c r="AG171" s="176" t="e">
        <f>+COUNTIFS(#REF!,$B171,#REF!,AG$3,#REF!,$C171)</f>
        <v>#REF!</v>
      </c>
      <c r="AH171" s="176" t="e">
        <f>+COUNTIFS(#REF!,$B171,#REF!,AH$3,#REF!,$C171)</f>
        <v>#REF!</v>
      </c>
      <c r="AI171" s="176" t="e">
        <f>+COUNTIFS(#REF!,$B171,#REF!,AI$3,#REF!,$C171)</f>
        <v>#REF!</v>
      </c>
    </row>
    <row r="172" spans="1:35" x14ac:dyDescent="0.2">
      <c r="A172" s="214"/>
      <c r="B172" s="176" t="s">
        <v>62</v>
      </c>
      <c r="C172" s="169" t="s">
        <v>140</v>
      </c>
      <c r="D172" s="201" t="e">
        <f t="shared" si="25"/>
        <v>#REF!</v>
      </c>
      <c r="E172" s="176" t="e">
        <f>+COUNTIFS(#REF!,$B172,#REF!,E$3,#REF!,$C172)</f>
        <v>#REF!</v>
      </c>
      <c r="F172" s="176" t="e">
        <f>+COUNTIFS(#REF!,$B172,#REF!,F$3,#REF!,$C172)</f>
        <v>#REF!</v>
      </c>
      <c r="G172" s="176" t="e">
        <f>+COUNTIFS(#REF!,$B172,#REF!,G$3,#REF!,$C172)</f>
        <v>#REF!</v>
      </c>
      <c r="H172" s="176" t="e">
        <f>+COUNTIFS(#REF!,$B172,#REF!,H$3,#REF!,$C172)</f>
        <v>#REF!</v>
      </c>
      <c r="I172" s="176" t="e">
        <f>+COUNTIFS(#REF!,$B172,#REF!,I$3,#REF!,$C172)</f>
        <v>#REF!</v>
      </c>
      <c r="J172" s="176" t="e">
        <f>+COUNTIFS(#REF!,$B172,#REF!,J$3,#REF!,$C172)</f>
        <v>#REF!</v>
      </c>
      <c r="K172" s="176" t="e">
        <f>+COUNTIFS(#REF!,$B172,#REF!,K$3,#REF!,$C172)</f>
        <v>#REF!</v>
      </c>
      <c r="L172" s="176" t="e">
        <f>+COUNTIFS(#REF!,$B172,#REF!,L$3,#REF!,$C172)</f>
        <v>#REF!</v>
      </c>
      <c r="M172" s="176" t="e">
        <f>+COUNTIFS(#REF!,$B172,#REF!,M$3,#REF!,$C172)</f>
        <v>#REF!</v>
      </c>
      <c r="N172" s="176" t="e">
        <f>+COUNTIFS(#REF!,$B172,#REF!,N$3,#REF!,$C172)</f>
        <v>#REF!</v>
      </c>
      <c r="O172" s="176" t="e">
        <f>+COUNTIFS(#REF!,$B172,#REF!,O$3,#REF!,$C172)</f>
        <v>#REF!</v>
      </c>
      <c r="P172" s="176" t="e">
        <f>+COUNTIFS(#REF!,$B172,#REF!,P$3,#REF!,$C172)</f>
        <v>#REF!</v>
      </c>
      <c r="Q172" s="176" t="e">
        <f>+COUNTIFS(#REF!,$B172,#REF!,Q$3,#REF!,$C172)</f>
        <v>#REF!</v>
      </c>
      <c r="R172" s="176" t="e">
        <f>+COUNTIFS(#REF!,$B172,#REF!,R$3,#REF!,$C172)</f>
        <v>#REF!</v>
      </c>
      <c r="S172" s="176" t="e">
        <f>+COUNTIFS(#REF!,$B172,#REF!,S$3,#REF!,$C172)</f>
        <v>#REF!</v>
      </c>
      <c r="T172" s="176" t="e">
        <f>+COUNTIFS(#REF!,$B172,#REF!,T$3,#REF!,$C172)</f>
        <v>#REF!</v>
      </c>
      <c r="U172" s="176" t="e">
        <f>+COUNTIFS(#REF!,$B172,#REF!,U$3,#REF!,$C172)</f>
        <v>#REF!</v>
      </c>
      <c r="V172" s="176" t="e">
        <f>+COUNTIFS(#REF!,$B172,#REF!,V$3,#REF!,$C172)</f>
        <v>#REF!</v>
      </c>
      <c r="W172" s="176" t="e">
        <f>+COUNTIFS(#REF!,$B172,#REF!,W$3,#REF!,$C172)</f>
        <v>#REF!</v>
      </c>
      <c r="X172" s="176" t="e">
        <f>+COUNTIFS(#REF!,$B172,#REF!,X$3,#REF!,$C172)</f>
        <v>#REF!</v>
      </c>
      <c r="Y172" s="176" t="e">
        <f>+COUNTIFS(#REF!,$B172,#REF!,Y$3,#REF!,$C172)</f>
        <v>#REF!</v>
      </c>
      <c r="Z172" s="176" t="e">
        <f>+COUNTIFS(#REF!,$B172,#REF!,Z$3,#REF!,$C172)</f>
        <v>#REF!</v>
      </c>
      <c r="AA172" s="176" t="e">
        <f>+COUNTIFS(#REF!,$B172,#REF!,AA$3,#REF!,$C172)</f>
        <v>#REF!</v>
      </c>
      <c r="AB172" s="176" t="e">
        <f>+COUNTIFS(#REF!,$B172,#REF!,AB$3,#REF!,$C172)</f>
        <v>#REF!</v>
      </c>
      <c r="AC172" s="176" t="e">
        <f>+COUNTIFS(#REF!,$B172,#REF!,AC$3,#REF!,$C172)</f>
        <v>#REF!</v>
      </c>
      <c r="AD172" s="176" t="e">
        <f>+COUNTIFS(#REF!,$B172,#REF!,AD$3,#REF!,$C172)</f>
        <v>#REF!</v>
      </c>
      <c r="AE172" s="176" t="e">
        <f>+COUNTIFS(#REF!,$B172,#REF!,AE$3,#REF!,$C172)</f>
        <v>#REF!</v>
      </c>
      <c r="AF172" s="176" t="e">
        <f>+COUNTIFS(#REF!,$B172,#REF!,AF$3,#REF!,$C172)</f>
        <v>#REF!</v>
      </c>
      <c r="AG172" s="176" t="e">
        <f>+COUNTIFS(#REF!,$B172,#REF!,AG$3,#REF!,$C172)</f>
        <v>#REF!</v>
      </c>
      <c r="AH172" s="176" t="e">
        <f>+COUNTIFS(#REF!,$B172,#REF!,AH$3,#REF!,$C172)</f>
        <v>#REF!</v>
      </c>
      <c r="AI172" s="176" t="e">
        <f>+COUNTIFS(#REF!,$B172,#REF!,AI$3,#REF!,$C172)</f>
        <v>#REF!</v>
      </c>
    </row>
    <row r="173" spans="1:35" x14ac:dyDescent="0.2">
      <c r="A173" s="214"/>
      <c r="B173" s="176" t="s">
        <v>62</v>
      </c>
      <c r="C173" s="169" t="s">
        <v>63</v>
      </c>
      <c r="D173" s="201" t="e">
        <f t="shared" si="25"/>
        <v>#REF!</v>
      </c>
      <c r="E173" s="176" t="e">
        <f>+COUNTIFS(#REF!,$B173,#REF!,E$3,#REF!,$C173)</f>
        <v>#REF!</v>
      </c>
      <c r="F173" s="176" t="e">
        <f>+COUNTIFS(#REF!,$B173,#REF!,F$3,#REF!,$C173)</f>
        <v>#REF!</v>
      </c>
      <c r="G173" s="176" t="e">
        <f>+COUNTIFS(#REF!,$B173,#REF!,G$3,#REF!,$C173)</f>
        <v>#REF!</v>
      </c>
      <c r="H173" s="176" t="e">
        <f>+COUNTIFS(#REF!,$B173,#REF!,H$3,#REF!,$C173)</f>
        <v>#REF!</v>
      </c>
      <c r="I173" s="176" t="e">
        <f>+COUNTIFS(#REF!,$B173,#REF!,I$3,#REF!,$C173)</f>
        <v>#REF!</v>
      </c>
      <c r="J173" s="176" t="e">
        <f>+COUNTIFS(#REF!,$B173,#REF!,J$3,#REF!,$C173)</f>
        <v>#REF!</v>
      </c>
      <c r="K173" s="176" t="e">
        <f>+COUNTIFS(#REF!,$B173,#REF!,K$3,#REF!,$C173)</f>
        <v>#REF!</v>
      </c>
      <c r="L173" s="176" t="e">
        <f>+COUNTIFS(#REF!,$B173,#REF!,L$3,#REF!,$C173)</f>
        <v>#REF!</v>
      </c>
      <c r="M173" s="176" t="e">
        <f>+COUNTIFS(#REF!,$B173,#REF!,M$3,#REF!,$C173)</f>
        <v>#REF!</v>
      </c>
      <c r="N173" s="176" t="e">
        <f>+COUNTIFS(#REF!,$B173,#REF!,N$3,#REF!,$C173)</f>
        <v>#REF!</v>
      </c>
      <c r="O173" s="176" t="e">
        <f>+COUNTIFS(#REF!,$B173,#REF!,O$3,#REF!,$C173)</f>
        <v>#REF!</v>
      </c>
      <c r="P173" s="176" t="e">
        <f>+COUNTIFS(#REF!,$B173,#REF!,P$3,#REF!,$C173)</f>
        <v>#REF!</v>
      </c>
      <c r="Q173" s="176" t="e">
        <f>+COUNTIFS(#REF!,$B173,#REF!,Q$3,#REF!,$C173)</f>
        <v>#REF!</v>
      </c>
      <c r="R173" s="176" t="e">
        <f>+COUNTIFS(#REF!,$B173,#REF!,R$3,#REF!,$C173)</f>
        <v>#REF!</v>
      </c>
      <c r="S173" s="176" t="e">
        <f>+COUNTIFS(#REF!,$B173,#REF!,S$3,#REF!,$C173)</f>
        <v>#REF!</v>
      </c>
      <c r="T173" s="176" t="e">
        <f>+COUNTIFS(#REF!,$B173,#REF!,T$3,#REF!,$C173)</f>
        <v>#REF!</v>
      </c>
      <c r="U173" s="176" t="e">
        <f>+COUNTIFS(#REF!,$B173,#REF!,U$3,#REF!,$C173)</f>
        <v>#REF!</v>
      </c>
      <c r="V173" s="176" t="e">
        <f>+COUNTIFS(#REF!,$B173,#REF!,V$3,#REF!,$C173)</f>
        <v>#REF!</v>
      </c>
      <c r="W173" s="176" t="e">
        <f>+COUNTIFS(#REF!,$B173,#REF!,W$3,#REF!,$C173)</f>
        <v>#REF!</v>
      </c>
      <c r="X173" s="176" t="e">
        <f>+COUNTIFS(#REF!,$B173,#REF!,X$3,#REF!,$C173)</f>
        <v>#REF!</v>
      </c>
      <c r="Y173" s="176" t="e">
        <f>+COUNTIFS(#REF!,$B173,#REF!,Y$3,#REF!,$C173)</f>
        <v>#REF!</v>
      </c>
      <c r="Z173" s="176" t="e">
        <f>+COUNTIFS(#REF!,$B173,#REF!,Z$3,#REF!,$C173)</f>
        <v>#REF!</v>
      </c>
      <c r="AA173" s="176" t="e">
        <f>+COUNTIFS(#REF!,$B173,#REF!,AA$3,#REF!,$C173)</f>
        <v>#REF!</v>
      </c>
      <c r="AB173" s="176" t="e">
        <f>+COUNTIFS(#REF!,$B173,#REF!,AB$3,#REF!,$C173)</f>
        <v>#REF!</v>
      </c>
      <c r="AC173" s="176" t="e">
        <f>+COUNTIFS(#REF!,$B173,#REF!,AC$3,#REF!,$C173)</f>
        <v>#REF!</v>
      </c>
      <c r="AD173" s="176" t="e">
        <f>+COUNTIFS(#REF!,$B173,#REF!,AD$3,#REF!,$C173)</f>
        <v>#REF!</v>
      </c>
      <c r="AE173" s="176" t="e">
        <f>+COUNTIFS(#REF!,$B173,#REF!,AE$3,#REF!,$C173)</f>
        <v>#REF!</v>
      </c>
      <c r="AF173" s="176" t="e">
        <f>+COUNTIFS(#REF!,$B173,#REF!,AF$3,#REF!,$C173)</f>
        <v>#REF!</v>
      </c>
      <c r="AG173" s="176" t="e">
        <f>+COUNTIFS(#REF!,$B173,#REF!,AG$3,#REF!,$C173)</f>
        <v>#REF!</v>
      </c>
      <c r="AH173" s="176" t="e">
        <f>+COUNTIFS(#REF!,$B173,#REF!,AH$3,#REF!,$C173)</f>
        <v>#REF!</v>
      </c>
      <c r="AI173" s="176" t="e">
        <f>+COUNTIFS(#REF!,$B173,#REF!,AI$3,#REF!,$C173)</f>
        <v>#REF!</v>
      </c>
    </row>
    <row r="174" spans="1:35" x14ac:dyDescent="0.2">
      <c r="A174" s="214"/>
      <c r="B174" s="176" t="s">
        <v>62</v>
      </c>
      <c r="C174" s="169" t="s">
        <v>96</v>
      </c>
      <c r="D174" s="201" t="e">
        <f t="shared" si="25"/>
        <v>#REF!</v>
      </c>
      <c r="E174" s="176" t="e">
        <f>+COUNTIFS(#REF!,$B174,#REF!,E$3,#REF!,$C174)</f>
        <v>#REF!</v>
      </c>
      <c r="F174" s="176" t="e">
        <f>+COUNTIFS(#REF!,$B174,#REF!,F$3,#REF!,$C174)</f>
        <v>#REF!</v>
      </c>
      <c r="G174" s="176" t="e">
        <f>+COUNTIFS(#REF!,$B174,#REF!,G$3,#REF!,$C174)</f>
        <v>#REF!</v>
      </c>
      <c r="H174" s="176" t="e">
        <f>+COUNTIFS(#REF!,$B174,#REF!,H$3,#REF!,$C174)</f>
        <v>#REF!</v>
      </c>
      <c r="I174" s="176" t="e">
        <f>+COUNTIFS(#REF!,$B174,#REF!,I$3,#REF!,$C174)</f>
        <v>#REF!</v>
      </c>
      <c r="J174" s="176" t="e">
        <f>+COUNTIFS(#REF!,$B174,#REF!,J$3,#REF!,$C174)</f>
        <v>#REF!</v>
      </c>
      <c r="K174" s="176" t="e">
        <f>+COUNTIFS(#REF!,$B174,#REF!,K$3,#REF!,$C174)</f>
        <v>#REF!</v>
      </c>
      <c r="L174" s="176" t="e">
        <f>+COUNTIFS(#REF!,$B174,#REF!,L$3,#REF!,$C174)</f>
        <v>#REF!</v>
      </c>
      <c r="M174" s="176" t="e">
        <f>+COUNTIFS(#REF!,$B174,#REF!,M$3,#REF!,$C174)</f>
        <v>#REF!</v>
      </c>
      <c r="N174" s="176" t="e">
        <f>+COUNTIFS(#REF!,$B174,#REF!,N$3,#REF!,$C174)</f>
        <v>#REF!</v>
      </c>
      <c r="O174" s="176" t="e">
        <f>+COUNTIFS(#REF!,$B174,#REF!,O$3,#REF!,$C174)</f>
        <v>#REF!</v>
      </c>
      <c r="P174" s="176" t="e">
        <f>+COUNTIFS(#REF!,$B174,#REF!,P$3,#REF!,$C174)</f>
        <v>#REF!</v>
      </c>
      <c r="Q174" s="176" t="e">
        <f>+COUNTIFS(#REF!,$B174,#REF!,Q$3,#REF!,$C174)</f>
        <v>#REF!</v>
      </c>
      <c r="R174" s="176" t="e">
        <f>+COUNTIFS(#REF!,$B174,#REF!,R$3,#REF!,$C174)</f>
        <v>#REF!</v>
      </c>
      <c r="S174" s="176" t="e">
        <f>+COUNTIFS(#REF!,$B174,#REF!,S$3,#REF!,$C174)</f>
        <v>#REF!</v>
      </c>
      <c r="T174" s="176" t="e">
        <f>+COUNTIFS(#REF!,$B174,#REF!,T$3,#REF!,$C174)</f>
        <v>#REF!</v>
      </c>
      <c r="U174" s="176" t="e">
        <f>+COUNTIFS(#REF!,$B174,#REF!,U$3,#REF!,$C174)</f>
        <v>#REF!</v>
      </c>
      <c r="V174" s="176" t="e">
        <f>+COUNTIFS(#REF!,$B174,#REF!,V$3,#REF!,$C174)</f>
        <v>#REF!</v>
      </c>
      <c r="W174" s="176" t="e">
        <f>+COUNTIFS(#REF!,$B174,#REF!,W$3,#REF!,$C174)</f>
        <v>#REF!</v>
      </c>
      <c r="X174" s="176" t="e">
        <f>+COUNTIFS(#REF!,$B174,#REF!,X$3,#REF!,$C174)</f>
        <v>#REF!</v>
      </c>
      <c r="Y174" s="176" t="e">
        <f>+COUNTIFS(#REF!,$B174,#REF!,Y$3,#REF!,$C174)</f>
        <v>#REF!</v>
      </c>
      <c r="Z174" s="176" t="e">
        <f>+COUNTIFS(#REF!,$B174,#REF!,Z$3,#REF!,$C174)</f>
        <v>#REF!</v>
      </c>
      <c r="AA174" s="176" t="e">
        <f>+COUNTIFS(#REF!,$B174,#REF!,AA$3,#REF!,$C174)</f>
        <v>#REF!</v>
      </c>
      <c r="AB174" s="176" t="e">
        <f>+COUNTIFS(#REF!,$B174,#REF!,AB$3,#REF!,$C174)</f>
        <v>#REF!</v>
      </c>
      <c r="AC174" s="176" t="e">
        <f>+COUNTIFS(#REF!,$B174,#REF!,AC$3,#REF!,$C174)</f>
        <v>#REF!</v>
      </c>
      <c r="AD174" s="176" t="e">
        <f>+COUNTIFS(#REF!,$B174,#REF!,AD$3,#REF!,$C174)</f>
        <v>#REF!</v>
      </c>
      <c r="AE174" s="176" t="e">
        <f>+COUNTIFS(#REF!,$B174,#REF!,AE$3,#REF!,$C174)</f>
        <v>#REF!</v>
      </c>
      <c r="AF174" s="176" t="e">
        <f>+COUNTIFS(#REF!,$B174,#REF!,AF$3,#REF!,$C174)</f>
        <v>#REF!</v>
      </c>
      <c r="AG174" s="176" t="e">
        <f>+COUNTIFS(#REF!,$B174,#REF!,AG$3,#REF!,$C174)</f>
        <v>#REF!</v>
      </c>
      <c r="AH174" s="176" t="e">
        <f>+COUNTIFS(#REF!,$B174,#REF!,AH$3,#REF!,$C174)</f>
        <v>#REF!</v>
      </c>
      <c r="AI174" s="176" t="e">
        <f>+COUNTIFS(#REF!,$B174,#REF!,AI$3,#REF!,$C174)</f>
        <v>#REF!</v>
      </c>
    </row>
    <row r="175" spans="1:35" x14ac:dyDescent="0.2">
      <c r="A175" s="214"/>
      <c r="B175" s="176" t="s">
        <v>62</v>
      </c>
      <c r="C175" s="169" t="s">
        <v>45</v>
      </c>
      <c r="D175" s="201" t="e">
        <f t="shared" si="25"/>
        <v>#REF!</v>
      </c>
      <c r="E175" s="176" t="e">
        <f>+COUNTIFS(#REF!,$B175,#REF!,E$3,#REF!,$C175)</f>
        <v>#REF!</v>
      </c>
      <c r="F175" s="176" t="e">
        <f>+COUNTIFS(#REF!,$B175,#REF!,F$3,#REF!,$C175)</f>
        <v>#REF!</v>
      </c>
      <c r="G175" s="176" t="e">
        <f>+COUNTIFS(#REF!,$B175,#REF!,G$3,#REF!,$C175)</f>
        <v>#REF!</v>
      </c>
      <c r="H175" s="176" t="e">
        <f>+COUNTIFS(#REF!,$B175,#REF!,H$3,#REF!,$C175)</f>
        <v>#REF!</v>
      </c>
      <c r="I175" s="176" t="e">
        <f>+COUNTIFS(#REF!,$B175,#REF!,I$3,#REF!,$C175)</f>
        <v>#REF!</v>
      </c>
      <c r="J175" s="176" t="e">
        <f>+COUNTIFS(#REF!,$B175,#REF!,J$3,#REF!,$C175)</f>
        <v>#REF!</v>
      </c>
      <c r="K175" s="176" t="e">
        <f>+COUNTIFS(#REF!,$B175,#REF!,K$3,#REF!,$C175)</f>
        <v>#REF!</v>
      </c>
      <c r="L175" s="176" t="e">
        <f>+COUNTIFS(#REF!,$B175,#REF!,L$3,#REF!,$C175)</f>
        <v>#REF!</v>
      </c>
      <c r="M175" s="176" t="e">
        <f>+COUNTIFS(#REF!,$B175,#REF!,M$3,#REF!,$C175)</f>
        <v>#REF!</v>
      </c>
      <c r="N175" s="176" t="e">
        <f>+COUNTIFS(#REF!,$B175,#REF!,N$3,#REF!,$C175)</f>
        <v>#REF!</v>
      </c>
      <c r="O175" s="176" t="e">
        <f>+COUNTIFS(#REF!,$B175,#REF!,O$3,#REF!,$C175)</f>
        <v>#REF!</v>
      </c>
      <c r="P175" s="176" t="e">
        <f>+COUNTIFS(#REF!,$B175,#REF!,P$3,#REF!,$C175)</f>
        <v>#REF!</v>
      </c>
      <c r="Q175" s="176" t="e">
        <f>+COUNTIFS(#REF!,$B175,#REF!,Q$3,#REF!,$C175)</f>
        <v>#REF!</v>
      </c>
      <c r="R175" s="176" t="e">
        <f>+COUNTIFS(#REF!,$B175,#REF!,R$3,#REF!,$C175)</f>
        <v>#REF!</v>
      </c>
      <c r="S175" s="176" t="e">
        <f>+COUNTIFS(#REF!,$B175,#REF!,S$3,#REF!,$C175)</f>
        <v>#REF!</v>
      </c>
      <c r="T175" s="176" t="e">
        <f>+COUNTIFS(#REF!,$B175,#REF!,T$3,#REF!,$C175)</f>
        <v>#REF!</v>
      </c>
      <c r="U175" s="176" t="e">
        <f>+COUNTIFS(#REF!,$B175,#REF!,U$3,#REF!,$C175)</f>
        <v>#REF!</v>
      </c>
      <c r="V175" s="176" t="e">
        <f>+COUNTIFS(#REF!,$B175,#REF!,V$3,#REF!,$C175)</f>
        <v>#REF!</v>
      </c>
      <c r="W175" s="176" t="e">
        <f>+COUNTIFS(#REF!,$B175,#REF!,W$3,#REF!,$C175)</f>
        <v>#REF!</v>
      </c>
      <c r="X175" s="176" t="e">
        <f>+COUNTIFS(#REF!,$B175,#REF!,X$3,#REF!,$C175)</f>
        <v>#REF!</v>
      </c>
      <c r="Y175" s="176" t="e">
        <f>+COUNTIFS(#REF!,$B175,#REF!,Y$3,#REF!,$C175)</f>
        <v>#REF!</v>
      </c>
      <c r="Z175" s="176" t="e">
        <f>+COUNTIFS(#REF!,$B175,#REF!,Z$3,#REF!,$C175)</f>
        <v>#REF!</v>
      </c>
      <c r="AA175" s="176" t="e">
        <f>+COUNTIFS(#REF!,$B175,#REF!,AA$3,#REF!,$C175)</f>
        <v>#REF!</v>
      </c>
      <c r="AB175" s="176" t="e">
        <f>+COUNTIFS(#REF!,$B175,#REF!,AB$3,#REF!,$C175)</f>
        <v>#REF!</v>
      </c>
      <c r="AC175" s="176" t="e">
        <f>+COUNTIFS(#REF!,$B175,#REF!,AC$3,#REF!,$C175)</f>
        <v>#REF!</v>
      </c>
      <c r="AD175" s="176" t="e">
        <f>+COUNTIFS(#REF!,$B175,#REF!,AD$3,#REF!,$C175)</f>
        <v>#REF!</v>
      </c>
      <c r="AE175" s="176" t="e">
        <f>+COUNTIFS(#REF!,$B175,#REF!,AE$3,#REF!,$C175)</f>
        <v>#REF!</v>
      </c>
      <c r="AF175" s="176" t="e">
        <f>+COUNTIFS(#REF!,$B175,#REF!,AF$3,#REF!,$C175)</f>
        <v>#REF!</v>
      </c>
      <c r="AG175" s="176" t="e">
        <f>+COUNTIFS(#REF!,$B175,#REF!,AG$3,#REF!,$C175)</f>
        <v>#REF!</v>
      </c>
      <c r="AH175" s="176" t="e">
        <f>+COUNTIFS(#REF!,$B175,#REF!,AH$3,#REF!,$C175)</f>
        <v>#REF!</v>
      </c>
      <c r="AI175" s="176" t="e">
        <f>+COUNTIFS(#REF!,$B175,#REF!,AI$3,#REF!,$C175)</f>
        <v>#REF!</v>
      </c>
    </row>
    <row r="176" spans="1:35" x14ac:dyDescent="0.2">
      <c r="A176" s="214"/>
      <c r="B176" s="176" t="s">
        <v>62</v>
      </c>
      <c r="C176" s="169" t="s">
        <v>109</v>
      </c>
      <c r="D176" s="201" t="e">
        <f t="shared" si="25"/>
        <v>#REF!</v>
      </c>
      <c r="E176" s="176" t="e">
        <f>+COUNTIFS(#REF!,$B176,#REF!,E$3,#REF!,$C176)</f>
        <v>#REF!</v>
      </c>
      <c r="F176" s="176" t="e">
        <f>+COUNTIFS(#REF!,$B176,#REF!,F$3,#REF!,$C176)</f>
        <v>#REF!</v>
      </c>
      <c r="G176" s="176" t="e">
        <f>+COUNTIFS(#REF!,$B176,#REF!,G$3,#REF!,$C176)</f>
        <v>#REF!</v>
      </c>
      <c r="H176" s="176" t="e">
        <f>+COUNTIFS(#REF!,$B176,#REF!,H$3,#REF!,$C176)</f>
        <v>#REF!</v>
      </c>
      <c r="I176" s="176" t="e">
        <f>+COUNTIFS(#REF!,$B176,#REF!,I$3,#REF!,$C176)</f>
        <v>#REF!</v>
      </c>
      <c r="J176" s="176" t="e">
        <f>+COUNTIFS(#REF!,$B176,#REF!,J$3,#REF!,$C176)</f>
        <v>#REF!</v>
      </c>
      <c r="K176" s="176" t="e">
        <f>+COUNTIFS(#REF!,$B176,#REF!,K$3,#REF!,$C176)</f>
        <v>#REF!</v>
      </c>
      <c r="L176" s="176" t="e">
        <f>+COUNTIFS(#REF!,$B176,#REF!,L$3,#REF!,$C176)</f>
        <v>#REF!</v>
      </c>
      <c r="M176" s="176" t="e">
        <f>+COUNTIFS(#REF!,$B176,#REF!,M$3,#REF!,$C176)</f>
        <v>#REF!</v>
      </c>
      <c r="N176" s="176" t="e">
        <f>+COUNTIFS(#REF!,$B176,#REF!,N$3,#REF!,$C176)</f>
        <v>#REF!</v>
      </c>
      <c r="O176" s="176" t="e">
        <f>+COUNTIFS(#REF!,$B176,#REF!,O$3,#REF!,$C176)</f>
        <v>#REF!</v>
      </c>
      <c r="P176" s="176" t="e">
        <f>+COUNTIFS(#REF!,$B176,#REF!,P$3,#REF!,$C176)</f>
        <v>#REF!</v>
      </c>
      <c r="Q176" s="176" t="e">
        <f>+COUNTIFS(#REF!,$B176,#REF!,Q$3,#REF!,$C176)</f>
        <v>#REF!</v>
      </c>
      <c r="R176" s="176" t="e">
        <f>+COUNTIFS(#REF!,$B176,#REF!,R$3,#REF!,$C176)</f>
        <v>#REF!</v>
      </c>
      <c r="S176" s="176" t="e">
        <f>+COUNTIFS(#REF!,$B176,#REF!,S$3,#REF!,$C176)</f>
        <v>#REF!</v>
      </c>
      <c r="T176" s="176" t="e">
        <f>+COUNTIFS(#REF!,$B176,#REF!,T$3,#REF!,$C176)</f>
        <v>#REF!</v>
      </c>
      <c r="U176" s="176" t="e">
        <f>+COUNTIFS(#REF!,$B176,#REF!,U$3,#REF!,$C176)</f>
        <v>#REF!</v>
      </c>
      <c r="V176" s="176" t="e">
        <f>+COUNTIFS(#REF!,$B176,#REF!,V$3,#REF!,$C176)</f>
        <v>#REF!</v>
      </c>
      <c r="W176" s="176" t="e">
        <f>+COUNTIFS(#REF!,$B176,#REF!,W$3,#REF!,$C176)</f>
        <v>#REF!</v>
      </c>
      <c r="X176" s="176" t="e">
        <f>+COUNTIFS(#REF!,$B176,#REF!,X$3,#REF!,$C176)</f>
        <v>#REF!</v>
      </c>
      <c r="Y176" s="176" t="e">
        <f>+COUNTIFS(#REF!,$B176,#REF!,Y$3,#REF!,$C176)</f>
        <v>#REF!</v>
      </c>
      <c r="Z176" s="176" t="e">
        <f>+COUNTIFS(#REF!,$B176,#REF!,Z$3,#REF!,$C176)</f>
        <v>#REF!</v>
      </c>
      <c r="AA176" s="176" t="e">
        <f>+COUNTIFS(#REF!,$B176,#REF!,AA$3,#REF!,$C176)</f>
        <v>#REF!</v>
      </c>
      <c r="AB176" s="176" t="e">
        <f>+COUNTIFS(#REF!,$B176,#REF!,AB$3,#REF!,$C176)</f>
        <v>#REF!</v>
      </c>
      <c r="AC176" s="176" t="e">
        <f>+COUNTIFS(#REF!,$B176,#REF!,AC$3,#REF!,$C176)</f>
        <v>#REF!</v>
      </c>
      <c r="AD176" s="176" t="e">
        <f>+COUNTIFS(#REF!,$B176,#REF!,AD$3,#REF!,$C176)</f>
        <v>#REF!</v>
      </c>
      <c r="AE176" s="176" t="e">
        <f>+COUNTIFS(#REF!,$B176,#REF!,AE$3,#REF!,$C176)</f>
        <v>#REF!</v>
      </c>
      <c r="AF176" s="176" t="e">
        <f>+COUNTIFS(#REF!,$B176,#REF!,AF$3,#REF!,$C176)</f>
        <v>#REF!</v>
      </c>
      <c r="AG176" s="176" t="e">
        <f>+COUNTIFS(#REF!,$B176,#REF!,AG$3,#REF!,$C176)</f>
        <v>#REF!</v>
      </c>
      <c r="AH176" s="176" t="e">
        <f>+COUNTIFS(#REF!,$B176,#REF!,AH$3,#REF!,$C176)</f>
        <v>#REF!</v>
      </c>
      <c r="AI176" s="176" t="e">
        <f>+COUNTIFS(#REF!,$B176,#REF!,AI$3,#REF!,$C176)</f>
        <v>#REF!</v>
      </c>
    </row>
    <row r="177" spans="1:35" x14ac:dyDescent="0.2">
      <c r="A177" s="214"/>
      <c r="B177" s="176" t="s">
        <v>62</v>
      </c>
      <c r="C177" s="169" t="s">
        <v>121</v>
      </c>
      <c r="D177" s="201" t="e">
        <f t="shared" si="25"/>
        <v>#REF!</v>
      </c>
      <c r="E177" s="176" t="e">
        <f>+COUNTIFS(#REF!,$B177,#REF!,E$3,#REF!,$C177)</f>
        <v>#REF!</v>
      </c>
      <c r="F177" s="176" t="e">
        <f>+COUNTIFS(#REF!,$B177,#REF!,F$3,#REF!,$C177)</f>
        <v>#REF!</v>
      </c>
      <c r="G177" s="176" t="e">
        <f>+COUNTIFS(#REF!,$B177,#REF!,G$3,#REF!,$C177)</f>
        <v>#REF!</v>
      </c>
      <c r="H177" s="176" t="e">
        <f>+COUNTIFS(#REF!,$B177,#REF!,H$3,#REF!,$C177)</f>
        <v>#REF!</v>
      </c>
      <c r="I177" s="176" t="e">
        <f>+COUNTIFS(#REF!,$B177,#REF!,I$3,#REF!,$C177)</f>
        <v>#REF!</v>
      </c>
      <c r="J177" s="176" t="e">
        <f>+COUNTIFS(#REF!,$B177,#REF!,J$3,#REF!,$C177)</f>
        <v>#REF!</v>
      </c>
      <c r="K177" s="176" t="e">
        <f>+COUNTIFS(#REF!,$B177,#REF!,K$3,#REF!,$C177)</f>
        <v>#REF!</v>
      </c>
      <c r="L177" s="176" t="e">
        <f>+COUNTIFS(#REF!,$B177,#REF!,L$3,#REF!,$C177)</f>
        <v>#REF!</v>
      </c>
      <c r="M177" s="176" t="e">
        <f>+COUNTIFS(#REF!,$B177,#REF!,M$3,#REF!,$C177)</f>
        <v>#REF!</v>
      </c>
      <c r="N177" s="176" t="e">
        <f>+COUNTIFS(#REF!,$B177,#REF!,N$3,#REF!,$C177)</f>
        <v>#REF!</v>
      </c>
      <c r="O177" s="176" t="e">
        <f>+COUNTIFS(#REF!,$B177,#REF!,O$3,#REF!,$C177)</f>
        <v>#REF!</v>
      </c>
      <c r="P177" s="176" t="e">
        <f>+COUNTIFS(#REF!,$B177,#REF!,P$3,#REF!,$C177)</f>
        <v>#REF!</v>
      </c>
      <c r="Q177" s="176" t="e">
        <f>+COUNTIFS(#REF!,$B177,#REF!,Q$3,#REF!,$C177)</f>
        <v>#REF!</v>
      </c>
      <c r="R177" s="176" t="e">
        <f>+COUNTIFS(#REF!,$B177,#REF!,R$3,#REF!,$C177)</f>
        <v>#REF!</v>
      </c>
      <c r="S177" s="176" t="e">
        <f>+COUNTIFS(#REF!,$B177,#REF!,S$3,#REF!,$C177)</f>
        <v>#REF!</v>
      </c>
      <c r="T177" s="176" t="e">
        <f>+COUNTIFS(#REF!,$B177,#REF!,T$3,#REF!,$C177)</f>
        <v>#REF!</v>
      </c>
      <c r="U177" s="176" t="e">
        <f>+COUNTIFS(#REF!,$B177,#REF!,U$3,#REF!,$C177)</f>
        <v>#REF!</v>
      </c>
      <c r="V177" s="176" t="e">
        <f>+COUNTIFS(#REF!,$B177,#REF!,V$3,#REF!,$C177)</f>
        <v>#REF!</v>
      </c>
      <c r="W177" s="176" t="e">
        <f>+COUNTIFS(#REF!,$B177,#REF!,W$3,#REF!,$C177)</f>
        <v>#REF!</v>
      </c>
      <c r="X177" s="176" t="e">
        <f>+COUNTIFS(#REF!,$B177,#REF!,X$3,#REF!,$C177)</f>
        <v>#REF!</v>
      </c>
      <c r="Y177" s="176" t="e">
        <f>+COUNTIFS(#REF!,$B177,#REF!,Y$3,#REF!,$C177)</f>
        <v>#REF!</v>
      </c>
      <c r="Z177" s="176" t="e">
        <f>+COUNTIFS(#REF!,$B177,#REF!,Z$3,#REF!,$C177)</f>
        <v>#REF!</v>
      </c>
      <c r="AA177" s="176" t="e">
        <f>+COUNTIFS(#REF!,$B177,#REF!,AA$3,#REF!,$C177)</f>
        <v>#REF!</v>
      </c>
      <c r="AB177" s="176" t="e">
        <f>+COUNTIFS(#REF!,$B177,#REF!,AB$3,#REF!,$C177)</f>
        <v>#REF!</v>
      </c>
      <c r="AC177" s="176" t="e">
        <f>+COUNTIFS(#REF!,$B177,#REF!,AC$3,#REF!,$C177)</f>
        <v>#REF!</v>
      </c>
      <c r="AD177" s="176" t="e">
        <f>+COUNTIFS(#REF!,$B177,#REF!,AD$3,#REF!,$C177)</f>
        <v>#REF!</v>
      </c>
      <c r="AE177" s="176" t="e">
        <f>+COUNTIFS(#REF!,$B177,#REF!,AE$3,#REF!,$C177)</f>
        <v>#REF!</v>
      </c>
      <c r="AF177" s="176" t="e">
        <f>+COUNTIFS(#REF!,$B177,#REF!,AF$3,#REF!,$C177)</f>
        <v>#REF!</v>
      </c>
      <c r="AG177" s="176" t="e">
        <f>+COUNTIFS(#REF!,$B177,#REF!,AG$3,#REF!,$C177)</f>
        <v>#REF!</v>
      </c>
      <c r="AH177" s="176" t="e">
        <f>+COUNTIFS(#REF!,$B177,#REF!,AH$3,#REF!,$C177)</f>
        <v>#REF!</v>
      </c>
      <c r="AI177" s="176" t="e">
        <f>+COUNTIFS(#REF!,$B177,#REF!,AI$3,#REF!,$C177)</f>
        <v>#REF!</v>
      </c>
    </row>
    <row r="178" spans="1:35" x14ac:dyDescent="0.2">
      <c r="A178" s="214"/>
      <c r="B178" s="176" t="s">
        <v>62</v>
      </c>
      <c r="C178" s="169" t="s">
        <v>297</v>
      </c>
      <c r="D178" s="201" t="e">
        <f t="shared" si="25"/>
        <v>#REF!</v>
      </c>
      <c r="E178" s="176" t="e">
        <f>+COUNTIFS(#REF!,$B178,#REF!,E$3,#REF!,$C178)</f>
        <v>#REF!</v>
      </c>
      <c r="F178" s="176" t="e">
        <f>+COUNTIFS(#REF!,$B178,#REF!,F$3,#REF!,$C178)</f>
        <v>#REF!</v>
      </c>
      <c r="G178" s="176" t="e">
        <f>+COUNTIFS(#REF!,$B178,#REF!,G$3,#REF!,$C178)</f>
        <v>#REF!</v>
      </c>
      <c r="H178" s="176" t="e">
        <f>+COUNTIFS(#REF!,$B178,#REF!,H$3,#REF!,$C178)</f>
        <v>#REF!</v>
      </c>
      <c r="I178" s="176" t="e">
        <f>+COUNTIFS(#REF!,$B178,#REF!,I$3,#REF!,$C178)</f>
        <v>#REF!</v>
      </c>
      <c r="J178" s="176" t="e">
        <f>+COUNTIFS(#REF!,$B178,#REF!,J$3,#REF!,$C178)</f>
        <v>#REF!</v>
      </c>
      <c r="K178" s="176" t="e">
        <f>+COUNTIFS(#REF!,$B178,#REF!,K$3,#REF!,$C178)</f>
        <v>#REF!</v>
      </c>
      <c r="L178" s="176" t="e">
        <f>+COUNTIFS(#REF!,$B178,#REF!,L$3,#REF!,$C178)</f>
        <v>#REF!</v>
      </c>
      <c r="M178" s="176" t="e">
        <f>+COUNTIFS(#REF!,$B178,#REF!,M$3,#REF!,$C178)</f>
        <v>#REF!</v>
      </c>
      <c r="N178" s="176" t="e">
        <f>+COUNTIFS(#REF!,$B178,#REF!,N$3,#REF!,$C178)</f>
        <v>#REF!</v>
      </c>
      <c r="O178" s="176" t="e">
        <f>+COUNTIFS(#REF!,$B178,#REF!,O$3,#REF!,$C178)</f>
        <v>#REF!</v>
      </c>
      <c r="P178" s="176" t="e">
        <f>+COUNTIFS(#REF!,$B178,#REF!,P$3,#REF!,$C178)</f>
        <v>#REF!</v>
      </c>
      <c r="Q178" s="176" t="e">
        <f>+COUNTIFS(#REF!,$B178,#REF!,Q$3,#REF!,$C178)</f>
        <v>#REF!</v>
      </c>
      <c r="R178" s="176" t="e">
        <f>+COUNTIFS(#REF!,$B178,#REF!,R$3,#REF!,$C178)</f>
        <v>#REF!</v>
      </c>
      <c r="S178" s="176" t="e">
        <f>+COUNTIFS(#REF!,$B178,#REF!,S$3,#REF!,$C178)</f>
        <v>#REF!</v>
      </c>
      <c r="T178" s="176" t="e">
        <f>+COUNTIFS(#REF!,$B178,#REF!,T$3,#REF!,$C178)</f>
        <v>#REF!</v>
      </c>
      <c r="U178" s="176" t="e">
        <f>+COUNTIFS(#REF!,$B178,#REF!,U$3,#REF!,$C178)</f>
        <v>#REF!</v>
      </c>
      <c r="V178" s="176" t="e">
        <f>+COUNTIFS(#REF!,$B178,#REF!,V$3,#REF!,$C178)</f>
        <v>#REF!</v>
      </c>
      <c r="W178" s="176" t="e">
        <f>+COUNTIFS(#REF!,$B178,#REF!,W$3,#REF!,$C178)</f>
        <v>#REF!</v>
      </c>
      <c r="X178" s="176" t="e">
        <f>+COUNTIFS(#REF!,$B178,#REF!,X$3,#REF!,$C178)</f>
        <v>#REF!</v>
      </c>
      <c r="Y178" s="176" t="e">
        <f>+COUNTIFS(#REF!,$B178,#REF!,Y$3,#REF!,$C178)</f>
        <v>#REF!</v>
      </c>
      <c r="Z178" s="176" t="e">
        <f>+COUNTIFS(#REF!,$B178,#REF!,Z$3,#REF!,$C178)</f>
        <v>#REF!</v>
      </c>
      <c r="AA178" s="176" t="e">
        <f>+COUNTIFS(#REF!,$B178,#REF!,AA$3,#REF!,$C178)</f>
        <v>#REF!</v>
      </c>
      <c r="AB178" s="176" t="e">
        <f>+COUNTIFS(#REF!,$B178,#REF!,AB$3,#REF!,$C178)</f>
        <v>#REF!</v>
      </c>
      <c r="AC178" s="176" t="e">
        <f>+COUNTIFS(#REF!,$B178,#REF!,AC$3,#REF!,$C178)</f>
        <v>#REF!</v>
      </c>
      <c r="AD178" s="176" t="e">
        <f>+COUNTIFS(#REF!,$B178,#REF!,AD$3,#REF!,$C178)</f>
        <v>#REF!</v>
      </c>
      <c r="AE178" s="176" t="e">
        <f>+COUNTIFS(#REF!,$B178,#REF!,AE$3,#REF!,$C178)</f>
        <v>#REF!</v>
      </c>
      <c r="AF178" s="176" t="e">
        <f>+COUNTIFS(#REF!,$B178,#REF!,AF$3,#REF!,$C178)</f>
        <v>#REF!</v>
      </c>
      <c r="AG178" s="176" t="e">
        <f>+COUNTIFS(#REF!,$B178,#REF!,AG$3,#REF!,$C178)</f>
        <v>#REF!</v>
      </c>
      <c r="AH178" s="176" t="e">
        <f>+COUNTIFS(#REF!,$B178,#REF!,AH$3,#REF!,$C178)</f>
        <v>#REF!</v>
      </c>
      <c r="AI178" s="176" t="e">
        <f>+COUNTIFS(#REF!,$B178,#REF!,AI$3,#REF!,$C178)</f>
        <v>#REF!</v>
      </c>
    </row>
    <row r="179" spans="1:35" x14ac:dyDescent="0.2">
      <c r="A179" s="214"/>
      <c r="B179" s="176" t="s">
        <v>62</v>
      </c>
      <c r="C179" s="169" t="s">
        <v>197</v>
      </c>
      <c r="D179" s="201" t="e">
        <f t="shared" si="25"/>
        <v>#REF!</v>
      </c>
      <c r="E179" s="176" t="e">
        <f>+COUNTIFS(#REF!,$B179,#REF!,E$3,#REF!,$C179)</f>
        <v>#REF!</v>
      </c>
      <c r="F179" s="176" t="e">
        <f>+COUNTIFS(#REF!,$B179,#REF!,F$3,#REF!,$C179)</f>
        <v>#REF!</v>
      </c>
      <c r="G179" s="176" t="e">
        <f>+COUNTIFS(#REF!,$B179,#REF!,G$3,#REF!,$C179)</f>
        <v>#REF!</v>
      </c>
      <c r="H179" s="176" t="e">
        <f>+COUNTIFS(#REF!,$B179,#REF!,H$3,#REF!,$C179)</f>
        <v>#REF!</v>
      </c>
      <c r="I179" s="176" t="e">
        <f>+COUNTIFS(#REF!,$B179,#REF!,I$3,#REF!,$C179)</f>
        <v>#REF!</v>
      </c>
      <c r="J179" s="176" t="e">
        <f>+COUNTIFS(#REF!,$B179,#REF!,J$3,#REF!,$C179)</f>
        <v>#REF!</v>
      </c>
      <c r="K179" s="176" t="e">
        <f>+COUNTIFS(#REF!,$B179,#REF!,K$3,#REF!,$C179)</f>
        <v>#REF!</v>
      </c>
      <c r="L179" s="176" t="e">
        <f>+COUNTIFS(#REF!,$B179,#REF!,L$3,#REF!,$C179)</f>
        <v>#REF!</v>
      </c>
      <c r="M179" s="176" t="e">
        <f>+COUNTIFS(#REF!,$B179,#REF!,M$3,#REF!,$C179)</f>
        <v>#REF!</v>
      </c>
      <c r="N179" s="176" t="e">
        <f>+COUNTIFS(#REF!,$B179,#REF!,N$3,#REF!,$C179)</f>
        <v>#REF!</v>
      </c>
      <c r="O179" s="176" t="e">
        <f>+COUNTIFS(#REF!,$B179,#REF!,O$3,#REF!,$C179)</f>
        <v>#REF!</v>
      </c>
      <c r="P179" s="176" t="e">
        <f>+COUNTIFS(#REF!,$B179,#REF!,P$3,#REF!,$C179)</f>
        <v>#REF!</v>
      </c>
      <c r="Q179" s="176" t="e">
        <f>+COUNTIFS(#REF!,$B179,#REF!,Q$3,#REF!,$C179)</f>
        <v>#REF!</v>
      </c>
      <c r="R179" s="176" t="e">
        <f>+COUNTIFS(#REF!,$B179,#REF!,R$3,#REF!,$C179)</f>
        <v>#REF!</v>
      </c>
      <c r="S179" s="176" t="e">
        <f>+COUNTIFS(#REF!,$B179,#REF!,S$3,#REF!,$C179)</f>
        <v>#REF!</v>
      </c>
      <c r="T179" s="176" t="e">
        <f>+COUNTIFS(#REF!,$B179,#REF!,T$3,#REF!,$C179)</f>
        <v>#REF!</v>
      </c>
      <c r="U179" s="176" t="e">
        <f>+COUNTIFS(#REF!,$B179,#REF!,U$3,#REF!,$C179)</f>
        <v>#REF!</v>
      </c>
      <c r="V179" s="176" t="e">
        <f>+COUNTIFS(#REF!,$B179,#REF!,V$3,#REF!,$C179)</f>
        <v>#REF!</v>
      </c>
      <c r="W179" s="176" t="e">
        <f>+COUNTIFS(#REF!,$B179,#REF!,W$3,#REF!,$C179)</f>
        <v>#REF!</v>
      </c>
      <c r="X179" s="176" t="e">
        <f>+COUNTIFS(#REF!,$B179,#REF!,X$3,#REF!,$C179)</f>
        <v>#REF!</v>
      </c>
      <c r="Y179" s="176" t="e">
        <f>+COUNTIFS(#REF!,$B179,#REF!,Y$3,#REF!,$C179)</f>
        <v>#REF!</v>
      </c>
      <c r="Z179" s="176" t="e">
        <f>+COUNTIFS(#REF!,$B179,#REF!,Z$3,#REF!,$C179)</f>
        <v>#REF!</v>
      </c>
      <c r="AA179" s="176" t="e">
        <f>+COUNTIFS(#REF!,$B179,#REF!,AA$3,#REF!,$C179)</f>
        <v>#REF!</v>
      </c>
      <c r="AB179" s="176" t="e">
        <f>+COUNTIFS(#REF!,$B179,#REF!,AB$3,#REF!,$C179)</f>
        <v>#REF!</v>
      </c>
      <c r="AC179" s="176" t="e">
        <f>+COUNTIFS(#REF!,$B179,#REF!,AC$3,#REF!,$C179)</f>
        <v>#REF!</v>
      </c>
      <c r="AD179" s="176" t="e">
        <f>+COUNTIFS(#REF!,$B179,#REF!,AD$3,#REF!,$C179)</f>
        <v>#REF!</v>
      </c>
      <c r="AE179" s="176" t="e">
        <f>+COUNTIFS(#REF!,$B179,#REF!,AE$3,#REF!,$C179)</f>
        <v>#REF!</v>
      </c>
      <c r="AF179" s="176" t="e">
        <f>+COUNTIFS(#REF!,$B179,#REF!,AF$3,#REF!,$C179)</f>
        <v>#REF!</v>
      </c>
      <c r="AG179" s="176" t="e">
        <f>+COUNTIFS(#REF!,$B179,#REF!,AG$3,#REF!,$C179)</f>
        <v>#REF!</v>
      </c>
      <c r="AH179" s="176" t="e">
        <f>+COUNTIFS(#REF!,$B179,#REF!,AH$3,#REF!,$C179)</f>
        <v>#REF!</v>
      </c>
      <c r="AI179" s="176" t="e">
        <f>+COUNTIFS(#REF!,$B179,#REF!,AI$3,#REF!,$C179)</f>
        <v>#REF!</v>
      </c>
    </row>
    <row r="180" spans="1:35" x14ac:dyDescent="0.2">
      <c r="A180" s="214"/>
      <c r="B180" s="176" t="s">
        <v>62</v>
      </c>
      <c r="C180" s="169" t="s">
        <v>298</v>
      </c>
      <c r="D180" s="201" t="e">
        <f t="shared" si="25"/>
        <v>#REF!</v>
      </c>
      <c r="E180" s="176" t="e">
        <f>+COUNTIFS(#REF!,$B180,#REF!,E$3,#REF!,$C180)</f>
        <v>#REF!</v>
      </c>
      <c r="F180" s="176" t="e">
        <f>+COUNTIFS(#REF!,$B180,#REF!,F$3,#REF!,$C180)</f>
        <v>#REF!</v>
      </c>
      <c r="G180" s="176" t="e">
        <f>+COUNTIFS(#REF!,$B180,#REF!,G$3,#REF!,$C180)</f>
        <v>#REF!</v>
      </c>
      <c r="H180" s="176" t="e">
        <f>+COUNTIFS(#REF!,$B180,#REF!,H$3,#REF!,$C180)</f>
        <v>#REF!</v>
      </c>
      <c r="I180" s="176" t="e">
        <f>+COUNTIFS(#REF!,$B180,#REF!,I$3,#REF!,$C180)</f>
        <v>#REF!</v>
      </c>
      <c r="J180" s="176" t="e">
        <f>+COUNTIFS(#REF!,$B180,#REF!,J$3,#REF!,$C180)</f>
        <v>#REF!</v>
      </c>
      <c r="K180" s="176" t="e">
        <f>+COUNTIFS(#REF!,$B180,#REF!,K$3,#REF!,$C180)</f>
        <v>#REF!</v>
      </c>
      <c r="L180" s="176" t="e">
        <f>+COUNTIFS(#REF!,$B180,#REF!,L$3,#REF!,$C180)</f>
        <v>#REF!</v>
      </c>
      <c r="M180" s="176" t="e">
        <f>+COUNTIFS(#REF!,$B180,#REF!,M$3,#REF!,$C180)</f>
        <v>#REF!</v>
      </c>
      <c r="N180" s="176" t="e">
        <f>+COUNTIFS(#REF!,$B180,#REF!,N$3,#REF!,$C180)</f>
        <v>#REF!</v>
      </c>
      <c r="O180" s="176" t="e">
        <f>+COUNTIFS(#REF!,$B180,#REF!,O$3,#REF!,$C180)</f>
        <v>#REF!</v>
      </c>
      <c r="P180" s="176" t="e">
        <f>+COUNTIFS(#REF!,$B180,#REF!,P$3,#REF!,$C180)</f>
        <v>#REF!</v>
      </c>
      <c r="Q180" s="176" t="e">
        <f>+COUNTIFS(#REF!,$B180,#REF!,Q$3,#REF!,$C180)</f>
        <v>#REF!</v>
      </c>
      <c r="R180" s="176" t="e">
        <f>+COUNTIFS(#REF!,$B180,#REF!,R$3,#REF!,$C180)</f>
        <v>#REF!</v>
      </c>
      <c r="S180" s="176" t="e">
        <f>+COUNTIFS(#REF!,$B180,#REF!,S$3,#REF!,$C180)</f>
        <v>#REF!</v>
      </c>
      <c r="T180" s="176" t="e">
        <f>+COUNTIFS(#REF!,$B180,#REF!,T$3,#REF!,$C180)</f>
        <v>#REF!</v>
      </c>
      <c r="U180" s="176" t="e">
        <f>+COUNTIFS(#REF!,$B180,#REF!,U$3,#REF!,$C180)</f>
        <v>#REF!</v>
      </c>
      <c r="V180" s="176" t="e">
        <f>+COUNTIFS(#REF!,$B180,#REF!,V$3,#REF!,$C180)</f>
        <v>#REF!</v>
      </c>
      <c r="W180" s="176" t="e">
        <f>+COUNTIFS(#REF!,$B180,#REF!,W$3,#REF!,$C180)</f>
        <v>#REF!</v>
      </c>
      <c r="X180" s="176" t="e">
        <f>+COUNTIFS(#REF!,$B180,#REF!,X$3,#REF!,$C180)</f>
        <v>#REF!</v>
      </c>
      <c r="Y180" s="176" t="e">
        <f>+COUNTIFS(#REF!,$B180,#REF!,Y$3,#REF!,$C180)</f>
        <v>#REF!</v>
      </c>
      <c r="Z180" s="176" t="e">
        <f>+COUNTIFS(#REF!,$B180,#REF!,Z$3,#REF!,$C180)</f>
        <v>#REF!</v>
      </c>
      <c r="AA180" s="176" t="e">
        <f>+COUNTIFS(#REF!,$B180,#REF!,AA$3,#REF!,$C180)</f>
        <v>#REF!</v>
      </c>
      <c r="AB180" s="176" t="e">
        <f>+COUNTIFS(#REF!,$B180,#REF!,AB$3,#REF!,$C180)</f>
        <v>#REF!</v>
      </c>
      <c r="AC180" s="176" t="e">
        <f>+COUNTIFS(#REF!,$B180,#REF!,AC$3,#REF!,$C180)</f>
        <v>#REF!</v>
      </c>
      <c r="AD180" s="176" t="e">
        <f>+COUNTIFS(#REF!,$B180,#REF!,AD$3,#REF!,$C180)</f>
        <v>#REF!</v>
      </c>
      <c r="AE180" s="176" t="e">
        <f>+COUNTIFS(#REF!,$B180,#REF!,AE$3,#REF!,$C180)</f>
        <v>#REF!</v>
      </c>
      <c r="AF180" s="176" t="e">
        <f>+COUNTIFS(#REF!,$B180,#REF!,AF$3,#REF!,$C180)</f>
        <v>#REF!</v>
      </c>
      <c r="AG180" s="176" t="e">
        <f>+COUNTIFS(#REF!,$B180,#REF!,AG$3,#REF!,$C180)</f>
        <v>#REF!</v>
      </c>
      <c r="AH180" s="176" t="e">
        <f>+COUNTIFS(#REF!,$B180,#REF!,AH$3,#REF!,$C180)</f>
        <v>#REF!</v>
      </c>
      <c r="AI180" s="176" t="e">
        <f>+COUNTIFS(#REF!,$B180,#REF!,AI$3,#REF!,$C180)</f>
        <v>#REF!</v>
      </c>
    </row>
    <row r="181" spans="1:35" x14ac:dyDescent="0.2">
      <c r="A181" s="216"/>
      <c r="B181" s="176" t="s">
        <v>62</v>
      </c>
      <c r="C181" s="169" t="s">
        <v>174</v>
      </c>
      <c r="D181" s="201" t="e">
        <f t="shared" si="25"/>
        <v>#REF!</v>
      </c>
      <c r="E181" s="176" t="e">
        <f>+COUNTIFS(#REF!,$B181,#REF!,E$3,#REF!,$C181)</f>
        <v>#REF!</v>
      </c>
      <c r="F181" s="176" t="e">
        <f>+COUNTIFS(#REF!,$B181,#REF!,F$3,#REF!,$C181)</f>
        <v>#REF!</v>
      </c>
      <c r="G181" s="176" t="e">
        <f>+COUNTIFS(#REF!,$B181,#REF!,G$3,#REF!,$C181)</f>
        <v>#REF!</v>
      </c>
      <c r="H181" s="176" t="e">
        <f>+COUNTIFS(#REF!,$B181,#REF!,H$3,#REF!,$C181)</f>
        <v>#REF!</v>
      </c>
      <c r="I181" s="176" t="e">
        <f>+COUNTIFS(#REF!,$B181,#REF!,I$3,#REF!,$C181)</f>
        <v>#REF!</v>
      </c>
      <c r="J181" s="176" t="e">
        <f>+COUNTIFS(#REF!,$B181,#REF!,J$3,#REF!,$C181)</f>
        <v>#REF!</v>
      </c>
      <c r="K181" s="176" t="e">
        <f>+COUNTIFS(#REF!,$B181,#REF!,K$3,#REF!,$C181)</f>
        <v>#REF!</v>
      </c>
      <c r="L181" s="176" t="e">
        <f>+COUNTIFS(#REF!,$B181,#REF!,L$3,#REF!,$C181)</f>
        <v>#REF!</v>
      </c>
      <c r="M181" s="176" t="e">
        <f>+COUNTIFS(#REF!,$B181,#REF!,M$3,#REF!,$C181)</f>
        <v>#REF!</v>
      </c>
      <c r="N181" s="176" t="e">
        <f>+COUNTIFS(#REF!,$B181,#REF!,N$3,#REF!,$C181)</f>
        <v>#REF!</v>
      </c>
      <c r="O181" s="176" t="e">
        <f>+COUNTIFS(#REF!,$B181,#REF!,O$3,#REF!,$C181)</f>
        <v>#REF!</v>
      </c>
      <c r="P181" s="176" t="e">
        <f>+COUNTIFS(#REF!,$B181,#REF!,P$3,#REF!,$C181)</f>
        <v>#REF!</v>
      </c>
      <c r="Q181" s="176" t="e">
        <f>+COUNTIFS(#REF!,$B181,#REF!,Q$3,#REF!,$C181)</f>
        <v>#REF!</v>
      </c>
      <c r="R181" s="176" t="e">
        <f>+COUNTIFS(#REF!,$B181,#REF!,R$3,#REF!,$C181)</f>
        <v>#REF!</v>
      </c>
      <c r="S181" s="176" t="e">
        <f>+COUNTIFS(#REF!,$B181,#REF!,S$3,#REF!,$C181)</f>
        <v>#REF!</v>
      </c>
      <c r="T181" s="176" t="e">
        <f>+COUNTIFS(#REF!,$B181,#REF!,T$3,#REF!,$C181)</f>
        <v>#REF!</v>
      </c>
      <c r="U181" s="176" t="e">
        <f>+COUNTIFS(#REF!,$B181,#REF!,U$3,#REF!,$C181)</f>
        <v>#REF!</v>
      </c>
      <c r="V181" s="176" t="e">
        <f>+COUNTIFS(#REF!,$B181,#REF!,V$3,#REF!,$C181)</f>
        <v>#REF!</v>
      </c>
      <c r="W181" s="176" t="e">
        <f>+COUNTIFS(#REF!,$B181,#REF!,W$3,#REF!,$C181)</f>
        <v>#REF!</v>
      </c>
      <c r="X181" s="176" t="e">
        <f>+COUNTIFS(#REF!,$B181,#REF!,X$3,#REF!,$C181)</f>
        <v>#REF!</v>
      </c>
      <c r="Y181" s="176" t="e">
        <f>+COUNTIFS(#REF!,$B181,#REF!,Y$3,#REF!,$C181)</f>
        <v>#REF!</v>
      </c>
      <c r="Z181" s="176" t="e">
        <f>+COUNTIFS(#REF!,$B181,#REF!,Z$3,#REF!,$C181)</f>
        <v>#REF!</v>
      </c>
      <c r="AA181" s="176" t="e">
        <f>+COUNTIFS(#REF!,$B181,#REF!,AA$3,#REF!,$C181)</f>
        <v>#REF!</v>
      </c>
      <c r="AB181" s="176" t="e">
        <f>+COUNTIFS(#REF!,$B181,#REF!,AB$3,#REF!,$C181)</f>
        <v>#REF!</v>
      </c>
      <c r="AC181" s="176" t="e">
        <f>+COUNTIFS(#REF!,$B181,#REF!,AC$3,#REF!,$C181)</f>
        <v>#REF!</v>
      </c>
      <c r="AD181" s="176" t="e">
        <f>+COUNTIFS(#REF!,$B181,#REF!,AD$3,#REF!,$C181)</f>
        <v>#REF!</v>
      </c>
      <c r="AE181" s="176" t="e">
        <f>+COUNTIFS(#REF!,$B181,#REF!,AE$3,#REF!,$C181)</f>
        <v>#REF!</v>
      </c>
      <c r="AF181" s="176" t="e">
        <f>+COUNTIFS(#REF!,$B181,#REF!,AF$3,#REF!,$C181)</f>
        <v>#REF!</v>
      </c>
      <c r="AG181" s="176" t="e">
        <f>+COUNTIFS(#REF!,$B181,#REF!,AG$3,#REF!,$C181)</f>
        <v>#REF!</v>
      </c>
      <c r="AH181" s="176" t="e">
        <f>+COUNTIFS(#REF!,$B181,#REF!,AH$3,#REF!,$C181)</f>
        <v>#REF!</v>
      </c>
      <c r="AI181" s="176" t="e">
        <f>+COUNTIFS(#REF!,$B181,#REF!,AI$3,#REF!,$C181)</f>
        <v>#REF!</v>
      </c>
    </row>
    <row r="182" spans="1:35" x14ac:dyDescent="0.2">
      <c r="A182" s="216"/>
      <c r="B182" s="176" t="s">
        <v>62</v>
      </c>
      <c r="C182" s="169" t="s">
        <v>166</v>
      </c>
      <c r="D182" s="201" t="e">
        <f t="shared" si="25"/>
        <v>#REF!</v>
      </c>
      <c r="E182" s="176" t="e">
        <f>+COUNTIFS(#REF!,$B182,#REF!,E$3,#REF!,$C182)</f>
        <v>#REF!</v>
      </c>
      <c r="F182" s="176" t="e">
        <f>+COUNTIFS(#REF!,$B182,#REF!,F$3,#REF!,$C182)</f>
        <v>#REF!</v>
      </c>
      <c r="G182" s="176" t="e">
        <f>+COUNTIFS(#REF!,$B182,#REF!,G$3,#REF!,$C182)</f>
        <v>#REF!</v>
      </c>
      <c r="H182" s="176" t="e">
        <f>+COUNTIFS(#REF!,$B182,#REF!,H$3,#REF!,$C182)</f>
        <v>#REF!</v>
      </c>
      <c r="I182" s="176" t="e">
        <f>+COUNTIFS(#REF!,$B182,#REF!,I$3,#REF!,$C182)</f>
        <v>#REF!</v>
      </c>
      <c r="J182" s="176" t="e">
        <f>+COUNTIFS(#REF!,$B182,#REF!,J$3,#REF!,$C182)</f>
        <v>#REF!</v>
      </c>
      <c r="K182" s="176" t="e">
        <f>+COUNTIFS(#REF!,$B182,#REF!,K$3,#REF!,$C182)</f>
        <v>#REF!</v>
      </c>
      <c r="L182" s="176" t="e">
        <f>+COUNTIFS(#REF!,$B182,#REF!,L$3,#REF!,$C182)</f>
        <v>#REF!</v>
      </c>
      <c r="M182" s="176" t="e">
        <f>+COUNTIFS(#REF!,$B182,#REF!,M$3,#REF!,$C182)</f>
        <v>#REF!</v>
      </c>
      <c r="N182" s="176" t="e">
        <f>+COUNTIFS(#REF!,$B182,#REF!,N$3,#REF!,$C182)</f>
        <v>#REF!</v>
      </c>
      <c r="O182" s="176" t="e">
        <f>+COUNTIFS(#REF!,$B182,#REF!,O$3,#REF!,$C182)</f>
        <v>#REF!</v>
      </c>
      <c r="P182" s="176" t="e">
        <f>+COUNTIFS(#REF!,$B182,#REF!,P$3,#REF!,$C182)</f>
        <v>#REF!</v>
      </c>
      <c r="Q182" s="176" t="e">
        <f>+COUNTIFS(#REF!,$B182,#REF!,Q$3,#REF!,$C182)</f>
        <v>#REF!</v>
      </c>
      <c r="R182" s="176" t="e">
        <f>+COUNTIFS(#REF!,$B182,#REF!,R$3,#REF!,$C182)</f>
        <v>#REF!</v>
      </c>
      <c r="S182" s="176" t="e">
        <f>+COUNTIFS(#REF!,$B182,#REF!,S$3,#REF!,$C182)</f>
        <v>#REF!</v>
      </c>
      <c r="T182" s="176" t="e">
        <f>+COUNTIFS(#REF!,$B182,#REF!,T$3,#REF!,$C182)</f>
        <v>#REF!</v>
      </c>
      <c r="U182" s="176" t="e">
        <f>+COUNTIFS(#REF!,$B182,#REF!,U$3,#REF!,$C182)</f>
        <v>#REF!</v>
      </c>
      <c r="V182" s="176" t="e">
        <f>+COUNTIFS(#REF!,$B182,#REF!,V$3,#REF!,$C182)</f>
        <v>#REF!</v>
      </c>
      <c r="W182" s="176" t="e">
        <f>+COUNTIFS(#REF!,$B182,#REF!,W$3,#REF!,$C182)</f>
        <v>#REF!</v>
      </c>
      <c r="X182" s="176" t="e">
        <f>+COUNTIFS(#REF!,$B182,#REF!,X$3,#REF!,$C182)</f>
        <v>#REF!</v>
      </c>
      <c r="Y182" s="176" t="e">
        <f>+COUNTIFS(#REF!,$B182,#REF!,Y$3,#REF!,$C182)</f>
        <v>#REF!</v>
      </c>
      <c r="Z182" s="176" t="e">
        <f>+COUNTIFS(#REF!,$B182,#REF!,Z$3,#REF!,$C182)</f>
        <v>#REF!</v>
      </c>
      <c r="AA182" s="176" t="e">
        <f>+COUNTIFS(#REF!,$B182,#REF!,AA$3,#REF!,$C182)</f>
        <v>#REF!</v>
      </c>
      <c r="AB182" s="176" t="e">
        <f>+COUNTIFS(#REF!,$B182,#REF!,AB$3,#REF!,$C182)</f>
        <v>#REF!</v>
      </c>
      <c r="AC182" s="176" t="e">
        <f>+COUNTIFS(#REF!,$B182,#REF!,AC$3,#REF!,$C182)</f>
        <v>#REF!</v>
      </c>
      <c r="AD182" s="176" t="e">
        <f>+COUNTIFS(#REF!,$B182,#REF!,AD$3,#REF!,$C182)</f>
        <v>#REF!</v>
      </c>
      <c r="AE182" s="176" t="e">
        <f>+COUNTIFS(#REF!,$B182,#REF!,AE$3,#REF!,$C182)</f>
        <v>#REF!</v>
      </c>
      <c r="AF182" s="176" t="e">
        <f>+COUNTIFS(#REF!,$B182,#REF!,AF$3,#REF!,$C182)</f>
        <v>#REF!</v>
      </c>
      <c r="AG182" s="176" t="e">
        <f>+COUNTIFS(#REF!,$B182,#REF!,AG$3,#REF!,$C182)</f>
        <v>#REF!</v>
      </c>
      <c r="AH182" s="176" t="e">
        <f>+COUNTIFS(#REF!,$B182,#REF!,AH$3,#REF!,$C182)</f>
        <v>#REF!</v>
      </c>
      <c r="AI182" s="176" t="e">
        <f>+COUNTIFS(#REF!,$B182,#REF!,AI$3,#REF!,$C182)</f>
        <v>#REF!</v>
      </c>
    </row>
    <row r="183" spans="1:35" x14ac:dyDescent="0.2">
      <c r="A183" s="216"/>
      <c r="B183" s="176" t="s">
        <v>62</v>
      </c>
      <c r="C183" s="169" t="s">
        <v>299</v>
      </c>
      <c r="D183" s="201" t="e">
        <f t="shared" si="25"/>
        <v>#REF!</v>
      </c>
      <c r="E183" s="176" t="e">
        <f>+COUNTIFS(#REF!,$B183,#REF!,E$3,#REF!,$C183)</f>
        <v>#REF!</v>
      </c>
      <c r="F183" s="176" t="e">
        <f>+COUNTIFS(#REF!,$B183,#REF!,F$3,#REF!,$C183)</f>
        <v>#REF!</v>
      </c>
      <c r="G183" s="176" t="e">
        <f>+COUNTIFS(#REF!,$B183,#REF!,G$3,#REF!,$C183)</f>
        <v>#REF!</v>
      </c>
      <c r="H183" s="176" t="e">
        <f>+COUNTIFS(#REF!,$B183,#REF!,H$3,#REF!,$C183)</f>
        <v>#REF!</v>
      </c>
      <c r="I183" s="176" t="e">
        <f>+COUNTIFS(#REF!,$B183,#REF!,I$3,#REF!,$C183)</f>
        <v>#REF!</v>
      </c>
      <c r="J183" s="176" t="e">
        <f>+COUNTIFS(#REF!,$B183,#REF!,J$3,#REF!,$C183)</f>
        <v>#REF!</v>
      </c>
      <c r="K183" s="176" t="e">
        <f>+COUNTIFS(#REF!,$B183,#REF!,K$3,#REF!,$C183)</f>
        <v>#REF!</v>
      </c>
      <c r="L183" s="176" t="e">
        <f>+COUNTIFS(#REF!,$B183,#REF!,L$3,#REF!,$C183)</f>
        <v>#REF!</v>
      </c>
      <c r="M183" s="176" t="e">
        <f>+COUNTIFS(#REF!,$B183,#REF!,M$3,#REF!,$C183)</f>
        <v>#REF!</v>
      </c>
      <c r="N183" s="176" t="e">
        <f>+COUNTIFS(#REF!,$B183,#REF!,N$3,#REF!,$C183)</f>
        <v>#REF!</v>
      </c>
      <c r="O183" s="176" t="e">
        <f>+COUNTIFS(#REF!,$B183,#REF!,O$3,#REF!,$C183)</f>
        <v>#REF!</v>
      </c>
      <c r="P183" s="176" t="e">
        <f>+COUNTIFS(#REF!,$B183,#REF!,P$3,#REF!,$C183)</f>
        <v>#REF!</v>
      </c>
      <c r="Q183" s="176" t="e">
        <f>+COUNTIFS(#REF!,$B183,#REF!,Q$3,#REF!,$C183)</f>
        <v>#REF!</v>
      </c>
      <c r="R183" s="176" t="e">
        <f>+COUNTIFS(#REF!,$B183,#REF!,R$3,#REF!,$C183)</f>
        <v>#REF!</v>
      </c>
      <c r="S183" s="176" t="e">
        <f>+COUNTIFS(#REF!,$B183,#REF!,S$3,#REF!,$C183)</f>
        <v>#REF!</v>
      </c>
      <c r="T183" s="176" t="e">
        <f>+COUNTIFS(#REF!,$B183,#REF!,T$3,#REF!,$C183)</f>
        <v>#REF!</v>
      </c>
      <c r="U183" s="176" t="e">
        <f>+COUNTIFS(#REF!,$B183,#REF!,U$3,#REF!,$C183)</f>
        <v>#REF!</v>
      </c>
      <c r="V183" s="176" t="e">
        <f>+COUNTIFS(#REF!,$B183,#REF!,V$3,#REF!,$C183)</f>
        <v>#REF!</v>
      </c>
      <c r="W183" s="176" t="e">
        <f>+COUNTIFS(#REF!,$B183,#REF!,W$3,#REF!,$C183)</f>
        <v>#REF!</v>
      </c>
      <c r="X183" s="176" t="e">
        <f>+COUNTIFS(#REF!,$B183,#REF!,X$3,#REF!,$C183)</f>
        <v>#REF!</v>
      </c>
      <c r="Y183" s="176" t="e">
        <f>+COUNTIFS(#REF!,$B183,#REF!,Y$3,#REF!,$C183)</f>
        <v>#REF!</v>
      </c>
      <c r="Z183" s="176" t="e">
        <f>+COUNTIFS(#REF!,$B183,#REF!,Z$3,#REF!,$C183)</f>
        <v>#REF!</v>
      </c>
      <c r="AA183" s="176" t="e">
        <f>+COUNTIFS(#REF!,$B183,#REF!,AA$3,#REF!,$C183)</f>
        <v>#REF!</v>
      </c>
      <c r="AB183" s="176" t="e">
        <f>+COUNTIFS(#REF!,$B183,#REF!,AB$3,#REF!,$C183)</f>
        <v>#REF!</v>
      </c>
      <c r="AC183" s="176" t="e">
        <f>+COUNTIFS(#REF!,$B183,#REF!,AC$3,#REF!,$C183)</f>
        <v>#REF!</v>
      </c>
      <c r="AD183" s="176" t="e">
        <f>+COUNTIFS(#REF!,$B183,#REF!,AD$3,#REF!,$C183)</f>
        <v>#REF!</v>
      </c>
      <c r="AE183" s="176" t="e">
        <f>+COUNTIFS(#REF!,$B183,#REF!,AE$3,#REF!,$C183)</f>
        <v>#REF!</v>
      </c>
      <c r="AF183" s="176" t="e">
        <f>+COUNTIFS(#REF!,$B183,#REF!,AF$3,#REF!,$C183)</f>
        <v>#REF!</v>
      </c>
      <c r="AG183" s="176" t="e">
        <f>+COUNTIFS(#REF!,$B183,#REF!,AG$3,#REF!,$C183)</f>
        <v>#REF!</v>
      </c>
      <c r="AH183" s="176" t="e">
        <f>+COUNTIFS(#REF!,$B183,#REF!,AH$3,#REF!,$C183)</f>
        <v>#REF!</v>
      </c>
      <c r="AI183" s="176" t="e">
        <f>+COUNTIFS(#REF!,$B183,#REF!,AI$3,#REF!,$C183)</f>
        <v>#REF!</v>
      </c>
    </row>
    <row r="184" spans="1:35" x14ac:dyDescent="0.2">
      <c r="A184" s="213">
        <v>3.5</v>
      </c>
      <c r="B184" s="173" t="s">
        <v>163</v>
      </c>
      <c r="C184" s="174"/>
      <c r="D184" s="202" t="e">
        <f t="shared" si="25"/>
        <v>#REF!</v>
      </c>
      <c r="E184" s="202" t="e">
        <f t="shared" ref="E184:AI184" si="26">+SUM(E185:E198)</f>
        <v>#REF!</v>
      </c>
      <c r="F184" s="202" t="e">
        <f t="shared" si="26"/>
        <v>#REF!</v>
      </c>
      <c r="G184" s="202" t="e">
        <f t="shared" si="26"/>
        <v>#REF!</v>
      </c>
      <c r="H184" s="202" t="e">
        <f t="shared" si="26"/>
        <v>#REF!</v>
      </c>
      <c r="I184" s="202" t="e">
        <f t="shared" si="26"/>
        <v>#REF!</v>
      </c>
      <c r="J184" s="202" t="e">
        <f t="shared" si="26"/>
        <v>#REF!</v>
      </c>
      <c r="K184" s="202" t="e">
        <f t="shared" si="26"/>
        <v>#REF!</v>
      </c>
      <c r="L184" s="202" t="e">
        <f t="shared" si="26"/>
        <v>#REF!</v>
      </c>
      <c r="M184" s="202" t="e">
        <f t="shared" si="26"/>
        <v>#REF!</v>
      </c>
      <c r="N184" s="202" t="e">
        <f t="shared" si="26"/>
        <v>#REF!</v>
      </c>
      <c r="O184" s="202" t="e">
        <f t="shared" si="26"/>
        <v>#REF!</v>
      </c>
      <c r="P184" s="202" t="e">
        <f t="shared" si="26"/>
        <v>#REF!</v>
      </c>
      <c r="Q184" s="202" t="e">
        <f t="shared" si="26"/>
        <v>#REF!</v>
      </c>
      <c r="R184" s="202" t="e">
        <f t="shared" si="26"/>
        <v>#REF!</v>
      </c>
      <c r="S184" s="202" t="e">
        <f t="shared" si="26"/>
        <v>#REF!</v>
      </c>
      <c r="T184" s="202" t="e">
        <f t="shared" si="26"/>
        <v>#REF!</v>
      </c>
      <c r="U184" s="202" t="e">
        <f t="shared" si="26"/>
        <v>#REF!</v>
      </c>
      <c r="V184" s="202" t="e">
        <f t="shared" si="26"/>
        <v>#REF!</v>
      </c>
      <c r="W184" s="202" t="e">
        <f t="shared" si="26"/>
        <v>#REF!</v>
      </c>
      <c r="X184" s="202" t="e">
        <f t="shared" si="26"/>
        <v>#REF!</v>
      </c>
      <c r="Y184" s="202" t="e">
        <f t="shared" si="26"/>
        <v>#REF!</v>
      </c>
      <c r="Z184" s="202" t="e">
        <f t="shared" si="26"/>
        <v>#REF!</v>
      </c>
      <c r="AA184" s="202" t="e">
        <f t="shared" si="26"/>
        <v>#REF!</v>
      </c>
      <c r="AB184" s="202" t="e">
        <f t="shared" si="26"/>
        <v>#REF!</v>
      </c>
      <c r="AC184" s="202" t="e">
        <f t="shared" si="26"/>
        <v>#REF!</v>
      </c>
      <c r="AD184" s="202" t="e">
        <f t="shared" si="26"/>
        <v>#REF!</v>
      </c>
      <c r="AE184" s="202" t="e">
        <f t="shared" si="26"/>
        <v>#REF!</v>
      </c>
      <c r="AF184" s="202" t="e">
        <f t="shared" si="26"/>
        <v>#REF!</v>
      </c>
      <c r="AG184" s="202" t="e">
        <f t="shared" si="26"/>
        <v>#REF!</v>
      </c>
      <c r="AH184" s="202" t="e">
        <f t="shared" si="26"/>
        <v>#REF!</v>
      </c>
      <c r="AI184" s="202" t="e">
        <f t="shared" si="26"/>
        <v>#REF!</v>
      </c>
    </row>
    <row r="185" spans="1:35" x14ac:dyDescent="0.2">
      <c r="A185" s="214"/>
      <c r="B185" s="176" t="s">
        <v>163</v>
      </c>
      <c r="C185" s="169" t="s">
        <v>116</v>
      </c>
      <c r="D185" s="201" t="e">
        <f t="shared" ref="D185:D199" si="27">+SUM(E185:AI185)</f>
        <v>#REF!</v>
      </c>
      <c r="E185" s="176" t="e">
        <f>+COUNTIFS(#REF!,$B185,#REF!,E$3,#REF!,$C185)</f>
        <v>#REF!</v>
      </c>
      <c r="F185" s="176" t="e">
        <f>+COUNTIFS(#REF!,$B185,#REF!,F$3,#REF!,$C185)</f>
        <v>#REF!</v>
      </c>
      <c r="G185" s="176" t="e">
        <f>+COUNTIFS(#REF!,$B185,#REF!,G$3,#REF!,$C185)</f>
        <v>#REF!</v>
      </c>
      <c r="H185" s="176" t="e">
        <f>+COUNTIFS(#REF!,$B185,#REF!,H$3,#REF!,$C185)</f>
        <v>#REF!</v>
      </c>
      <c r="I185" s="176" t="e">
        <f>+COUNTIFS(#REF!,$B185,#REF!,I$3,#REF!,$C185)</f>
        <v>#REF!</v>
      </c>
      <c r="J185" s="176" t="e">
        <f>+COUNTIFS(#REF!,$B185,#REF!,J$3,#REF!,$C185)</f>
        <v>#REF!</v>
      </c>
      <c r="K185" s="176" t="e">
        <f>+COUNTIFS(#REF!,$B185,#REF!,K$3,#REF!,$C185)</f>
        <v>#REF!</v>
      </c>
      <c r="L185" s="176" t="e">
        <f>+COUNTIFS(#REF!,$B185,#REF!,L$3,#REF!,$C185)</f>
        <v>#REF!</v>
      </c>
      <c r="M185" s="176" t="e">
        <f>+COUNTIFS(#REF!,$B185,#REF!,M$3,#REF!,$C185)</f>
        <v>#REF!</v>
      </c>
      <c r="N185" s="176" t="e">
        <f>+COUNTIFS(#REF!,$B185,#REF!,N$3,#REF!,$C185)</f>
        <v>#REF!</v>
      </c>
      <c r="O185" s="176" t="e">
        <f>+COUNTIFS(#REF!,$B185,#REF!,O$3,#REF!,$C185)</f>
        <v>#REF!</v>
      </c>
      <c r="P185" s="176" t="e">
        <f>+COUNTIFS(#REF!,$B185,#REF!,P$3,#REF!,$C185)</f>
        <v>#REF!</v>
      </c>
      <c r="Q185" s="176" t="e">
        <f>+COUNTIFS(#REF!,$B185,#REF!,Q$3,#REF!,$C185)</f>
        <v>#REF!</v>
      </c>
      <c r="R185" s="176" t="e">
        <f>+COUNTIFS(#REF!,$B185,#REF!,R$3,#REF!,$C185)</f>
        <v>#REF!</v>
      </c>
      <c r="S185" s="176" t="e">
        <f>+COUNTIFS(#REF!,$B185,#REF!,S$3,#REF!,$C185)</f>
        <v>#REF!</v>
      </c>
      <c r="T185" s="176" t="e">
        <f>+COUNTIFS(#REF!,$B185,#REF!,T$3,#REF!,$C185)</f>
        <v>#REF!</v>
      </c>
      <c r="U185" s="176" t="e">
        <f>+COUNTIFS(#REF!,$B185,#REF!,U$3,#REF!,$C185)</f>
        <v>#REF!</v>
      </c>
      <c r="V185" s="176" t="e">
        <f>+COUNTIFS(#REF!,$B185,#REF!,V$3,#REF!,$C185)</f>
        <v>#REF!</v>
      </c>
      <c r="W185" s="176" t="e">
        <f>+COUNTIFS(#REF!,$B185,#REF!,W$3,#REF!,$C185)</f>
        <v>#REF!</v>
      </c>
      <c r="X185" s="176" t="e">
        <f>+COUNTIFS(#REF!,$B185,#REF!,X$3,#REF!,$C185)</f>
        <v>#REF!</v>
      </c>
      <c r="Y185" s="176" t="e">
        <f>+COUNTIFS(#REF!,$B185,#REF!,Y$3,#REF!,$C185)</f>
        <v>#REF!</v>
      </c>
      <c r="Z185" s="176" t="e">
        <f>+COUNTIFS(#REF!,$B185,#REF!,Z$3,#REF!,$C185)</f>
        <v>#REF!</v>
      </c>
      <c r="AA185" s="176" t="e">
        <f>+COUNTIFS(#REF!,$B185,#REF!,AA$3,#REF!,$C185)</f>
        <v>#REF!</v>
      </c>
      <c r="AB185" s="176" t="e">
        <f>+COUNTIFS(#REF!,$B185,#REF!,AB$3,#REF!,$C185)</f>
        <v>#REF!</v>
      </c>
      <c r="AC185" s="176" t="e">
        <f>+COUNTIFS(#REF!,$B185,#REF!,AC$3,#REF!,$C185)</f>
        <v>#REF!</v>
      </c>
      <c r="AD185" s="176" t="e">
        <f>+COUNTIFS(#REF!,$B185,#REF!,AD$3,#REF!,$C185)</f>
        <v>#REF!</v>
      </c>
      <c r="AE185" s="176" t="e">
        <f>+COUNTIFS(#REF!,$B185,#REF!,AE$3,#REF!,$C185)</f>
        <v>#REF!</v>
      </c>
      <c r="AF185" s="176" t="e">
        <f>+COUNTIFS(#REF!,$B185,#REF!,AF$3,#REF!,$C185)</f>
        <v>#REF!</v>
      </c>
      <c r="AG185" s="176" t="e">
        <f>+COUNTIFS(#REF!,$B185,#REF!,AG$3,#REF!,$C185)</f>
        <v>#REF!</v>
      </c>
      <c r="AH185" s="176" t="e">
        <f>+COUNTIFS(#REF!,$B185,#REF!,AH$3,#REF!,$C185)</f>
        <v>#REF!</v>
      </c>
      <c r="AI185" s="176" t="e">
        <f>+COUNTIFS(#REF!,$B185,#REF!,AI$3,#REF!,$C185)</f>
        <v>#REF!</v>
      </c>
    </row>
    <row r="186" spans="1:35" x14ac:dyDescent="0.2">
      <c r="A186" s="214"/>
      <c r="B186" s="176" t="s">
        <v>163</v>
      </c>
      <c r="C186" s="169" t="s">
        <v>148</v>
      </c>
      <c r="D186" s="201" t="e">
        <f t="shared" si="27"/>
        <v>#REF!</v>
      </c>
      <c r="E186" s="176" t="e">
        <f>+COUNTIFS(#REF!,$B186,#REF!,E$3,#REF!,$C186)</f>
        <v>#REF!</v>
      </c>
      <c r="F186" s="176" t="e">
        <f>+COUNTIFS(#REF!,$B186,#REF!,F$3,#REF!,$C186)</f>
        <v>#REF!</v>
      </c>
      <c r="G186" s="176" t="e">
        <f>+COUNTIFS(#REF!,$B186,#REF!,G$3,#REF!,$C186)</f>
        <v>#REF!</v>
      </c>
      <c r="H186" s="176" t="e">
        <f>+COUNTIFS(#REF!,$B186,#REF!,H$3,#REF!,$C186)</f>
        <v>#REF!</v>
      </c>
      <c r="I186" s="176" t="e">
        <f>+COUNTIFS(#REF!,$B186,#REF!,I$3,#REF!,$C186)</f>
        <v>#REF!</v>
      </c>
      <c r="J186" s="176" t="e">
        <f>+COUNTIFS(#REF!,$B186,#REF!,J$3,#REF!,$C186)</f>
        <v>#REF!</v>
      </c>
      <c r="K186" s="176" t="e">
        <f>+COUNTIFS(#REF!,$B186,#REF!,K$3,#REF!,$C186)</f>
        <v>#REF!</v>
      </c>
      <c r="L186" s="176" t="e">
        <f>+COUNTIFS(#REF!,$B186,#REF!,L$3,#REF!,$C186)</f>
        <v>#REF!</v>
      </c>
      <c r="M186" s="176" t="e">
        <f>+COUNTIFS(#REF!,$B186,#REF!,M$3,#REF!,$C186)</f>
        <v>#REF!</v>
      </c>
      <c r="N186" s="176" t="e">
        <f>+COUNTIFS(#REF!,$B186,#REF!,N$3,#REF!,$C186)</f>
        <v>#REF!</v>
      </c>
      <c r="O186" s="176" t="e">
        <f>+COUNTIFS(#REF!,$B186,#REF!,O$3,#REF!,$C186)</f>
        <v>#REF!</v>
      </c>
      <c r="P186" s="176" t="e">
        <f>+COUNTIFS(#REF!,$B186,#REF!,P$3,#REF!,$C186)</f>
        <v>#REF!</v>
      </c>
      <c r="Q186" s="176" t="e">
        <f>+COUNTIFS(#REF!,$B186,#REF!,Q$3,#REF!,$C186)</f>
        <v>#REF!</v>
      </c>
      <c r="R186" s="176" t="e">
        <f>+COUNTIFS(#REF!,$B186,#REF!,R$3,#REF!,$C186)</f>
        <v>#REF!</v>
      </c>
      <c r="S186" s="176" t="e">
        <f>+COUNTIFS(#REF!,$B186,#REF!,S$3,#REF!,$C186)</f>
        <v>#REF!</v>
      </c>
      <c r="T186" s="176" t="e">
        <f>+COUNTIFS(#REF!,$B186,#REF!,T$3,#REF!,$C186)</f>
        <v>#REF!</v>
      </c>
      <c r="U186" s="176" t="e">
        <f>+COUNTIFS(#REF!,$B186,#REF!,U$3,#REF!,$C186)</f>
        <v>#REF!</v>
      </c>
      <c r="V186" s="176" t="e">
        <f>+COUNTIFS(#REF!,$B186,#REF!,V$3,#REF!,$C186)</f>
        <v>#REF!</v>
      </c>
      <c r="W186" s="176" t="e">
        <f>+COUNTIFS(#REF!,$B186,#REF!,W$3,#REF!,$C186)</f>
        <v>#REF!</v>
      </c>
      <c r="X186" s="176" t="e">
        <f>+COUNTIFS(#REF!,$B186,#REF!,X$3,#REF!,$C186)</f>
        <v>#REF!</v>
      </c>
      <c r="Y186" s="176" t="e">
        <f>+COUNTIFS(#REF!,$B186,#REF!,Y$3,#REF!,$C186)</f>
        <v>#REF!</v>
      </c>
      <c r="Z186" s="176" t="e">
        <f>+COUNTIFS(#REF!,$B186,#REF!,Z$3,#REF!,$C186)</f>
        <v>#REF!</v>
      </c>
      <c r="AA186" s="176" t="e">
        <f>+COUNTIFS(#REF!,$B186,#REF!,AA$3,#REF!,$C186)</f>
        <v>#REF!</v>
      </c>
      <c r="AB186" s="176" t="e">
        <f>+COUNTIFS(#REF!,$B186,#REF!,AB$3,#REF!,$C186)</f>
        <v>#REF!</v>
      </c>
      <c r="AC186" s="176" t="e">
        <f>+COUNTIFS(#REF!,$B186,#REF!,AC$3,#REF!,$C186)</f>
        <v>#REF!</v>
      </c>
      <c r="AD186" s="176" t="e">
        <f>+COUNTIFS(#REF!,$B186,#REF!,AD$3,#REF!,$C186)</f>
        <v>#REF!</v>
      </c>
      <c r="AE186" s="176" t="e">
        <f>+COUNTIFS(#REF!,$B186,#REF!,AE$3,#REF!,$C186)</f>
        <v>#REF!</v>
      </c>
      <c r="AF186" s="176" t="e">
        <f>+COUNTIFS(#REF!,$B186,#REF!,AF$3,#REF!,$C186)</f>
        <v>#REF!</v>
      </c>
      <c r="AG186" s="176" t="e">
        <f>+COUNTIFS(#REF!,$B186,#REF!,AG$3,#REF!,$C186)</f>
        <v>#REF!</v>
      </c>
      <c r="AH186" s="176" t="e">
        <f>+COUNTIFS(#REF!,$B186,#REF!,AH$3,#REF!,$C186)</f>
        <v>#REF!</v>
      </c>
      <c r="AI186" s="176" t="e">
        <f>+COUNTIFS(#REF!,$B186,#REF!,AI$3,#REF!,$C186)</f>
        <v>#REF!</v>
      </c>
    </row>
    <row r="187" spans="1:35" x14ac:dyDescent="0.2">
      <c r="A187" s="214"/>
      <c r="B187" s="176" t="s">
        <v>163</v>
      </c>
      <c r="C187" s="169" t="s">
        <v>140</v>
      </c>
      <c r="D187" s="201" t="e">
        <f t="shared" si="27"/>
        <v>#REF!</v>
      </c>
      <c r="E187" s="176" t="e">
        <f>+COUNTIFS(#REF!,$B187,#REF!,E$3,#REF!,$C187)</f>
        <v>#REF!</v>
      </c>
      <c r="F187" s="176" t="e">
        <f>+COUNTIFS(#REF!,$B187,#REF!,F$3,#REF!,$C187)</f>
        <v>#REF!</v>
      </c>
      <c r="G187" s="176" t="e">
        <f>+COUNTIFS(#REF!,$B187,#REF!,G$3,#REF!,$C187)</f>
        <v>#REF!</v>
      </c>
      <c r="H187" s="176" t="e">
        <f>+COUNTIFS(#REF!,$B187,#REF!,H$3,#REF!,$C187)</f>
        <v>#REF!</v>
      </c>
      <c r="I187" s="176" t="e">
        <f>+COUNTIFS(#REF!,$B187,#REF!,I$3,#REF!,$C187)</f>
        <v>#REF!</v>
      </c>
      <c r="J187" s="176" t="e">
        <f>+COUNTIFS(#REF!,$B187,#REF!,J$3,#REF!,$C187)</f>
        <v>#REF!</v>
      </c>
      <c r="K187" s="176" t="e">
        <f>+COUNTIFS(#REF!,$B187,#REF!,K$3,#REF!,$C187)</f>
        <v>#REF!</v>
      </c>
      <c r="L187" s="176" t="e">
        <f>+COUNTIFS(#REF!,$B187,#REF!,L$3,#REF!,$C187)</f>
        <v>#REF!</v>
      </c>
      <c r="M187" s="176" t="e">
        <f>+COUNTIFS(#REF!,$B187,#REF!,M$3,#REF!,$C187)</f>
        <v>#REF!</v>
      </c>
      <c r="N187" s="176" t="e">
        <f>+COUNTIFS(#REF!,$B187,#REF!,N$3,#REF!,$C187)</f>
        <v>#REF!</v>
      </c>
      <c r="O187" s="176" t="e">
        <f>+COUNTIFS(#REF!,$B187,#REF!,O$3,#REF!,$C187)</f>
        <v>#REF!</v>
      </c>
      <c r="P187" s="176" t="e">
        <f>+COUNTIFS(#REF!,$B187,#REF!,P$3,#REF!,$C187)</f>
        <v>#REF!</v>
      </c>
      <c r="Q187" s="176" t="e">
        <f>+COUNTIFS(#REF!,$B187,#REF!,Q$3,#REF!,$C187)</f>
        <v>#REF!</v>
      </c>
      <c r="R187" s="176" t="e">
        <f>+COUNTIFS(#REF!,$B187,#REF!,R$3,#REF!,$C187)</f>
        <v>#REF!</v>
      </c>
      <c r="S187" s="176" t="e">
        <f>+COUNTIFS(#REF!,$B187,#REF!,S$3,#REF!,$C187)</f>
        <v>#REF!</v>
      </c>
      <c r="T187" s="176" t="e">
        <f>+COUNTIFS(#REF!,$B187,#REF!,T$3,#REF!,$C187)</f>
        <v>#REF!</v>
      </c>
      <c r="U187" s="176" t="e">
        <f>+COUNTIFS(#REF!,$B187,#REF!,U$3,#REF!,$C187)</f>
        <v>#REF!</v>
      </c>
      <c r="V187" s="176" t="e">
        <f>+COUNTIFS(#REF!,$B187,#REF!,V$3,#REF!,$C187)</f>
        <v>#REF!</v>
      </c>
      <c r="W187" s="176" t="e">
        <f>+COUNTIFS(#REF!,$B187,#REF!,W$3,#REF!,$C187)</f>
        <v>#REF!</v>
      </c>
      <c r="X187" s="176" t="e">
        <f>+COUNTIFS(#REF!,$B187,#REF!,X$3,#REF!,$C187)</f>
        <v>#REF!</v>
      </c>
      <c r="Y187" s="176" t="e">
        <f>+COUNTIFS(#REF!,$B187,#REF!,Y$3,#REF!,$C187)</f>
        <v>#REF!</v>
      </c>
      <c r="Z187" s="176" t="e">
        <f>+COUNTIFS(#REF!,$B187,#REF!,Z$3,#REF!,$C187)</f>
        <v>#REF!</v>
      </c>
      <c r="AA187" s="176" t="e">
        <f>+COUNTIFS(#REF!,$B187,#REF!,AA$3,#REF!,$C187)</f>
        <v>#REF!</v>
      </c>
      <c r="AB187" s="176" t="e">
        <f>+COUNTIFS(#REF!,$B187,#REF!,AB$3,#REF!,$C187)</f>
        <v>#REF!</v>
      </c>
      <c r="AC187" s="176" t="e">
        <f>+COUNTIFS(#REF!,$B187,#REF!,AC$3,#REF!,$C187)</f>
        <v>#REF!</v>
      </c>
      <c r="AD187" s="176" t="e">
        <f>+COUNTIFS(#REF!,$B187,#REF!,AD$3,#REF!,$C187)</f>
        <v>#REF!</v>
      </c>
      <c r="AE187" s="176" t="e">
        <f>+COUNTIFS(#REF!,$B187,#REF!,AE$3,#REF!,$C187)</f>
        <v>#REF!</v>
      </c>
      <c r="AF187" s="176" t="e">
        <f>+COUNTIFS(#REF!,$B187,#REF!,AF$3,#REF!,$C187)</f>
        <v>#REF!</v>
      </c>
      <c r="AG187" s="176" t="e">
        <f>+COUNTIFS(#REF!,$B187,#REF!,AG$3,#REF!,$C187)</f>
        <v>#REF!</v>
      </c>
      <c r="AH187" s="176" t="e">
        <f>+COUNTIFS(#REF!,$B187,#REF!,AH$3,#REF!,$C187)</f>
        <v>#REF!</v>
      </c>
      <c r="AI187" s="176" t="e">
        <f>+COUNTIFS(#REF!,$B187,#REF!,AI$3,#REF!,$C187)</f>
        <v>#REF!</v>
      </c>
    </row>
    <row r="188" spans="1:35" x14ac:dyDescent="0.2">
      <c r="A188" s="214"/>
      <c r="B188" s="176" t="s">
        <v>163</v>
      </c>
      <c r="C188" s="169" t="s">
        <v>63</v>
      </c>
      <c r="D188" s="201" t="e">
        <f t="shared" si="27"/>
        <v>#REF!</v>
      </c>
      <c r="E188" s="176" t="e">
        <f>+COUNTIFS(#REF!,$B188,#REF!,E$3,#REF!,$C188)</f>
        <v>#REF!</v>
      </c>
      <c r="F188" s="176" t="e">
        <f>+COUNTIFS(#REF!,$B188,#REF!,F$3,#REF!,$C188)</f>
        <v>#REF!</v>
      </c>
      <c r="G188" s="176" t="e">
        <f>+COUNTIFS(#REF!,$B188,#REF!,G$3,#REF!,$C188)</f>
        <v>#REF!</v>
      </c>
      <c r="H188" s="176" t="e">
        <f>+COUNTIFS(#REF!,$B188,#REF!,H$3,#REF!,$C188)</f>
        <v>#REF!</v>
      </c>
      <c r="I188" s="176" t="e">
        <f>+COUNTIFS(#REF!,$B188,#REF!,I$3,#REF!,$C188)</f>
        <v>#REF!</v>
      </c>
      <c r="J188" s="176" t="e">
        <f>+COUNTIFS(#REF!,$B188,#REF!,J$3,#REF!,$C188)</f>
        <v>#REF!</v>
      </c>
      <c r="K188" s="176" t="e">
        <f>+COUNTIFS(#REF!,$B188,#REF!,K$3,#REF!,$C188)</f>
        <v>#REF!</v>
      </c>
      <c r="L188" s="176" t="e">
        <f>+COUNTIFS(#REF!,$B188,#REF!,L$3,#REF!,$C188)</f>
        <v>#REF!</v>
      </c>
      <c r="M188" s="176" t="e">
        <f>+COUNTIFS(#REF!,$B188,#REF!,M$3,#REF!,$C188)</f>
        <v>#REF!</v>
      </c>
      <c r="N188" s="176" t="e">
        <f>+COUNTIFS(#REF!,$B188,#REF!,N$3,#REF!,$C188)</f>
        <v>#REF!</v>
      </c>
      <c r="O188" s="176" t="e">
        <f>+COUNTIFS(#REF!,$B188,#REF!,O$3,#REF!,$C188)</f>
        <v>#REF!</v>
      </c>
      <c r="P188" s="176" t="e">
        <f>+COUNTIFS(#REF!,$B188,#REF!,P$3,#REF!,$C188)</f>
        <v>#REF!</v>
      </c>
      <c r="Q188" s="176" t="e">
        <f>+COUNTIFS(#REF!,$B188,#REF!,Q$3,#REF!,$C188)</f>
        <v>#REF!</v>
      </c>
      <c r="R188" s="176" t="e">
        <f>+COUNTIFS(#REF!,$B188,#REF!,R$3,#REF!,$C188)</f>
        <v>#REF!</v>
      </c>
      <c r="S188" s="176" t="e">
        <f>+COUNTIFS(#REF!,$B188,#REF!,S$3,#REF!,$C188)</f>
        <v>#REF!</v>
      </c>
      <c r="T188" s="176" t="e">
        <f>+COUNTIFS(#REF!,$B188,#REF!,T$3,#REF!,$C188)</f>
        <v>#REF!</v>
      </c>
      <c r="U188" s="176" t="e">
        <f>+COUNTIFS(#REF!,$B188,#REF!,U$3,#REF!,$C188)</f>
        <v>#REF!</v>
      </c>
      <c r="V188" s="176" t="e">
        <f>+COUNTIFS(#REF!,$B188,#REF!,V$3,#REF!,$C188)</f>
        <v>#REF!</v>
      </c>
      <c r="W188" s="176" t="e">
        <f>+COUNTIFS(#REF!,$B188,#REF!,W$3,#REF!,$C188)</f>
        <v>#REF!</v>
      </c>
      <c r="X188" s="176" t="e">
        <f>+COUNTIFS(#REF!,$B188,#REF!,X$3,#REF!,$C188)</f>
        <v>#REF!</v>
      </c>
      <c r="Y188" s="176" t="e">
        <f>+COUNTIFS(#REF!,$B188,#REF!,Y$3,#REF!,$C188)</f>
        <v>#REF!</v>
      </c>
      <c r="Z188" s="176" t="e">
        <f>+COUNTIFS(#REF!,$B188,#REF!,Z$3,#REF!,$C188)</f>
        <v>#REF!</v>
      </c>
      <c r="AA188" s="176" t="e">
        <f>+COUNTIFS(#REF!,$B188,#REF!,AA$3,#REF!,$C188)</f>
        <v>#REF!</v>
      </c>
      <c r="AB188" s="176" t="e">
        <f>+COUNTIFS(#REF!,$B188,#REF!,AB$3,#REF!,$C188)</f>
        <v>#REF!</v>
      </c>
      <c r="AC188" s="176" t="e">
        <f>+COUNTIFS(#REF!,$B188,#REF!,AC$3,#REF!,$C188)</f>
        <v>#REF!</v>
      </c>
      <c r="AD188" s="176" t="e">
        <f>+COUNTIFS(#REF!,$B188,#REF!,AD$3,#REF!,$C188)</f>
        <v>#REF!</v>
      </c>
      <c r="AE188" s="176" t="e">
        <f>+COUNTIFS(#REF!,$B188,#REF!,AE$3,#REF!,$C188)</f>
        <v>#REF!</v>
      </c>
      <c r="AF188" s="176" t="e">
        <f>+COUNTIFS(#REF!,$B188,#REF!,AF$3,#REF!,$C188)</f>
        <v>#REF!</v>
      </c>
      <c r="AG188" s="176" t="e">
        <f>+COUNTIFS(#REF!,$B188,#REF!,AG$3,#REF!,$C188)</f>
        <v>#REF!</v>
      </c>
      <c r="AH188" s="176" t="e">
        <f>+COUNTIFS(#REF!,$B188,#REF!,AH$3,#REF!,$C188)</f>
        <v>#REF!</v>
      </c>
      <c r="AI188" s="176" t="e">
        <f>+COUNTIFS(#REF!,$B188,#REF!,AI$3,#REF!,$C188)</f>
        <v>#REF!</v>
      </c>
    </row>
    <row r="189" spans="1:35" x14ac:dyDescent="0.2">
      <c r="A189" s="214"/>
      <c r="B189" s="176" t="s">
        <v>163</v>
      </c>
      <c r="C189" s="169" t="s">
        <v>96</v>
      </c>
      <c r="D189" s="201" t="e">
        <f t="shared" si="27"/>
        <v>#REF!</v>
      </c>
      <c r="E189" s="176" t="e">
        <f>+COUNTIFS(#REF!,$B189,#REF!,E$3,#REF!,$C189)</f>
        <v>#REF!</v>
      </c>
      <c r="F189" s="176" t="e">
        <f>+COUNTIFS(#REF!,$B189,#REF!,F$3,#REF!,$C189)</f>
        <v>#REF!</v>
      </c>
      <c r="G189" s="176" t="e">
        <f>+COUNTIFS(#REF!,$B189,#REF!,G$3,#REF!,$C189)</f>
        <v>#REF!</v>
      </c>
      <c r="H189" s="176" t="e">
        <f>+COUNTIFS(#REF!,$B189,#REF!,H$3,#REF!,$C189)</f>
        <v>#REF!</v>
      </c>
      <c r="I189" s="176" t="e">
        <f>+COUNTIFS(#REF!,$B189,#REF!,I$3,#REF!,$C189)</f>
        <v>#REF!</v>
      </c>
      <c r="J189" s="176" t="e">
        <f>+COUNTIFS(#REF!,$B189,#REF!,J$3,#REF!,$C189)</f>
        <v>#REF!</v>
      </c>
      <c r="K189" s="176" t="e">
        <f>+COUNTIFS(#REF!,$B189,#REF!,K$3,#REF!,$C189)</f>
        <v>#REF!</v>
      </c>
      <c r="L189" s="176" t="e">
        <f>+COUNTIFS(#REF!,$B189,#REF!,L$3,#REF!,$C189)</f>
        <v>#REF!</v>
      </c>
      <c r="M189" s="176" t="e">
        <f>+COUNTIFS(#REF!,$B189,#REF!,M$3,#REF!,$C189)</f>
        <v>#REF!</v>
      </c>
      <c r="N189" s="176" t="e">
        <f>+COUNTIFS(#REF!,$B189,#REF!,N$3,#REF!,$C189)</f>
        <v>#REF!</v>
      </c>
      <c r="O189" s="176" t="e">
        <f>+COUNTIFS(#REF!,$B189,#REF!,O$3,#REF!,$C189)</f>
        <v>#REF!</v>
      </c>
      <c r="P189" s="176" t="e">
        <f>+COUNTIFS(#REF!,$B189,#REF!,P$3,#REF!,$C189)</f>
        <v>#REF!</v>
      </c>
      <c r="Q189" s="176" t="e">
        <f>+COUNTIFS(#REF!,$B189,#REF!,Q$3,#REF!,$C189)</f>
        <v>#REF!</v>
      </c>
      <c r="R189" s="176" t="e">
        <f>+COUNTIFS(#REF!,$B189,#REF!,R$3,#REF!,$C189)</f>
        <v>#REF!</v>
      </c>
      <c r="S189" s="176" t="e">
        <f>+COUNTIFS(#REF!,$B189,#REF!,S$3,#REF!,$C189)</f>
        <v>#REF!</v>
      </c>
      <c r="T189" s="176" t="e">
        <f>+COUNTIFS(#REF!,$B189,#REF!,T$3,#REF!,$C189)</f>
        <v>#REF!</v>
      </c>
      <c r="U189" s="176" t="e">
        <f>+COUNTIFS(#REF!,$B189,#REF!,U$3,#REF!,$C189)</f>
        <v>#REF!</v>
      </c>
      <c r="V189" s="176" t="e">
        <f>+COUNTIFS(#REF!,$B189,#REF!,V$3,#REF!,$C189)</f>
        <v>#REF!</v>
      </c>
      <c r="W189" s="176" t="e">
        <f>+COUNTIFS(#REF!,$B189,#REF!,W$3,#REF!,$C189)</f>
        <v>#REF!</v>
      </c>
      <c r="X189" s="176" t="e">
        <f>+COUNTIFS(#REF!,$B189,#REF!,X$3,#REF!,$C189)</f>
        <v>#REF!</v>
      </c>
      <c r="Y189" s="176" t="e">
        <f>+COUNTIFS(#REF!,$B189,#REF!,Y$3,#REF!,$C189)</f>
        <v>#REF!</v>
      </c>
      <c r="Z189" s="176" t="e">
        <f>+COUNTIFS(#REF!,$B189,#REF!,Z$3,#REF!,$C189)</f>
        <v>#REF!</v>
      </c>
      <c r="AA189" s="176" t="e">
        <f>+COUNTIFS(#REF!,$B189,#REF!,AA$3,#REF!,$C189)</f>
        <v>#REF!</v>
      </c>
      <c r="AB189" s="176" t="e">
        <f>+COUNTIFS(#REF!,$B189,#REF!,AB$3,#REF!,$C189)</f>
        <v>#REF!</v>
      </c>
      <c r="AC189" s="176" t="e">
        <f>+COUNTIFS(#REF!,$B189,#REF!,AC$3,#REF!,$C189)</f>
        <v>#REF!</v>
      </c>
      <c r="AD189" s="176" t="e">
        <f>+COUNTIFS(#REF!,$B189,#REF!,AD$3,#REF!,$C189)</f>
        <v>#REF!</v>
      </c>
      <c r="AE189" s="176" t="e">
        <f>+COUNTIFS(#REF!,$B189,#REF!,AE$3,#REF!,$C189)</f>
        <v>#REF!</v>
      </c>
      <c r="AF189" s="176" t="e">
        <f>+COUNTIFS(#REF!,$B189,#REF!,AF$3,#REF!,$C189)</f>
        <v>#REF!</v>
      </c>
      <c r="AG189" s="176" t="e">
        <f>+COUNTIFS(#REF!,$B189,#REF!,AG$3,#REF!,$C189)</f>
        <v>#REF!</v>
      </c>
      <c r="AH189" s="176" t="e">
        <f>+COUNTIFS(#REF!,$B189,#REF!,AH$3,#REF!,$C189)</f>
        <v>#REF!</v>
      </c>
      <c r="AI189" s="176" t="e">
        <f>+COUNTIFS(#REF!,$B189,#REF!,AI$3,#REF!,$C189)</f>
        <v>#REF!</v>
      </c>
    </row>
    <row r="190" spans="1:35" x14ac:dyDescent="0.2">
      <c r="A190" s="214"/>
      <c r="B190" s="176" t="s">
        <v>163</v>
      </c>
      <c r="C190" s="169" t="s">
        <v>45</v>
      </c>
      <c r="D190" s="201" t="e">
        <f t="shared" si="27"/>
        <v>#REF!</v>
      </c>
      <c r="E190" s="176" t="e">
        <f>+COUNTIFS(#REF!,$B190,#REF!,E$3,#REF!,$C190)</f>
        <v>#REF!</v>
      </c>
      <c r="F190" s="176" t="e">
        <f>+COUNTIFS(#REF!,$B190,#REF!,F$3,#REF!,$C190)</f>
        <v>#REF!</v>
      </c>
      <c r="G190" s="176" t="e">
        <f>+COUNTIFS(#REF!,$B190,#REF!,G$3,#REF!,$C190)</f>
        <v>#REF!</v>
      </c>
      <c r="H190" s="176" t="e">
        <f>+COUNTIFS(#REF!,$B190,#REF!,H$3,#REF!,$C190)</f>
        <v>#REF!</v>
      </c>
      <c r="I190" s="176" t="e">
        <f>+COUNTIFS(#REF!,$B190,#REF!,I$3,#REF!,$C190)</f>
        <v>#REF!</v>
      </c>
      <c r="J190" s="176" t="e">
        <f>+COUNTIFS(#REF!,$B190,#REF!,J$3,#REF!,$C190)</f>
        <v>#REF!</v>
      </c>
      <c r="K190" s="176" t="e">
        <f>+COUNTIFS(#REF!,$B190,#REF!,K$3,#REF!,$C190)</f>
        <v>#REF!</v>
      </c>
      <c r="L190" s="176" t="e">
        <f>+COUNTIFS(#REF!,$B190,#REF!,L$3,#REF!,$C190)</f>
        <v>#REF!</v>
      </c>
      <c r="M190" s="176" t="e">
        <f>+COUNTIFS(#REF!,$B190,#REF!,M$3,#REF!,$C190)</f>
        <v>#REF!</v>
      </c>
      <c r="N190" s="176" t="e">
        <f>+COUNTIFS(#REF!,$B190,#REF!,N$3,#REF!,$C190)</f>
        <v>#REF!</v>
      </c>
      <c r="O190" s="176" t="e">
        <f>+COUNTIFS(#REF!,$B190,#REF!,O$3,#REF!,$C190)</f>
        <v>#REF!</v>
      </c>
      <c r="P190" s="176" t="e">
        <f>+COUNTIFS(#REF!,$B190,#REF!,P$3,#REF!,$C190)</f>
        <v>#REF!</v>
      </c>
      <c r="Q190" s="176" t="e">
        <f>+COUNTIFS(#REF!,$B190,#REF!,Q$3,#REF!,$C190)</f>
        <v>#REF!</v>
      </c>
      <c r="R190" s="176" t="e">
        <f>+COUNTIFS(#REF!,$B190,#REF!,R$3,#REF!,$C190)</f>
        <v>#REF!</v>
      </c>
      <c r="S190" s="176" t="e">
        <f>+COUNTIFS(#REF!,$B190,#REF!,S$3,#REF!,$C190)</f>
        <v>#REF!</v>
      </c>
      <c r="T190" s="176" t="e">
        <f>+COUNTIFS(#REF!,$B190,#REF!,T$3,#REF!,$C190)</f>
        <v>#REF!</v>
      </c>
      <c r="U190" s="176" t="e">
        <f>+COUNTIFS(#REF!,$B190,#REF!,U$3,#REF!,$C190)</f>
        <v>#REF!</v>
      </c>
      <c r="V190" s="176" t="e">
        <f>+COUNTIFS(#REF!,$B190,#REF!,V$3,#REF!,$C190)</f>
        <v>#REF!</v>
      </c>
      <c r="W190" s="176" t="e">
        <f>+COUNTIFS(#REF!,$B190,#REF!,W$3,#REF!,$C190)</f>
        <v>#REF!</v>
      </c>
      <c r="X190" s="176" t="e">
        <f>+COUNTIFS(#REF!,$B190,#REF!,X$3,#REF!,$C190)</f>
        <v>#REF!</v>
      </c>
      <c r="Y190" s="176" t="e">
        <f>+COUNTIFS(#REF!,$B190,#REF!,Y$3,#REF!,$C190)</f>
        <v>#REF!</v>
      </c>
      <c r="Z190" s="176" t="e">
        <f>+COUNTIFS(#REF!,$B190,#REF!,Z$3,#REF!,$C190)</f>
        <v>#REF!</v>
      </c>
      <c r="AA190" s="176" t="e">
        <f>+COUNTIFS(#REF!,$B190,#REF!,AA$3,#REF!,$C190)</f>
        <v>#REF!</v>
      </c>
      <c r="AB190" s="176" t="e">
        <f>+COUNTIFS(#REF!,$B190,#REF!,AB$3,#REF!,$C190)</f>
        <v>#REF!</v>
      </c>
      <c r="AC190" s="176" t="e">
        <f>+COUNTIFS(#REF!,$B190,#REF!,AC$3,#REF!,$C190)</f>
        <v>#REF!</v>
      </c>
      <c r="AD190" s="176" t="e">
        <f>+COUNTIFS(#REF!,$B190,#REF!,AD$3,#REF!,$C190)</f>
        <v>#REF!</v>
      </c>
      <c r="AE190" s="176" t="e">
        <f>+COUNTIFS(#REF!,$B190,#REF!,AE$3,#REF!,$C190)</f>
        <v>#REF!</v>
      </c>
      <c r="AF190" s="176" t="e">
        <f>+COUNTIFS(#REF!,$B190,#REF!,AF$3,#REF!,$C190)</f>
        <v>#REF!</v>
      </c>
      <c r="AG190" s="176" t="e">
        <f>+COUNTIFS(#REF!,$B190,#REF!,AG$3,#REF!,$C190)</f>
        <v>#REF!</v>
      </c>
      <c r="AH190" s="176" t="e">
        <f>+COUNTIFS(#REF!,$B190,#REF!,AH$3,#REF!,$C190)</f>
        <v>#REF!</v>
      </c>
      <c r="AI190" s="176" t="e">
        <f>+COUNTIFS(#REF!,$B190,#REF!,AI$3,#REF!,$C190)</f>
        <v>#REF!</v>
      </c>
    </row>
    <row r="191" spans="1:35" x14ac:dyDescent="0.2">
      <c r="A191" s="214"/>
      <c r="B191" s="176" t="s">
        <v>163</v>
      </c>
      <c r="C191" s="169" t="s">
        <v>109</v>
      </c>
      <c r="D191" s="201" t="e">
        <f t="shared" si="27"/>
        <v>#REF!</v>
      </c>
      <c r="E191" s="176" t="e">
        <f>+COUNTIFS(#REF!,$B191,#REF!,E$3,#REF!,$C191)</f>
        <v>#REF!</v>
      </c>
      <c r="F191" s="176" t="e">
        <f>+COUNTIFS(#REF!,$B191,#REF!,F$3,#REF!,$C191)</f>
        <v>#REF!</v>
      </c>
      <c r="G191" s="176" t="e">
        <f>+COUNTIFS(#REF!,$B191,#REF!,G$3,#REF!,$C191)</f>
        <v>#REF!</v>
      </c>
      <c r="H191" s="176" t="e">
        <f>+COUNTIFS(#REF!,$B191,#REF!,H$3,#REF!,$C191)</f>
        <v>#REF!</v>
      </c>
      <c r="I191" s="176" t="e">
        <f>+COUNTIFS(#REF!,$B191,#REF!,I$3,#REF!,$C191)</f>
        <v>#REF!</v>
      </c>
      <c r="J191" s="176" t="e">
        <f>+COUNTIFS(#REF!,$B191,#REF!,J$3,#REF!,$C191)</f>
        <v>#REF!</v>
      </c>
      <c r="K191" s="176" t="e">
        <f>+COUNTIFS(#REF!,$B191,#REF!,K$3,#REF!,$C191)</f>
        <v>#REF!</v>
      </c>
      <c r="L191" s="176" t="e">
        <f>+COUNTIFS(#REF!,$B191,#REF!,L$3,#REF!,$C191)</f>
        <v>#REF!</v>
      </c>
      <c r="M191" s="176" t="e">
        <f>+COUNTIFS(#REF!,$B191,#REF!,M$3,#REF!,$C191)</f>
        <v>#REF!</v>
      </c>
      <c r="N191" s="176" t="e">
        <f>+COUNTIFS(#REF!,$B191,#REF!,N$3,#REF!,$C191)</f>
        <v>#REF!</v>
      </c>
      <c r="O191" s="176" t="e">
        <f>+COUNTIFS(#REF!,$B191,#REF!,O$3,#REF!,$C191)</f>
        <v>#REF!</v>
      </c>
      <c r="P191" s="176" t="e">
        <f>+COUNTIFS(#REF!,$B191,#REF!,P$3,#REF!,$C191)</f>
        <v>#REF!</v>
      </c>
      <c r="Q191" s="176" t="e">
        <f>+COUNTIFS(#REF!,$B191,#REF!,Q$3,#REF!,$C191)</f>
        <v>#REF!</v>
      </c>
      <c r="R191" s="176" t="e">
        <f>+COUNTIFS(#REF!,$B191,#REF!,R$3,#REF!,$C191)</f>
        <v>#REF!</v>
      </c>
      <c r="S191" s="176" t="e">
        <f>+COUNTIFS(#REF!,$B191,#REF!,S$3,#REF!,$C191)</f>
        <v>#REF!</v>
      </c>
      <c r="T191" s="176" t="e">
        <f>+COUNTIFS(#REF!,$B191,#REF!,T$3,#REF!,$C191)</f>
        <v>#REF!</v>
      </c>
      <c r="U191" s="176" t="e">
        <f>+COUNTIFS(#REF!,$B191,#REF!,U$3,#REF!,$C191)</f>
        <v>#REF!</v>
      </c>
      <c r="V191" s="176" t="e">
        <f>+COUNTIFS(#REF!,$B191,#REF!,V$3,#REF!,$C191)</f>
        <v>#REF!</v>
      </c>
      <c r="W191" s="176" t="e">
        <f>+COUNTIFS(#REF!,$B191,#REF!,W$3,#REF!,$C191)</f>
        <v>#REF!</v>
      </c>
      <c r="X191" s="176" t="e">
        <f>+COUNTIFS(#REF!,$B191,#REF!,X$3,#REF!,$C191)</f>
        <v>#REF!</v>
      </c>
      <c r="Y191" s="176" t="e">
        <f>+COUNTIFS(#REF!,$B191,#REF!,Y$3,#REF!,$C191)</f>
        <v>#REF!</v>
      </c>
      <c r="Z191" s="176" t="e">
        <f>+COUNTIFS(#REF!,$B191,#REF!,Z$3,#REF!,$C191)</f>
        <v>#REF!</v>
      </c>
      <c r="AA191" s="176" t="e">
        <f>+COUNTIFS(#REF!,$B191,#REF!,AA$3,#REF!,$C191)</f>
        <v>#REF!</v>
      </c>
      <c r="AB191" s="176" t="e">
        <f>+COUNTIFS(#REF!,$B191,#REF!,AB$3,#REF!,$C191)</f>
        <v>#REF!</v>
      </c>
      <c r="AC191" s="176" t="e">
        <f>+COUNTIFS(#REF!,$B191,#REF!,AC$3,#REF!,$C191)</f>
        <v>#REF!</v>
      </c>
      <c r="AD191" s="176" t="e">
        <f>+COUNTIFS(#REF!,$B191,#REF!,AD$3,#REF!,$C191)</f>
        <v>#REF!</v>
      </c>
      <c r="AE191" s="176" t="e">
        <f>+COUNTIFS(#REF!,$B191,#REF!,AE$3,#REF!,$C191)</f>
        <v>#REF!</v>
      </c>
      <c r="AF191" s="176" t="e">
        <f>+COUNTIFS(#REF!,$B191,#REF!,AF$3,#REF!,$C191)</f>
        <v>#REF!</v>
      </c>
      <c r="AG191" s="176" t="e">
        <f>+COUNTIFS(#REF!,$B191,#REF!,AG$3,#REF!,$C191)</f>
        <v>#REF!</v>
      </c>
      <c r="AH191" s="176" t="e">
        <f>+COUNTIFS(#REF!,$B191,#REF!,AH$3,#REF!,$C191)</f>
        <v>#REF!</v>
      </c>
      <c r="AI191" s="176" t="e">
        <f>+COUNTIFS(#REF!,$B191,#REF!,AI$3,#REF!,$C191)</f>
        <v>#REF!</v>
      </c>
    </row>
    <row r="192" spans="1:35" x14ac:dyDescent="0.2">
      <c r="A192" s="214"/>
      <c r="B192" s="176" t="s">
        <v>163</v>
      </c>
      <c r="C192" s="169" t="s">
        <v>121</v>
      </c>
      <c r="D192" s="201" t="e">
        <f t="shared" si="27"/>
        <v>#REF!</v>
      </c>
      <c r="E192" s="176" t="e">
        <f>+COUNTIFS(#REF!,$B192,#REF!,E$3,#REF!,$C192)</f>
        <v>#REF!</v>
      </c>
      <c r="F192" s="176" t="e">
        <f>+COUNTIFS(#REF!,$B192,#REF!,F$3,#REF!,$C192)</f>
        <v>#REF!</v>
      </c>
      <c r="G192" s="176" t="e">
        <f>+COUNTIFS(#REF!,$B192,#REF!,G$3,#REF!,$C192)</f>
        <v>#REF!</v>
      </c>
      <c r="H192" s="176" t="e">
        <f>+COUNTIFS(#REF!,$B192,#REF!,H$3,#REF!,$C192)</f>
        <v>#REF!</v>
      </c>
      <c r="I192" s="176" t="e">
        <f>+COUNTIFS(#REF!,$B192,#REF!,I$3,#REF!,$C192)</f>
        <v>#REF!</v>
      </c>
      <c r="J192" s="176" t="e">
        <f>+COUNTIFS(#REF!,$B192,#REF!,J$3,#REF!,$C192)</f>
        <v>#REF!</v>
      </c>
      <c r="K192" s="176" t="e">
        <f>+COUNTIFS(#REF!,$B192,#REF!,K$3,#REF!,$C192)</f>
        <v>#REF!</v>
      </c>
      <c r="L192" s="176" t="e">
        <f>+COUNTIFS(#REF!,$B192,#REF!,L$3,#REF!,$C192)</f>
        <v>#REF!</v>
      </c>
      <c r="M192" s="176" t="e">
        <f>+COUNTIFS(#REF!,$B192,#REF!,M$3,#REF!,$C192)</f>
        <v>#REF!</v>
      </c>
      <c r="N192" s="176" t="e">
        <f>+COUNTIFS(#REF!,$B192,#REF!,N$3,#REF!,$C192)</f>
        <v>#REF!</v>
      </c>
      <c r="O192" s="176" t="e">
        <f>+COUNTIFS(#REF!,$B192,#REF!,O$3,#REF!,$C192)</f>
        <v>#REF!</v>
      </c>
      <c r="P192" s="176" t="e">
        <f>+COUNTIFS(#REF!,$B192,#REF!,P$3,#REF!,$C192)</f>
        <v>#REF!</v>
      </c>
      <c r="Q192" s="176" t="e">
        <f>+COUNTIFS(#REF!,$B192,#REF!,Q$3,#REF!,$C192)</f>
        <v>#REF!</v>
      </c>
      <c r="R192" s="176" t="e">
        <f>+COUNTIFS(#REF!,$B192,#REF!,R$3,#REF!,$C192)</f>
        <v>#REF!</v>
      </c>
      <c r="S192" s="176" t="e">
        <f>+COUNTIFS(#REF!,$B192,#REF!,S$3,#REF!,$C192)</f>
        <v>#REF!</v>
      </c>
      <c r="T192" s="176" t="e">
        <f>+COUNTIFS(#REF!,$B192,#REF!,T$3,#REF!,$C192)</f>
        <v>#REF!</v>
      </c>
      <c r="U192" s="176" t="e">
        <f>+COUNTIFS(#REF!,$B192,#REF!,U$3,#REF!,$C192)</f>
        <v>#REF!</v>
      </c>
      <c r="V192" s="176" t="e">
        <f>+COUNTIFS(#REF!,$B192,#REF!,V$3,#REF!,$C192)</f>
        <v>#REF!</v>
      </c>
      <c r="W192" s="176" t="e">
        <f>+COUNTIFS(#REF!,$B192,#REF!,W$3,#REF!,$C192)</f>
        <v>#REF!</v>
      </c>
      <c r="X192" s="176" t="e">
        <f>+COUNTIFS(#REF!,$B192,#REF!,X$3,#REF!,$C192)</f>
        <v>#REF!</v>
      </c>
      <c r="Y192" s="176" t="e">
        <f>+COUNTIFS(#REF!,$B192,#REF!,Y$3,#REF!,$C192)</f>
        <v>#REF!</v>
      </c>
      <c r="Z192" s="176" t="e">
        <f>+COUNTIFS(#REF!,$B192,#REF!,Z$3,#REF!,$C192)</f>
        <v>#REF!</v>
      </c>
      <c r="AA192" s="176" t="e">
        <f>+COUNTIFS(#REF!,$B192,#REF!,AA$3,#REF!,$C192)</f>
        <v>#REF!</v>
      </c>
      <c r="AB192" s="176" t="e">
        <f>+COUNTIFS(#REF!,$B192,#REF!,AB$3,#REF!,$C192)</f>
        <v>#REF!</v>
      </c>
      <c r="AC192" s="176" t="e">
        <f>+COUNTIFS(#REF!,$B192,#REF!,AC$3,#REF!,$C192)</f>
        <v>#REF!</v>
      </c>
      <c r="AD192" s="176" t="e">
        <f>+COUNTIFS(#REF!,$B192,#REF!,AD$3,#REF!,$C192)</f>
        <v>#REF!</v>
      </c>
      <c r="AE192" s="176" t="e">
        <f>+COUNTIFS(#REF!,$B192,#REF!,AE$3,#REF!,$C192)</f>
        <v>#REF!</v>
      </c>
      <c r="AF192" s="176" t="e">
        <f>+COUNTIFS(#REF!,$B192,#REF!,AF$3,#REF!,$C192)</f>
        <v>#REF!</v>
      </c>
      <c r="AG192" s="176" t="e">
        <f>+COUNTIFS(#REF!,$B192,#REF!,AG$3,#REF!,$C192)</f>
        <v>#REF!</v>
      </c>
      <c r="AH192" s="176" t="e">
        <f>+COUNTIFS(#REF!,$B192,#REF!,AH$3,#REF!,$C192)</f>
        <v>#REF!</v>
      </c>
      <c r="AI192" s="176" t="e">
        <f>+COUNTIFS(#REF!,$B192,#REF!,AI$3,#REF!,$C192)</f>
        <v>#REF!</v>
      </c>
    </row>
    <row r="193" spans="1:35" x14ac:dyDescent="0.2">
      <c r="A193" s="214"/>
      <c r="B193" s="176" t="s">
        <v>163</v>
      </c>
      <c r="C193" s="169" t="s">
        <v>297</v>
      </c>
      <c r="D193" s="201" t="e">
        <f t="shared" si="27"/>
        <v>#REF!</v>
      </c>
      <c r="E193" s="176" t="e">
        <f>+COUNTIFS(#REF!,$B193,#REF!,E$3,#REF!,$C193)</f>
        <v>#REF!</v>
      </c>
      <c r="F193" s="176" t="e">
        <f>+COUNTIFS(#REF!,$B193,#REF!,F$3,#REF!,$C193)</f>
        <v>#REF!</v>
      </c>
      <c r="G193" s="176" t="e">
        <f>+COUNTIFS(#REF!,$B193,#REF!,G$3,#REF!,$C193)</f>
        <v>#REF!</v>
      </c>
      <c r="H193" s="176" t="e">
        <f>+COUNTIFS(#REF!,$B193,#REF!,H$3,#REF!,$C193)</f>
        <v>#REF!</v>
      </c>
      <c r="I193" s="176" t="e">
        <f>+COUNTIFS(#REF!,$B193,#REF!,I$3,#REF!,$C193)</f>
        <v>#REF!</v>
      </c>
      <c r="J193" s="176" t="e">
        <f>+COUNTIFS(#REF!,$B193,#REF!,J$3,#REF!,$C193)</f>
        <v>#REF!</v>
      </c>
      <c r="K193" s="176" t="e">
        <f>+COUNTIFS(#REF!,$B193,#REF!,K$3,#REF!,$C193)</f>
        <v>#REF!</v>
      </c>
      <c r="L193" s="176" t="e">
        <f>+COUNTIFS(#REF!,$B193,#REF!,L$3,#REF!,$C193)</f>
        <v>#REF!</v>
      </c>
      <c r="M193" s="176" t="e">
        <f>+COUNTIFS(#REF!,$B193,#REF!,M$3,#REF!,$C193)</f>
        <v>#REF!</v>
      </c>
      <c r="N193" s="176" t="e">
        <f>+COUNTIFS(#REF!,$B193,#REF!,N$3,#REF!,$C193)</f>
        <v>#REF!</v>
      </c>
      <c r="O193" s="176" t="e">
        <f>+COUNTIFS(#REF!,$B193,#REF!,O$3,#REF!,$C193)</f>
        <v>#REF!</v>
      </c>
      <c r="P193" s="176" t="e">
        <f>+COUNTIFS(#REF!,$B193,#REF!,P$3,#REF!,$C193)</f>
        <v>#REF!</v>
      </c>
      <c r="Q193" s="176" t="e">
        <f>+COUNTIFS(#REF!,$B193,#REF!,Q$3,#REF!,$C193)</f>
        <v>#REF!</v>
      </c>
      <c r="R193" s="176" t="e">
        <f>+COUNTIFS(#REF!,$B193,#REF!,R$3,#REF!,$C193)</f>
        <v>#REF!</v>
      </c>
      <c r="S193" s="176" t="e">
        <f>+COUNTIFS(#REF!,$B193,#REF!,S$3,#REF!,$C193)</f>
        <v>#REF!</v>
      </c>
      <c r="T193" s="176" t="e">
        <f>+COUNTIFS(#REF!,$B193,#REF!,T$3,#REF!,$C193)</f>
        <v>#REF!</v>
      </c>
      <c r="U193" s="176" t="e">
        <f>+COUNTIFS(#REF!,$B193,#REF!,U$3,#REF!,$C193)</f>
        <v>#REF!</v>
      </c>
      <c r="V193" s="176" t="e">
        <f>+COUNTIFS(#REF!,$B193,#REF!,V$3,#REF!,$C193)</f>
        <v>#REF!</v>
      </c>
      <c r="W193" s="176" t="e">
        <f>+COUNTIFS(#REF!,$B193,#REF!,W$3,#REF!,$C193)</f>
        <v>#REF!</v>
      </c>
      <c r="X193" s="176" t="e">
        <f>+COUNTIFS(#REF!,$B193,#REF!,X$3,#REF!,$C193)</f>
        <v>#REF!</v>
      </c>
      <c r="Y193" s="176" t="e">
        <f>+COUNTIFS(#REF!,$B193,#REF!,Y$3,#REF!,$C193)</f>
        <v>#REF!</v>
      </c>
      <c r="Z193" s="176" t="e">
        <f>+COUNTIFS(#REF!,$B193,#REF!,Z$3,#REF!,$C193)</f>
        <v>#REF!</v>
      </c>
      <c r="AA193" s="176" t="e">
        <f>+COUNTIFS(#REF!,$B193,#REF!,AA$3,#REF!,$C193)</f>
        <v>#REF!</v>
      </c>
      <c r="AB193" s="176" t="e">
        <f>+COUNTIFS(#REF!,$B193,#REF!,AB$3,#REF!,$C193)</f>
        <v>#REF!</v>
      </c>
      <c r="AC193" s="176" t="e">
        <f>+COUNTIFS(#REF!,$B193,#REF!,AC$3,#REF!,$C193)</f>
        <v>#REF!</v>
      </c>
      <c r="AD193" s="176" t="e">
        <f>+COUNTIFS(#REF!,$B193,#REF!,AD$3,#REF!,$C193)</f>
        <v>#REF!</v>
      </c>
      <c r="AE193" s="176" t="e">
        <f>+COUNTIFS(#REF!,$B193,#REF!,AE$3,#REF!,$C193)</f>
        <v>#REF!</v>
      </c>
      <c r="AF193" s="176" t="e">
        <f>+COUNTIFS(#REF!,$B193,#REF!,AF$3,#REF!,$C193)</f>
        <v>#REF!</v>
      </c>
      <c r="AG193" s="176" t="e">
        <f>+COUNTIFS(#REF!,$B193,#REF!,AG$3,#REF!,$C193)</f>
        <v>#REF!</v>
      </c>
      <c r="AH193" s="176" t="e">
        <f>+COUNTIFS(#REF!,$B193,#REF!,AH$3,#REF!,$C193)</f>
        <v>#REF!</v>
      </c>
      <c r="AI193" s="176" t="e">
        <f>+COUNTIFS(#REF!,$B193,#REF!,AI$3,#REF!,$C193)</f>
        <v>#REF!</v>
      </c>
    </row>
    <row r="194" spans="1:35" x14ac:dyDescent="0.2">
      <c r="A194" s="214"/>
      <c r="B194" s="176" t="s">
        <v>163</v>
      </c>
      <c r="C194" s="169" t="s">
        <v>197</v>
      </c>
      <c r="D194" s="201" t="e">
        <f t="shared" si="27"/>
        <v>#REF!</v>
      </c>
      <c r="E194" s="176" t="e">
        <f>+COUNTIFS(#REF!,$B194,#REF!,E$3,#REF!,$C194)</f>
        <v>#REF!</v>
      </c>
      <c r="F194" s="176" t="e">
        <f>+COUNTIFS(#REF!,$B194,#REF!,F$3,#REF!,$C194)</f>
        <v>#REF!</v>
      </c>
      <c r="G194" s="176" t="e">
        <f>+COUNTIFS(#REF!,$B194,#REF!,G$3,#REF!,$C194)</f>
        <v>#REF!</v>
      </c>
      <c r="H194" s="176" t="e">
        <f>+COUNTIFS(#REF!,$B194,#REF!,H$3,#REF!,$C194)</f>
        <v>#REF!</v>
      </c>
      <c r="I194" s="176" t="e">
        <f>+COUNTIFS(#REF!,$B194,#REF!,I$3,#REF!,$C194)</f>
        <v>#REF!</v>
      </c>
      <c r="J194" s="176" t="e">
        <f>+COUNTIFS(#REF!,$B194,#REF!,J$3,#REF!,$C194)</f>
        <v>#REF!</v>
      </c>
      <c r="K194" s="176" t="e">
        <f>+COUNTIFS(#REF!,$B194,#REF!,K$3,#REF!,$C194)</f>
        <v>#REF!</v>
      </c>
      <c r="L194" s="176" t="e">
        <f>+COUNTIFS(#REF!,$B194,#REF!,L$3,#REF!,$C194)</f>
        <v>#REF!</v>
      </c>
      <c r="M194" s="176" t="e">
        <f>+COUNTIFS(#REF!,$B194,#REF!,M$3,#REF!,$C194)</f>
        <v>#REF!</v>
      </c>
      <c r="N194" s="176" t="e">
        <f>+COUNTIFS(#REF!,$B194,#REF!,N$3,#REF!,$C194)</f>
        <v>#REF!</v>
      </c>
      <c r="O194" s="176" t="e">
        <f>+COUNTIFS(#REF!,$B194,#REF!,O$3,#REF!,$C194)</f>
        <v>#REF!</v>
      </c>
      <c r="P194" s="176" t="e">
        <f>+COUNTIFS(#REF!,$B194,#REF!,P$3,#REF!,$C194)</f>
        <v>#REF!</v>
      </c>
      <c r="Q194" s="176" t="e">
        <f>+COUNTIFS(#REF!,$B194,#REF!,Q$3,#REF!,$C194)</f>
        <v>#REF!</v>
      </c>
      <c r="R194" s="176" t="e">
        <f>+COUNTIFS(#REF!,$B194,#REF!,R$3,#REF!,$C194)</f>
        <v>#REF!</v>
      </c>
      <c r="S194" s="176" t="e">
        <f>+COUNTIFS(#REF!,$B194,#REF!,S$3,#REF!,$C194)</f>
        <v>#REF!</v>
      </c>
      <c r="T194" s="176" t="e">
        <f>+COUNTIFS(#REF!,$B194,#REF!,T$3,#REF!,$C194)</f>
        <v>#REF!</v>
      </c>
      <c r="U194" s="176" t="e">
        <f>+COUNTIFS(#REF!,$B194,#REF!,U$3,#REF!,$C194)</f>
        <v>#REF!</v>
      </c>
      <c r="V194" s="176" t="e">
        <f>+COUNTIFS(#REF!,$B194,#REF!,V$3,#REF!,$C194)</f>
        <v>#REF!</v>
      </c>
      <c r="W194" s="176" t="e">
        <f>+COUNTIFS(#REF!,$B194,#REF!,W$3,#REF!,$C194)</f>
        <v>#REF!</v>
      </c>
      <c r="X194" s="176" t="e">
        <f>+COUNTIFS(#REF!,$B194,#REF!,X$3,#REF!,$C194)</f>
        <v>#REF!</v>
      </c>
      <c r="Y194" s="176" t="e">
        <f>+COUNTIFS(#REF!,$B194,#REF!,Y$3,#REF!,$C194)</f>
        <v>#REF!</v>
      </c>
      <c r="Z194" s="176" t="e">
        <f>+COUNTIFS(#REF!,$B194,#REF!,Z$3,#REF!,$C194)</f>
        <v>#REF!</v>
      </c>
      <c r="AA194" s="176" t="e">
        <f>+COUNTIFS(#REF!,$B194,#REF!,AA$3,#REF!,$C194)</f>
        <v>#REF!</v>
      </c>
      <c r="AB194" s="176" t="e">
        <f>+COUNTIFS(#REF!,$B194,#REF!,AB$3,#REF!,$C194)</f>
        <v>#REF!</v>
      </c>
      <c r="AC194" s="176" t="e">
        <f>+COUNTIFS(#REF!,$B194,#REF!,AC$3,#REF!,$C194)</f>
        <v>#REF!</v>
      </c>
      <c r="AD194" s="176" t="e">
        <f>+COUNTIFS(#REF!,$B194,#REF!,AD$3,#REF!,$C194)</f>
        <v>#REF!</v>
      </c>
      <c r="AE194" s="176" t="e">
        <f>+COUNTIFS(#REF!,$B194,#REF!,AE$3,#REF!,$C194)</f>
        <v>#REF!</v>
      </c>
      <c r="AF194" s="176" t="e">
        <f>+COUNTIFS(#REF!,$B194,#REF!,AF$3,#REF!,$C194)</f>
        <v>#REF!</v>
      </c>
      <c r="AG194" s="176" t="e">
        <f>+COUNTIFS(#REF!,$B194,#REF!,AG$3,#REF!,$C194)</f>
        <v>#REF!</v>
      </c>
      <c r="AH194" s="176" t="e">
        <f>+COUNTIFS(#REF!,$B194,#REF!,AH$3,#REF!,$C194)</f>
        <v>#REF!</v>
      </c>
      <c r="AI194" s="176" t="e">
        <f>+COUNTIFS(#REF!,$B194,#REF!,AI$3,#REF!,$C194)</f>
        <v>#REF!</v>
      </c>
    </row>
    <row r="195" spans="1:35" x14ac:dyDescent="0.2">
      <c r="A195" s="214"/>
      <c r="B195" s="176" t="s">
        <v>163</v>
      </c>
      <c r="C195" s="169" t="s">
        <v>298</v>
      </c>
      <c r="D195" s="201" t="e">
        <f t="shared" si="27"/>
        <v>#REF!</v>
      </c>
      <c r="E195" s="176" t="e">
        <f>+COUNTIFS(#REF!,$B195,#REF!,E$3,#REF!,$C195)</f>
        <v>#REF!</v>
      </c>
      <c r="F195" s="176" t="e">
        <f>+COUNTIFS(#REF!,$B195,#REF!,F$3,#REF!,$C195)</f>
        <v>#REF!</v>
      </c>
      <c r="G195" s="176" t="e">
        <f>+COUNTIFS(#REF!,$B195,#REF!,G$3,#REF!,$C195)</f>
        <v>#REF!</v>
      </c>
      <c r="H195" s="176" t="e">
        <f>+COUNTIFS(#REF!,$B195,#REF!,H$3,#REF!,$C195)</f>
        <v>#REF!</v>
      </c>
      <c r="I195" s="176" t="e">
        <f>+COUNTIFS(#REF!,$B195,#REF!,I$3,#REF!,$C195)</f>
        <v>#REF!</v>
      </c>
      <c r="J195" s="176" t="e">
        <f>+COUNTIFS(#REF!,$B195,#REF!,J$3,#REF!,$C195)</f>
        <v>#REF!</v>
      </c>
      <c r="K195" s="176" t="e">
        <f>+COUNTIFS(#REF!,$B195,#REF!,K$3,#REF!,$C195)</f>
        <v>#REF!</v>
      </c>
      <c r="L195" s="176" t="e">
        <f>+COUNTIFS(#REF!,$B195,#REF!,L$3,#REF!,$C195)</f>
        <v>#REF!</v>
      </c>
      <c r="M195" s="176" t="e">
        <f>+COUNTIFS(#REF!,$B195,#REF!,M$3,#REF!,$C195)</f>
        <v>#REF!</v>
      </c>
      <c r="N195" s="176" t="e">
        <f>+COUNTIFS(#REF!,$B195,#REF!,N$3,#REF!,$C195)</f>
        <v>#REF!</v>
      </c>
      <c r="O195" s="176" t="e">
        <f>+COUNTIFS(#REF!,$B195,#REF!,O$3,#REF!,$C195)</f>
        <v>#REF!</v>
      </c>
      <c r="P195" s="176" t="e">
        <f>+COUNTIFS(#REF!,$B195,#REF!,P$3,#REF!,$C195)</f>
        <v>#REF!</v>
      </c>
      <c r="Q195" s="176" t="e">
        <f>+COUNTIFS(#REF!,$B195,#REF!,Q$3,#REF!,$C195)</f>
        <v>#REF!</v>
      </c>
      <c r="R195" s="176" t="e">
        <f>+COUNTIFS(#REF!,$B195,#REF!,R$3,#REF!,$C195)</f>
        <v>#REF!</v>
      </c>
      <c r="S195" s="176" t="e">
        <f>+COUNTIFS(#REF!,$B195,#REF!,S$3,#REF!,$C195)</f>
        <v>#REF!</v>
      </c>
      <c r="T195" s="176" t="e">
        <f>+COUNTIFS(#REF!,$B195,#REF!,T$3,#REF!,$C195)</f>
        <v>#REF!</v>
      </c>
      <c r="U195" s="176" t="e">
        <f>+COUNTIFS(#REF!,$B195,#REF!,U$3,#REF!,$C195)</f>
        <v>#REF!</v>
      </c>
      <c r="V195" s="176" t="e">
        <f>+COUNTIFS(#REF!,$B195,#REF!,V$3,#REF!,$C195)</f>
        <v>#REF!</v>
      </c>
      <c r="W195" s="176" t="e">
        <f>+COUNTIFS(#REF!,$B195,#REF!,W$3,#REF!,$C195)</f>
        <v>#REF!</v>
      </c>
      <c r="X195" s="176" t="e">
        <f>+COUNTIFS(#REF!,$B195,#REF!,X$3,#REF!,$C195)</f>
        <v>#REF!</v>
      </c>
      <c r="Y195" s="176" t="e">
        <f>+COUNTIFS(#REF!,$B195,#REF!,Y$3,#REF!,$C195)</f>
        <v>#REF!</v>
      </c>
      <c r="Z195" s="176" t="e">
        <f>+COUNTIFS(#REF!,$B195,#REF!,Z$3,#REF!,$C195)</f>
        <v>#REF!</v>
      </c>
      <c r="AA195" s="176" t="e">
        <f>+COUNTIFS(#REF!,$B195,#REF!,AA$3,#REF!,$C195)</f>
        <v>#REF!</v>
      </c>
      <c r="AB195" s="176" t="e">
        <f>+COUNTIFS(#REF!,$B195,#REF!,AB$3,#REF!,$C195)</f>
        <v>#REF!</v>
      </c>
      <c r="AC195" s="176" t="e">
        <f>+COUNTIFS(#REF!,$B195,#REF!,AC$3,#REF!,$C195)</f>
        <v>#REF!</v>
      </c>
      <c r="AD195" s="176" t="e">
        <f>+COUNTIFS(#REF!,$B195,#REF!,AD$3,#REF!,$C195)</f>
        <v>#REF!</v>
      </c>
      <c r="AE195" s="176" t="e">
        <f>+COUNTIFS(#REF!,$B195,#REF!,AE$3,#REF!,$C195)</f>
        <v>#REF!</v>
      </c>
      <c r="AF195" s="176" t="e">
        <f>+COUNTIFS(#REF!,$B195,#REF!,AF$3,#REF!,$C195)</f>
        <v>#REF!</v>
      </c>
      <c r="AG195" s="176" t="e">
        <f>+COUNTIFS(#REF!,$B195,#REF!,AG$3,#REF!,$C195)</f>
        <v>#REF!</v>
      </c>
      <c r="AH195" s="176" t="e">
        <f>+COUNTIFS(#REF!,$B195,#REF!,AH$3,#REF!,$C195)</f>
        <v>#REF!</v>
      </c>
      <c r="AI195" s="176" t="e">
        <f>+COUNTIFS(#REF!,$B195,#REF!,AI$3,#REF!,$C195)</f>
        <v>#REF!</v>
      </c>
    </row>
    <row r="196" spans="1:35" x14ac:dyDescent="0.2">
      <c r="A196" s="216"/>
      <c r="B196" s="176" t="s">
        <v>163</v>
      </c>
      <c r="C196" s="169" t="s">
        <v>174</v>
      </c>
      <c r="D196" s="201" t="e">
        <f t="shared" si="27"/>
        <v>#REF!</v>
      </c>
      <c r="E196" s="176" t="e">
        <f>+COUNTIFS(#REF!,$B196,#REF!,E$3,#REF!,$C196)</f>
        <v>#REF!</v>
      </c>
      <c r="F196" s="176" t="e">
        <f>+COUNTIFS(#REF!,$B196,#REF!,F$3,#REF!,$C196)</f>
        <v>#REF!</v>
      </c>
      <c r="G196" s="176" t="e">
        <f>+COUNTIFS(#REF!,$B196,#REF!,G$3,#REF!,$C196)</f>
        <v>#REF!</v>
      </c>
      <c r="H196" s="176" t="e">
        <f>+COUNTIFS(#REF!,$B196,#REF!,H$3,#REF!,$C196)</f>
        <v>#REF!</v>
      </c>
      <c r="I196" s="176" t="e">
        <f>+COUNTIFS(#REF!,$B196,#REF!,I$3,#REF!,$C196)</f>
        <v>#REF!</v>
      </c>
      <c r="J196" s="176" t="e">
        <f>+COUNTIFS(#REF!,$B196,#REF!,J$3,#REF!,$C196)</f>
        <v>#REF!</v>
      </c>
      <c r="K196" s="176" t="e">
        <f>+COUNTIFS(#REF!,$B196,#REF!,K$3,#REF!,$C196)</f>
        <v>#REF!</v>
      </c>
      <c r="L196" s="176" t="e">
        <f>+COUNTIFS(#REF!,$B196,#REF!,L$3,#REF!,$C196)</f>
        <v>#REF!</v>
      </c>
      <c r="M196" s="176" t="e">
        <f>+COUNTIFS(#REF!,$B196,#REF!,M$3,#REF!,$C196)</f>
        <v>#REF!</v>
      </c>
      <c r="N196" s="176" t="e">
        <f>+COUNTIFS(#REF!,$B196,#REF!,N$3,#REF!,$C196)</f>
        <v>#REF!</v>
      </c>
      <c r="O196" s="176" t="e">
        <f>+COUNTIFS(#REF!,$B196,#REF!,O$3,#REF!,$C196)</f>
        <v>#REF!</v>
      </c>
      <c r="P196" s="176" t="e">
        <f>+COUNTIFS(#REF!,$B196,#REF!,P$3,#REF!,$C196)</f>
        <v>#REF!</v>
      </c>
      <c r="Q196" s="176" t="e">
        <f>+COUNTIFS(#REF!,$B196,#REF!,Q$3,#REF!,$C196)</f>
        <v>#REF!</v>
      </c>
      <c r="R196" s="176" t="e">
        <f>+COUNTIFS(#REF!,$B196,#REF!,R$3,#REF!,$C196)</f>
        <v>#REF!</v>
      </c>
      <c r="S196" s="176" t="e">
        <f>+COUNTIFS(#REF!,$B196,#REF!,S$3,#REF!,$C196)</f>
        <v>#REF!</v>
      </c>
      <c r="T196" s="176" t="e">
        <f>+COUNTIFS(#REF!,$B196,#REF!,T$3,#REF!,$C196)</f>
        <v>#REF!</v>
      </c>
      <c r="U196" s="176" t="e">
        <f>+COUNTIFS(#REF!,$B196,#REF!,U$3,#REF!,$C196)</f>
        <v>#REF!</v>
      </c>
      <c r="V196" s="176" t="e">
        <f>+COUNTIFS(#REF!,$B196,#REF!,V$3,#REF!,$C196)</f>
        <v>#REF!</v>
      </c>
      <c r="W196" s="176" t="e">
        <f>+COUNTIFS(#REF!,$B196,#REF!,W$3,#REF!,$C196)</f>
        <v>#REF!</v>
      </c>
      <c r="X196" s="176" t="e">
        <f>+COUNTIFS(#REF!,$B196,#REF!,X$3,#REF!,$C196)</f>
        <v>#REF!</v>
      </c>
      <c r="Y196" s="176" t="e">
        <f>+COUNTIFS(#REF!,$B196,#REF!,Y$3,#REF!,$C196)</f>
        <v>#REF!</v>
      </c>
      <c r="Z196" s="176" t="e">
        <f>+COUNTIFS(#REF!,$B196,#REF!,Z$3,#REF!,$C196)</f>
        <v>#REF!</v>
      </c>
      <c r="AA196" s="176" t="e">
        <f>+COUNTIFS(#REF!,$B196,#REF!,AA$3,#REF!,$C196)</f>
        <v>#REF!</v>
      </c>
      <c r="AB196" s="176" t="e">
        <f>+COUNTIFS(#REF!,$B196,#REF!,AB$3,#REF!,$C196)</f>
        <v>#REF!</v>
      </c>
      <c r="AC196" s="176" t="e">
        <f>+COUNTIFS(#REF!,$B196,#REF!,AC$3,#REF!,$C196)</f>
        <v>#REF!</v>
      </c>
      <c r="AD196" s="176" t="e">
        <f>+COUNTIFS(#REF!,$B196,#REF!,AD$3,#REF!,$C196)</f>
        <v>#REF!</v>
      </c>
      <c r="AE196" s="176" t="e">
        <f>+COUNTIFS(#REF!,$B196,#REF!,AE$3,#REF!,$C196)</f>
        <v>#REF!</v>
      </c>
      <c r="AF196" s="176" t="e">
        <f>+COUNTIFS(#REF!,$B196,#REF!,AF$3,#REF!,$C196)</f>
        <v>#REF!</v>
      </c>
      <c r="AG196" s="176" t="e">
        <f>+COUNTIFS(#REF!,$B196,#REF!,AG$3,#REF!,$C196)</f>
        <v>#REF!</v>
      </c>
      <c r="AH196" s="176" t="e">
        <f>+COUNTIFS(#REF!,$B196,#REF!,AH$3,#REF!,$C196)</f>
        <v>#REF!</v>
      </c>
      <c r="AI196" s="176" t="e">
        <f>+COUNTIFS(#REF!,$B196,#REF!,AI$3,#REF!,$C196)</f>
        <v>#REF!</v>
      </c>
    </row>
    <row r="197" spans="1:35" x14ac:dyDescent="0.2">
      <c r="A197" s="216"/>
      <c r="B197" s="176" t="s">
        <v>163</v>
      </c>
      <c r="C197" s="169" t="s">
        <v>166</v>
      </c>
      <c r="D197" s="201" t="e">
        <f t="shared" si="27"/>
        <v>#REF!</v>
      </c>
      <c r="E197" s="176" t="e">
        <f>+COUNTIFS(#REF!,$B197,#REF!,E$3,#REF!,$C197)</f>
        <v>#REF!</v>
      </c>
      <c r="F197" s="176" t="e">
        <f>+COUNTIFS(#REF!,$B197,#REF!,F$3,#REF!,$C197)</f>
        <v>#REF!</v>
      </c>
      <c r="G197" s="176" t="e">
        <f>+COUNTIFS(#REF!,$B197,#REF!,G$3,#REF!,$C197)</f>
        <v>#REF!</v>
      </c>
      <c r="H197" s="176" t="e">
        <f>+COUNTIFS(#REF!,$B197,#REF!,H$3,#REF!,$C197)</f>
        <v>#REF!</v>
      </c>
      <c r="I197" s="176" t="e">
        <f>+COUNTIFS(#REF!,$B197,#REF!,I$3,#REF!,$C197)</f>
        <v>#REF!</v>
      </c>
      <c r="J197" s="176" t="e">
        <f>+COUNTIFS(#REF!,$B197,#REF!,J$3,#REF!,$C197)</f>
        <v>#REF!</v>
      </c>
      <c r="K197" s="176" t="e">
        <f>+COUNTIFS(#REF!,$B197,#REF!,K$3,#REF!,$C197)</f>
        <v>#REF!</v>
      </c>
      <c r="L197" s="176" t="e">
        <f>+COUNTIFS(#REF!,$B197,#REF!,L$3,#REF!,$C197)</f>
        <v>#REF!</v>
      </c>
      <c r="M197" s="176" t="e">
        <f>+COUNTIFS(#REF!,$B197,#REF!,M$3,#REF!,$C197)</f>
        <v>#REF!</v>
      </c>
      <c r="N197" s="176" t="e">
        <f>+COUNTIFS(#REF!,$B197,#REF!,N$3,#REF!,$C197)</f>
        <v>#REF!</v>
      </c>
      <c r="O197" s="176" t="e">
        <f>+COUNTIFS(#REF!,$B197,#REF!,O$3,#REF!,$C197)</f>
        <v>#REF!</v>
      </c>
      <c r="P197" s="176" t="e">
        <f>+COUNTIFS(#REF!,$B197,#REF!,P$3,#REF!,$C197)</f>
        <v>#REF!</v>
      </c>
      <c r="Q197" s="176" t="e">
        <f>+COUNTIFS(#REF!,$B197,#REF!,Q$3,#REF!,$C197)</f>
        <v>#REF!</v>
      </c>
      <c r="R197" s="176" t="e">
        <f>+COUNTIFS(#REF!,$B197,#REF!,R$3,#REF!,$C197)</f>
        <v>#REF!</v>
      </c>
      <c r="S197" s="176" t="e">
        <f>+COUNTIFS(#REF!,$B197,#REF!,S$3,#REF!,$C197)</f>
        <v>#REF!</v>
      </c>
      <c r="T197" s="176" t="e">
        <f>+COUNTIFS(#REF!,$B197,#REF!,T$3,#REF!,$C197)</f>
        <v>#REF!</v>
      </c>
      <c r="U197" s="176" t="e">
        <f>+COUNTIFS(#REF!,$B197,#REF!,U$3,#REF!,$C197)</f>
        <v>#REF!</v>
      </c>
      <c r="V197" s="176" t="e">
        <f>+COUNTIFS(#REF!,$B197,#REF!,V$3,#REF!,$C197)</f>
        <v>#REF!</v>
      </c>
      <c r="W197" s="176" t="e">
        <f>+COUNTIFS(#REF!,$B197,#REF!,W$3,#REF!,$C197)</f>
        <v>#REF!</v>
      </c>
      <c r="X197" s="176" t="e">
        <f>+COUNTIFS(#REF!,$B197,#REF!,X$3,#REF!,$C197)</f>
        <v>#REF!</v>
      </c>
      <c r="Y197" s="176" t="e">
        <f>+COUNTIFS(#REF!,$B197,#REF!,Y$3,#REF!,$C197)</f>
        <v>#REF!</v>
      </c>
      <c r="Z197" s="176" t="e">
        <f>+COUNTIFS(#REF!,$B197,#REF!,Z$3,#REF!,$C197)</f>
        <v>#REF!</v>
      </c>
      <c r="AA197" s="176" t="e">
        <f>+COUNTIFS(#REF!,$B197,#REF!,AA$3,#REF!,$C197)</f>
        <v>#REF!</v>
      </c>
      <c r="AB197" s="176" t="e">
        <f>+COUNTIFS(#REF!,$B197,#REF!,AB$3,#REF!,$C197)</f>
        <v>#REF!</v>
      </c>
      <c r="AC197" s="176" t="e">
        <f>+COUNTIFS(#REF!,$B197,#REF!,AC$3,#REF!,$C197)</f>
        <v>#REF!</v>
      </c>
      <c r="AD197" s="176" t="e">
        <f>+COUNTIFS(#REF!,$B197,#REF!,AD$3,#REF!,$C197)</f>
        <v>#REF!</v>
      </c>
      <c r="AE197" s="176" t="e">
        <f>+COUNTIFS(#REF!,$B197,#REF!,AE$3,#REF!,$C197)</f>
        <v>#REF!</v>
      </c>
      <c r="AF197" s="176" t="e">
        <f>+COUNTIFS(#REF!,$B197,#REF!,AF$3,#REF!,$C197)</f>
        <v>#REF!</v>
      </c>
      <c r="AG197" s="176" t="e">
        <f>+COUNTIFS(#REF!,$B197,#REF!,AG$3,#REF!,$C197)</f>
        <v>#REF!</v>
      </c>
      <c r="AH197" s="176" t="e">
        <f>+COUNTIFS(#REF!,$B197,#REF!,AH$3,#REF!,$C197)</f>
        <v>#REF!</v>
      </c>
      <c r="AI197" s="176" t="e">
        <f>+COUNTIFS(#REF!,$B197,#REF!,AI$3,#REF!,$C197)</f>
        <v>#REF!</v>
      </c>
    </row>
    <row r="198" spans="1:35" x14ac:dyDescent="0.2">
      <c r="A198" s="216"/>
      <c r="B198" s="176" t="s">
        <v>163</v>
      </c>
      <c r="C198" s="169" t="s">
        <v>299</v>
      </c>
      <c r="D198" s="201" t="e">
        <f t="shared" si="27"/>
        <v>#REF!</v>
      </c>
      <c r="E198" s="176" t="e">
        <f>+COUNTIFS(#REF!,$B198,#REF!,E$3,#REF!,$C198)</f>
        <v>#REF!</v>
      </c>
      <c r="F198" s="176" t="e">
        <f>+COUNTIFS(#REF!,$B198,#REF!,F$3,#REF!,$C198)</f>
        <v>#REF!</v>
      </c>
      <c r="G198" s="176" t="e">
        <f>+COUNTIFS(#REF!,$B198,#REF!,G$3,#REF!,$C198)</f>
        <v>#REF!</v>
      </c>
      <c r="H198" s="176" t="e">
        <f>+COUNTIFS(#REF!,$B198,#REF!,H$3,#REF!,$C198)</f>
        <v>#REF!</v>
      </c>
      <c r="I198" s="176" t="e">
        <f>+COUNTIFS(#REF!,$B198,#REF!,I$3,#REF!,$C198)</f>
        <v>#REF!</v>
      </c>
      <c r="J198" s="176" t="e">
        <f>+COUNTIFS(#REF!,$B198,#REF!,J$3,#REF!,$C198)</f>
        <v>#REF!</v>
      </c>
      <c r="K198" s="176" t="e">
        <f>+COUNTIFS(#REF!,$B198,#REF!,K$3,#REF!,$C198)</f>
        <v>#REF!</v>
      </c>
      <c r="L198" s="176" t="e">
        <f>+COUNTIFS(#REF!,$B198,#REF!,L$3,#REF!,$C198)</f>
        <v>#REF!</v>
      </c>
      <c r="M198" s="176" t="e">
        <f>+COUNTIFS(#REF!,$B198,#REF!,M$3,#REF!,$C198)</f>
        <v>#REF!</v>
      </c>
      <c r="N198" s="176" t="e">
        <f>+COUNTIFS(#REF!,$B198,#REF!,N$3,#REF!,$C198)</f>
        <v>#REF!</v>
      </c>
      <c r="O198" s="176" t="e">
        <f>+COUNTIFS(#REF!,$B198,#REF!,O$3,#REF!,$C198)</f>
        <v>#REF!</v>
      </c>
      <c r="P198" s="176" t="e">
        <f>+COUNTIFS(#REF!,$B198,#REF!,P$3,#REF!,$C198)</f>
        <v>#REF!</v>
      </c>
      <c r="Q198" s="176" t="e">
        <f>+COUNTIFS(#REF!,$B198,#REF!,Q$3,#REF!,$C198)</f>
        <v>#REF!</v>
      </c>
      <c r="R198" s="176" t="e">
        <f>+COUNTIFS(#REF!,$B198,#REF!,R$3,#REF!,$C198)</f>
        <v>#REF!</v>
      </c>
      <c r="S198" s="176" t="e">
        <f>+COUNTIFS(#REF!,$B198,#REF!,S$3,#REF!,$C198)</f>
        <v>#REF!</v>
      </c>
      <c r="T198" s="176" t="e">
        <f>+COUNTIFS(#REF!,$B198,#REF!,T$3,#REF!,$C198)</f>
        <v>#REF!</v>
      </c>
      <c r="U198" s="176" t="e">
        <f>+COUNTIFS(#REF!,$B198,#REF!,U$3,#REF!,$C198)</f>
        <v>#REF!</v>
      </c>
      <c r="V198" s="176" t="e">
        <f>+COUNTIFS(#REF!,$B198,#REF!,V$3,#REF!,$C198)</f>
        <v>#REF!</v>
      </c>
      <c r="W198" s="176" t="e">
        <f>+COUNTIFS(#REF!,$B198,#REF!,W$3,#REF!,$C198)</f>
        <v>#REF!</v>
      </c>
      <c r="X198" s="176" t="e">
        <f>+COUNTIFS(#REF!,$B198,#REF!,X$3,#REF!,$C198)</f>
        <v>#REF!</v>
      </c>
      <c r="Y198" s="176" t="e">
        <f>+COUNTIFS(#REF!,$B198,#REF!,Y$3,#REF!,$C198)</f>
        <v>#REF!</v>
      </c>
      <c r="Z198" s="176" t="e">
        <f>+COUNTIFS(#REF!,$B198,#REF!,Z$3,#REF!,$C198)</f>
        <v>#REF!</v>
      </c>
      <c r="AA198" s="176" t="e">
        <f>+COUNTIFS(#REF!,$B198,#REF!,AA$3,#REF!,$C198)</f>
        <v>#REF!</v>
      </c>
      <c r="AB198" s="176" t="e">
        <f>+COUNTIFS(#REF!,$B198,#REF!,AB$3,#REF!,$C198)</f>
        <v>#REF!</v>
      </c>
      <c r="AC198" s="176" t="e">
        <f>+COUNTIFS(#REF!,$B198,#REF!,AC$3,#REF!,$C198)</f>
        <v>#REF!</v>
      </c>
      <c r="AD198" s="176" t="e">
        <f>+COUNTIFS(#REF!,$B198,#REF!,AD$3,#REF!,$C198)</f>
        <v>#REF!</v>
      </c>
      <c r="AE198" s="176" t="e">
        <f>+COUNTIFS(#REF!,$B198,#REF!,AE$3,#REF!,$C198)</f>
        <v>#REF!</v>
      </c>
      <c r="AF198" s="176" t="e">
        <f>+COUNTIFS(#REF!,$B198,#REF!,AF$3,#REF!,$C198)</f>
        <v>#REF!</v>
      </c>
      <c r="AG198" s="176" t="e">
        <f>+COUNTIFS(#REF!,$B198,#REF!,AG$3,#REF!,$C198)</f>
        <v>#REF!</v>
      </c>
      <c r="AH198" s="176" t="e">
        <f>+COUNTIFS(#REF!,$B198,#REF!,AH$3,#REF!,$C198)</f>
        <v>#REF!</v>
      </c>
      <c r="AI198" s="176" t="e">
        <f>+COUNTIFS(#REF!,$B198,#REF!,AI$3,#REF!,$C198)</f>
        <v>#REF!</v>
      </c>
    </row>
    <row r="199" spans="1:35" x14ac:dyDescent="0.2">
      <c r="A199" s="213">
        <v>3.6</v>
      </c>
      <c r="B199" s="173" t="s">
        <v>142</v>
      </c>
      <c r="C199" s="174"/>
      <c r="D199" s="202" t="e">
        <f t="shared" si="27"/>
        <v>#REF!</v>
      </c>
      <c r="E199" s="202" t="e">
        <f t="shared" ref="E199:AI199" si="28">+SUM(E200:E213)</f>
        <v>#REF!</v>
      </c>
      <c r="F199" s="202" t="e">
        <f t="shared" si="28"/>
        <v>#REF!</v>
      </c>
      <c r="G199" s="202" t="e">
        <f t="shared" si="28"/>
        <v>#REF!</v>
      </c>
      <c r="H199" s="202" t="e">
        <f t="shared" si="28"/>
        <v>#REF!</v>
      </c>
      <c r="I199" s="202" t="e">
        <f t="shared" si="28"/>
        <v>#REF!</v>
      </c>
      <c r="J199" s="202" t="e">
        <f t="shared" si="28"/>
        <v>#REF!</v>
      </c>
      <c r="K199" s="202" t="e">
        <f t="shared" si="28"/>
        <v>#REF!</v>
      </c>
      <c r="L199" s="202" t="e">
        <f t="shared" si="28"/>
        <v>#REF!</v>
      </c>
      <c r="M199" s="202" t="e">
        <f t="shared" si="28"/>
        <v>#REF!</v>
      </c>
      <c r="N199" s="202" t="e">
        <f t="shared" si="28"/>
        <v>#REF!</v>
      </c>
      <c r="O199" s="202" t="e">
        <f t="shared" si="28"/>
        <v>#REF!</v>
      </c>
      <c r="P199" s="202" t="e">
        <f t="shared" si="28"/>
        <v>#REF!</v>
      </c>
      <c r="Q199" s="202" t="e">
        <f t="shared" si="28"/>
        <v>#REF!</v>
      </c>
      <c r="R199" s="202" t="e">
        <f t="shared" si="28"/>
        <v>#REF!</v>
      </c>
      <c r="S199" s="202" t="e">
        <f t="shared" si="28"/>
        <v>#REF!</v>
      </c>
      <c r="T199" s="202" t="e">
        <f t="shared" si="28"/>
        <v>#REF!</v>
      </c>
      <c r="U199" s="202" t="e">
        <f t="shared" si="28"/>
        <v>#REF!</v>
      </c>
      <c r="V199" s="202" t="e">
        <f t="shared" si="28"/>
        <v>#REF!</v>
      </c>
      <c r="W199" s="202" t="e">
        <f t="shared" si="28"/>
        <v>#REF!</v>
      </c>
      <c r="X199" s="202" t="e">
        <f t="shared" si="28"/>
        <v>#REF!</v>
      </c>
      <c r="Y199" s="202" t="e">
        <f t="shared" si="28"/>
        <v>#REF!</v>
      </c>
      <c r="Z199" s="202" t="e">
        <f t="shared" si="28"/>
        <v>#REF!</v>
      </c>
      <c r="AA199" s="202" t="e">
        <f t="shared" si="28"/>
        <v>#REF!</v>
      </c>
      <c r="AB199" s="202" t="e">
        <f t="shared" si="28"/>
        <v>#REF!</v>
      </c>
      <c r="AC199" s="202" t="e">
        <f t="shared" si="28"/>
        <v>#REF!</v>
      </c>
      <c r="AD199" s="202" t="e">
        <f t="shared" si="28"/>
        <v>#REF!</v>
      </c>
      <c r="AE199" s="202" t="e">
        <f t="shared" si="28"/>
        <v>#REF!</v>
      </c>
      <c r="AF199" s="202" t="e">
        <f t="shared" si="28"/>
        <v>#REF!</v>
      </c>
      <c r="AG199" s="202" t="e">
        <f t="shared" si="28"/>
        <v>#REF!</v>
      </c>
      <c r="AH199" s="202" t="e">
        <f t="shared" si="28"/>
        <v>#REF!</v>
      </c>
      <c r="AI199" s="202" t="e">
        <f t="shared" si="28"/>
        <v>#REF!</v>
      </c>
    </row>
    <row r="200" spans="1:35" x14ac:dyDescent="0.2">
      <c r="A200" s="214"/>
      <c r="B200" s="176" t="s">
        <v>142</v>
      </c>
      <c r="C200" s="169" t="s">
        <v>116</v>
      </c>
      <c r="D200" s="201" t="e">
        <f t="shared" ref="D200:D214" si="29">+SUM(E200:AI200)</f>
        <v>#REF!</v>
      </c>
      <c r="E200" s="176" t="e">
        <f>+COUNTIFS(#REF!,$B200,#REF!,E$3,#REF!,$C200)</f>
        <v>#REF!</v>
      </c>
      <c r="F200" s="176" t="e">
        <f>+COUNTIFS(#REF!,$B200,#REF!,F$3,#REF!,$C200)</f>
        <v>#REF!</v>
      </c>
      <c r="G200" s="176" t="e">
        <f>+COUNTIFS(#REF!,$B200,#REF!,G$3,#REF!,$C200)</f>
        <v>#REF!</v>
      </c>
      <c r="H200" s="176" t="e">
        <f>+COUNTIFS(#REF!,$B200,#REF!,H$3,#REF!,$C200)</f>
        <v>#REF!</v>
      </c>
      <c r="I200" s="176" t="e">
        <f>+COUNTIFS(#REF!,$B200,#REF!,I$3,#REF!,$C200)</f>
        <v>#REF!</v>
      </c>
      <c r="J200" s="176" t="e">
        <f>+COUNTIFS(#REF!,$B200,#REF!,J$3,#REF!,$C200)</f>
        <v>#REF!</v>
      </c>
      <c r="K200" s="176" t="e">
        <f>+COUNTIFS(#REF!,$B200,#REF!,K$3,#REF!,$C200)</f>
        <v>#REF!</v>
      </c>
      <c r="L200" s="176" t="e">
        <f>+COUNTIFS(#REF!,$B200,#REF!,L$3,#REF!,$C200)</f>
        <v>#REF!</v>
      </c>
      <c r="M200" s="176" t="e">
        <f>+COUNTIFS(#REF!,$B200,#REF!,M$3,#REF!,$C200)</f>
        <v>#REF!</v>
      </c>
      <c r="N200" s="176" t="e">
        <f>+COUNTIFS(#REF!,$B200,#REF!,N$3,#REF!,$C200)</f>
        <v>#REF!</v>
      </c>
      <c r="O200" s="176" t="e">
        <f>+COUNTIFS(#REF!,$B200,#REF!,O$3,#REF!,$C200)</f>
        <v>#REF!</v>
      </c>
      <c r="P200" s="176" t="e">
        <f>+COUNTIFS(#REF!,$B200,#REF!,P$3,#REF!,$C200)</f>
        <v>#REF!</v>
      </c>
      <c r="Q200" s="176" t="e">
        <f>+COUNTIFS(#REF!,$B200,#REF!,Q$3,#REF!,$C200)</f>
        <v>#REF!</v>
      </c>
      <c r="R200" s="176" t="e">
        <f>+COUNTIFS(#REF!,$B200,#REF!,R$3,#REF!,$C200)</f>
        <v>#REF!</v>
      </c>
      <c r="S200" s="176" t="e">
        <f>+COUNTIFS(#REF!,$B200,#REF!,S$3,#REF!,$C200)</f>
        <v>#REF!</v>
      </c>
      <c r="T200" s="176" t="e">
        <f>+COUNTIFS(#REF!,$B200,#REF!,T$3,#REF!,$C200)</f>
        <v>#REF!</v>
      </c>
      <c r="U200" s="176" t="e">
        <f>+COUNTIFS(#REF!,$B200,#REF!,U$3,#REF!,$C200)</f>
        <v>#REF!</v>
      </c>
      <c r="V200" s="176" t="e">
        <f>+COUNTIFS(#REF!,$B200,#REF!,V$3,#REF!,$C200)</f>
        <v>#REF!</v>
      </c>
      <c r="W200" s="176" t="e">
        <f>+COUNTIFS(#REF!,$B200,#REF!,W$3,#REF!,$C200)</f>
        <v>#REF!</v>
      </c>
      <c r="X200" s="176" t="e">
        <f>+COUNTIFS(#REF!,$B200,#REF!,X$3,#REF!,$C200)</f>
        <v>#REF!</v>
      </c>
      <c r="Y200" s="176" t="e">
        <f>+COUNTIFS(#REF!,$B200,#REF!,Y$3,#REF!,$C200)</f>
        <v>#REF!</v>
      </c>
      <c r="Z200" s="176" t="e">
        <f>+COUNTIFS(#REF!,$B200,#REF!,Z$3,#REF!,$C200)</f>
        <v>#REF!</v>
      </c>
      <c r="AA200" s="176" t="e">
        <f>+COUNTIFS(#REF!,$B200,#REF!,AA$3,#REF!,$C200)</f>
        <v>#REF!</v>
      </c>
      <c r="AB200" s="176" t="e">
        <f>+COUNTIFS(#REF!,$B200,#REF!,AB$3,#REF!,$C200)</f>
        <v>#REF!</v>
      </c>
      <c r="AC200" s="176" t="e">
        <f>+COUNTIFS(#REF!,$B200,#REF!,AC$3,#REF!,$C200)</f>
        <v>#REF!</v>
      </c>
      <c r="AD200" s="176" t="e">
        <f>+COUNTIFS(#REF!,$B200,#REF!,AD$3,#REF!,$C200)</f>
        <v>#REF!</v>
      </c>
      <c r="AE200" s="176" t="e">
        <f>+COUNTIFS(#REF!,$B200,#REF!,AE$3,#REF!,$C200)</f>
        <v>#REF!</v>
      </c>
      <c r="AF200" s="176" t="e">
        <f>+COUNTIFS(#REF!,$B200,#REF!,AF$3,#REF!,$C200)</f>
        <v>#REF!</v>
      </c>
      <c r="AG200" s="176" t="e">
        <f>+COUNTIFS(#REF!,$B200,#REF!,AG$3,#REF!,$C200)</f>
        <v>#REF!</v>
      </c>
      <c r="AH200" s="176" t="e">
        <f>+COUNTIFS(#REF!,$B200,#REF!,AH$3,#REF!,$C200)</f>
        <v>#REF!</v>
      </c>
      <c r="AI200" s="176" t="e">
        <f>+COUNTIFS(#REF!,$B200,#REF!,AI$3,#REF!,$C200)</f>
        <v>#REF!</v>
      </c>
    </row>
    <row r="201" spans="1:35" x14ac:dyDescent="0.2">
      <c r="A201" s="214"/>
      <c r="B201" s="176" t="s">
        <v>142</v>
      </c>
      <c r="C201" s="169" t="s">
        <v>148</v>
      </c>
      <c r="D201" s="201" t="e">
        <f t="shared" si="29"/>
        <v>#REF!</v>
      </c>
      <c r="E201" s="176" t="e">
        <f>+COUNTIFS(#REF!,$B201,#REF!,E$3,#REF!,$C201)</f>
        <v>#REF!</v>
      </c>
      <c r="F201" s="176" t="e">
        <f>+COUNTIFS(#REF!,$B201,#REF!,F$3,#REF!,$C201)</f>
        <v>#REF!</v>
      </c>
      <c r="G201" s="176" t="e">
        <f>+COUNTIFS(#REF!,$B201,#REF!,G$3,#REF!,$C201)</f>
        <v>#REF!</v>
      </c>
      <c r="H201" s="176" t="e">
        <f>+COUNTIFS(#REF!,$B201,#REF!,H$3,#REF!,$C201)</f>
        <v>#REF!</v>
      </c>
      <c r="I201" s="176" t="e">
        <f>+COUNTIFS(#REF!,$B201,#REF!,I$3,#REF!,$C201)</f>
        <v>#REF!</v>
      </c>
      <c r="J201" s="176" t="e">
        <f>+COUNTIFS(#REF!,$B201,#REF!,J$3,#REF!,$C201)</f>
        <v>#REF!</v>
      </c>
      <c r="K201" s="176" t="e">
        <f>+COUNTIFS(#REF!,$B201,#REF!,K$3,#REF!,$C201)</f>
        <v>#REF!</v>
      </c>
      <c r="L201" s="176" t="e">
        <f>+COUNTIFS(#REF!,$B201,#REF!,L$3,#REF!,$C201)</f>
        <v>#REF!</v>
      </c>
      <c r="M201" s="176" t="e">
        <f>+COUNTIFS(#REF!,$B201,#REF!,M$3,#REF!,$C201)</f>
        <v>#REF!</v>
      </c>
      <c r="N201" s="176" t="e">
        <f>+COUNTIFS(#REF!,$B201,#REF!,N$3,#REF!,$C201)</f>
        <v>#REF!</v>
      </c>
      <c r="O201" s="176" t="e">
        <f>+COUNTIFS(#REF!,$B201,#REF!,O$3,#REF!,$C201)</f>
        <v>#REF!</v>
      </c>
      <c r="P201" s="176" t="e">
        <f>+COUNTIFS(#REF!,$B201,#REF!,P$3,#REF!,$C201)</f>
        <v>#REF!</v>
      </c>
      <c r="Q201" s="176" t="e">
        <f>+COUNTIFS(#REF!,$B201,#REF!,Q$3,#REF!,$C201)</f>
        <v>#REF!</v>
      </c>
      <c r="R201" s="176" t="e">
        <f>+COUNTIFS(#REF!,$B201,#REF!,R$3,#REF!,$C201)</f>
        <v>#REF!</v>
      </c>
      <c r="S201" s="176" t="e">
        <f>+COUNTIFS(#REF!,$B201,#REF!,S$3,#REF!,$C201)</f>
        <v>#REF!</v>
      </c>
      <c r="T201" s="176" t="e">
        <f>+COUNTIFS(#REF!,$B201,#REF!,T$3,#REF!,$C201)</f>
        <v>#REF!</v>
      </c>
      <c r="U201" s="176" t="e">
        <f>+COUNTIFS(#REF!,$B201,#REF!,U$3,#REF!,$C201)</f>
        <v>#REF!</v>
      </c>
      <c r="V201" s="176" t="e">
        <f>+COUNTIFS(#REF!,$B201,#REF!,V$3,#REF!,$C201)</f>
        <v>#REF!</v>
      </c>
      <c r="W201" s="176" t="e">
        <f>+COUNTIFS(#REF!,$B201,#REF!,W$3,#REF!,$C201)</f>
        <v>#REF!</v>
      </c>
      <c r="X201" s="176" t="e">
        <f>+COUNTIFS(#REF!,$B201,#REF!,X$3,#REF!,$C201)</f>
        <v>#REF!</v>
      </c>
      <c r="Y201" s="176" t="e">
        <f>+COUNTIFS(#REF!,$B201,#REF!,Y$3,#REF!,$C201)</f>
        <v>#REF!</v>
      </c>
      <c r="Z201" s="176" t="e">
        <f>+COUNTIFS(#REF!,$B201,#REF!,Z$3,#REF!,$C201)</f>
        <v>#REF!</v>
      </c>
      <c r="AA201" s="176" t="e">
        <f>+COUNTIFS(#REF!,$B201,#REF!,AA$3,#REF!,$C201)</f>
        <v>#REF!</v>
      </c>
      <c r="AB201" s="176" t="e">
        <f>+COUNTIFS(#REF!,$B201,#REF!,AB$3,#REF!,$C201)</f>
        <v>#REF!</v>
      </c>
      <c r="AC201" s="176" t="e">
        <f>+COUNTIFS(#REF!,$B201,#REF!,AC$3,#REF!,$C201)</f>
        <v>#REF!</v>
      </c>
      <c r="AD201" s="176" t="e">
        <f>+COUNTIFS(#REF!,$B201,#REF!,AD$3,#REF!,$C201)</f>
        <v>#REF!</v>
      </c>
      <c r="AE201" s="176" t="e">
        <f>+COUNTIFS(#REF!,$B201,#REF!,AE$3,#REF!,$C201)</f>
        <v>#REF!</v>
      </c>
      <c r="AF201" s="176" t="e">
        <f>+COUNTIFS(#REF!,$B201,#REF!,AF$3,#REF!,$C201)</f>
        <v>#REF!</v>
      </c>
      <c r="AG201" s="176" t="e">
        <f>+COUNTIFS(#REF!,$B201,#REF!,AG$3,#REF!,$C201)</f>
        <v>#REF!</v>
      </c>
      <c r="AH201" s="176" t="e">
        <f>+COUNTIFS(#REF!,$B201,#REF!,AH$3,#REF!,$C201)</f>
        <v>#REF!</v>
      </c>
      <c r="AI201" s="176" t="e">
        <f>+COUNTIFS(#REF!,$B201,#REF!,AI$3,#REF!,$C201)</f>
        <v>#REF!</v>
      </c>
    </row>
    <row r="202" spans="1:35" x14ac:dyDescent="0.2">
      <c r="A202" s="214"/>
      <c r="B202" s="176" t="s">
        <v>142</v>
      </c>
      <c r="C202" s="169" t="s">
        <v>140</v>
      </c>
      <c r="D202" s="201" t="e">
        <f t="shared" si="29"/>
        <v>#REF!</v>
      </c>
      <c r="E202" s="176" t="e">
        <f>+COUNTIFS(#REF!,$B202,#REF!,E$3,#REF!,$C202)</f>
        <v>#REF!</v>
      </c>
      <c r="F202" s="176" t="e">
        <f>+COUNTIFS(#REF!,$B202,#REF!,F$3,#REF!,$C202)</f>
        <v>#REF!</v>
      </c>
      <c r="G202" s="176" t="e">
        <f>+COUNTIFS(#REF!,$B202,#REF!,G$3,#REF!,$C202)</f>
        <v>#REF!</v>
      </c>
      <c r="H202" s="176" t="e">
        <f>+COUNTIFS(#REF!,$B202,#REF!,H$3,#REF!,$C202)</f>
        <v>#REF!</v>
      </c>
      <c r="I202" s="176" t="e">
        <f>+COUNTIFS(#REF!,$B202,#REF!,I$3,#REF!,$C202)</f>
        <v>#REF!</v>
      </c>
      <c r="J202" s="176" t="e">
        <f>+COUNTIFS(#REF!,$B202,#REF!,J$3,#REF!,$C202)</f>
        <v>#REF!</v>
      </c>
      <c r="K202" s="176" t="e">
        <f>+COUNTIFS(#REF!,$B202,#REF!,K$3,#REF!,$C202)</f>
        <v>#REF!</v>
      </c>
      <c r="L202" s="176" t="e">
        <f>+COUNTIFS(#REF!,$B202,#REF!,L$3,#REF!,$C202)</f>
        <v>#REF!</v>
      </c>
      <c r="M202" s="176" t="e">
        <f>+COUNTIFS(#REF!,$B202,#REF!,M$3,#REF!,$C202)</f>
        <v>#REF!</v>
      </c>
      <c r="N202" s="176" t="e">
        <f>+COUNTIFS(#REF!,$B202,#REF!,N$3,#REF!,$C202)</f>
        <v>#REF!</v>
      </c>
      <c r="O202" s="176" t="e">
        <f>+COUNTIFS(#REF!,$B202,#REF!,O$3,#REF!,$C202)</f>
        <v>#REF!</v>
      </c>
      <c r="P202" s="176" t="e">
        <f>+COUNTIFS(#REF!,$B202,#REF!,P$3,#REF!,$C202)</f>
        <v>#REF!</v>
      </c>
      <c r="Q202" s="176" t="e">
        <f>+COUNTIFS(#REF!,$B202,#REF!,Q$3,#REF!,$C202)</f>
        <v>#REF!</v>
      </c>
      <c r="R202" s="176" t="e">
        <f>+COUNTIFS(#REF!,$B202,#REF!,R$3,#REF!,$C202)</f>
        <v>#REF!</v>
      </c>
      <c r="S202" s="176" t="e">
        <f>+COUNTIFS(#REF!,$B202,#REF!,S$3,#REF!,$C202)</f>
        <v>#REF!</v>
      </c>
      <c r="T202" s="176" t="e">
        <f>+COUNTIFS(#REF!,$B202,#REF!,T$3,#REF!,$C202)</f>
        <v>#REF!</v>
      </c>
      <c r="U202" s="176" t="e">
        <f>+COUNTIFS(#REF!,$B202,#REF!,U$3,#REF!,$C202)</f>
        <v>#REF!</v>
      </c>
      <c r="V202" s="176" t="e">
        <f>+COUNTIFS(#REF!,$B202,#REF!,V$3,#REF!,$C202)</f>
        <v>#REF!</v>
      </c>
      <c r="W202" s="176" t="e">
        <f>+COUNTIFS(#REF!,$B202,#REF!,W$3,#REF!,$C202)</f>
        <v>#REF!</v>
      </c>
      <c r="X202" s="176" t="e">
        <f>+COUNTIFS(#REF!,$B202,#REF!,X$3,#REF!,$C202)</f>
        <v>#REF!</v>
      </c>
      <c r="Y202" s="176" t="e">
        <f>+COUNTIFS(#REF!,$B202,#REF!,Y$3,#REF!,$C202)</f>
        <v>#REF!</v>
      </c>
      <c r="Z202" s="176" t="e">
        <f>+COUNTIFS(#REF!,$B202,#REF!,Z$3,#REF!,$C202)</f>
        <v>#REF!</v>
      </c>
      <c r="AA202" s="176" t="e">
        <f>+COUNTIFS(#REF!,$B202,#REF!,AA$3,#REF!,$C202)</f>
        <v>#REF!</v>
      </c>
      <c r="AB202" s="176" t="e">
        <f>+COUNTIFS(#REF!,$B202,#REF!,AB$3,#REF!,$C202)</f>
        <v>#REF!</v>
      </c>
      <c r="AC202" s="176" t="e">
        <f>+COUNTIFS(#REF!,$B202,#REF!,AC$3,#REF!,$C202)</f>
        <v>#REF!</v>
      </c>
      <c r="AD202" s="176" t="e">
        <f>+COUNTIFS(#REF!,$B202,#REF!,AD$3,#REF!,$C202)</f>
        <v>#REF!</v>
      </c>
      <c r="AE202" s="176" t="e">
        <f>+COUNTIFS(#REF!,$B202,#REF!,AE$3,#REF!,$C202)</f>
        <v>#REF!</v>
      </c>
      <c r="AF202" s="176" t="e">
        <f>+COUNTIFS(#REF!,$B202,#REF!,AF$3,#REF!,$C202)</f>
        <v>#REF!</v>
      </c>
      <c r="AG202" s="176" t="e">
        <f>+COUNTIFS(#REF!,$B202,#REF!,AG$3,#REF!,$C202)</f>
        <v>#REF!</v>
      </c>
      <c r="AH202" s="176" t="e">
        <f>+COUNTIFS(#REF!,$B202,#REF!,AH$3,#REF!,$C202)</f>
        <v>#REF!</v>
      </c>
      <c r="AI202" s="176" t="e">
        <f>+COUNTIFS(#REF!,$B202,#REF!,AI$3,#REF!,$C202)</f>
        <v>#REF!</v>
      </c>
    </row>
    <row r="203" spans="1:35" x14ac:dyDescent="0.2">
      <c r="A203" s="214"/>
      <c r="B203" s="176" t="s">
        <v>142</v>
      </c>
      <c r="C203" s="169" t="s">
        <v>63</v>
      </c>
      <c r="D203" s="201" t="e">
        <f t="shared" si="29"/>
        <v>#REF!</v>
      </c>
      <c r="E203" s="176" t="e">
        <f>+COUNTIFS(#REF!,$B203,#REF!,E$3,#REF!,$C203)</f>
        <v>#REF!</v>
      </c>
      <c r="F203" s="176" t="e">
        <f>+COUNTIFS(#REF!,$B203,#REF!,F$3,#REF!,$C203)</f>
        <v>#REF!</v>
      </c>
      <c r="G203" s="176" t="e">
        <f>+COUNTIFS(#REF!,$B203,#REF!,G$3,#REF!,$C203)</f>
        <v>#REF!</v>
      </c>
      <c r="H203" s="176" t="e">
        <f>+COUNTIFS(#REF!,$B203,#REF!,H$3,#REF!,$C203)</f>
        <v>#REF!</v>
      </c>
      <c r="I203" s="176" t="e">
        <f>+COUNTIFS(#REF!,$B203,#REF!,I$3,#REF!,$C203)</f>
        <v>#REF!</v>
      </c>
      <c r="J203" s="176" t="e">
        <f>+COUNTIFS(#REF!,$B203,#REF!,J$3,#REF!,$C203)</f>
        <v>#REF!</v>
      </c>
      <c r="K203" s="176" t="e">
        <f>+COUNTIFS(#REF!,$B203,#REF!,K$3,#REF!,$C203)</f>
        <v>#REF!</v>
      </c>
      <c r="L203" s="176" t="e">
        <f>+COUNTIFS(#REF!,$B203,#REF!,L$3,#REF!,$C203)</f>
        <v>#REF!</v>
      </c>
      <c r="M203" s="176" t="e">
        <f>+COUNTIFS(#REF!,$B203,#REF!,M$3,#REF!,$C203)</f>
        <v>#REF!</v>
      </c>
      <c r="N203" s="176" t="e">
        <f>+COUNTIFS(#REF!,$B203,#REF!,N$3,#REF!,$C203)</f>
        <v>#REF!</v>
      </c>
      <c r="O203" s="176" t="e">
        <f>+COUNTIFS(#REF!,$B203,#REF!,O$3,#REF!,$C203)</f>
        <v>#REF!</v>
      </c>
      <c r="P203" s="176" t="e">
        <f>+COUNTIFS(#REF!,$B203,#REF!,P$3,#REF!,$C203)</f>
        <v>#REF!</v>
      </c>
      <c r="Q203" s="176" t="e">
        <f>+COUNTIFS(#REF!,$B203,#REF!,Q$3,#REF!,$C203)</f>
        <v>#REF!</v>
      </c>
      <c r="R203" s="176" t="e">
        <f>+COUNTIFS(#REF!,$B203,#REF!,R$3,#REF!,$C203)</f>
        <v>#REF!</v>
      </c>
      <c r="S203" s="176" t="e">
        <f>+COUNTIFS(#REF!,$B203,#REF!,S$3,#REF!,$C203)</f>
        <v>#REF!</v>
      </c>
      <c r="T203" s="176" t="e">
        <f>+COUNTIFS(#REF!,$B203,#REF!,T$3,#REF!,$C203)</f>
        <v>#REF!</v>
      </c>
      <c r="U203" s="176" t="e">
        <f>+COUNTIFS(#REF!,$B203,#REF!,U$3,#REF!,$C203)</f>
        <v>#REF!</v>
      </c>
      <c r="V203" s="176" t="e">
        <f>+COUNTIFS(#REF!,$B203,#REF!,V$3,#REF!,$C203)</f>
        <v>#REF!</v>
      </c>
      <c r="W203" s="176" t="e">
        <f>+COUNTIFS(#REF!,$B203,#REF!,W$3,#REF!,$C203)</f>
        <v>#REF!</v>
      </c>
      <c r="X203" s="176" t="e">
        <f>+COUNTIFS(#REF!,$B203,#REF!,X$3,#REF!,$C203)</f>
        <v>#REF!</v>
      </c>
      <c r="Y203" s="176" t="e">
        <f>+COUNTIFS(#REF!,$B203,#REF!,Y$3,#REF!,$C203)</f>
        <v>#REF!</v>
      </c>
      <c r="Z203" s="176" t="e">
        <f>+COUNTIFS(#REF!,$B203,#REF!,Z$3,#REF!,$C203)</f>
        <v>#REF!</v>
      </c>
      <c r="AA203" s="176" t="e">
        <f>+COUNTIFS(#REF!,$B203,#REF!,AA$3,#REF!,$C203)</f>
        <v>#REF!</v>
      </c>
      <c r="AB203" s="176" t="e">
        <f>+COUNTIFS(#REF!,$B203,#REF!,AB$3,#REF!,$C203)</f>
        <v>#REF!</v>
      </c>
      <c r="AC203" s="176" t="e">
        <f>+COUNTIFS(#REF!,$B203,#REF!,AC$3,#REF!,$C203)</f>
        <v>#REF!</v>
      </c>
      <c r="AD203" s="176" t="e">
        <f>+COUNTIFS(#REF!,$B203,#REF!,AD$3,#REF!,$C203)</f>
        <v>#REF!</v>
      </c>
      <c r="AE203" s="176" t="e">
        <f>+COUNTIFS(#REF!,$B203,#REF!,AE$3,#REF!,$C203)</f>
        <v>#REF!</v>
      </c>
      <c r="AF203" s="176" t="e">
        <f>+COUNTIFS(#REF!,$B203,#REF!,AF$3,#REF!,$C203)</f>
        <v>#REF!</v>
      </c>
      <c r="AG203" s="176" t="e">
        <f>+COUNTIFS(#REF!,$B203,#REF!,AG$3,#REF!,$C203)</f>
        <v>#REF!</v>
      </c>
      <c r="AH203" s="176" t="e">
        <f>+COUNTIFS(#REF!,$B203,#REF!,AH$3,#REF!,$C203)</f>
        <v>#REF!</v>
      </c>
      <c r="AI203" s="176" t="e">
        <f>+COUNTIFS(#REF!,$B203,#REF!,AI$3,#REF!,$C203)</f>
        <v>#REF!</v>
      </c>
    </row>
    <row r="204" spans="1:35" x14ac:dyDescent="0.2">
      <c r="A204" s="214"/>
      <c r="B204" s="176" t="s">
        <v>142</v>
      </c>
      <c r="C204" s="169" t="s">
        <v>96</v>
      </c>
      <c r="D204" s="201" t="e">
        <f t="shared" si="29"/>
        <v>#REF!</v>
      </c>
      <c r="E204" s="176" t="e">
        <f>+COUNTIFS(#REF!,$B204,#REF!,E$3,#REF!,$C204)</f>
        <v>#REF!</v>
      </c>
      <c r="F204" s="176" t="e">
        <f>+COUNTIFS(#REF!,$B204,#REF!,F$3,#REF!,$C204)</f>
        <v>#REF!</v>
      </c>
      <c r="G204" s="176" t="e">
        <f>+COUNTIFS(#REF!,$B204,#REF!,G$3,#REF!,$C204)</f>
        <v>#REF!</v>
      </c>
      <c r="H204" s="176" t="e">
        <f>+COUNTIFS(#REF!,$B204,#REF!,H$3,#REF!,$C204)</f>
        <v>#REF!</v>
      </c>
      <c r="I204" s="176" t="e">
        <f>+COUNTIFS(#REF!,$B204,#REF!,I$3,#REF!,$C204)</f>
        <v>#REF!</v>
      </c>
      <c r="J204" s="176" t="e">
        <f>+COUNTIFS(#REF!,$B204,#REF!,J$3,#REF!,$C204)</f>
        <v>#REF!</v>
      </c>
      <c r="K204" s="176" t="e">
        <f>+COUNTIFS(#REF!,$B204,#REF!,K$3,#REF!,$C204)</f>
        <v>#REF!</v>
      </c>
      <c r="L204" s="176" t="e">
        <f>+COUNTIFS(#REF!,$B204,#REF!,L$3,#REF!,$C204)</f>
        <v>#REF!</v>
      </c>
      <c r="M204" s="176" t="e">
        <f>+COUNTIFS(#REF!,$B204,#REF!,M$3,#REF!,$C204)</f>
        <v>#REF!</v>
      </c>
      <c r="N204" s="176" t="e">
        <f>+COUNTIFS(#REF!,$B204,#REF!,N$3,#REF!,$C204)</f>
        <v>#REF!</v>
      </c>
      <c r="O204" s="176" t="e">
        <f>+COUNTIFS(#REF!,$B204,#REF!,O$3,#REF!,$C204)</f>
        <v>#REF!</v>
      </c>
      <c r="P204" s="176" t="e">
        <f>+COUNTIFS(#REF!,$B204,#REF!,P$3,#REF!,$C204)</f>
        <v>#REF!</v>
      </c>
      <c r="Q204" s="176" t="e">
        <f>+COUNTIFS(#REF!,$B204,#REF!,Q$3,#REF!,$C204)</f>
        <v>#REF!</v>
      </c>
      <c r="R204" s="176" t="e">
        <f>+COUNTIFS(#REF!,$B204,#REF!,R$3,#REF!,$C204)</f>
        <v>#REF!</v>
      </c>
      <c r="S204" s="176" t="e">
        <f>+COUNTIFS(#REF!,$B204,#REF!,S$3,#REF!,$C204)</f>
        <v>#REF!</v>
      </c>
      <c r="T204" s="176" t="e">
        <f>+COUNTIFS(#REF!,$B204,#REF!,T$3,#REF!,$C204)</f>
        <v>#REF!</v>
      </c>
      <c r="U204" s="176" t="e">
        <f>+COUNTIFS(#REF!,$B204,#REF!,U$3,#REF!,$C204)</f>
        <v>#REF!</v>
      </c>
      <c r="V204" s="176" t="e">
        <f>+COUNTIFS(#REF!,$B204,#REF!,V$3,#REF!,$C204)</f>
        <v>#REF!</v>
      </c>
      <c r="W204" s="176" t="e">
        <f>+COUNTIFS(#REF!,$B204,#REF!,W$3,#REF!,$C204)</f>
        <v>#REF!</v>
      </c>
      <c r="X204" s="176" t="e">
        <f>+COUNTIFS(#REF!,$B204,#REF!,X$3,#REF!,$C204)</f>
        <v>#REF!</v>
      </c>
      <c r="Y204" s="176" t="e">
        <f>+COUNTIFS(#REF!,$B204,#REF!,Y$3,#REF!,$C204)</f>
        <v>#REF!</v>
      </c>
      <c r="Z204" s="176" t="e">
        <f>+COUNTIFS(#REF!,$B204,#REF!,Z$3,#REF!,$C204)</f>
        <v>#REF!</v>
      </c>
      <c r="AA204" s="176" t="e">
        <f>+COUNTIFS(#REF!,$B204,#REF!,AA$3,#REF!,$C204)</f>
        <v>#REF!</v>
      </c>
      <c r="AB204" s="176" t="e">
        <f>+COUNTIFS(#REF!,$B204,#REF!,AB$3,#REF!,$C204)</f>
        <v>#REF!</v>
      </c>
      <c r="AC204" s="176" t="e">
        <f>+COUNTIFS(#REF!,$B204,#REF!,AC$3,#REF!,$C204)</f>
        <v>#REF!</v>
      </c>
      <c r="AD204" s="176" t="e">
        <f>+COUNTIFS(#REF!,$B204,#REF!,AD$3,#REF!,$C204)</f>
        <v>#REF!</v>
      </c>
      <c r="AE204" s="176" t="e">
        <f>+COUNTIFS(#REF!,$B204,#REF!,AE$3,#REF!,$C204)</f>
        <v>#REF!</v>
      </c>
      <c r="AF204" s="176" t="e">
        <f>+COUNTIFS(#REF!,$B204,#REF!,AF$3,#REF!,$C204)</f>
        <v>#REF!</v>
      </c>
      <c r="AG204" s="176" t="e">
        <f>+COUNTIFS(#REF!,$B204,#REF!,AG$3,#REF!,$C204)</f>
        <v>#REF!</v>
      </c>
      <c r="AH204" s="176" t="e">
        <f>+COUNTIFS(#REF!,$B204,#REF!,AH$3,#REF!,$C204)</f>
        <v>#REF!</v>
      </c>
      <c r="AI204" s="176" t="e">
        <f>+COUNTIFS(#REF!,$B204,#REF!,AI$3,#REF!,$C204)</f>
        <v>#REF!</v>
      </c>
    </row>
    <row r="205" spans="1:35" x14ac:dyDescent="0.2">
      <c r="A205" s="214"/>
      <c r="B205" s="176" t="s">
        <v>142</v>
      </c>
      <c r="C205" s="169" t="s">
        <v>45</v>
      </c>
      <c r="D205" s="201" t="e">
        <f t="shared" si="29"/>
        <v>#REF!</v>
      </c>
      <c r="E205" s="176" t="e">
        <f>+COUNTIFS(#REF!,$B205,#REF!,E$3,#REF!,$C205)</f>
        <v>#REF!</v>
      </c>
      <c r="F205" s="176" t="e">
        <f>+COUNTIFS(#REF!,$B205,#REF!,F$3,#REF!,$C205)</f>
        <v>#REF!</v>
      </c>
      <c r="G205" s="176" t="e">
        <f>+COUNTIFS(#REF!,$B205,#REF!,G$3,#REF!,$C205)</f>
        <v>#REF!</v>
      </c>
      <c r="H205" s="176" t="e">
        <f>+COUNTIFS(#REF!,$B205,#REF!,H$3,#REF!,$C205)</f>
        <v>#REF!</v>
      </c>
      <c r="I205" s="176" t="e">
        <f>+COUNTIFS(#REF!,$B205,#REF!,I$3,#REF!,$C205)</f>
        <v>#REF!</v>
      </c>
      <c r="J205" s="176" t="e">
        <f>+COUNTIFS(#REF!,$B205,#REF!,J$3,#REF!,$C205)</f>
        <v>#REF!</v>
      </c>
      <c r="K205" s="176" t="e">
        <f>+COUNTIFS(#REF!,$B205,#REF!,K$3,#REF!,$C205)</f>
        <v>#REF!</v>
      </c>
      <c r="L205" s="176" t="e">
        <f>+COUNTIFS(#REF!,$B205,#REF!,L$3,#REF!,$C205)</f>
        <v>#REF!</v>
      </c>
      <c r="M205" s="176" t="e">
        <f>+COUNTIFS(#REF!,$B205,#REF!,M$3,#REF!,$C205)</f>
        <v>#REF!</v>
      </c>
      <c r="N205" s="176" t="e">
        <f>+COUNTIFS(#REF!,$B205,#REF!,N$3,#REF!,$C205)</f>
        <v>#REF!</v>
      </c>
      <c r="O205" s="176" t="e">
        <f>+COUNTIFS(#REF!,$B205,#REF!,O$3,#REF!,$C205)</f>
        <v>#REF!</v>
      </c>
      <c r="P205" s="176" t="e">
        <f>+COUNTIFS(#REF!,$B205,#REF!,P$3,#REF!,$C205)</f>
        <v>#REF!</v>
      </c>
      <c r="Q205" s="176" t="e">
        <f>+COUNTIFS(#REF!,$B205,#REF!,Q$3,#REF!,$C205)</f>
        <v>#REF!</v>
      </c>
      <c r="R205" s="176" t="e">
        <f>+COUNTIFS(#REF!,$B205,#REF!,R$3,#REF!,$C205)</f>
        <v>#REF!</v>
      </c>
      <c r="S205" s="176" t="e">
        <f>+COUNTIFS(#REF!,$B205,#REF!,S$3,#REF!,$C205)</f>
        <v>#REF!</v>
      </c>
      <c r="T205" s="176" t="e">
        <f>+COUNTIFS(#REF!,$B205,#REF!,T$3,#REF!,$C205)</f>
        <v>#REF!</v>
      </c>
      <c r="U205" s="176" t="e">
        <f>+COUNTIFS(#REF!,$B205,#REF!,U$3,#REF!,$C205)</f>
        <v>#REF!</v>
      </c>
      <c r="V205" s="176" t="e">
        <f>+COUNTIFS(#REF!,$B205,#REF!,V$3,#REF!,$C205)</f>
        <v>#REF!</v>
      </c>
      <c r="W205" s="176" t="e">
        <f>+COUNTIFS(#REF!,$B205,#REF!,W$3,#REF!,$C205)</f>
        <v>#REF!</v>
      </c>
      <c r="X205" s="176" t="e">
        <f>+COUNTIFS(#REF!,$B205,#REF!,X$3,#REF!,$C205)</f>
        <v>#REF!</v>
      </c>
      <c r="Y205" s="176" t="e">
        <f>+COUNTIFS(#REF!,$B205,#REF!,Y$3,#REF!,$C205)</f>
        <v>#REF!</v>
      </c>
      <c r="Z205" s="176" t="e">
        <f>+COUNTIFS(#REF!,$B205,#REF!,Z$3,#REF!,$C205)</f>
        <v>#REF!</v>
      </c>
      <c r="AA205" s="176" t="e">
        <f>+COUNTIFS(#REF!,$B205,#REF!,AA$3,#REF!,$C205)</f>
        <v>#REF!</v>
      </c>
      <c r="AB205" s="176" t="e">
        <f>+COUNTIFS(#REF!,$B205,#REF!,AB$3,#REF!,$C205)</f>
        <v>#REF!</v>
      </c>
      <c r="AC205" s="176" t="e">
        <f>+COUNTIFS(#REF!,$B205,#REF!,AC$3,#REF!,$C205)</f>
        <v>#REF!</v>
      </c>
      <c r="AD205" s="176" t="e">
        <f>+COUNTIFS(#REF!,$B205,#REF!,AD$3,#REF!,$C205)</f>
        <v>#REF!</v>
      </c>
      <c r="AE205" s="176" t="e">
        <f>+COUNTIFS(#REF!,$B205,#REF!,AE$3,#REF!,$C205)</f>
        <v>#REF!</v>
      </c>
      <c r="AF205" s="176" t="e">
        <f>+COUNTIFS(#REF!,$B205,#REF!,AF$3,#REF!,$C205)</f>
        <v>#REF!</v>
      </c>
      <c r="AG205" s="176" t="e">
        <f>+COUNTIFS(#REF!,$B205,#REF!,AG$3,#REF!,$C205)</f>
        <v>#REF!</v>
      </c>
      <c r="AH205" s="176" t="e">
        <f>+COUNTIFS(#REF!,$B205,#REF!,AH$3,#REF!,$C205)</f>
        <v>#REF!</v>
      </c>
      <c r="AI205" s="176" t="e">
        <f>+COUNTIFS(#REF!,$B205,#REF!,AI$3,#REF!,$C205)</f>
        <v>#REF!</v>
      </c>
    </row>
    <row r="206" spans="1:35" x14ac:dyDescent="0.2">
      <c r="A206" s="214"/>
      <c r="B206" s="176" t="s">
        <v>142</v>
      </c>
      <c r="C206" s="169" t="s">
        <v>109</v>
      </c>
      <c r="D206" s="201" t="e">
        <f t="shared" si="29"/>
        <v>#REF!</v>
      </c>
      <c r="E206" s="176" t="e">
        <f>+COUNTIFS(#REF!,$B206,#REF!,E$3,#REF!,$C206)</f>
        <v>#REF!</v>
      </c>
      <c r="F206" s="176" t="e">
        <f>+COUNTIFS(#REF!,$B206,#REF!,F$3,#REF!,$C206)</f>
        <v>#REF!</v>
      </c>
      <c r="G206" s="176" t="e">
        <f>+COUNTIFS(#REF!,$B206,#REF!,G$3,#REF!,$C206)</f>
        <v>#REF!</v>
      </c>
      <c r="H206" s="176" t="e">
        <f>+COUNTIFS(#REF!,$B206,#REF!,H$3,#REF!,$C206)</f>
        <v>#REF!</v>
      </c>
      <c r="I206" s="176" t="e">
        <f>+COUNTIFS(#REF!,$B206,#REF!,I$3,#REF!,$C206)</f>
        <v>#REF!</v>
      </c>
      <c r="J206" s="176" t="e">
        <f>+COUNTIFS(#REF!,$B206,#REF!,J$3,#REF!,$C206)</f>
        <v>#REF!</v>
      </c>
      <c r="K206" s="176" t="e">
        <f>+COUNTIFS(#REF!,$B206,#REF!,K$3,#REF!,$C206)</f>
        <v>#REF!</v>
      </c>
      <c r="L206" s="176" t="e">
        <f>+COUNTIFS(#REF!,$B206,#REF!,L$3,#REF!,$C206)</f>
        <v>#REF!</v>
      </c>
      <c r="M206" s="176" t="e">
        <f>+COUNTIFS(#REF!,$B206,#REF!,M$3,#REF!,$C206)</f>
        <v>#REF!</v>
      </c>
      <c r="N206" s="176" t="e">
        <f>+COUNTIFS(#REF!,$B206,#REF!,N$3,#REF!,$C206)</f>
        <v>#REF!</v>
      </c>
      <c r="O206" s="176" t="e">
        <f>+COUNTIFS(#REF!,$B206,#REF!,O$3,#REF!,$C206)</f>
        <v>#REF!</v>
      </c>
      <c r="P206" s="176" t="e">
        <f>+COUNTIFS(#REF!,$B206,#REF!,P$3,#REF!,$C206)</f>
        <v>#REF!</v>
      </c>
      <c r="Q206" s="176" t="e">
        <f>+COUNTIFS(#REF!,$B206,#REF!,Q$3,#REF!,$C206)</f>
        <v>#REF!</v>
      </c>
      <c r="R206" s="176" t="e">
        <f>+COUNTIFS(#REF!,$B206,#REF!,R$3,#REF!,$C206)</f>
        <v>#REF!</v>
      </c>
      <c r="S206" s="176" t="e">
        <f>+COUNTIFS(#REF!,$B206,#REF!,S$3,#REF!,$C206)</f>
        <v>#REF!</v>
      </c>
      <c r="T206" s="176" t="e">
        <f>+COUNTIFS(#REF!,$B206,#REF!,T$3,#REF!,$C206)</f>
        <v>#REF!</v>
      </c>
      <c r="U206" s="176" t="e">
        <f>+COUNTIFS(#REF!,$B206,#REF!,U$3,#REF!,$C206)</f>
        <v>#REF!</v>
      </c>
      <c r="V206" s="176" t="e">
        <f>+COUNTIFS(#REF!,$B206,#REF!,V$3,#REF!,$C206)</f>
        <v>#REF!</v>
      </c>
      <c r="W206" s="176" t="e">
        <f>+COUNTIFS(#REF!,$B206,#REF!,W$3,#REF!,$C206)</f>
        <v>#REF!</v>
      </c>
      <c r="X206" s="176" t="e">
        <f>+COUNTIFS(#REF!,$B206,#REF!,X$3,#REF!,$C206)</f>
        <v>#REF!</v>
      </c>
      <c r="Y206" s="176" t="e">
        <f>+COUNTIFS(#REF!,$B206,#REF!,Y$3,#REF!,$C206)</f>
        <v>#REF!</v>
      </c>
      <c r="Z206" s="176" t="e">
        <f>+COUNTIFS(#REF!,$B206,#REF!,Z$3,#REF!,$C206)</f>
        <v>#REF!</v>
      </c>
      <c r="AA206" s="176" t="e">
        <f>+COUNTIFS(#REF!,$B206,#REF!,AA$3,#REF!,$C206)</f>
        <v>#REF!</v>
      </c>
      <c r="AB206" s="176" t="e">
        <f>+COUNTIFS(#REF!,$B206,#REF!,AB$3,#REF!,$C206)</f>
        <v>#REF!</v>
      </c>
      <c r="AC206" s="176" t="e">
        <f>+COUNTIFS(#REF!,$B206,#REF!,AC$3,#REF!,$C206)</f>
        <v>#REF!</v>
      </c>
      <c r="AD206" s="176" t="e">
        <f>+COUNTIFS(#REF!,$B206,#REF!,AD$3,#REF!,$C206)</f>
        <v>#REF!</v>
      </c>
      <c r="AE206" s="176" t="e">
        <f>+COUNTIFS(#REF!,$B206,#REF!,AE$3,#REF!,$C206)</f>
        <v>#REF!</v>
      </c>
      <c r="AF206" s="176" t="e">
        <f>+COUNTIFS(#REF!,$B206,#REF!,AF$3,#REF!,$C206)</f>
        <v>#REF!</v>
      </c>
      <c r="AG206" s="176" t="e">
        <f>+COUNTIFS(#REF!,$B206,#REF!,AG$3,#REF!,$C206)</f>
        <v>#REF!</v>
      </c>
      <c r="AH206" s="176" t="e">
        <f>+COUNTIFS(#REF!,$B206,#REF!,AH$3,#REF!,$C206)</f>
        <v>#REF!</v>
      </c>
      <c r="AI206" s="176" t="e">
        <f>+COUNTIFS(#REF!,$B206,#REF!,AI$3,#REF!,$C206)</f>
        <v>#REF!</v>
      </c>
    </row>
    <row r="207" spans="1:35" x14ac:dyDescent="0.2">
      <c r="A207" s="214"/>
      <c r="B207" s="176" t="s">
        <v>142</v>
      </c>
      <c r="C207" s="169" t="s">
        <v>121</v>
      </c>
      <c r="D207" s="201" t="e">
        <f t="shared" si="29"/>
        <v>#REF!</v>
      </c>
      <c r="E207" s="176" t="e">
        <f>+COUNTIFS(#REF!,$B207,#REF!,E$3,#REF!,$C207)</f>
        <v>#REF!</v>
      </c>
      <c r="F207" s="176" t="e">
        <f>+COUNTIFS(#REF!,$B207,#REF!,F$3,#REF!,$C207)</f>
        <v>#REF!</v>
      </c>
      <c r="G207" s="176" t="e">
        <f>+COUNTIFS(#REF!,$B207,#REF!,G$3,#REF!,$C207)</f>
        <v>#REF!</v>
      </c>
      <c r="H207" s="176" t="e">
        <f>+COUNTIFS(#REF!,$B207,#REF!,H$3,#REF!,$C207)</f>
        <v>#REF!</v>
      </c>
      <c r="I207" s="176" t="e">
        <f>+COUNTIFS(#REF!,$B207,#REF!,I$3,#REF!,$C207)</f>
        <v>#REF!</v>
      </c>
      <c r="J207" s="176" t="e">
        <f>+COUNTIFS(#REF!,$B207,#REF!,J$3,#REF!,$C207)</f>
        <v>#REF!</v>
      </c>
      <c r="K207" s="176" t="e">
        <f>+COUNTIFS(#REF!,$B207,#REF!,K$3,#REF!,$C207)</f>
        <v>#REF!</v>
      </c>
      <c r="L207" s="176" t="e">
        <f>+COUNTIFS(#REF!,$B207,#REF!,L$3,#REF!,$C207)</f>
        <v>#REF!</v>
      </c>
      <c r="M207" s="176" t="e">
        <f>+COUNTIFS(#REF!,$B207,#REF!,M$3,#REF!,$C207)</f>
        <v>#REF!</v>
      </c>
      <c r="N207" s="176" t="e">
        <f>+COUNTIFS(#REF!,$B207,#REF!,N$3,#REF!,$C207)</f>
        <v>#REF!</v>
      </c>
      <c r="O207" s="176" t="e">
        <f>+COUNTIFS(#REF!,$B207,#REF!,O$3,#REF!,$C207)</f>
        <v>#REF!</v>
      </c>
      <c r="P207" s="176" t="e">
        <f>+COUNTIFS(#REF!,$B207,#REF!,P$3,#REF!,$C207)</f>
        <v>#REF!</v>
      </c>
      <c r="Q207" s="176" t="e">
        <f>+COUNTIFS(#REF!,$B207,#REF!,Q$3,#REF!,$C207)</f>
        <v>#REF!</v>
      </c>
      <c r="R207" s="176" t="e">
        <f>+COUNTIFS(#REF!,$B207,#REF!,R$3,#REF!,$C207)</f>
        <v>#REF!</v>
      </c>
      <c r="S207" s="176" t="e">
        <f>+COUNTIFS(#REF!,$B207,#REF!,S$3,#REF!,$C207)</f>
        <v>#REF!</v>
      </c>
      <c r="T207" s="176" t="e">
        <f>+COUNTIFS(#REF!,$B207,#REF!,T$3,#REF!,$C207)</f>
        <v>#REF!</v>
      </c>
      <c r="U207" s="176" t="e">
        <f>+COUNTIFS(#REF!,$B207,#REF!,U$3,#REF!,$C207)</f>
        <v>#REF!</v>
      </c>
      <c r="V207" s="176" t="e">
        <f>+COUNTIFS(#REF!,$B207,#REF!,V$3,#REF!,$C207)</f>
        <v>#REF!</v>
      </c>
      <c r="W207" s="176" t="e">
        <f>+COUNTIFS(#REF!,$B207,#REF!,W$3,#REF!,$C207)</f>
        <v>#REF!</v>
      </c>
      <c r="X207" s="176" t="e">
        <f>+COUNTIFS(#REF!,$B207,#REF!,X$3,#REF!,$C207)</f>
        <v>#REF!</v>
      </c>
      <c r="Y207" s="176" t="e">
        <f>+COUNTIFS(#REF!,$B207,#REF!,Y$3,#REF!,$C207)</f>
        <v>#REF!</v>
      </c>
      <c r="Z207" s="176" t="e">
        <f>+COUNTIFS(#REF!,$B207,#REF!,Z$3,#REF!,$C207)</f>
        <v>#REF!</v>
      </c>
      <c r="AA207" s="176" t="e">
        <f>+COUNTIFS(#REF!,$B207,#REF!,AA$3,#REF!,$C207)</f>
        <v>#REF!</v>
      </c>
      <c r="AB207" s="176" t="e">
        <f>+COUNTIFS(#REF!,$B207,#REF!,AB$3,#REF!,$C207)</f>
        <v>#REF!</v>
      </c>
      <c r="AC207" s="176" t="e">
        <f>+COUNTIFS(#REF!,$B207,#REF!,AC$3,#REF!,$C207)</f>
        <v>#REF!</v>
      </c>
      <c r="AD207" s="176" t="e">
        <f>+COUNTIFS(#REF!,$B207,#REF!,AD$3,#REF!,$C207)</f>
        <v>#REF!</v>
      </c>
      <c r="AE207" s="176" t="e">
        <f>+COUNTIFS(#REF!,$B207,#REF!,AE$3,#REF!,$C207)</f>
        <v>#REF!</v>
      </c>
      <c r="AF207" s="176" t="e">
        <f>+COUNTIFS(#REF!,$B207,#REF!,AF$3,#REF!,$C207)</f>
        <v>#REF!</v>
      </c>
      <c r="AG207" s="176" t="e">
        <f>+COUNTIFS(#REF!,$B207,#REF!,AG$3,#REF!,$C207)</f>
        <v>#REF!</v>
      </c>
      <c r="AH207" s="176" t="e">
        <f>+COUNTIFS(#REF!,$B207,#REF!,AH$3,#REF!,$C207)</f>
        <v>#REF!</v>
      </c>
      <c r="AI207" s="176" t="e">
        <f>+COUNTIFS(#REF!,$B207,#REF!,AI$3,#REF!,$C207)</f>
        <v>#REF!</v>
      </c>
    </row>
    <row r="208" spans="1:35" x14ac:dyDescent="0.2">
      <c r="A208" s="214"/>
      <c r="B208" s="176" t="s">
        <v>142</v>
      </c>
      <c r="C208" s="169" t="s">
        <v>297</v>
      </c>
      <c r="D208" s="201" t="e">
        <f t="shared" si="29"/>
        <v>#REF!</v>
      </c>
      <c r="E208" s="176" t="e">
        <f>+COUNTIFS(#REF!,$B208,#REF!,E$3,#REF!,$C208)</f>
        <v>#REF!</v>
      </c>
      <c r="F208" s="176" t="e">
        <f>+COUNTIFS(#REF!,$B208,#REF!,F$3,#REF!,$C208)</f>
        <v>#REF!</v>
      </c>
      <c r="G208" s="176" t="e">
        <f>+COUNTIFS(#REF!,$B208,#REF!,G$3,#REF!,$C208)</f>
        <v>#REF!</v>
      </c>
      <c r="H208" s="176" t="e">
        <f>+COUNTIFS(#REF!,$B208,#REF!,H$3,#REF!,$C208)</f>
        <v>#REF!</v>
      </c>
      <c r="I208" s="176" t="e">
        <f>+COUNTIFS(#REF!,$B208,#REF!,I$3,#REF!,$C208)</f>
        <v>#REF!</v>
      </c>
      <c r="J208" s="176" t="e">
        <f>+COUNTIFS(#REF!,$B208,#REF!,J$3,#REF!,$C208)</f>
        <v>#REF!</v>
      </c>
      <c r="K208" s="176" t="e">
        <f>+COUNTIFS(#REF!,$B208,#REF!,K$3,#REF!,$C208)</f>
        <v>#REF!</v>
      </c>
      <c r="L208" s="176" t="e">
        <f>+COUNTIFS(#REF!,$B208,#REF!,L$3,#REF!,$C208)</f>
        <v>#REF!</v>
      </c>
      <c r="M208" s="176" t="e">
        <f>+COUNTIFS(#REF!,$B208,#REF!,M$3,#REF!,$C208)</f>
        <v>#REF!</v>
      </c>
      <c r="N208" s="176" t="e">
        <f>+COUNTIFS(#REF!,$B208,#REF!,N$3,#REF!,$C208)</f>
        <v>#REF!</v>
      </c>
      <c r="O208" s="176" t="e">
        <f>+COUNTIFS(#REF!,$B208,#REF!,O$3,#REF!,$C208)</f>
        <v>#REF!</v>
      </c>
      <c r="P208" s="176" t="e">
        <f>+COUNTIFS(#REF!,$B208,#REF!,P$3,#REF!,$C208)</f>
        <v>#REF!</v>
      </c>
      <c r="Q208" s="176" t="e">
        <f>+COUNTIFS(#REF!,$B208,#REF!,Q$3,#REF!,$C208)</f>
        <v>#REF!</v>
      </c>
      <c r="R208" s="176" t="e">
        <f>+COUNTIFS(#REF!,$B208,#REF!,R$3,#REF!,$C208)</f>
        <v>#REF!</v>
      </c>
      <c r="S208" s="176" t="e">
        <f>+COUNTIFS(#REF!,$B208,#REF!,S$3,#REF!,$C208)</f>
        <v>#REF!</v>
      </c>
      <c r="T208" s="176" t="e">
        <f>+COUNTIFS(#REF!,$B208,#REF!,T$3,#REF!,$C208)</f>
        <v>#REF!</v>
      </c>
      <c r="U208" s="176" t="e">
        <f>+COUNTIFS(#REF!,$B208,#REF!,U$3,#REF!,$C208)</f>
        <v>#REF!</v>
      </c>
      <c r="V208" s="176" t="e">
        <f>+COUNTIFS(#REF!,$B208,#REF!,V$3,#REF!,$C208)</f>
        <v>#REF!</v>
      </c>
      <c r="W208" s="176" t="e">
        <f>+COUNTIFS(#REF!,$B208,#REF!,W$3,#REF!,$C208)</f>
        <v>#REF!</v>
      </c>
      <c r="X208" s="176" t="e">
        <f>+COUNTIFS(#REF!,$B208,#REF!,X$3,#REF!,$C208)</f>
        <v>#REF!</v>
      </c>
      <c r="Y208" s="176" t="e">
        <f>+COUNTIFS(#REF!,$B208,#REF!,Y$3,#REF!,$C208)</f>
        <v>#REF!</v>
      </c>
      <c r="Z208" s="176" t="e">
        <f>+COUNTIFS(#REF!,$B208,#REF!,Z$3,#REF!,$C208)</f>
        <v>#REF!</v>
      </c>
      <c r="AA208" s="176" t="e">
        <f>+COUNTIFS(#REF!,$B208,#REF!,AA$3,#REF!,$C208)</f>
        <v>#REF!</v>
      </c>
      <c r="AB208" s="176" t="e">
        <f>+COUNTIFS(#REF!,$B208,#REF!,AB$3,#REF!,$C208)</f>
        <v>#REF!</v>
      </c>
      <c r="AC208" s="176" t="e">
        <f>+COUNTIFS(#REF!,$B208,#REF!,AC$3,#REF!,$C208)</f>
        <v>#REF!</v>
      </c>
      <c r="AD208" s="176" t="e">
        <f>+COUNTIFS(#REF!,$B208,#REF!,AD$3,#REF!,$C208)</f>
        <v>#REF!</v>
      </c>
      <c r="AE208" s="176" t="e">
        <f>+COUNTIFS(#REF!,$B208,#REF!,AE$3,#REF!,$C208)</f>
        <v>#REF!</v>
      </c>
      <c r="AF208" s="176" t="e">
        <f>+COUNTIFS(#REF!,$B208,#REF!,AF$3,#REF!,$C208)</f>
        <v>#REF!</v>
      </c>
      <c r="AG208" s="176" t="e">
        <f>+COUNTIFS(#REF!,$B208,#REF!,AG$3,#REF!,$C208)</f>
        <v>#REF!</v>
      </c>
      <c r="AH208" s="176" t="e">
        <f>+COUNTIFS(#REF!,$B208,#REF!,AH$3,#REF!,$C208)</f>
        <v>#REF!</v>
      </c>
      <c r="AI208" s="176" t="e">
        <f>+COUNTIFS(#REF!,$B208,#REF!,AI$3,#REF!,$C208)</f>
        <v>#REF!</v>
      </c>
    </row>
    <row r="209" spans="1:35" x14ac:dyDescent="0.2">
      <c r="A209" s="214"/>
      <c r="B209" s="176" t="s">
        <v>142</v>
      </c>
      <c r="C209" s="169" t="s">
        <v>197</v>
      </c>
      <c r="D209" s="201" t="e">
        <f t="shared" si="29"/>
        <v>#REF!</v>
      </c>
      <c r="E209" s="176" t="e">
        <f>+COUNTIFS(#REF!,$B209,#REF!,E$3,#REF!,$C209)</f>
        <v>#REF!</v>
      </c>
      <c r="F209" s="176" t="e">
        <f>+COUNTIFS(#REF!,$B209,#REF!,F$3,#REF!,$C209)</f>
        <v>#REF!</v>
      </c>
      <c r="G209" s="176" t="e">
        <f>+COUNTIFS(#REF!,$B209,#REF!,G$3,#REF!,$C209)</f>
        <v>#REF!</v>
      </c>
      <c r="H209" s="176" t="e">
        <f>+COUNTIFS(#REF!,$B209,#REF!,H$3,#REF!,$C209)</f>
        <v>#REF!</v>
      </c>
      <c r="I209" s="176" t="e">
        <f>+COUNTIFS(#REF!,$B209,#REF!,I$3,#REF!,$C209)</f>
        <v>#REF!</v>
      </c>
      <c r="J209" s="176" t="e">
        <f>+COUNTIFS(#REF!,$B209,#REF!,J$3,#REF!,$C209)</f>
        <v>#REF!</v>
      </c>
      <c r="K209" s="176" t="e">
        <f>+COUNTIFS(#REF!,$B209,#REF!,K$3,#REF!,$C209)</f>
        <v>#REF!</v>
      </c>
      <c r="L209" s="176" t="e">
        <f>+COUNTIFS(#REF!,$B209,#REF!,L$3,#REF!,$C209)</f>
        <v>#REF!</v>
      </c>
      <c r="M209" s="176" t="e">
        <f>+COUNTIFS(#REF!,$B209,#REF!,M$3,#REF!,$C209)</f>
        <v>#REF!</v>
      </c>
      <c r="N209" s="176" t="e">
        <f>+COUNTIFS(#REF!,$B209,#REF!,N$3,#REF!,$C209)</f>
        <v>#REF!</v>
      </c>
      <c r="O209" s="176" t="e">
        <f>+COUNTIFS(#REF!,$B209,#REF!,O$3,#REF!,$C209)</f>
        <v>#REF!</v>
      </c>
      <c r="P209" s="176" t="e">
        <f>+COUNTIFS(#REF!,$B209,#REF!,P$3,#REF!,$C209)</f>
        <v>#REF!</v>
      </c>
      <c r="Q209" s="176" t="e">
        <f>+COUNTIFS(#REF!,$B209,#REF!,Q$3,#REF!,$C209)</f>
        <v>#REF!</v>
      </c>
      <c r="R209" s="176" t="e">
        <f>+COUNTIFS(#REF!,$B209,#REF!,R$3,#REF!,$C209)</f>
        <v>#REF!</v>
      </c>
      <c r="S209" s="176" t="e">
        <f>+COUNTIFS(#REF!,$B209,#REF!,S$3,#REF!,$C209)</f>
        <v>#REF!</v>
      </c>
      <c r="T209" s="176" t="e">
        <f>+COUNTIFS(#REF!,$B209,#REF!,T$3,#REF!,$C209)</f>
        <v>#REF!</v>
      </c>
      <c r="U209" s="176" t="e">
        <f>+COUNTIFS(#REF!,$B209,#REF!,U$3,#REF!,$C209)</f>
        <v>#REF!</v>
      </c>
      <c r="V209" s="176" t="e">
        <f>+COUNTIFS(#REF!,$B209,#REF!,V$3,#REF!,$C209)</f>
        <v>#REF!</v>
      </c>
      <c r="W209" s="176" t="e">
        <f>+COUNTIFS(#REF!,$B209,#REF!,W$3,#REF!,$C209)</f>
        <v>#REF!</v>
      </c>
      <c r="X209" s="176" t="e">
        <f>+COUNTIFS(#REF!,$B209,#REF!,X$3,#REF!,$C209)</f>
        <v>#REF!</v>
      </c>
      <c r="Y209" s="176" t="e">
        <f>+COUNTIFS(#REF!,$B209,#REF!,Y$3,#REF!,$C209)</f>
        <v>#REF!</v>
      </c>
      <c r="Z209" s="176" t="e">
        <f>+COUNTIFS(#REF!,$B209,#REF!,Z$3,#REF!,$C209)</f>
        <v>#REF!</v>
      </c>
      <c r="AA209" s="176" t="e">
        <f>+COUNTIFS(#REF!,$B209,#REF!,AA$3,#REF!,$C209)</f>
        <v>#REF!</v>
      </c>
      <c r="AB209" s="176" t="e">
        <f>+COUNTIFS(#REF!,$B209,#REF!,AB$3,#REF!,$C209)</f>
        <v>#REF!</v>
      </c>
      <c r="AC209" s="176" t="e">
        <f>+COUNTIFS(#REF!,$B209,#REF!,AC$3,#REF!,$C209)</f>
        <v>#REF!</v>
      </c>
      <c r="AD209" s="176" t="e">
        <f>+COUNTIFS(#REF!,$B209,#REF!,AD$3,#REF!,$C209)</f>
        <v>#REF!</v>
      </c>
      <c r="AE209" s="176" t="e">
        <f>+COUNTIFS(#REF!,$B209,#REF!,AE$3,#REF!,$C209)</f>
        <v>#REF!</v>
      </c>
      <c r="AF209" s="176" t="e">
        <f>+COUNTIFS(#REF!,$B209,#REF!,AF$3,#REF!,$C209)</f>
        <v>#REF!</v>
      </c>
      <c r="AG209" s="176" t="e">
        <f>+COUNTIFS(#REF!,$B209,#REF!,AG$3,#REF!,$C209)</f>
        <v>#REF!</v>
      </c>
      <c r="AH209" s="176" t="e">
        <f>+COUNTIFS(#REF!,$B209,#REF!,AH$3,#REF!,$C209)</f>
        <v>#REF!</v>
      </c>
      <c r="AI209" s="176" t="e">
        <f>+COUNTIFS(#REF!,$B209,#REF!,AI$3,#REF!,$C209)</f>
        <v>#REF!</v>
      </c>
    </row>
    <row r="210" spans="1:35" x14ac:dyDescent="0.2">
      <c r="A210" s="214"/>
      <c r="B210" s="176" t="s">
        <v>142</v>
      </c>
      <c r="C210" s="169" t="s">
        <v>298</v>
      </c>
      <c r="D210" s="201" t="e">
        <f t="shared" si="29"/>
        <v>#REF!</v>
      </c>
      <c r="E210" s="176" t="e">
        <f>+COUNTIFS(#REF!,$B210,#REF!,E$3,#REF!,$C210)</f>
        <v>#REF!</v>
      </c>
      <c r="F210" s="176" t="e">
        <f>+COUNTIFS(#REF!,$B210,#REF!,F$3,#REF!,$C210)</f>
        <v>#REF!</v>
      </c>
      <c r="G210" s="176" t="e">
        <f>+COUNTIFS(#REF!,$B210,#REF!,G$3,#REF!,$C210)</f>
        <v>#REF!</v>
      </c>
      <c r="H210" s="176" t="e">
        <f>+COUNTIFS(#REF!,$B210,#REF!,H$3,#REF!,$C210)</f>
        <v>#REF!</v>
      </c>
      <c r="I210" s="176" t="e">
        <f>+COUNTIFS(#REF!,$B210,#REF!,I$3,#REF!,$C210)</f>
        <v>#REF!</v>
      </c>
      <c r="J210" s="176" t="e">
        <f>+COUNTIFS(#REF!,$B210,#REF!,J$3,#REF!,$C210)</f>
        <v>#REF!</v>
      </c>
      <c r="K210" s="176" t="e">
        <f>+COUNTIFS(#REF!,$B210,#REF!,K$3,#REF!,$C210)</f>
        <v>#REF!</v>
      </c>
      <c r="L210" s="176" t="e">
        <f>+COUNTIFS(#REF!,$B210,#REF!,L$3,#REF!,$C210)</f>
        <v>#REF!</v>
      </c>
      <c r="M210" s="176" t="e">
        <f>+COUNTIFS(#REF!,$B210,#REF!,M$3,#REF!,$C210)</f>
        <v>#REF!</v>
      </c>
      <c r="N210" s="176" t="e">
        <f>+COUNTIFS(#REF!,$B210,#REF!,N$3,#REF!,$C210)</f>
        <v>#REF!</v>
      </c>
      <c r="O210" s="176" t="e">
        <f>+COUNTIFS(#REF!,$B210,#REF!,O$3,#REF!,$C210)</f>
        <v>#REF!</v>
      </c>
      <c r="P210" s="176" t="e">
        <f>+COUNTIFS(#REF!,$B210,#REF!,P$3,#REF!,$C210)</f>
        <v>#REF!</v>
      </c>
      <c r="Q210" s="176" t="e">
        <f>+COUNTIFS(#REF!,$B210,#REF!,Q$3,#REF!,$C210)</f>
        <v>#REF!</v>
      </c>
      <c r="R210" s="176" t="e">
        <f>+COUNTIFS(#REF!,$B210,#REF!,R$3,#REF!,$C210)</f>
        <v>#REF!</v>
      </c>
      <c r="S210" s="176" t="e">
        <f>+COUNTIFS(#REF!,$B210,#REF!,S$3,#REF!,$C210)</f>
        <v>#REF!</v>
      </c>
      <c r="T210" s="176" t="e">
        <f>+COUNTIFS(#REF!,$B210,#REF!,T$3,#REF!,$C210)</f>
        <v>#REF!</v>
      </c>
      <c r="U210" s="176" t="e">
        <f>+COUNTIFS(#REF!,$B210,#REF!,U$3,#REF!,$C210)</f>
        <v>#REF!</v>
      </c>
      <c r="V210" s="176" t="e">
        <f>+COUNTIFS(#REF!,$B210,#REF!,V$3,#REF!,$C210)</f>
        <v>#REF!</v>
      </c>
      <c r="W210" s="176" t="e">
        <f>+COUNTIFS(#REF!,$B210,#REF!,W$3,#REF!,$C210)</f>
        <v>#REF!</v>
      </c>
      <c r="X210" s="176" t="e">
        <f>+COUNTIFS(#REF!,$B210,#REF!,X$3,#REF!,$C210)</f>
        <v>#REF!</v>
      </c>
      <c r="Y210" s="176" t="e">
        <f>+COUNTIFS(#REF!,$B210,#REF!,Y$3,#REF!,$C210)</f>
        <v>#REF!</v>
      </c>
      <c r="Z210" s="176" t="e">
        <f>+COUNTIFS(#REF!,$B210,#REF!,Z$3,#REF!,$C210)</f>
        <v>#REF!</v>
      </c>
      <c r="AA210" s="176" t="e">
        <f>+COUNTIFS(#REF!,$B210,#REF!,AA$3,#REF!,$C210)</f>
        <v>#REF!</v>
      </c>
      <c r="AB210" s="176" t="e">
        <f>+COUNTIFS(#REF!,$B210,#REF!,AB$3,#REF!,$C210)</f>
        <v>#REF!</v>
      </c>
      <c r="AC210" s="176" t="e">
        <f>+COUNTIFS(#REF!,$B210,#REF!,AC$3,#REF!,$C210)</f>
        <v>#REF!</v>
      </c>
      <c r="AD210" s="176" t="e">
        <f>+COUNTIFS(#REF!,$B210,#REF!,AD$3,#REF!,$C210)</f>
        <v>#REF!</v>
      </c>
      <c r="AE210" s="176" t="e">
        <f>+COUNTIFS(#REF!,$B210,#REF!,AE$3,#REF!,$C210)</f>
        <v>#REF!</v>
      </c>
      <c r="AF210" s="176" t="e">
        <f>+COUNTIFS(#REF!,$B210,#REF!,AF$3,#REF!,$C210)</f>
        <v>#REF!</v>
      </c>
      <c r="AG210" s="176" t="e">
        <f>+COUNTIFS(#REF!,$B210,#REF!,AG$3,#REF!,$C210)</f>
        <v>#REF!</v>
      </c>
      <c r="AH210" s="176" t="e">
        <f>+COUNTIFS(#REF!,$B210,#REF!,AH$3,#REF!,$C210)</f>
        <v>#REF!</v>
      </c>
      <c r="AI210" s="176" t="e">
        <f>+COUNTIFS(#REF!,$B210,#REF!,AI$3,#REF!,$C210)</f>
        <v>#REF!</v>
      </c>
    </row>
    <row r="211" spans="1:35" x14ac:dyDescent="0.2">
      <c r="A211" s="216"/>
      <c r="B211" s="176" t="s">
        <v>142</v>
      </c>
      <c r="C211" s="169" t="s">
        <v>174</v>
      </c>
      <c r="D211" s="201" t="e">
        <f t="shared" si="29"/>
        <v>#REF!</v>
      </c>
      <c r="E211" s="176" t="e">
        <f>+COUNTIFS(#REF!,$B211,#REF!,E$3,#REF!,$C211)</f>
        <v>#REF!</v>
      </c>
      <c r="F211" s="176" t="e">
        <f>+COUNTIFS(#REF!,$B211,#REF!,F$3,#REF!,$C211)</f>
        <v>#REF!</v>
      </c>
      <c r="G211" s="176" t="e">
        <f>+COUNTIFS(#REF!,$B211,#REF!,G$3,#REF!,$C211)</f>
        <v>#REF!</v>
      </c>
      <c r="H211" s="176" t="e">
        <f>+COUNTIFS(#REF!,$B211,#REF!,H$3,#REF!,$C211)</f>
        <v>#REF!</v>
      </c>
      <c r="I211" s="176" t="e">
        <f>+COUNTIFS(#REF!,$B211,#REF!,I$3,#REF!,$C211)</f>
        <v>#REF!</v>
      </c>
      <c r="J211" s="176" t="e">
        <f>+COUNTIFS(#REF!,$B211,#REF!,J$3,#REF!,$C211)</f>
        <v>#REF!</v>
      </c>
      <c r="K211" s="176" t="e">
        <f>+COUNTIFS(#REF!,$B211,#REF!,K$3,#REF!,$C211)</f>
        <v>#REF!</v>
      </c>
      <c r="L211" s="176" t="e">
        <f>+COUNTIFS(#REF!,$B211,#REF!,L$3,#REF!,$C211)</f>
        <v>#REF!</v>
      </c>
      <c r="M211" s="176" t="e">
        <f>+COUNTIFS(#REF!,$B211,#REF!,M$3,#REF!,$C211)</f>
        <v>#REF!</v>
      </c>
      <c r="N211" s="176" t="e">
        <f>+COUNTIFS(#REF!,$B211,#REF!,N$3,#REF!,$C211)</f>
        <v>#REF!</v>
      </c>
      <c r="O211" s="176" t="e">
        <f>+COUNTIFS(#REF!,$B211,#REF!,O$3,#REF!,$C211)</f>
        <v>#REF!</v>
      </c>
      <c r="P211" s="176" t="e">
        <f>+COUNTIFS(#REF!,$B211,#REF!,P$3,#REF!,$C211)</f>
        <v>#REF!</v>
      </c>
      <c r="Q211" s="176" t="e">
        <f>+COUNTIFS(#REF!,$B211,#REF!,Q$3,#REF!,$C211)</f>
        <v>#REF!</v>
      </c>
      <c r="R211" s="176" t="e">
        <f>+COUNTIFS(#REF!,$B211,#REF!,R$3,#REF!,$C211)</f>
        <v>#REF!</v>
      </c>
      <c r="S211" s="176" t="e">
        <f>+COUNTIFS(#REF!,$B211,#REF!,S$3,#REF!,$C211)</f>
        <v>#REF!</v>
      </c>
      <c r="T211" s="176" t="e">
        <f>+COUNTIFS(#REF!,$B211,#REF!,T$3,#REF!,$C211)</f>
        <v>#REF!</v>
      </c>
      <c r="U211" s="176" t="e">
        <f>+COUNTIFS(#REF!,$B211,#REF!,U$3,#REF!,$C211)</f>
        <v>#REF!</v>
      </c>
      <c r="V211" s="176" t="e">
        <f>+COUNTIFS(#REF!,$B211,#REF!,V$3,#REF!,$C211)</f>
        <v>#REF!</v>
      </c>
      <c r="W211" s="176" t="e">
        <f>+COUNTIFS(#REF!,$B211,#REF!,W$3,#REF!,$C211)</f>
        <v>#REF!</v>
      </c>
      <c r="X211" s="176" t="e">
        <f>+COUNTIFS(#REF!,$B211,#REF!,X$3,#REF!,$C211)</f>
        <v>#REF!</v>
      </c>
      <c r="Y211" s="176" t="e">
        <f>+COUNTIFS(#REF!,$B211,#REF!,Y$3,#REF!,$C211)</f>
        <v>#REF!</v>
      </c>
      <c r="Z211" s="176" t="e">
        <f>+COUNTIFS(#REF!,$B211,#REF!,Z$3,#REF!,$C211)</f>
        <v>#REF!</v>
      </c>
      <c r="AA211" s="176" t="e">
        <f>+COUNTIFS(#REF!,$B211,#REF!,AA$3,#REF!,$C211)</f>
        <v>#REF!</v>
      </c>
      <c r="AB211" s="176" t="e">
        <f>+COUNTIFS(#REF!,$B211,#REF!,AB$3,#REF!,$C211)</f>
        <v>#REF!</v>
      </c>
      <c r="AC211" s="176" t="e">
        <f>+COUNTIFS(#REF!,$B211,#REF!,AC$3,#REF!,$C211)</f>
        <v>#REF!</v>
      </c>
      <c r="AD211" s="176" t="e">
        <f>+COUNTIFS(#REF!,$B211,#REF!,AD$3,#REF!,$C211)</f>
        <v>#REF!</v>
      </c>
      <c r="AE211" s="176" t="e">
        <f>+COUNTIFS(#REF!,$B211,#REF!,AE$3,#REF!,$C211)</f>
        <v>#REF!</v>
      </c>
      <c r="AF211" s="176" t="e">
        <f>+COUNTIFS(#REF!,$B211,#REF!,AF$3,#REF!,$C211)</f>
        <v>#REF!</v>
      </c>
      <c r="AG211" s="176" t="e">
        <f>+COUNTIFS(#REF!,$B211,#REF!,AG$3,#REF!,$C211)</f>
        <v>#REF!</v>
      </c>
      <c r="AH211" s="176" t="e">
        <f>+COUNTIFS(#REF!,$B211,#REF!,AH$3,#REF!,$C211)</f>
        <v>#REF!</v>
      </c>
      <c r="AI211" s="176" t="e">
        <f>+COUNTIFS(#REF!,$B211,#REF!,AI$3,#REF!,$C211)</f>
        <v>#REF!</v>
      </c>
    </row>
    <row r="212" spans="1:35" x14ac:dyDescent="0.2">
      <c r="A212" s="216"/>
      <c r="B212" s="176" t="s">
        <v>142</v>
      </c>
      <c r="C212" s="169" t="s">
        <v>166</v>
      </c>
      <c r="D212" s="201" t="e">
        <f t="shared" si="29"/>
        <v>#REF!</v>
      </c>
      <c r="E212" s="176" t="e">
        <f>+COUNTIFS(#REF!,$B212,#REF!,E$3,#REF!,$C212)</f>
        <v>#REF!</v>
      </c>
      <c r="F212" s="176" t="e">
        <f>+COUNTIFS(#REF!,$B212,#REF!,F$3,#REF!,$C212)</f>
        <v>#REF!</v>
      </c>
      <c r="G212" s="176" t="e">
        <f>+COUNTIFS(#REF!,$B212,#REF!,G$3,#REF!,$C212)</f>
        <v>#REF!</v>
      </c>
      <c r="H212" s="176" t="e">
        <f>+COUNTIFS(#REF!,$B212,#REF!,H$3,#REF!,$C212)</f>
        <v>#REF!</v>
      </c>
      <c r="I212" s="176" t="e">
        <f>+COUNTIFS(#REF!,$B212,#REF!,I$3,#REF!,$C212)</f>
        <v>#REF!</v>
      </c>
      <c r="J212" s="176" t="e">
        <f>+COUNTIFS(#REF!,$B212,#REF!,J$3,#REF!,$C212)</f>
        <v>#REF!</v>
      </c>
      <c r="K212" s="176" t="e">
        <f>+COUNTIFS(#REF!,$B212,#REF!,K$3,#REF!,$C212)</f>
        <v>#REF!</v>
      </c>
      <c r="L212" s="176" t="e">
        <f>+COUNTIFS(#REF!,$B212,#REF!,L$3,#REF!,$C212)</f>
        <v>#REF!</v>
      </c>
      <c r="M212" s="176" t="e">
        <f>+COUNTIFS(#REF!,$B212,#REF!,M$3,#REF!,$C212)</f>
        <v>#REF!</v>
      </c>
      <c r="N212" s="176" t="e">
        <f>+COUNTIFS(#REF!,$B212,#REF!,N$3,#REF!,$C212)</f>
        <v>#REF!</v>
      </c>
      <c r="O212" s="176" t="e">
        <f>+COUNTIFS(#REF!,$B212,#REF!,O$3,#REF!,$C212)</f>
        <v>#REF!</v>
      </c>
      <c r="P212" s="176" t="e">
        <f>+COUNTIFS(#REF!,$B212,#REF!,P$3,#REF!,$C212)</f>
        <v>#REF!</v>
      </c>
      <c r="Q212" s="176" t="e">
        <f>+COUNTIFS(#REF!,$B212,#REF!,Q$3,#REF!,$C212)</f>
        <v>#REF!</v>
      </c>
      <c r="R212" s="176" t="e">
        <f>+COUNTIFS(#REF!,$B212,#REF!,R$3,#REF!,$C212)</f>
        <v>#REF!</v>
      </c>
      <c r="S212" s="176" t="e">
        <f>+COUNTIFS(#REF!,$B212,#REF!,S$3,#REF!,$C212)</f>
        <v>#REF!</v>
      </c>
      <c r="T212" s="176" t="e">
        <f>+COUNTIFS(#REF!,$B212,#REF!,T$3,#REF!,$C212)</f>
        <v>#REF!</v>
      </c>
      <c r="U212" s="176" t="e">
        <f>+COUNTIFS(#REF!,$B212,#REF!,U$3,#REF!,$C212)</f>
        <v>#REF!</v>
      </c>
      <c r="V212" s="176" t="e">
        <f>+COUNTIFS(#REF!,$B212,#REF!,V$3,#REF!,$C212)</f>
        <v>#REF!</v>
      </c>
      <c r="W212" s="176" t="e">
        <f>+COUNTIFS(#REF!,$B212,#REF!,W$3,#REF!,$C212)</f>
        <v>#REF!</v>
      </c>
      <c r="X212" s="176" t="e">
        <f>+COUNTIFS(#REF!,$B212,#REF!,X$3,#REF!,$C212)</f>
        <v>#REF!</v>
      </c>
      <c r="Y212" s="176" t="e">
        <f>+COUNTIFS(#REF!,$B212,#REF!,Y$3,#REF!,$C212)</f>
        <v>#REF!</v>
      </c>
      <c r="Z212" s="176" t="e">
        <f>+COUNTIFS(#REF!,$B212,#REF!,Z$3,#REF!,$C212)</f>
        <v>#REF!</v>
      </c>
      <c r="AA212" s="176" t="e">
        <f>+COUNTIFS(#REF!,$B212,#REF!,AA$3,#REF!,$C212)</f>
        <v>#REF!</v>
      </c>
      <c r="AB212" s="176" t="e">
        <f>+COUNTIFS(#REF!,$B212,#REF!,AB$3,#REF!,$C212)</f>
        <v>#REF!</v>
      </c>
      <c r="AC212" s="176" t="e">
        <f>+COUNTIFS(#REF!,$B212,#REF!,AC$3,#REF!,$C212)</f>
        <v>#REF!</v>
      </c>
      <c r="AD212" s="176" t="e">
        <f>+COUNTIFS(#REF!,$B212,#REF!,AD$3,#REF!,$C212)</f>
        <v>#REF!</v>
      </c>
      <c r="AE212" s="176" t="e">
        <f>+COUNTIFS(#REF!,$B212,#REF!,AE$3,#REF!,$C212)</f>
        <v>#REF!</v>
      </c>
      <c r="AF212" s="176" t="e">
        <f>+COUNTIFS(#REF!,$B212,#REF!,AF$3,#REF!,$C212)</f>
        <v>#REF!</v>
      </c>
      <c r="AG212" s="176" t="e">
        <f>+COUNTIFS(#REF!,$B212,#REF!,AG$3,#REF!,$C212)</f>
        <v>#REF!</v>
      </c>
      <c r="AH212" s="176" t="e">
        <f>+COUNTIFS(#REF!,$B212,#REF!,AH$3,#REF!,$C212)</f>
        <v>#REF!</v>
      </c>
      <c r="AI212" s="176" t="e">
        <f>+COUNTIFS(#REF!,$B212,#REF!,AI$3,#REF!,$C212)</f>
        <v>#REF!</v>
      </c>
    </row>
    <row r="213" spans="1:35" x14ac:dyDescent="0.2">
      <c r="A213" s="216"/>
      <c r="B213" s="176" t="s">
        <v>142</v>
      </c>
      <c r="C213" s="169" t="s">
        <v>299</v>
      </c>
      <c r="D213" s="201" t="e">
        <f t="shared" si="29"/>
        <v>#REF!</v>
      </c>
      <c r="E213" s="176" t="e">
        <f>+COUNTIFS(#REF!,$B213,#REF!,E$3,#REF!,$C213)</f>
        <v>#REF!</v>
      </c>
      <c r="F213" s="176" t="e">
        <f>+COUNTIFS(#REF!,$B213,#REF!,F$3,#REF!,$C213)</f>
        <v>#REF!</v>
      </c>
      <c r="G213" s="176" t="e">
        <f>+COUNTIFS(#REF!,$B213,#REF!,G$3,#REF!,$C213)</f>
        <v>#REF!</v>
      </c>
      <c r="H213" s="176" t="e">
        <f>+COUNTIFS(#REF!,$B213,#REF!,H$3,#REF!,$C213)</f>
        <v>#REF!</v>
      </c>
      <c r="I213" s="176" t="e">
        <f>+COUNTIFS(#REF!,$B213,#REF!,I$3,#REF!,$C213)</f>
        <v>#REF!</v>
      </c>
      <c r="J213" s="176" t="e">
        <f>+COUNTIFS(#REF!,$B213,#REF!,J$3,#REF!,$C213)</f>
        <v>#REF!</v>
      </c>
      <c r="K213" s="176" t="e">
        <f>+COUNTIFS(#REF!,$B213,#REF!,K$3,#REF!,$C213)</f>
        <v>#REF!</v>
      </c>
      <c r="L213" s="176" t="e">
        <f>+COUNTIFS(#REF!,$B213,#REF!,L$3,#REF!,$C213)</f>
        <v>#REF!</v>
      </c>
      <c r="M213" s="176" t="e">
        <f>+COUNTIFS(#REF!,$B213,#REF!,M$3,#REF!,$C213)</f>
        <v>#REF!</v>
      </c>
      <c r="N213" s="176" t="e">
        <f>+COUNTIFS(#REF!,$B213,#REF!,N$3,#REF!,$C213)</f>
        <v>#REF!</v>
      </c>
      <c r="O213" s="176" t="e">
        <f>+COUNTIFS(#REF!,$B213,#REF!,O$3,#REF!,$C213)</f>
        <v>#REF!</v>
      </c>
      <c r="P213" s="176" t="e">
        <f>+COUNTIFS(#REF!,$B213,#REF!,P$3,#REF!,$C213)</f>
        <v>#REF!</v>
      </c>
      <c r="Q213" s="176" t="e">
        <f>+COUNTIFS(#REF!,$B213,#REF!,Q$3,#REF!,$C213)</f>
        <v>#REF!</v>
      </c>
      <c r="R213" s="176" t="e">
        <f>+COUNTIFS(#REF!,$B213,#REF!,R$3,#REF!,$C213)</f>
        <v>#REF!</v>
      </c>
      <c r="S213" s="176" t="e">
        <f>+COUNTIFS(#REF!,$B213,#REF!,S$3,#REF!,$C213)</f>
        <v>#REF!</v>
      </c>
      <c r="T213" s="176" t="e">
        <f>+COUNTIFS(#REF!,$B213,#REF!,T$3,#REF!,$C213)</f>
        <v>#REF!</v>
      </c>
      <c r="U213" s="176" t="e">
        <f>+COUNTIFS(#REF!,$B213,#REF!,U$3,#REF!,$C213)</f>
        <v>#REF!</v>
      </c>
      <c r="V213" s="176" t="e">
        <f>+COUNTIFS(#REF!,$B213,#REF!,V$3,#REF!,$C213)</f>
        <v>#REF!</v>
      </c>
      <c r="W213" s="176" t="e">
        <f>+COUNTIFS(#REF!,$B213,#REF!,W$3,#REF!,$C213)</f>
        <v>#REF!</v>
      </c>
      <c r="X213" s="176" t="e">
        <f>+COUNTIFS(#REF!,$B213,#REF!,X$3,#REF!,$C213)</f>
        <v>#REF!</v>
      </c>
      <c r="Y213" s="176" t="e">
        <f>+COUNTIFS(#REF!,$B213,#REF!,Y$3,#REF!,$C213)</f>
        <v>#REF!</v>
      </c>
      <c r="Z213" s="176" t="e">
        <f>+COUNTIFS(#REF!,$B213,#REF!,Z$3,#REF!,$C213)</f>
        <v>#REF!</v>
      </c>
      <c r="AA213" s="176" t="e">
        <f>+COUNTIFS(#REF!,$B213,#REF!,AA$3,#REF!,$C213)</f>
        <v>#REF!</v>
      </c>
      <c r="AB213" s="176" t="e">
        <f>+COUNTIFS(#REF!,$B213,#REF!,AB$3,#REF!,$C213)</f>
        <v>#REF!</v>
      </c>
      <c r="AC213" s="176" t="e">
        <f>+COUNTIFS(#REF!,$B213,#REF!,AC$3,#REF!,$C213)</f>
        <v>#REF!</v>
      </c>
      <c r="AD213" s="176" t="e">
        <f>+COUNTIFS(#REF!,$B213,#REF!,AD$3,#REF!,$C213)</f>
        <v>#REF!</v>
      </c>
      <c r="AE213" s="176" t="e">
        <f>+COUNTIFS(#REF!,$B213,#REF!,AE$3,#REF!,$C213)</f>
        <v>#REF!</v>
      </c>
      <c r="AF213" s="176" t="e">
        <f>+COUNTIFS(#REF!,$B213,#REF!,AF$3,#REF!,$C213)</f>
        <v>#REF!</v>
      </c>
      <c r="AG213" s="176" t="e">
        <f>+COUNTIFS(#REF!,$B213,#REF!,AG$3,#REF!,$C213)</f>
        <v>#REF!</v>
      </c>
      <c r="AH213" s="176" t="e">
        <f>+COUNTIFS(#REF!,$B213,#REF!,AH$3,#REF!,$C213)</f>
        <v>#REF!</v>
      </c>
      <c r="AI213" s="176" t="e">
        <f>+COUNTIFS(#REF!,$B213,#REF!,AI$3,#REF!,$C213)</f>
        <v>#REF!</v>
      </c>
    </row>
    <row r="214" spans="1:35" x14ac:dyDescent="0.2">
      <c r="A214" s="213">
        <v>3.7</v>
      </c>
      <c r="B214" s="173" t="s">
        <v>300</v>
      </c>
      <c r="C214" s="174"/>
      <c r="D214" s="202" t="e">
        <f t="shared" si="29"/>
        <v>#REF!</v>
      </c>
      <c r="E214" s="202" t="e">
        <f t="shared" ref="E214:AI214" si="30">+SUM(E215:E228)</f>
        <v>#REF!</v>
      </c>
      <c r="F214" s="202" t="e">
        <f t="shared" si="30"/>
        <v>#REF!</v>
      </c>
      <c r="G214" s="202" t="e">
        <f t="shared" si="30"/>
        <v>#REF!</v>
      </c>
      <c r="H214" s="202" t="e">
        <f t="shared" si="30"/>
        <v>#REF!</v>
      </c>
      <c r="I214" s="202" t="e">
        <f t="shared" si="30"/>
        <v>#REF!</v>
      </c>
      <c r="J214" s="202" t="e">
        <f t="shared" si="30"/>
        <v>#REF!</v>
      </c>
      <c r="K214" s="202" t="e">
        <f t="shared" si="30"/>
        <v>#REF!</v>
      </c>
      <c r="L214" s="202" t="e">
        <f t="shared" si="30"/>
        <v>#REF!</v>
      </c>
      <c r="M214" s="202" t="e">
        <f t="shared" si="30"/>
        <v>#REF!</v>
      </c>
      <c r="N214" s="202" t="e">
        <f t="shared" si="30"/>
        <v>#REF!</v>
      </c>
      <c r="O214" s="202" t="e">
        <f t="shared" si="30"/>
        <v>#REF!</v>
      </c>
      <c r="P214" s="202" t="e">
        <f t="shared" si="30"/>
        <v>#REF!</v>
      </c>
      <c r="Q214" s="202" t="e">
        <f t="shared" si="30"/>
        <v>#REF!</v>
      </c>
      <c r="R214" s="202" t="e">
        <f t="shared" si="30"/>
        <v>#REF!</v>
      </c>
      <c r="S214" s="202" t="e">
        <f t="shared" si="30"/>
        <v>#REF!</v>
      </c>
      <c r="T214" s="202" t="e">
        <f t="shared" si="30"/>
        <v>#REF!</v>
      </c>
      <c r="U214" s="202" t="e">
        <f t="shared" si="30"/>
        <v>#REF!</v>
      </c>
      <c r="V214" s="202" t="e">
        <f t="shared" si="30"/>
        <v>#REF!</v>
      </c>
      <c r="W214" s="202" t="e">
        <f t="shared" si="30"/>
        <v>#REF!</v>
      </c>
      <c r="X214" s="202" t="e">
        <f t="shared" si="30"/>
        <v>#REF!</v>
      </c>
      <c r="Y214" s="202" t="e">
        <f t="shared" si="30"/>
        <v>#REF!</v>
      </c>
      <c r="Z214" s="202" t="e">
        <f t="shared" si="30"/>
        <v>#REF!</v>
      </c>
      <c r="AA214" s="202" t="e">
        <f t="shared" si="30"/>
        <v>#REF!</v>
      </c>
      <c r="AB214" s="202" t="e">
        <f t="shared" si="30"/>
        <v>#REF!</v>
      </c>
      <c r="AC214" s="202" t="e">
        <f t="shared" si="30"/>
        <v>#REF!</v>
      </c>
      <c r="AD214" s="202" t="e">
        <f t="shared" si="30"/>
        <v>#REF!</v>
      </c>
      <c r="AE214" s="202" t="e">
        <f t="shared" si="30"/>
        <v>#REF!</v>
      </c>
      <c r="AF214" s="202" t="e">
        <f t="shared" si="30"/>
        <v>#REF!</v>
      </c>
      <c r="AG214" s="202" t="e">
        <f t="shared" si="30"/>
        <v>#REF!</v>
      </c>
      <c r="AH214" s="202" t="e">
        <f t="shared" si="30"/>
        <v>#REF!</v>
      </c>
      <c r="AI214" s="202" t="e">
        <f t="shared" si="30"/>
        <v>#REF!</v>
      </c>
    </row>
    <row r="215" spans="1:35" x14ac:dyDescent="0.2">
      <c r="A215" s="214"/>
      <c r="B215" s="176" t="s">
        <v>228</v>
      </c>
      <c r="C215" s="169" t="s">
        <v>116</v>
      </c>
      <c r="D215" s="201" t="e">
        <f t="shared" ref="D215:D229" si="31">+SUM(E215:AI215)</f>
        <v>#REF!</v>
      </c>
      <c r="E215" s="176" t="e">
        <f>+COUNTIFS(#REF!,$B215,#REF!,E$3,#REF!,$C215)</f>
        <v>#REF!</v>
      </c>
      <c r="F215" s="176" t="e">
        <f>+COUNTIFS(#REF!,$B215,#REF!,F$3,#REF!,$C215)</f>
        <v>#REF!</v>
      </c>
      <c r="G215" s="176" t="e">
        <f>+COUNTIFS(#REF!,$B215,#REF!,G$3,#REF!,$C215)</f>
        <v>#REF!</v>
      </c>
      <c r="H215" s="176" t="e">
        <f>+COUNTIFS(#REF!,$B215,#REF!,H$3,#REF!,$C215)</f>
        <v>#REF!</v>
      </c>
      <c r="I215" s="176" t="e">
        <f>+COUNTIFS(#REF!,$B215,#REF!,I$3,#REF!,$C215)</f>
        <v>#REF!</v>
      </c>
      <c r="J215" s="176" t="e">
        <f>+COUNTIFS(#REF!,$B215,#REF!,J$3,#REF!,$C215)</f>
        <v>#REF!</v>
      </c>
      <c r="K215" s="176" t="e">
        <f>+COUNTIFS(#REF!,$B215,#REF!,K$3,#REF!,$C215)</f>
        <v>#REF!</v>
      </c>
      <c r="L215" s="176" t="e">
        <f>+COUNTIFS(#REF!,$B215,#REF!,L$3,#REF!,$C215)</f>
        <v>#REF!</v>
      </c>
      <c r="M215" s="176" t="e">
        <f>+COUNTIFS(#REF!,$B215,#REF!,M$3,#REF!,$C215)</f>
        <v>#REF!</v>
      </c>
      <c r="N215" s="176" t="e">
        <f>+COUNTIFS(#REF!,$B215,#REF!,N$3,#REF!,$C215)</f>
        <v>#REF!</v>
      </c>
      <c r="O215" s="176" t="e">
        <f>+COUNTIFS(#REF!,$B215,#REF!,O$3,#REF!,$C215)</f>
        <v>#REF!</v>
      </c>
      <c r="P215" s="176" t="e">
        <f>+COUNTIFS(#REF!,$B215,#REF!,P$3,#REF!,$C215)</f>
        <v>#REF!</v>
      </c>
      <c r="Q215" s="176" t="e">
        <f>+COUNTIFS(#REF!,$B215,#REF!,Q$3,#REF!,$C215)</f>
        <v>#REF!</v>
      </c>
      <c r="R215" s="176" t="e">
        <f>+COUNTIFS(#REF!,$B215,#REF!,R$3,#REF!,$C215)</f>
        <v>#REF!</v>
      </c>
      <c r="S215" s="176" t="e">
        <f>+COUNTIFS(#REF!,$B215,#REF!,S$3,#REF!,$C215)</f>
        <v>#REF!</v>
      </c>
      <c r="T215" s="176" t="e">
        <f>+COUNTIFS(#REF!,$B215,#REF!,T$3,#REF!,$C215)</f>
        <v>#REF!</v>
      </c>
      <c r="U215" s="176" t="e">
        <f>+COUNTIFS(#REF!,$B215,#REF!,U$3,#REF!,$C215)</f>
        <v>#REF!</v>
      </c>
      <c r="V215" s="176" t="e">
        <f>+COUNTIFS(#REF!,$B215,#REF!,V$3,#REF!,$C215)</f>
        <v>#REF!</v>
      </c>
      <c r="W215" s="176" t="e">
        <f>+COUNTIFS(#REF!,$B215,#REF!,W$3,#REF!,$C215)</f>
        <v>#REF!</v>
      </c>
      <c r="X215" s="176" t="e">
        <f>+COUNTIFS(#REF!,$B215,#REF!,X$3,#REF!,$C215)</f>
        <v>#REF!</v>
      </c>
      <c r="Y215" s="176" t="e">
        <f>+COUNTIFS(#REF!,$B215,#REF!,Y$3,#REF!,$C215)</f>
        <v>#REF!</v>
      </c>
      <c r="Z215" s="176" t="e">
        <f>+COUNTIFS(#REF!,$B215,#REF!,Z$3,#REF!,$C215)</f>
        <v>#REF!</v>
      </c>
      <c r="AA215" s="176" t="e">
        <f>+COUNTIFS(#REF!,$B215,#REF!,AA$3,#REF!,$C215)</f>
        <v>#REF!</v>
      </c>
      <c r="AB215" s="176" t="e">
        <f>+COUNTIFS(#REF!,$B215,#REF!,AB$3,#REF!,$C215)</f>
        <v>#REF!</v>
      </c>
      <c r="AC215" s="176" t="e">
        <f>+COUNTIFS(#REF!,$B215,#REF!,AC$3,#REF!,$C215)</f>
        <v>#REF!</v>
      </c>
      <c r="AD215" s="176" t="e">
        <f>+COUNTIFS(#REF!,$B215,#REF!,AD$3,#REF!,$C215)</f>
        <v>#REF!</v>
      </c>
      <c r="AE215" s="176" t="e">
        <f>+COUNTIFS(#REF!,$B215,#REF!,AE$3,#REF!,$C215)</f>
        <v>#REF!</v>
      </c>
      <c r="AF215" s="176" t="e">
        <f>+COUNTIFS(#REF!,$B215,#REF!,AF$3,#REF!,$C215)</f>
        <v>#REF!</v>
      </c>
      <c r="AG215" s="176" t="e">
        <f>+COUNTIFS(#REF!,$B215,#REF!,AG$3,#REF!,$C215)</f>
        <v>#REF!</v>
      </c>
      <c r="AH215" s="176" t="e">
        <f>+COUNTIFS(#REF!,$B215,#REF!,AH$3,#REF!,$C215)</f>
        <v>#REF!</v>
      </c>
      <c r="AI215" s="176" t="e">
        <f>+COUNTIFS(#REF!,$B215,#REF!,AI$3,#REF!,$C215)</f>
        <v>#REF!</v>
      </c>
    </row>
    <row r="216" spans="1:35" x14ac:dyDescent="0.2">
      <c r="A216" s="214"/>
      <c r="B216" s="176" t="s">
        <v>228</v>
      </c>
      <c r="C216" s="169" t="s">
        <v>148</v>
      </c>
      <c r="D216" s="201" t="e">
        <f t="shared" si="31"/>
        <v>#REF!</v>
      </c>
      <c r="E216" s="176" t="e">
        <f>+COUNTIFS(#REF!,$B216,#REF!,E$3,#REF!,$C216)</f>
        <v>#REF!</v>
      </c>
      <c r="F216" s="176" t="e">
        <f>+COUNTIFS(#REF!,$B216,#REF!,F$3,#REF!,$C216)</f>
        <v>#REF!</v>
      </c>
      <c r="G216" s="176" t="e">
        <f>+COUNTIFS(#REF!,$B216,#REF!,G$3,#REF!,$C216)</f>
        <v>#REF!</v>
      </c>
      <c r="H216" s="176" t="e">
        <f>+COUNTIFS(#REF!,$B216,#REF!,H$3,#REF!,$C216)</f>
        <v>#REF!</v>
      </c>
      <c r="I216" s="176" t="e">
        <f>+COUNTIFS(#REF!,$B216,#REF!,I$3,#REF!,$C216)</f>
        <v>#REF!</v>
      </c>
      <c r="J216" s="176" t="e">
        <f>+COUNTIFS(#REF!,$B216,#REF!,J$3,#REF!,$C216)</f>
        <v>#REF!</v>
      </c>
      <c r="K216" s="176" t="e">
        <f>+COUNTIFS(#REF!,$B216,#REF!,K$3,#REF!,$C216)</f>
        <v>#REF!</v>
      </c>
      <c r="L216" s="176" t="e">
        <f>+COUNTIFS(#REF!,$B216,#REF!,L$3,#REF!,$C216)</f>
        <v>#REF!</v>
      </c>
      <c r="M216" s="176" t="e">
        <f>+COUNTIFS(#REF!,$B216,#REF!,M$3,#REF!,$C216)</f>
        <v>#REF!</v>
      </c>
      <c r="N216" s="176" t="e">
        <f>+COUNTIFS(#REF!,$B216,#REF!,N$3,#REF!,$C216)</f>
        <v>#REF!</v>
      </c>
      <c r="O216" s="176" t="e">
        <f>+COUNTIFS(#REF!,$B216,#REF!,O$3,#REF!,$C216)</f>
        <v>#REF!</v>
      </c>
      <c r="P216" s="176" t="e">
        <f>+COUNTIFS(#REF!,$B216,#REF!,P$3,#REF!,$C216)</f>
        <v>#REF!</v>
      </c>
      <c r="Q216" s="176" t="e">
        <f>+COUNTIFS(#REF!,$B216,#REF!,Q$3,#REF!,$C216)</f>
        <v>#REF!</v>
      </c>
      <c r="R216" s="176" t="e">
        <f>+COUNTIFS(#REF!,$B216,#REF!,R$3,#REF!,$C216)</f>
        <v>#REF!</v>
      </c>
      <c r="S216" s="176" t="e">
        <f>+COUNTIFS(#REF!,$B216,#REF!,S$3,#REF!,$C216)</f>
        <v>#REF!</v>
      </c>
      <c r="T216" s="176" t="e">
        <f>+COUNTIFS(#REF!,$B216,#REF!,T$3,#REF!,$C216)</f>
        <v>#REF!</v>
      </c>
      <c r="U216" s="176" t="e">
        <f>+COUNTIFS(#REF!,$B216,#REF!,U$3,#REF!,$C216)</f>
        <v>#REF!</v>
      </c>
      <c r="V216" s="176" t="e">
        <f>+COUNTIFS(#REF!,$B216,#REF!,V$3,#REF!,$C216)</f>
        <v>#REF!</v>
      </c>
      <c r="W216" s="176" t="e">
        <f>+COUNTIFS(#REF!,$B216,#REF!,W$3,#REF!,$C216)</f>
        <v>#REF!</v>
      </c>
      <c r="X216" s="176" t="e">
        <f>+COUNTIFS(#REF!,$B216,#REF!,X$3,#REF!,$C216)</f>
        <v>#REF!</v>
      </c>
      <c r="Y216" s="176" t="e">
        <f>+COUNTIFS(#REF!,$B216,#REF!,Y$3,#REF!,$C216)</f>
        <v>#REF!</v>
      </c>
      <c r="Z216" s="176" t="e">
        <f>+COUNTIFS(#REF!,$B216,#REF!,Z$3,#REF!,$C216)</f>
        <v>#REF!</v>
      </c>
      <c r="AA216" s="176" t="e">
        <f>+COUNTIFS(#REF!,$B216,#REF!,AA$3,#REF!,$C216)</f>
        <v>#REF!</v>
      </c>
      <c r="AB216" s="176" t="e">
        <f>+COUNTIFS(#REF!,$B216,#REF!,AB$3,#REF!,$C216)</f>
        <v>#REF!</v>
      </c>
      <c r="AC216" s="176" t="e">
        <f>+COUNTIFS(#REF!,$B216,#REF!,AC$3,#REF!,$C216)</f>
        <v>#REF!</v>
      </c>
      <c r="AD216" s="176" t="e">
        <f>+COUNTIFS(#REF!,$B216,#REF!,AD$3,#REF!,$C216)</f>
        <v>#REF!</v>
      </c>
      <c r="AE216" s="176" t="e">
        <f>+COUNTIFS(#REF!,$B216,#REF!,AE$3,#REF!,$C216)</f>
        <v>#REF!</v>
      </c>
      <c r="AF216" s="176" t="e">
        <f>+COUNTIFS(#REF!,$B216,#REF!,AF$3,#REF!,$C216)</f>
        <v>#REF!</v>
      </c>
      <c r="AG216" s="176" t="e">
        <f>+COUNTIFS(#REF!,$B216,#REF!,AG$3,#REF!,$C216)</f>
        <v>#REF!</v>
      </c>
      <c r="AH216" s="176" t="e">
        <f>+COUNTIFS(#REF!,$B216,#REF!,AH$3,#REF!,$C216)</f>
        <v>#REF!</v>
      </c>
      <c r="AI216" s="176" t="e">
        <f>+COUNTIFS(#REF!,$B216,#REF!,AI$3,#REF!,$C216)</f>
        <v>#REF!</v>
      </c>
    </row>
    <row r="217" spans="1:35" x14ac:dyDescent="0.2">
      <c r="A217" s="214"/>
      <c r="B217" s="176" t="s">
        <v>228</v>
      </c>
      <c r="C217" s="169" t="s">
        <v>140</v>
      </c>
      <c r="D217" s="201" t="e">
        <f t="shared" si="31"/>
        <v>#REF!</v>
      </c>
      <c r="E217" s="176" t="e">
        <f>+COUNTIFS(#REF!,$B217,#REF!,E$3,#REF!,$C217)</f>
        <v>#REF!</v>
      </c>
      <c r="F217" s="176" t="e">
        <f>+COUNTIFS(#REF!,$B217,#REF!,F$3,#REF!,$C217)</f>
        <v>#REF!</v>
      </c>
      <c r="G217" s="176" t="e">
        <f>+COUNTIFS(#REF!,$B217,#REF!,G$3,#REF!,$C217)</f>
        <v>#REF!</v>
      </c>
      <c r="H217" s="176" t="e">
        <f>+COUNTIFS(#REF!,$B217,#REF!,H$3,#REF!,$C217)</f>
        <v>#REF!</v>
      </c>
      <c r="I217" s="176" t="e">
        <f>+COUNTIFS(#REF!,$B217,#REF!,I$3,#REF!,$C217)</f>
        <v>#REF!</v>
      </c>
      <c r="J217" s="176" t="e">
        <f>+COUNTIFS(#REF!,$B217,#REF!,J$3,#REF!,$C217)</f>
        <v>#REF!</v>
      </c>
      <c r="K217" s="176" t="e">
        <f>+COUNTIFS(#REF!,$B217,#REF!,K$3,#REF!,$C217)</f>
        <v>#REF!</v>
      </c>
      <c r="L217" s="176" t="e">
        <f>+COUNTIFS(#REF!,$B217,#REF!,L$3,#REF!,$C217)</f>
        <v>#REF!</v>
      </c>
      <c r="M217" s="176" t="e">
        <f>+COUNTIFS(#REF!,$B217,#REF!,M$3,#REF!,$C217)</f>
        <v>#REF!</v>
      </c>
      <c r="N217" s="176" t="e">
        <f>+COUNTIFS(#REF!,$B217,#REF!,N$3,#REF!,$C217)</f>
        <v>#REF!</v>
      </c>
      <c r="O217" s="176" t="e">
        <f>+COUNTIFS(#REF!,$B217,#REF!,O$3,#REF!,$C217)</f>
        <v>#REF!</v>
      </c>
      <c r="P217" s="176" t="e">
        <f>+COUNTIFS(#REF!,$B217,#REF!,P$3,#REF!,$C217)</f>
        <v>#REF!</v>
      </c>
      <c r="Q217" s="176" t="e">
        <f>+COUNTIFS(#REF!,$B217,#REF!,Q$3,#REF!,$C217)</f>
        <v>#REF!</v>
      </c>
      <c r="R217" s="176" t="e">
        <f>+COUNTIFS(#REF!,$B217,#REF!,R$3,#REF!,$C217)</f>
        <v>#REF!</v>
      </c>
      <c r="S217" s="176" t="e">
        <f>+COUNTIFS(#REF!,$B217,#REF!,S$3,#REF!,$C217)</f>
        <v>#REF!</v>
      </c>
      <c r="T217" s="176" t="e">
        <f>+COUNTIFS(#REF!,$B217,#REF!,T$3,#REF!,$C217)</f>
        <v>#REF!</v>
      </c>
      <c r="U217" s="176" t="e">
        <f>+COUNTIFS(#REF!,$B217,#REF!,U$3,#REF!,$C217)</f>
        <v>#REF!</v>
      </c>
      <c r="V217" s="176" t="e">
        <f>+COUNTIFS(#REF!,$B217,#REF!,V$3,#REF!,$C217)</f>
        <v>#REF!</v>
      </c>
      <c r="W217" s="176" t="e">
        <f>+COUNTIFS(#REF!,$B217,#REF!,W$3,#REF!,$C217)</f>
        <v>#REF!</v>
      </c>
      <c r="X217" s="176" t="e">
        <f>+COUNTIFS(#REF!,$B217,#REF!,X$3,#REF!,$C217)</f>
        <v>#REF!</v>
      </c>
      <c r="Y217" s="176" t="e">
        <f>+COUNTIFS(#REF!,$B217,#REF!,Y$3,#REF!,$C217)</f>
        <v>#REF!</v>
      </c>
      <c r="Z217" s="176" t="e">
        <f>+COUNTIFS(#REF!,$B217,#REF!,Z$3,#REF!,$C217)</f>
        <v>#REF!</v>
      </c>
      <c r="AA217" s="176" t="e">
        <f>+COUNTIFS(#REF!,$B217,#REF!,AA$3,#REF!,$C217)</f>
        <v>#REF!</v>
      </c>
      <c r="AB217" s="176" t="e">
        <f>+COUNTIFS(#REF!,$B217,#REF!,AB$3,#REF!,$C217)</f>
        <v>#REF!</v>
      </c>
      <c r="AC217" s="176" t="e">
        <f>+COUNTIFS(#REF!,$B217,#REF!,AC$3,#REF!,$C217)</f>
        <v>#REF!</v>
      </c>
      <c r="AD217" s="176" t="e">
        <f>+COUNTIFS(#REF!,$B217,#REF!,AD$3,#REF!,$C217)</f>
        <v>#REF!</v>
      </c>
      <c r="AE217" s="176" t="e">
        <f>+COUNTIFS(#REF!,$B217,#REF!,AE$3,#REF!,$C217)</f>
        <v>#REF!</v>
      </c>
      <c r="AF217" s="176" t="e">
        <f>+COUNTIFS(#REF!,$B217,#REF!,AF$3,#REF!,$C217)</f>
        <v>#REF!</v>
      </c>
      <c r="AG217" s="176" t="e">
        <f>+COUNTIFS(#REF!,$B217,#REF!,AG$3,#REF!,$C217)</f>
        <v>#REF!</v>
      </c>
      <c r="AH217" s="176" t="e">
        <f>+COUNTIFS(#REF!,$B217,#REF!,AH$3,#REF!,$C217)</f>
        <v>#REF!</v>
      </c>
      <c r="AI217" s="176" t="e">
        <f>+COUNTIFS(#REF!,$B217,#REF!,AI$3,#REF!,$C217)</f>
        <v>#REF!</v>
      </c>
    </row>
    <row r="218" spans="1:35" x14ac:dyDescent="0.2">
      <c r="A218" s="214"/>
      <c r="B218" s="176" t="s">
        <v>228</v>
      </c>
      <c r="C218" s="169" t="s">
        <v>63</v>
      </c>
      <c r="D218" s="201" t="e">
        <f t="shared" si="31"/>
        <v>#REF!</v>
      </c>
      <c r="E218" s="176" t="e">
        <f>+COUNTIFS(#REF!,$B218,#REF!,E$3,#REF!,$C218)</f>
        <v>#REF!</v>
      </c>
      <c r="F218" s="176" t="e">
        <f>+COUNTIFS(#REF!,$B218,#REF!,F$3,#REF!,$C218)</f>
        <v>#REF!</v>
      </c>
      <c r="G218" s="176" t="e">
        <f>+COUNTIFS(#REF!,$B218,#REF!,G$3,#REF!,$C218)</f>
        <v>#REF!</v>
      </c>
      <c r="H218" s="176" t="e">
        <f>+COUNTIFS(#REF!,$B218,#REF!,H$3,#REF!,$C218)</f>
        <v>#REF!</v>
      </c>
      <c r="I218" s="176" t="e">
        <f>+COUNTIFS(#REF!,$B218,#REF!,I$3,#REF!,$C218)</f>
        <v>#REF!</v>
      </c>
      <c r="J218" s="176" t="e">
        <f>+COUNTIFS(#REF!,$B218,#REF!,J$3,#REF!,$C218)</f>
        <v>#REF!</v>
      </c>
      <c r="K218" s="176" t="e">
        <f>+COUNTIFS(#REF!,$B218,#REF!,K$3,#REF!,$C218)</f>
        <v>#REF!</v>
      </c>
      <c r="L218" s="176" t="e">
        <f>+COUNTIFS(#REF!,$B218,#REF!,L$3,#REF!,$C218)</f>
        <v>#REF!</v>
      </c>
      <c r="M218" s="176" t="e">
        <f>+COUNTIFS(#REF!,$B218,#REF!,M$3,#REF!,$C218)</f>
        <v>#REF!</v>
      </c>
      <c r="N218" s="176" t="e">
        <f>+COUNTIFS(#REF!,$B218,#REF!,N$3,#REF!,$C218)</f>
        <v>#REF!</v>
      </c>
      <c r="O218" s="176" t="e">
        <f>+COUNTIFS(#REF!,$B218,#REF!,O$3,#REF!,$C218)</f>
        <v>#REF!</v>
      </c>
      <c r="P218" s="176" t="e">
        <f>+COUNTIFS(#REF!,$B218,#REF!,P$3,#REF!,$C218)</f>
        <v>#REF!</v>
      </c>
      <c r="Q218" s="176" t="e">
        <f>+COUNTIFS(#REF!,$B218,#REF!,Q$3,#REF!,$C218)</f>
        <v>#REF!</v>
      </c>
      <c r="R218" s="176" t="e">
        <f>+COUNTIFS(#REF!,$B218,#REF!,R$3,#REF!,$C218)</f>
        <v>#REF!</v>
      </c>
      <c r="S218" s="176" t="e">
        <f>+COUNTIFS(#REF!,$B218,#REF!,S$3,#REF!,$C218)</f>
        <v>#REF!</v>
      </c>
      <c r="T218" s="176" t="e">
        <f>+COUNTIFS(#REF!,$B218,#REF!,T$3,#REF!,$C218)</f>
        <v>#REF!</v>
      </c>
      <c r="U218" s="176" t="e">
        <f>+COUNTIFS(#REF!,$B218,#REF!,U$3,#REF!,$C218)</f>
        <v>#REF!</v>
      </c>
      <c r="V218" s="176" t="e">
        <f>+COUNTIFS(#REF!,$B218,#REF!,V$3,#REF!,$C218)</f>
        <v>#REF!</v>
      </c>
      <c r="W218" s="176" t="e">
        <f>+COUNTIFS(#REF!,$B218,#REF!,W$3,#REF!,$C218)</f>
        <v>#REF!</v>
      </c>
      <c r="X218" s="176" t="e">
        <f>+COUNTIFS(#REF!,$B218,#REF!,X$3,#REF!,$C218)</f>
        <v>#REF!</v>
      </c>
      <c r="Y218" s="176" t="e">
        <f>+COUNTIFS(#REF!,$B218,#REF!,Y$3,#REF!,$C218)</f>
        <v>#REF!</v>
      </c>
      <c r="Z218" s="176" t="e">
        <f>+COUNTIFS(#REF!,$B218,#REF!,Z$3,#REF!,$C218)</f>
        <v>#REF!</v>
      </c>
      <c r="AA218" s="176" t="e">
        <f>+COUNTIFS(#REF!,$B218,#REF!,AA$3,#REF!,$C218)</f>
        <v>#REF!</v>
      </c>
      <c r="AB218" s="176" t="e">
        <f>+COUNTIFS(#REF!,$B218,#REF!,AB$3,#REF!,$C218)</f>
        <v>#REF!</v>
      </c>
      <c r="AC218" s="176" t="e">
        <f>+COUNTIFS(#REF!,$B218,#REF!,AC$3,#REF!,$C218)</f>
        <v>#REF!</v>
      </c>
      <c r="AD218" s="176" t="e">
        <f>+COUNTIFS(#REF!,$B218,#REF!,AD$3,#REF!,$C218)</f>
        <v>#REF!</v>
      </c>
      <c r="AE218" s="176" t="e">
        <f>+COUNTIFS(#REF!,$B218,#REF!,AE$3,#REF!,$C218)</f>
        <v>#REF!</v>
      </c>
      <c r="AF218" s="176" t="e">
        <f>+COUNTIFS(#REF!,$B218,#REF!,AF$3,#REF!,$C218)</f>
        <v>#REF!</v>
      </c>
      <c r="AG218" s="176" t="e">
        <f>+COUNTIFS(#REF!,$B218,#REF!,AG$3,#REF!,$C218)</f>
        <v>#REF!</v>
      </c>
      <c r="AH218" s="176" t="e">
        <f>+COUNTIFS(#REF!,$B218,#REF!,AH$3,#REF!,$C218)</f>
        <v>#REF!</v>
      </c>
      <c r="AI218" s="176" t="e">
        <f>+COUNTIFS(#REF!,$B218,#REF!,AI$3,#REF!,$C218)</f>
        <v>#REF!</v>
      </c>
    </row>
    <row r="219" spans="1:35" x14ac:dyDescent="0.2">
      <c r="A219" s="214"/>
      <c r="B219" s="176" t="s">
        <v>228</v>
      </c>
      <c r="C219" s="169" t="s">
        <v>96</v>
      </c>
      <c r="D219" s="201" t="e">
        <f t="shared" si="31"/>
        <v>#REF!</v>
      </c>
      <c r="E219" s="176" t="e">
        <f>+COUNTIFS(#REF!,$B219,#REF!,E$3,#REF!,$C219)</f>
        <v>#REF!</v>
      </c>
      <c r="F219" s="176" t="e">
        <f>+COUNTIFS(#REF!,$B219,#REF!,F$3,#REF!,$C219)</f>
        <v>#REF!</v>
      </c>
      <c r="G219" s="176" t="e">
        <f>+COUNTIFS(#REF!,$B219,#REF!,G$3,#REF!,$C219)</f>
        <v>#REF!</v>
      </c>
      <c r="H219" s="176" t="e">
        <f>+COUNTIFS(#REF!,$B219,#REF!,H$3,#REF!,$C219)</f>
        <v>#REF!</v>
      </c>
      <c r="I219" s="176" t="e">
        <f>+COUNTIFS(#REF!,$B219,#REF!,I$3,#REF!,$C219)</f>
        <v>#REF!</v>
      </c>
      <c r="J219" s="176" t="e">
        <f>+COUNTIFS(#REF!,$B219,#REF!,J$3,#REF!,$C219)</f>
        <v>#REF!</v>
      </c>
      <c r="K219" s="176" t="e">
        <f>+COUNTIFS(#REF!,$B219,#REF!,K$3,#REF!,$C219)</f>
        <v>#REF!</v>
      </c>
      <c r="L219" s="176" t="e">
        <f>+COUNTIFS(#REF!,$B219,#REF!,L$3,#REF!,$C219)</f>
        <v>#REF!</v>
      </c>
      <c r="M219" s="176" t="e">
        <f>+COUNTIFS(#REF!,$B219,#REF!,M$3,#REF!,$C219)</f>
        <v>#REF!</v>
      </c>
      <c r="N219" s="176" t="e">
        <f>+COUNTIFS(#REF!,$B219,#REF!,N$3,#REF!,$C219)</f>
        <v>#REF!</v>
      </c>
      <c r="O219" s="176" t="e">
        <f>+COUNTIFS(#REF!,$B219,#REF!,O$3,#REF!,$C219)</f>
        <v>#REF!</v>
      </c>
      <c r="P219" s="176" t="e">
        <f>+COUNTIFS(#REF!,$B219,#REF!,P$3,#REF!,$C219)</f>
        <v>#REF!</v>
      </c>
      <c r="Q219" s="176" t="e">
        <f>+COUNTIFS(#REF!,$B219,#REF!,Q$3,#REF!,$C219)</f>
        <v>#REF!</v>
      </c>
      <c r="R219" s="176" t="e">
        <f>+COUNTIFS(#REF!,$B219,#REF!,R$3,#REF!,$C219)</f>
        <v>#REF!</v>
      </c>
      <c r="S219" s="176" t="e">
        <f>+COUNTIFS(#REF!,$B219,#REF!,S$3,#REF!,$C219)</f>
        <v>#REF!</v>
      </c>
      <c r="T219" s="176" t="e">
        <f>+COUNTIFS(#REF!,$B219,#REF!,T$3,#REF!,$C219)</f>
        <v>#REF!</v>
      </c>
      <c r="U219" s="176" t="e">
        <f>+COUNTIFS(#REF!,$B219,#REF!,U$3,#REF!,$C219)</f>
        <v>#REF!</v>
      </c>
      <c r="V219" s="176" t="e">
        <f>+COUNTIFS(#REF!,$B219,#REF!,V$3,#REF!,$C219)</f>
        <v>#REF!</v>
      </c>
      <c r="W219" s="176" t="e">
        <f>+COUNTIFS(#REF!,$B219,#REF!,W$3,#REF!,$C219)</f>
        <v>#REF!</v>
      </c>
      <c r="X219" s="176" t="e">
        <f>+COUNTIFS(#REF!,$B219,#REF!,X$3,#REF!,$C219)</f>
        <v>#REF!</v>
      </c>
      <c r="Y219" s="176" t="e">
        <f>+COUNTIFS(#REF!,$B219,#REF!,Y$3,#REF!,$C219)</f>
        <v>#REF!</v>
      </c>
      <c r="Z219" s="176" t="e">
        <f>+COUNTIFS(#REF!,$B219,#REF!,Z$3,#REF!,$C219)</f>
        <v>#REF!</v>
      </c>
      <c r="AA219" s="176" t="e">
        <f>+COUNTIFS(#REF!,$B219,#REF!,AA$3,#REF!,$C219)</f>
        <v>#REF!</v>
      </c>
      <c r="AB219" s="176" t="e">
        <f>+COUNTIFS(#REF!,$B219,#REF!,AB$3,#REF!,$C219)</f>
        <v>#REF!</v>
      </c>
      <c r="AC219" s="176" t="e">
        <f>+COUNTIFS(#REF!,$B219,#REF!,AC$3,#REF!,$C219)</f>
        <v>#REF!</v>
      </c>
      <c r="AD219" s="176" t="e">
        <f>+COUNTIFS(#REF!,$B219,#REF!,AD$3,#REF!,$C219)</f>
        <v>#REF!</v>
      </c>
      <c r="AE219" s="176" t="e">
        <f>+COUNTIFS(#REF!,$B219,#REF!,AE$3,#REF!,$C219)</f>
        <v>#REF!</v>
      </c>
      <c r="AF219" s="176" t="e">
        <f>+COUNTIFS(#REF!,$B219,#REF!,AF$3,#REF!,$C219)</f>
        <v>#REF!</v>
      </c>
      <c r="AG219" s="176" t="e">
        <f>+COUNTIFS(#REF!,$B219,#REF!,AG$3,#REF!,$C219)</f>
        <v>#REF!</v>
      </c>
      <c r="AH219" s="176" t="e">
        <f>+COUNTIFS(#REF!,$B219,#REF!,AH$3,#REF!,$C219)</f>
        <v>#REF!</v>
      </c>
      <c r="AI219" s="176" t="e">
        <f>+COUNTIFS(#REF!,$B219,#REF!,AI$3,#REF!,$C219)</f>
        <v>#REF!</v>
      </c>
    </row>
    <row r="220" spans="1:35" x14ac:dyDescent="0.2">
      <c r="A220" s="214"/>
      <c r="B220" s="176" t="s">
        <v>228</v>
      </c>
      <c r="C220" s="169" t="s">
        <v>45</v>
      </c>
      <c r="D220" s="201" t="e">
        <f t="shared" si="31"/>
        <v>#REF!</v>
      </c>
      <c r="E220" s="176" t="e">
        <f>+COUNTIFS(#REF!,$B220,#REF!,E$3,#REF!,$C220)</f>
        <v>#REF!</v>
      </c>
      <c r="F220" s="176" t="e">
        <f>+COUNTIFS(#REF!,$B220,#REF!,F$3,#REF!,$C220)</f>
        <v>#REF!</v>
      </c>
      <c r="G220" s="176" t="e">
        <f>+COUNTIFS(#REF!,$B220,#REF!,G$3,#REF!,$C220)</f>
        <v>#REF!</v>
      </c>
      <c r="H220" s="176" t="e">
        <f>+COUNTIFS(#REF!,$B220,#REF!,H$3,#REF!,$C220)</f>
        <v>#REF!</v>
      </c>
      <c r="I220" s="176" t="e">
        <f>+COUNTIFS(#REF!,$B220,#REF!,I$3,#REF!,$C220)</f>
        <v>#REF!</v>
      </c>
      <c r="J220" s="176" t="e">
        <f>+COUNTIFS(#REF!,$B220,#REF!,J$3,#REF!,$C220)</f>
        <v>#REF!</v>
      </c>
      <c r="K220" s="176" t="e">
        <f>+COUNTIFS(#REF!,$B220,#REF!,K$3,#REF!,$C220)</f>
        <v>#REF!</v>
      </c>
      <c r="L220" s="176" t="e">
        <f>+COUNTIFS(#REF!,$B220,#REF!,L$3,#REF!,$C220)</f>
        <v>#REF!</v>
      </c>
      <c r="M220" s="176" t="e">
        <f>+COUNTIFS(#REF!,$B220,#REF!,M$3,#REF!,$C220)</f>
        <v>#REF!</v>
      </c>
      <c r="N220" s="176" t="e">
        <f>+COUNTIFS(#REF!,$B220,#REF!,N$3,#REF!,$C220)</f>
        <v>#REF!</v>
      </c>
      <c r="O220" s="176" t="e">
        <f>+COUNTIFS(#REF!,$B220,#REF!,O$3,#REF!,$C220)</f>
        <v>#REF!</v>
      </c>
      <c r="P220" s="176" t="e">
        <f>+COUNTIFS(#REF!,$B220,#REF!,P$3,#REF!,$C220)</f>
        <v>#REF!</v>
      </c>
      <c r="Q220" s="176" t="e">
        <f>+COUNTIFS(#REF!,$B220,#REF!,Q$3,#REF!,$C220)</f>
        <v>#REF!</v>
      </c>
      <c r="R220" s="176" t="e">
        <f>+COUNTIFS(#REF!,$B220,#REF!,R$3,#REF!,$C220)</f>
        <v>#REF!</v>
      </c>
      <c r="S220" s="176" t="e">
        <f>+COUNTIFS(#REF!,$B220,#REF!,S$3,#REF!,$C220)</f>
        <v>#REF!</v>
      </c>
      <c r="T220" s="176" t="e">
        <f>+COUNTIFS(#REF!,$B220,#REF!,T$3,#REF!,$C220)</f>
        <v>#REF!</v>
      </c>
      <c r="U220" s="176" t="e">
        <f>+COUNTIFS(#REF!,$B220,#REF!,U$3,#REF!,$C220)</f>
        <v>#REF!</v>
      </c>
      <c r="V220" s="176" t="e">
        <f>+COUNTIFS(#REF!,$B220,#REF!,V$3,#REF!,$C220)</f>
        <v>#REF!</v>
      </c>
      <c r="W220" s="176" t="e">
        <f>+COUNTIFS(#REF!,$B220,#REF!,W$3,#REF!,$C220)</f>
        <v>#REF!</v>
      </c>
      <c r="X220" s="176" t="e">
        <f>+COUNTIFS(#REF!,$B220,#REF!,X$3,#REF!,$C220)</f>
        <v>#REF!</v>
      </c>
      <c r="Y220" s="176" t="e">
        <f>+COUNTIFS(#REF!,$B220,#REF!,Y$3,#REF!,$C220)</f>
        <v>#REF!</v>
      </c>
      <c r="Z220" s="176" t="e">
        <f>+COUNTIFS(#REF!,$B220,#REF!,Z$3,#REF!,$C220)</f>
        <v>#REF!</v>
      </c>
      <c r="AA220" s="176" t="e">
        <f>+COUNTIFS(#REF!,$B220,#REF!,AA$3,#REF!,$C220)</f>
        <v>#REF!</v>
      </c>
      <c r="AB220" s="176" t="e">
        <f>+COUNTIFS(#REF!,$B220,#REF!,AB$3,#REF!,$C220)</f>
        <v>#REF!</v>
      </c>
      <c r="AC220" s="176" t="e">
        <f>+COUNTIFS(#REF!,$B220,#REF!,AC$3,#REF!,$C220)</f>
        <v>#REF!</v>
      </c>
      <c r="AD220" s="176" t="e">
        <f>+COUNTIFS(#REF!,$B220,#REF!,AD$3,#REF!,$C220)</f>
        <v>#REF!</v>
      </c>
      <c r="AE220" s="176" t="e">
        <f>+COUNTIFS(#REF!,$B220,#REF!,AE$3,#REF!,$C220)</f>
        <v>#REF!</v>
      </c>
      <c r="AF220" s="176" t="e">
        <f>+COUNTIFS(#REF!,$B220,#REF!,AF$3,#REF!,$C220)</f>
        <v>#REF!</v>
      </c>
      <c r="AG220" s="176" t="e">
        <f>+COUNTIFS(#REF!,$B220,#REF!,AG$3,#REF!,$C220)</f>
        <v>#REF!</v>
      </c>
      <c r="AH220" s="176" t="e">
        <f>+COUNTIFS(#REF!,$B220,#REF!,AH$3,#REF!,$C220)</f>
        <v>#REF!</v>
      </c>
      <c r="AI220" s="176" t="e">
        <f>+COUNTIFS(#REF!,$B220,#REF!,AI$3,#REF!,$C220)</f>
        <v>#REF!</v>
      </c>
    </row>
    <row r="221" spans="1:35" x14ac:dyDescent="0.2">
      <c r="A221" s="214"/>
      <c r="B221" s="176" t="s">
        <v>228</v>
      </c>
      <c r="C221" s="169" t="s">
        <v>109</v>
      </c>
      <c r="D221" s="201" t="e">
        <f t="shared" si="31"/>
        <v>#REF!</v>
      </c>
      <c r="E221" s="176" t="e">
        <f>+COUNTIFS(#REF!,$B221,#REF!,E$3,#REF!,$C221)</f>
        <v>#REF!</v>
      </c>
      <c r="F221" s="176" t="e">
        <f>+COUNTIFS(#REF!,$B221,#REF!,F$3,#REF!,$C221)</f>
        <v>#REF!</v>
      </c>
      <c r="G221" s="176" t="e">
        <f>+COUNTIFS(#REF!,$B221,#REF!,G$3,#REF!,$C221)</f>
        <v>#REF!</v>
      </c>
      <c r="H221" s="176" t="e">
        <f>+COUNTIFS(#REF!,$B221,#REF!,H$3,#REF!,$C221)</f>
        <v>#REF!</v>
      </c>
      <c r="I221" s="176" t="e">
        <f>+COUNTIFS(#REF!,$B221,#REF!,I$3,#REF!,$C221)</f>
        <v>#REF!</v>
      </c>
      <c r="J221" s="176" t="e">
        <f>+COUNTIFS(#REF!,$B221,#REF!,J$3,#REF!,$C221)</f>
        <v>#REF!</v>
      </c>
      <c r="K221" s="176" t="e">
        <f>+COUNTIFS(#REF!,$B221,#REF!,K$3,#REF!,$C221)</f>
        <v>#REF!</v>
      </c>
      <c r="L221" s="176" t="e">
        <f>+COUNTIFS(#REF!,$B221,#REF!,L$3,#REF!,$C221)</f>
        <v>#REF!</v>
      </c>
      <c r="M221" s="176" t="e">
        <f>+COUNTIFS(#REF!,$B221,#REF!,M$3,#REF!,$C221)</f>
        <v>#REF!</v>
      </c>
      <c r="N221" s="176" t="e">
        <f>+COUNTIFS(#REF!,$B221,#REF!,N$3,#REF!,$C221)</f>
        <v>#REF!</v>
      </c>
      <c r="O221" s="176" t="e">
        <f>+COUNTIFS(#REF!,$B221,#REF!,O$3,#REF!,$C221)</f>
        <v>#REF!</v>
      </c>
      <c r="P221" s="176" t="e">
        <f>+COUNTIFS(#REF!,$B221,#REF!,P$3,#REF!,$C221)</f>
        <v>#REF!</v>
      </c>
      <c r="Q221" s="176" t="e">
        <f>+COUNTIFS(#REF!,$B221,#REF!,Q$3,#REF!,$C221)</f>
        <v>#REF!</v>
      </c>
      <c r="R221" s="176" t="e">
        <f>+COUNTIFS(#REF!,$B221,#REF!,R$3,#REF!,$C221)</f>
        <v>#REF!</v>
      </c>
      <c r="S221" s="176" t="e">
        <f>+COUNTIFS(#REF!,$B221,#REF!,S$3,#REF!,$C221)</f>
        <v>#REF!</v>
      </c>
      <c r="T221" s="176" t="e">
        <f>+COUNTIFS(#REF!,$B221,#REF!,T$3,#REF!,$C221)</f>
        <v>#REF!</v>
      </c>
      <c r="U221" s="176" t="e">
        <f>+COUNTIFS(#REF!,$B221,#REF!,U$3,#REF!,$C221)</f>
        <v>#REF!</v>
      </c>
      <c r="V221" s="176" t="e">
        <f>+COUNTIFS(#REF!,$B221,#REF!,V$3,#REF!,$C221)</f>
        <v>#REF!</v>
      </c>
      <c r="W221" s="176" t="e">
        <f>+COUNTIFS(#REF!,$B221,#REF!,W$3,#REF!,$C221)</f>
        <v>#REF!</v>
      </c>
      <c r="X221" s="176" t="e">
        <f>+COUNTIFS(#REF!,$B221,#REF!,X$3,#REF!,$C221)</f>
        <v>#REF!</v>
      </c>
      <c r="Y221" s="176" t="e">
        <f>+COUNTIFS(#REF!,$B221,#REF!,Y$3,#REF!,$C221)</f>
        <v>#REF!</v>
      </c>
      <c r="Z221" s="176" t="e">
        <f>+COUNTIFS(#REF!,$B221,#REF!,Z$3,#REF!,$C221)</f>
        <v>#REF!</v>
      </c>
      <c r="AA221" s="176" t="e">
        <f>+COUNTIFS(#REF!,$B221,#REF!,AA$3,#REF!,$C221)</f>
        <v>#REF!</v>
      </c>
      <c r="AB221" s="176" t="e">
        <f>+COUNTIFS(#REF!,$B221,#REF!,AB$3,#REF!,$C221)</f>
        <v>#REF!</v>
      </c>
      <c r="AC221" s="176" t="e">
        <f>+COUNTIFS(#REF!,$B221,#REF!,AC$3,#REF!,$C221)</f>
        <v>#REF!</v>
      </c>
      <c r="AD221" s="176" t="e">
        <f>+COUNTIFS(#REF!,$B221,#REF!,AD$3,#REF!,$C221)</f>
        <v>#REF!</v>
      </c>
      <c r="AE221" s="176" t="e">
        <f>+COUNTIFS(#REF!,$B221,#REF!,AE$3,#REF!,$C221)</f>
        <v>#REF!</v>
      </c>
      <c r="AF221" s="176" t="e">
        <f>+COUNTIFS(#REF!,$B221,#REF!,AF$3,#REF!,$C221)</f>
        <v>#REF!</v>
      </c>
      <c r="AG221" s="176" t="e">
        <f>+COUNTIFS(#REF!,$B221,#REF!,AG$3,#REF!,$C221)</f>
        <v>#REF!</v>
      </c>
      <c r="AH221" s="176" t="e">
        <f>+COUNTIFS(#REF!,$B221,#REF!,AH$3,#REF!,$C221)</f>
        <v>#REF!</v>
      </c>
      <c r="AI221" s="176" t="e">
        <f>+COUNTIFS(#REF!,$B221,#REF!,AI$3,#REF!,$C221)</f>
        <v>#REF!</v>
      </c>
    </row>
    <row r="222" spans="1:35" x14ac:dyDescent="0.2">
      <c r="A222" s="214"/>
      <c r="B222" s="176" t="s">
        <v>228</v>
      </c>
      <c r="C222" s="169" t="s">
        <v>121</v>
      </c>
      <c r="D222" s="201" t="e">
        <f t="shared" si="31"/>
        <v>#REF!</v>
      </c>
      <c r="E222" s="176" t="e">
        <f>+COUNTIFS(#REF!,$B222,#REF!,E$3,#REF!,$C222)</f>
        <v>#REF!</v>
      </c>
      <c r="F222" s="176" t="e">
        <f>+COUNTIFS(#REF!,$B222,#REF!,F$3,#REF!,$C222)</f>
        <v>#REF!</v>
      </c>
      <c r="G222" s="176" t="e">
        <f>+COUNTIFS(#REF!,$B222,#REF!,G$3,#REF!,$C222)</f>
        <v>#REF!</v>
      </c>
      <c r="H222" s="176" t="e">
        <f>+COUNTIFS(#REF!,$B222,#REF!,H$3,#REF!,$C222)</f>
        <v>#REF!</v>
      </c>
      <c r="I222" s="176" t="e">
        <f>+COUNTIFS(#REF!,$B222,#REF!,I$3,#REF!,$C222)</f>
        <v>#REF!</v>
      </c>
      <c r="J222" s="176" t="e">
        <f>+COUNTIFS(#REF!,$B222,#REF!,J$3,#REF!,$C222)</f>
        <v>#REF!</v>
      </c>
      <c r="K222" s="176" t="e">
        <f>+COUNTIFS(#REF!,$B222,#REF!,K$3,#REF!,$C222)</f>
        <v>#REF!</v>
      </c>
      <c r="L222" s="176" t="e">
        <f>+COUNTIFS(#REF!,$B222,#REF!,L$3,#REF!,$C222)</f>
        <v>#REF!</v>
      </c>
      <c r="M222" s="176" t="e">
        <f>+COUNTIFS(#REF!,$B222,#REF!,M$3,#REF!,$C222)</f>
        <v>#REF!</v>
      </c>
      <c r="N222" s="176" t="e">
        <f>+COUNTIFS(#REF!,$B222,#REF!,N$3,#REF!,$C222)</f>
        <v>#REF!</v>
      </c>
      <c r="O222" s="176" t="e">
        <f>+COUNTIFS(#REF!,$B222,#REF!,O$3,#REF!,$C222)</f>
        <v>#REF!</v>
      </c>
      <c r="P222" s="176" t="e">
        <f>+COUNTIFS(#REF!,$B222,#REF!,P$3,#REF!,$C222)</f>
        <v>#REF!</v>
      </c>
      <c r="Q222" s="176" t="e">
        <f>+COUNTIFS(#REF!,$B222,#REF!,Q$3,#REF!,$C222)</f>
        <v>#REF!</v>
      </c>
      <c r="R222" s="176" t="e">
        <f>+COUNTIFS(#REF!,$B222,#REF!,R$3,#REF!,$C222)</f>
        <v>#REF!</v>
      </c>
      <c r="S222" s="176" t="e">
        <f>+COUNTIFS(#REF!,$B222,#REF!,S$3,#REF!,$C222)</f>
        <v>#REF!</v>
      </c>
      <c r="T222" s="176" t="e">
        <f>+COUNTIFS(#REF!,$B222,#REF!,T$3,#REF!,$C222)</f>
        <v>#REF!</v>
      </c>
      <c r="U222" s="176" t="e">
        <f>+COUNTIFS(#REF!,$B222,#REF!,U$3,#REF!,$C222)</f>
        <v>#REF!</v>
      </c>
      <c r="V222" s="176" t="e">
        <f>+COUNTIFS(#REF!,$B222,#REF!,V$3,#REF!,$C222)</f>
        <v>#REF!</v>
      </c>
      <c r="W222" s="176" t="e">
        <f>+COUNTIFS(#REF!,$B222,#REF!,W$3,#REF!,$C222)</f>
        <v>#REF!</v>
      </c>
      <c r="X222" s="176" t="e">
        <f>+COUNTIFS(#REF!,$B222,#REF!,X$3,#REF!,$C222)</f>
        <v>#REF!</v>
      </c>
      <c r="Y222" s="176" t="e">
        <f>+COUNTIFS(#REF!,$B222,#REF!,Y$3,#REF!,$C222)</f>
        <v>#REF!</v>
      </c>
      <c r="Z222" s="176" t="e">
        <f>+COUNTIFS(#REF!,$B222,#REF!,Z$3,#REF!,$C222)</f>
        <v>#REF!</v>
      </c>
      <c r="AA222" s="176" t="e">
        <f>+COUNTIFS(#REF!,$B222,#REF!,AA$3,#REF!,$C222)</f>
        <v>#REF!</v>
      </c>
      <c r="AB222" s="176" t="e">
        <f>+COUNTIFS(#REF!,$B222,#REF!,AB$3,#REF!,$C222)</f>
        <v>#REF!</v>
      </c>
      <c r="AC222" s="176" t="e">
        <f>+COUNTIFS(#REF!,$B222,#REF!,AC$3,#REF!,$C222)</f>
        <v>#REF!</v>
      </c>
      <c r="AD222" s="176" t="e">
        <f>+COUNTIFS(#REF!,$B222,#REF!,AD$3,#REF!,$C222)</f>
        <v>#REF!</v>
      </c>
      <c r="AE222" s="176" t="e">
        <f>+COUNTIFS(#REF!,$B222,#REF!,AE$3,#REF!,$C222)</f>
        <v>#REF!</v>
      </c>
      <c r="AF222" s="176" t="e">
        <f>+COUNTIFS(#REF!,$B222,#REF!,AF$3,#REF!,$C222)</f>
        <v>#REF!</v>
      </c>
      <c r="AG222" s="176" t="e">
        <f>+COUNTIFS(#REF!,$B222,#REF!,AG$3,#REF!,$C222)</f>
        <v>#REF!</v>
      </c>
      <c r="AH222" s="176" t="e">
        <f>+COUNTIFS(#REF!,$B222,#REF!,AH$3,#REF!,$C222)</f>
        <v>#REF!</v>
      </c>
      <c r="AI222" s="176" t="e">
        <f>+COUNTIFS(#REF!,$B222,#REF!,AI$3,#REF!,$C222)</f>
        <v>#REF!</v>
      </c>
    </row>
    <row r="223" spans="1:35" x14ac:dyDescent="0.2">
      <c r="A223" s="214"/>
      <c r="B223" s="176" t="s">
        <v>228</v>
      </c>
      <c r="C223" s="169" t="s">
        <v>297</v>
      </c>
      <c r="D223" s="201" t="e">
        <f t="shared" si="31"/>
        <v>#REF!</v>
      </c>
      <c r="E223" s="176" t="e">
        <f>+COUNTIFS(#REF!,$B223,#REF!,E$3,#REF!,$C223)</f>
        <v>#REF!</v>
      </c>
      <c r="F223" s="176" t="e">
        <f>+COUNTIFS(#REF!,$B223,#REF!,F$3,#REF!,$C223)</f>
        <v>#REF!</v>
      </c>
      <c r="G223" s="176" t="e">
        <f>+COUNTIFS(#REF!,$B223,#REF!,G$3,#REF!,$C223)</f>
        <v>#REF!</v>
      </c>
      <c r="H223" s="176" t="e">
        <f>+COUNTIFS(#REF!,$B223,#REF!,H$3,#REF!,$C223)</f>
        <v>#REF!</v>
      </c>
      <c r="I223" s="176" t="e">
        <f>+COUNTIFS(#REF!,$B223,#REF!,I$3,#REF!,$C223)</f>
        <v>#REF!</v>
      </c>
      <c r="J223" s="176" t="e">
        <f>+COUNTIFS(#REF!,$B223,#REF!,J$3,#REF!,$C223)</f>
        <v>#REF!</v>
      </c>
      <c r="K223" s="176" t="e">
        <f>+COUNTIFS(#REF!,$B223,#REF!,K$3,#REF!,$C223)</f>
        <v>#REF!</v>
      </c>
      <c r="L223" s="176" t="e">
        <f>+COUNTIFS(#REF!,$B223,#REF!,L$3,#REF!,$C223)</f>
        <v>#REF!</v>
      </c>
      <c r="M223" s="176" t="e">
        <f>+COUNTIFS(#REF!,$B223,#REF!,M$3,#REF!,$C223)</f>
        <v>#REF!</v>
      </c>
      <c r="N223" s="176" t="e">
        <f>+COUNTIFS(#REF!,$B223,#REF!,N$3,#REF!,$C223)</f>
        <v>#REF!</v>
      </c>
      <c r="O223" s="176" t="e">
        <f>+COUNTIFS(#REF!,$B223,#REF!,O$3,#REF!,$C223)</f>
        <v>#REF!</v>
      </c>
      <c r="P223" s="176" t="e">
        <f>+COUNTIFS(#REF!,$B223,#REF!,P$3,#REF!,$C223)</f>
        <v>#REF!</v>
      </c>
      <c r="Q223" s="176" t="e">
        <f>+COUNTIFS(#REF!,$B223,#REF!,Q$3,#REF!,$C223)</f>
        <v>#REF!</v>
      </c>
      <c r="R223" s="176" t="e">
        <f>+COUNTIFS(#REF!,$B223,#REF!,R$3,#REF!,$C223)</f>
        <v>#REF!</v>
      </c>
      <c r="S223" s="176" t="e">
        <f>+COUNTIFS(#REF!,$B223,#REF!,S$3,#REF!,$C223)</f>
        <v>#REF!</v>
      </c>
      <c r="T223" s="176" t="e">
        <f>+COUNTIFS(#REF!,$B223,#REF!,T$3,#REF!,$C223)</f>
        <v>#REF!</v>
      </c>
      <c r="U223" s="176" t="e">
        <f>+COUNTIFS(#REF!,$B223,#REF!,U$3,#REF!,$C223)</f>
        <v>#REF!</v>
      </c>
      <c r="V223" s="176" t="e">
        <f>+COUNTIFS(#REF!,$B223,#REF!,V$3,#REF!,$C223)</f>
        <v>#REF!</v>
      </c>
      <c r="W223" s="176" t="e">
        <f>+COUNTIFS(#REF!,$B223,#REF!,W$3,#REF!,$C223)</f>
        <v>#REF!</v>
      </c>
      <c r="X223" s="176" t="e">
        <f>+COUNTIFS(#REF!,$B223,#REF!,X$3,#REF!,$C223)</f>
        <v>#REF!</v>
      </c>
      <c r="Y223" s="176" t="e">
        <f>+COUNTIFS(#REF!,$B223,#REF!,Y$3,#REF!,$C223)</f>
        <v>#REF!</v>
      </c>
      <c r="Z223" s="176" t="e">
        <f>+COUNTIFS(#REF!,$B223,#REF!,Z$3,#REF!,$C223)</f>
        <v>#REF!</v>
      </c>
      <c r="AA223" s="176" t="e">
        <f>+COUNTIFS(#REF!,$B223,#REF!,AA$3,#REF!,$C223)</f>
        <v>#REF!</v>
      </c>
      <c r="AB223" s="176" t="e">
        <f>+COUNTIFS(#REF!,$B223,#REF!,AB$3,#REF!,$C223)</f>
        <v>#REF!</v>
      </c>
      <c r="AC223" s="176" t="e">
        <f>+COUNTIFS(#REF!,$B223,#REF!,AC$3,#REF!,$C223)</f>
        <v>#REF!</v>
      </c>
      <c r="AD223" s="176" t="e">
        <f>+COUNTIFS(#REF!,$B223,#REF!,AD$3,#REF!,$C223)</f>
        <v>#REF!</v>
      </c>
      <c r="AE223" s="176" t="e">
        <f>+COUNTIFS(#REF!,$B223,#REF!,AE$3,#REF!,$C223)</f>
        <v>#REF!</v>
      </c>
      <c r="AF223" s="176" t="e">
        <f>+COUNTIFS(#REF!,$B223,#REF!,AF$3,#REF!,$C223)</f>
        <v>#REF!</v>
      </c>
      <c r="AG223" s="176" t="e">
        <f>+COUNTIFS(#REF!,$B223,#REF!,AG$3,#REF!,$C223)</f>
        <v>#REF!</v>
      </c>
      <c r="AH223" s="176" t="e">
        <f>+COUNTIFS(#REF!,$B223,#REF!,AH$3,#REF!,$C223)</f>
        <v>#REF!</v>
      </c>
      <c r="AI223" s="176" t="e">
        <f>+COUNTIFS(#REF!,$B223,#REF!,AI$3,#REF!,$C223)</f>
        <v>#REF!</v>
      </c>
    </row>
    <row r="224" spans="1:35" x14ac:dyDescent="0.2">
      <c r="A224" s="214"/>
      <c r="B224" s="176" t="s">
        <v>228</v>
      </c>
      <c r="C224" s="169" t="s">
        <v>197</v>
      </c>
      <c r="D224" s="201" t="e">
        <f t="shared" si="31"/>
        <v>#REF!</v>
      </c>
      <c r="E224" s="176" t="e">
        <f>+COUNTIFS(#REF!,$B224,#REF!,E$3,#REF!,$C224)</f>
        <v>#REF!</v>
      </c>
      <c r="F224" s="176" t="e">
        <f>+COUNTIFS(#REF!,$B224,#REF!,F$3,#REF!,$C224)</f>
        <v>#REF!</v>
      </c>
      <c r="G224" s="176" t="e">
        <f>+COUNTIFS(#REF!,$B224,#REF!,G$3,#REF!,$C224)</f>
        <v>#REF!</v>
      </c>
      <c r="H224" s="176" t="e">
        <f>+COUNTIFS(#REF!,$B224,#REF!,H$3,#REF!,$C224)</f>
        <v>#REF!</v>
      </c>
      <c r="I224" s="176" t="e">
        <f>+COUNTIFS(#REF!,$B224,#REF!,I$3,#REF!,$C224)</f>
        <v>#REF!</v>
      </c>
      <c r="J224" s="176" t="e">
        <f>+COUNTIFS(#REF!,$B224,#REF!,J$3,#REF!,$C224)</f>
        <v>#REF!</v>
      </c>
      <c r="K224" s="176" t="e">
        <f>+COUNTIFS(#REF!,$B224,#REF!,K$3,#REF!,$C224)</f>
        <v>#REF!</v>
      </c>
      <c r="L224" s="176" t="e">
        <f>+COUNTIFS(#REF!,$B224,#REF!,L$3,#REF!,$C224)</f>
        <v>#REF!</v>
      </c>
      <c r="M224" s="176" t="e">
        <f>+COUNTIFS(#REF!,$B224,#REF!,M$3,#REF!,$C224)</f>
        <v>#REF!</v>
      </c>
      <c r="N224" s="176" t="e">
        <f>+COUNTIFS(#REF!,$B224,#REF!,N$3,#REF!,$C224)</f>
        <v>#REF!</v>
      </c>
      <c r="O224" s="176" t="e">
        <f>+COUNTIFS(#REF!,$B224,#REF!,O$3,#REF!,$C224)</f>
        <v>#REF!</v>
      </c>
      <c r="P224" s="176" t="e">
        <f>+COUNTIFS(#REF!,$B224,#REF!,P$3,#REF!,$C224)</f>
        <v>#REF!</v>
      </c>
      <c r="Q224" s="176" t="e">
        <f>+COUNTIFS(#REF!,$B224,#REF!,Q$3,#REF!,$C224)</f>
        <v>#REF!</v>
      </c>
      <c r="R224" s="176" t="e">
        <f>+COUNTIFS(#REF!,$B224,#REF!,R$3,#REF!,$C224)</f>
        <v>#REF!</v>
      </c>
      <c r="S224" s="176" t="e">
        <f>+COUNTIFS(#REF!,$B224,#REF!,S$3,#REF!,$C224)</f>
        <v>#REF!</v>
      </c>
      <c r="T224" s="176" t="e">
        <f>+COUNTIFS(#REF!,$B224,#REF!,T$3,#REF!,$C224)</f>
        <v>#REF!</v>
      </c>
      <c r="U224" s="176" t="e">
        <f>+COUNTIFS(#REF!,$B224,#REF!,U$3,#REF!,$C224)</f>
        <v>#REF!</v>
      </c>
      <c r="V224" s="176" t="e">
        <f>+COUNTIFS(#REF!,$B224,#REF!,V$3,#REF!,$C224)</f>
        <v>#REF!</v>
      </c>
      <c r="W224" s="176" t="e">
        <f>+COUNTIFS(#REF!,$B224,#REF!,W$3,#REF!,$C224)</f>
        <v>#REF!</v>
      </c>
      <c r="X224" s="176" t="e">
        <f>+COUNTIFS(#REF!,$B224,#REF!,X$3,#REF!,$C224)</f>
        <v>#REF!</v>
      </c>
      <c r="Y224" s="176" t="e">
        <f>+COUNTIFS(#REF!,$B224,#REF!,Y$3,#REF!,$C224)</f>
        <v>#REF!</v>
      </c>
      <c r="Z224" s="176" t="e">
        <f>+COUNTIFS(#REF!,$B224,#REF!,Z$3,#REF!,$C224)</f>
        <v>#REF!</v>
      </c>
      <c r="AA224" s="176" t="e">
        <f>+COUNTIFS(#REF!,$B224,#REF!,AA$3,#REF!,$C224)</f>
        <v>#REF!</v>
      </c>
      <c r="AB224" s="176" t="e">
        <f>+COUNTIFS(#REF!,$B224,#REF!,AB$3,#REF!,$C224)</f>
        <v>#REF!</v>
      </c>
      <c r="AC224" s="176" t="e">
        <f>+COUNTIFS(#REF!,$B224,#REF!,AC$3,#REF!,$C224)</f>
        <v>#REF!</v>
      </c>
      <c r="AD224" s="176" t="e">
        <f>+COUNTIFS(#REF!,$B224,#REF!,AD$3,#REF!,$C224)</f>
        <v>#REF!</v>
      </c>
      <c r="AE224" s="176" t="e">
        <f>+COUNTIFS(#REF!,$B224,#REF!,AE$3,#REF!,$C224)</f>
        <v>#REF!</v>
      </c>
      <c r="AF224" s="176" t="e">
        <f>+COUNTIFS(#REF!,$B224,#REF!,AF$3,#REF!,$C224)</f>
        <v>#REF!</v>
      </c>
      <c r="AG224" s="176" t="e">
        <f>+COUNTIFS(#REF!,$B224,#REF!,AG$3,#REF!,$C224)</f>
        <v>#REF!</v>
      </c>
      <c r="AH224" s="176" t="e">
        <f>+COUNTIFS(#REF!,$B224,#REF!,AH$3,#REF!,$C224)</f>
        <v>#REF!</v>
      </c>
      <c r="AI224" s="176" t="e">
        <f>+COUNTIFS(#REF!,$B224,#REF!,AI$3,#REF!,$C224)</f>
        <v>#REF!</v>
      </c>
    </row>
    <row r="225" spans="1:35" x14ac:dyDescent="0.2">
      <c r="A225" s="214"/>
      <c r="B225" s="176" t="s">
        <v>228</v>
      </c>
      <c r="C225" s="169" t="s">
        <v>298</v>
      </c>
      <c r="D225" s="201" t="e">
        <f t="shared" si="31"/>
        <v>#REF!</v>
      </c>
      <c r="E225" s="176" t="e">
        <f>+COUNTIFS(#REF!,$B225,#REF!,E$3,#REF!,$C225)</f>
        <v>#REF!</v>
      </c>
      <c r="F225" s="176" t="e">
        <f>+COUNTIFS(#REF!,$B225,#REF!,F$3,#REF!,$C225)</f>
        <v>#REF!</v>
      </c>
      <c r="G225" s="176" t="e">
        <f>+COUNTIFS(#REF!,$B225,#REF!,G$3,#REF!,$C225)</f>
        <v>#REF!</v>
      </c>
      <c r="H225" s="176" t="e">
        <f>+COUNTIFS(#REF!,$B225,#REF!,H$3,#REF!,$C225)</f>
        <v>#REF!</v>
      </c>
      <c r="I225" s="176" t="e">
        <f>+COUNTIFS(#REF!,$B225,#REF!,I$3,#REF!,$C225)</f>
        <v>#REF!</v>
      </c>
      <c r="J225" s="176" t="e">
        <f>+COUNTIFS(#REF!,$B225,#REF!,J$3,#REF!,$C225)</f>
        <v>#REF!</v>
      </c>
      <c r="K225" s="176" t="e">
        <f>+COUNTIFS(#REF!,$B225,#REF!,K$3,#REF!,$C225)</f>
        <v>#REF!</v>
      </c>
      <c r="L225" s="176" t="e">
        <f>+COUNTIFS(#REF!,$B225,#REF!,L$3,#REF!,$C225)</f>
        <v>#REF!</v>
      </c>
      <c r="M225" s="176" t="e">
        <f>+COUNTIFS(#REF!,$B225,#REF!,M$3,#REF!,$C225)</f>
        <v>#REF!</v>
      </c>
      <c r="N225" s="176" t="e">
        <f>+COUNTIFS(#REF!,$B225,#REF!,N$3,#REF!,$C225)</f>
        <v>#REF!</v>
      </c>
      <c r="O225" s="176" t="e">
        <f>+COUNTIFS(#REF!,$B225,#REF!,O$3,#REF!,$C225)</f>
        <v>#REF!</v>
      </c>
      <c r="P225" s="176" t="e">
        <f>+COUNTIFS(#REF!,$B225,#REF!,P$3,#REF!,$C225)</f>
        <v>#REF!</v>
      </c>
      <c r="Q225" s="176" t="e">
        <f>+COUNTIFS(#REF!,$B225,#REF!,Q$3,#REF!,$C225)</f>
        <v>#REF!</v>
      </c>
      <c r="R225" s="176" t="e">
        <f>+COUNTIFS(#REF!,$B225,#REF!,R$3,#REF!,$C225)</f>
        <v>#REF!</v>
      </c>
      <c r="S225" s="176" t="e">
        <f>+COUNTIFS(#REF!,$B225,#REF!,S$3,#REF!,$C225)</f>
        <v>#REF!</v>
      </c>
      <c r="T225" s="176" t="e">
        <f>+COUNTIFS(#REF!,$B225,#REF!,T$3,#REF!,$C225)</f>
        <v>#REF!</v>
      </c>
      <c r="U225" s="176" t="e">
        <f>+COUNTIFS(#REF!,$B225,#REF!,U$3,#REF!,$C225)</f>
        <v>#REF!</v>
      </c>
      <c r="V225" s="176" t="e">
        <f>+COUNTIFS(#REF!,$B225,#REF!,V$3,#REF!,$C225)</f>
        <v>#REF!</v>
      </c>
      <c r="W225" s="176" t="e">
        <f>+COUNTIFS(#REF!,$B225,#REF!,W$3,#REF!,$C225)</f>
        <v>#REF!</v>
      </c>
      <c r="X225" s="176" t="e">
        <f>+COUNTIFS(#REF!,$B225,#REF!,X$3,#REF!,$C225)</f>
        <v>#REF!</v>
      </c>
      <c r="Y225" s="176" t="e">
        <f>+COUNTIFS(#REF!,$B225,#REF!,Y$3,#REF!,$C225)</f>
        <v>#REF!</v>
      </c>
      <c r="Z225" s="176" t="e">
        <f>+COUNTIFS(#REF!,$B225,#REF!,Z$3,#REF!,$C225)</f>
        <v>#REF!</v>
      </c>
      <c r="AA225" s="176" t="e">
        <f>+COUNTIFS(#REF!,$B225,#REF!,AA$3,#REF!,$C225)</f>
        <v>#REF!</v>
      </c>
      <c r="AB225" s="176" t="e">
        <f>+COUNTIFS(#REF!,$B225,#REF!,AB$3,#REF!,$C225)</f>
        <v>#REF!</v>
      </c>
      <c r="AC225" s="176" t="e">
        <f>+COUNTIFS(#REF!,$B225,#REF!,AC$3,#REF!,$C225)</f>
        <v>#REF!</v>
      </c>
      <c r="AD225" s="176" t="e">
        <f>+COUNTIFS(#REF!,$B225,#REF!,AD$3,#REF!,$C225)</f>
        <v>#REF!</v>
      </c>
      <c r="AE225" s="176" t="e">
        <f>+COUNTIFS(#REF!,$B225,#REF!,AE$3,#REF!,$C225)</f>
        <v>#REF!</v>
      </c>
      <c r="AF225" s="176" t="e">
        <f>+COUNTIFS(#REF!,$B225,#REF!,AF$3,#REF!,$C225)</f>
        <v>#REF!</v>
      </c>
      <c r="AG225" s="176" t="e">
        <f>+COUNTIFS(#REF!,$B225,#REF!,AG$3,#REF!,$C225)</f>
        <v>#REF!</v>
      </c>
      <c r="AH225" s="176" t="e">
        <f>+COUNTIFS(#REF!,$B225,#REF!,AH$3,#REF!,$C225)</f>
        <v>#REF!</v>
      </c>
      <c r="AI225" s="176" t="e">
        <f>+COUNTIFS(#REF!,$B225,#REF!,AI$3,#REF!,$C225)</f>
        <v>#REF!</v>
      </c>
    </row>
    <row r="226" spans="1:35" x14ac:dyDescent="0.2">
      <c r="A226" s="216"/>
      <c r="B226" s="176" t="s">
        <v>228</v>
      </c>
      <c r="C226" s="169" t="s">
        <v>174</v>
      </c>
      <c r="D226" s="201" t="e">
        <f t="shared" si="31"/>
        <v>#REF!</v>
      </c>
      <c r="E226" s="176" t="e">
        <f>+COUNTIFS(#REF!,$B226,#REF!,E$3,#REF!,$C226)</f>
        <v>#REF!</v>
      </c>
      <c r="F226" s="176" t="e">
        <f>+COUNTIFS(#REF!,$B226,#REF!,F$3,#REF!,$C226)</f>
        <v>#REF!</v>
      </c>
      <c r="G226" s="176" t="e">
        <f>+COUNTIFS(#REF!,$B226,#REF!,G$3,#REF!,$C226)</f>
        <v>#REF!</v>
      </c>
      <c r="H226" s="176" t="e">
        <f>+COUNTIFS(#REF!,$B226,#REF!,H$3,#REF!,$C226)</f>
        <v>#REF!</v>
      </c>
      <c r="I226" s="176" t="e">
        <f>+COUNTIFS(#REF!,$B226,#REF!,I$3,#REF!,$C226)</f>
        <v>#REF!</v>
      </c>
      <c r="J226" s="176" t="e">
        <f>+COUNTIFS(#REF!,$B226,#REF!,J$3,#REF!,$C226)</f>
        <v>#REF!</v>
      </c>
      <c r="K226" s="176" t="e">
        <f>+COUNTIFS(#REF!,$B226,#REF!,K$3,#REF!,$C226)</f>
        <v>#REF!</v>
      </c>
      <c r="L226" s="176" t="e">
        <f>+COUNTIFS(#REF!,$B226,#REF!,L$3,#REF!,$C226)</f>
        <v>#REF!</v>
      </c>
      <c r="M226" s="176" t="e">
        <f>+COUNTIFS(#REF!,$B226,#REF!,M$3,#REF!,$C226)</f>
        <v>#REF!</v>
      </c>
      <c r="N226" s="176" t="e">
        <f>+COUNTIFS(#REF!,$B226,#REF!,N$3,#REF!,$C226)</f>
        <v>#REF!</v>
      </c>
      <c r="O226" s="176" t="e">
        <f>+COUNTIFS(#REF!,$B226,#REF!,O$3,#REF!,$C226)</f>
        <v>#REF!</v>
      </c>
      <c r="P226" s="176" t="e">
        <f>+COUNTIFS(#REF!,$B226,#REF!,P$3,#REF!,$C226)</f>
        <v>#REF!</v>
      </c>
      <c r="Q226" s="176" t="e">
        <f>+COUNTIFS(#REF!,$B226,#REF!,Q$3,#REF!,$C226)</f>
        <v>#REF!</v>
      </c>
      <c r="R226" s="176" t="e">
        <f>+COUNTIFS(#REF!,$B226,#REF!,R$3,#REF!,$C226)</f>
        <v>#REF!</v>
      </c>
      <c r="S226" s="176" t="e">
        <f>+COUNTIFS(#REF!,$B226,#REF!,S$3,#REF!,$C226)</f>
        <v>#REF!</v>
      </c>
      <c r="T226" s="176" t="e">
        <f>+COUNTIFS(#REF!,$B226,#REF!,T$3,#REF!,$C226)</f>
        <v>#REF!</v>
      </c>
      <c r="U226" s="176" t="e">
        <f>+COUNTIFS(#REF!,$B226,#REF!,U$3,#REF!,$C226)</f>
        <v>#REF!</v>
      </c>
      <c r="V226" s="176" t="e">
        <f>+COUNTIFS(#REF!,$B226,#REF!,V$3,#REF!,$C226)</f>
        <v>#REF!</v>
      </c>
      <c r="W226" s="176" t="e">
        <f>+COUNTIFS(#REF!,$B226,#REF!,W$3,#REF!,$C226)</f>
        <v>#REF!</v>
      </c>
      <c r="X226" s="176" t="e">
        <f>+COUNTIFS(#REF!,$B226,#REF!,X$3,#REF!,$C226)</f>
        <v>#REF!</v>
      </c>
      <c r="Y226" s="176" t="e">
        <f>+COUNTIFS(#REF!,$B226,#REF!,Y$3,#REF!,$C226)</f>
        <v>#REF!</v>
      </c>
      <c r="Z226" s="176" t="e">
        <f>+COUNTIFS(#REF!,$B226,#REF!,Z$3,#REF!,$C226)</f>
        <v>#REF!</v>
      </c>
      <c r="AA226" s="176" t="e">
        <f>+COUNTIFS(#REF!,$B226,#REF!,AA$3,#REF!,$C226)</f>
        <v>#REF!</v>
      </c>
      <c r="AB226" s="176" t="e">
        <f>+COUNTIFS(#REF!,$B226,#REF!,AB$3,#REF!,$C226)</f>
        <v>#REF!</v>
      </c>
      <c r="AC226" s="176" t="e">
        <f>+COUNTIFS(#REF!,$B226,#REF!,AC$3,#REF!,$C226)</f>
        <v>#REF!</v>
      </c>
      <c r="AD226" s="176" t="e">
        <f>+COUNTIFS(#REF!,$B226,#REF!,AD$3,#REF!,$C226)</f>
        <v>#REF!</v>
      </c>
      <c r="AE226" s="176" t="e">
        <f>+COUNTIFS(#REF!,$B226,#REF!,AE$3,#REF!,$C226)</f>
        <v>#REF!</v>
      </c>
      <c r="AF226" s="176" t="e">
        <f>+COUNTIFS(#REF!,$B226,#REF!,AF$3,#REF!,$C226)</f>
        <v>#REF!</v>
      </c>
      <c r="AG226" s="176" t="e">
        <f>+COUNTIFS(#REF!,$B226,#REF!,AG$3,#REF!,$C226)</f>
        <v>#REF!</v>
      </c>
      <c r="AH226" s="176" t="e">
        <f>+COUNTIFS(#REF!,$B226,#REF!,AH$3,#REF!,$C226)</f>
        <v>#REF!</v>
      </c>
      <c r="AI226" s="176" t="e">
        <f>+COUNTIFS(#REF!,$B226,#REF!,AI$3,#REF!,$C226)</f>
        <v>#REF!</v>
      </c>
    </row>
    <row r="227" spans="1:35" x14ac:dyDescent="0.2">
      <c r="A227" s="216"/>
      <c r="B227" s="176" t="s">
        <v>228</v>
      </c>
      <c r="C227" s="169" t="s">
        <v>166</v>
      </c>
      <c r="D227" s="201" t="e">
        <f t="shared" si="31"/>
        <v>#REF!</v>
      </c>
      <c r="E227" s="176" t="e">
        <f>+COUNTIFS(#REF!,$B227,#REF!,E$3,#REF!,$C227)</f>
        <v>#REF!</v>
      </c>
      <c r="F227" s="176" t="e">
        <f>+COUNTIFS(#REF!,$B227,#REF!,F$3,#REF!,$C227)</f>
        <v>#REF!</v>
      </c>
      <c r="G227" s="176" t="e">
        <f>+COUNTIFS(#REF!,$B227,#REF!,G$3,#REF!,$C227)</f>
        <v>#REF!</v>
      </c>
      <c r="H227" s="176" t="e">
        <f>+COUNTIFS(#REF!,$B227,#REF!,H$3,#REF!,$C227)</f>
        <v>#REF!</v>
      </c>
      <c r="I227" s="176" t="e">
        <f>+COUNTIFS(#REF!,$B227,#REF!,I$3,#REF!,$C227)</f>
        <v>#REF!</v>
      </c>
      <c r="J227" s="176" t="e">
        <f>+COUNTIFS(#REF!,$B227,#REF!,J$3,#REF!,$C227)</f>
        <v>#REF!</v>
      </c>
      <c r="K227" s="176" t="e">
        <f>+COUNTIFS(#REF!,$B227,#REF!,K$3,#REF!,$C227)</f>
        <v>#REF!</v>
      </c>
      <c r="L227" s="176" t="e">
        <f>+COUNTIFS(#REF!,$B227,#REF!,L$3,#REF!,$C227)</f>
        <v>#REF!</v>
      </c>
      <c r="M227" s="176" t="e">
        <f>+COUNTIFS(#REF!,$B227,#REF!,M$3,#REF!,$C227)</f>
        <v>#REF!</v>
      </c>
      <c r="N227" s="176" t="e">
        <f>+COUNTIFS(#REF!,$B227,#REF!,N$3,#REF!,$C227)</f>
        <v>#REF!</v>
      </c>
      <c r="O227" s="176" t="e">
        <f>+COUNTIFS(#REF!,$B227,#REF!,O$3,#REF!,$C227)</f>
        <v>#REF!</v>
      </c>
      <c r="P227" s="176" t="e">
        <f>+COUNTIFS(#REF!,$B227,#REF!,P$3,#REF!,$C227)</f>
        <v>#REF!</v>
      </c>
      <c r="Q227" s="176" t="e">
        <f>+COUNTIFS(#REF!,$B227,#REF!,Q$3,#REF!,$C227)</f>
        <v>#REF!</v>
      </c>
      <c r="R227" s="176" t="e">
        <f>+COUNTIFS(#REF!,$B227,#REF!,R$3,#REF!,$C227)</f>
        <v>#REF!</v>
      </c>
      <c r="S227" s="176" t="e">
        <f>+COUNTIFS(#REF!,$B227,#REF!,S$3,#REF!,$C227)</f>
        <v>#REF!</v>
      </c>
      <c r="T227" s="176" t="e">
        <f>+COUNTIFS(#REF!,$B227,#REF!,T$3,#REF!,$C227)</f>
        <v>#REF!</v>
      </c>
      <c r="U227" s="176" t="e">
        <f>+COUNTIFS(#REF!,$B227,#REF!,U$3,#REF!,$C227)</f>
        <v>#REF!</v>
      </c>
      <c r="V227" s="176" t="e">
        <f>+COUNTIFS(#REF!,$B227,#REF!,V$3,#REF!,$C227)</f>
        <v>#REF!</v>
      </c>
      <c r="W227" s="176" t="e">
        <f>+COUNTIFS(#REF!,$B227,#REF!,W$3,#REF!,$C227)</f>
        <v>#REF!</v>
      </c>
      <c r="X227" s="176" t="e">
        <f>+COUNTIFS(#REF!,$B227,#REF!,X$3,#REF!,$C227)</f>
        <v>#REF!</v>
      </c>
      <c r="Y227" s="176" t="e">
        <f>+COUNTIFS(#REF!,$B227,#REF!,Y$3,#REF!,$C227)</f>
        <v>#REF!</v>
      </c>
      <c r="Z227" s="176" t="e">
        <f>+COUNTIFS(#REF!,$B227,#REF!,Z$3,#REF!,$C227)</f>
        <v>#REF!</v>
      </c>
      <c r="AA227" s="176" t="e">
        <f>+COUNTIFS(#REF!,$B227,#REF!,AA$3,#REF!,$C227)</f>
        <v>#REF!</v>
      </c>
      <c r="AB227" s="176" t="e">
        <f>+COUNTIFS(#REF!,$B227,#REF!,AB$3,#REF!,$C227)</f>
        <v>#REF!</v>
      </c>
      <c r="AC227" s="176" t="e">
        <f>+COUNTIFS(#REF!,$B227,#REF!,AC$3,#REF!,$C227)</f>
        <v>#REF!</v>
      </c>
      <c r="AD227" s="176" t="e">
        <f>+COUNTIFS(#REF!,$B227,#REF!,AD$3,#REF!,$C227)</f>
        <v>#REF!</v>
      </c>
      <c r="AE227" s="176" t="e">
        <f>+COUNTIFS(#REF!,$B227,#REF!,AE$3,#REF!,$C227)</f>
        <v>#REF!</v>
      </c>
      <c r="AF227" s="176" t="e">
        <f>+COUNTIFS(#REF!,$B227,#REF!,AF$3,#REF!,$C227)</f>
        <v>#REF!</v>
      </c>
      <c r="AG227" s="176" t="e">
        <f>+COUNTIFS(#REF!,$B227,#REF!,AG$3,#REF!,$C227)</f>
        <v>#REF!</v>
      </c>
      <c r="AH227" s="176" t="e">
        <f>+COUNTIFS(#REF!,$B227,#REF!,AH$3,#REF!,$C227)</f>
        <v>#REF!</v>
      </c>
      <c r="AI227" s="176" t="e">
        <f>+COUNTIFS(#REF!,$B227,#REF!,AI$3,#REF!,$C227)</f>
        <v>#REF!</v>
      </c>
    </row>
    <row r="228" spans="1:35" x14ac:dyDescent="0.2">
      <c r="A228" s="216"/>
      <c r="B228" s="176" t="s">
        <v>228</v>
      </c>
      <c r="C228" s="169" t="s">
        <v>299</v>
      </c>
      <c r="D228" s="201" t="e">
        <f t="shared" si="31"/>
        <v>#REF!</v>
      </c>
      <c r="E228" s="176" t="e">
        <f>+COUNTIFS(#REF!,$B228,#REF!,E$3,#REF!,$C228)</f>
        <v>#REF!</v>
      </c>
      <c r="F228" s="176" t="e">
        <f>+COUNTIFS(#REF!,$B228,#REF!,F$3,#REF!,$C228)</f>
        <v>#REF!</v>
      </c>
      <c r="G228" s="176" t="e">
        <f>+COUNTIFS(#REF!,$B228,#REF!,G$3,#REF!,$C228)</f>
        <v>#REF!</v>
      </c>
      <c r="H228" s="176" t="e">
        <f>+COUNTIFS(#REF!,$B228,#REF!,H$3,#REF!,$C228)</f>
        <v>#REF!</v>
      </c>
      <c r="I228" s="176" t="e">
        <f>+COUNTIFS(#REF!,$B228,#REF!,I$3,#REF!,$C228)</f>
        <v>#REF!</v>
      </c>
      <c r="J228" s="176" t="e">
        <f>+COUNTIFS(#REF!,$B228,#REF!,J$3,#REF!,$C228)</f>
        <v>#REF!</v>
      </c>
      <c r="K228" s="176" t="e">
        <f>+COUNTIFS(#REF!,$B228,#REF!,K$3,#REF!,$C228)</f>
        <v>#REF!</v>
      </c>
      <c r="L228" s="176" t="e">
        <f>+COUNTIFS(#REF!,$B228,#REF!,L$3,#REF!,$C228)</f>
        <v>#REF!</v>
      </c>
      <c r="M228" s="176" t="e">
        <f>+COUNTIFS(#REF!,$B228,#REF!,M$3,#REF!,$C228)</f>
        <v>#REF!</v>
      </c>
      <c r="N228" s="176" t="e">
        <f>+COUNTIFS(#REF!,$B228,#REF!,N$3,#REF!,$C228)</f>
        <v>#REF!</v>
      </c>
      <c r="O228" s="176" t="e">
        <f>+COUNTIFS(#REF!,$B228,#REF!,O$3,#REF!,$C228)</f>
        <v>#REF!</v>
      </c>
      <c r="P228" s="176" t="e">
        <f>+COUNTIFS(#REF!,$B228,#REF!,P$3,#REF!,$C228)</f>
        <v>#REF!</v>
      </c>
      <c r="Q228" s="176" t="e">
        <f>+COUNTIFS(#REF!,$B228,#REF!,Q$3,#REF!,$C228)</f>
        <v>#REF!</v>
      </c>
      <c r="R228" s="176" t="e">
        <f>+COUNTIFS(#REF!,$B228,#REF!,R$3,#REF!,$C228)</f>
        <v>#REF!</v>
      </c>
      <c r="S228" s="176" t="e">
        <f>+COUNTIFS(#REF!,$B228,#REF!,S$3,#REF!,$C228)</f>
        <v>#REF!</v>
      </c>
      <c r="T228" s="176" t="e">
        <f>+COUNTIFS(#REF!,$B228,#REF!,T$3,#REF!,$C228)</f>
        <v>#REF!</v>
      </c>
      <c r="U228" s="176" t="e">
        <f>+COUNTIFS(#REF!,$B228,#REF!,U$3,#REF!,$C228)</f>
        <v>#REF!</v>
      </c>
      <c r="V228" s="176" t="e">
        <f>+COUNTIFS(#REF!,$B228,#REF!,V$3,#REF!,$C228)</f>
        <v>#REF!</v>
      </c>
      <c r="W228" s="176" t="e">
        <f>+COUNTIFS(#REF!,$B228,#REF!,W$3,#REF!,$C228)</f>
        <v>#REF!</v>
      </c>
      <c r="X228" s="176" t="e">
        <f>+COUNTIFS(#REF!,$B228,#REF!,X$3,#REF!,$C228)</f>
        <v>#REF!</v>
      </c>
      <c r="Y228" s="176" t="e">
        <f>+COUNTIFS(#REF!,$B228,#REF!,Y$3,#REF!,$C228)</f>
        <v>#REF!</v>
      </c>
      <c r="Z228" s="176" t="e">
        <f>+COUNTIFS(#REF!,$B228,#REF!,Z$3,#REF!,$C228)</f>
        <v>#REF!</v>
      </c>
      <c r="AA228" s="176" t="e">
        <f>+COUNTIFS(#REF!,$B228,#REF!,AA$3,#REF!,$C228)</f>
        <v>#REF!</v>
      </c>
      <c r="AB228" s="176" t="e">
        <f>+COUNTIFS(#REF!,$B228,#REF!,AB$3,#REF!,$C228)</f>
        <v>#REF!</v>
      </c>
      <c r="AC228" s="176" t="e">
        <f>+COUNTIFS(#REF!,$B228,#REF!,AC$3,#REF!,$C228)</f>
        <v>#REF!</v>
      </c>
      <c r="AD228" s="176" t="e">
        <f>+COUNTIFS(#REF!,$B228,#REF!,AD$3,#REF!,$C228)</f>
        <v>#REF!</v>
      </c>
      <c r="AE228" s="176" t="e">
        <f>+COUNTIFS(#REF!,$B228,#REF!,AE$3,#REF!,$C228)</f>
        <v>#REF!</v>
      </c>
      <c r="AF228" s="176" t="e">
        <f>+COUNTIFS(#REF!,$B228,#REF!,AF$3,#REF!,$C228)</f>
        <v>#REF!</v>
      </c>
      <c r="AG228" s="176" t="e">
        <f>+COUNTIFS(#REF!,$B228,#REF!,AG$3,#REF!,$C228)</f>
        <v>#REF!</v>
      </c>
      <c r="AH228" s="176" t="e">
        <f>+COUNTIFS(#REF!,$B228,#REF!,AH$3,#REF!,$C228)</f>
        <v>#REF!</v>
      </c>
      <c r="AI228" s="176" t="e">
        <f>+COUNTIFS(#REF!,$B228,#REF!,AI$3,#REF!,$C228)</f>
        <v>#REF!</v>
      </c>
    </row>
    <row r="229" spans="1:35" x14ac:dyDescent="0.2">
      <c r="A229" s="213">
        <v>3.8</v>
      </c>
      <c r="B229" s="173" t="s">
        <v>133</v>
      </c>
      <c r="C229" s="174"/>
      <c r="D229" s="202" t="e">
        <f t="shared" si="31"/>
        <v>#REF!</v>
      </c>
      <c r="E229" s="202" t="e">
        <f t="shared" ref="E229:AI229" si="32">+SUM(E230:E243)</f>
        <v>#REF!</v>
      </c>
      <c r="F229" s="202" t="e">
        <f t="shared" si="32"/>
        <v>#REF!</v>
      </c>
      <c r="G229" s="202" t="e">
        <f t="shared" si="32"/>
        <v>#REF!</v>
      </c>
      <c r="H229" s="202" t="e">
        <f t="shared" si="32"/>
        <v>#REF!</v>
      </c>
      <c r="I229" s="202" t="e">
        <f t="shared" si="32"/>
        <v>#REF!</v>
      </c>
      <c r="J229" s="202" t="e">
        <f t="shared" si="32"/>
        <v>#REF!</v>
      </c>
      <c r="K229" s="202" t="e">
        <f t="shared" si="32"/>
        <v>#REF!</v>
      </c>
      <c r="L229" s="202" t="e">
        <f t="shared" si="32"/>
        <v>#REF!</v>
      </c>
      <c r="M229" s="202" t="e">
        <f t="shared" si="32"/>
        <v>#REF!</v>
      </c>
      <c r="N229" s="202" t="e">
        <f t="shared" si="32"/>
        <v>#REF!</v>
      </c>
      <c r="O229" s="202" t="e">
        <f t="shared" si="32"/>
        <v>#REF!</v>
      </c>
      <c r="P229" s="202" t="e">
        <f t="shared" si="32"/>
        <v>#REF!</v>
      </c>
      <c r="Q229" s="202" t="e">
        <f t="shared" si="32"/>
        <v>#REF!</v>
      </c>
      <c r="R229" s="202" t="e">
        <f t="shared" si="32"/>
        <v>#REF!</v>
      </c>
      <c r="S229" s="202" t="e">
        <f t="shared" si="32"/>
        <v>#REF!</v>
      </c>
      <c r="T229" s="202" t="e">
        <f t="shared" si="32"/>
        <v>#REF!</v>
      </c>
      <c r="U229" s="202" t="e">
        <f t="shared" si="32"/>
        <v>#REF!</v>
      </c>
      <c r="V229" s="202" t="e">
        <f t="shared" si="32"/>
        <v>#REF!</v>
      </c>
      <c r="W229" s="202" t="e">
        <f t="shared" si="32"/>
        <v>#REF!</v>
      </c>
      <c r="X229" s="202" t="e">
        <f t="shared" si="32"/>
        <v>#REF!</v>
      </c>
      <c r="Y229" s="202" t="e">
        <f t="shared" si="32"/>
        <v>#REF!</v>
      </c>
      <c r="Z229" s="202" t="e">
        <f t="shared" si="32"/>
        <v>#REF!</v>
      </c>
      <c r="AA229" s="202" t="e">
        <f t="shared" si="32"/>
        <v>#REF!</v>
      </c>
      <c r="AB229" s="202" t="e">
        <f t="shared" si="32"/>
        <v>#REF!</v>
      </c>
      <c r="AC229" s="202" t="e">
        <f t="shared" si="32"/>
        <v>#REF!</v>
      </c>
      <c r="AD229" s="202" t="e">
        <f t="shared" si="32"/>
        <v>#REF!</v>
      </c>
      <c r="AE229" s="202" t="e">
        <f t="shared" si="32"/>
        <v>#REF!</v>
      </c>
      <c r="AF229" s="202" t="e">
        <f t="shared" si="32"/>
        <v>#REF!</v>
      </c>
      <c r="AG229" s="202" t="e">
        <f t="shared" si="32"/>
        <v>#REF!</v>
      </c>
      <c r="AH229" s="202" t="e">
        <f t="shared" si="32"/>
        <v>#REF!</v>
      </c>
      <c r="AI229" s="202" t="e">
        <f t="shared" si="32"/>
        <v>#REF!</v>
      </c>
    </row>
    <row r="230" spans="1:35" x14ac:dyDescent="0.2">
      <c r="A230" s="214"/>
      <c r="B230" s="176" t="s">
        <v>133</v>
      </c>
      <c r="C230" s="169" t="s">
        <v>116</v>
      </c>
      <c r="D230" s="201" t="e">
        <f t="shared" ref="D230:D244" si="33">+SUM(E230:AI230)</f>
        <v>#REF!</v>
      </c>
      <c r="E230" s="176" t="e">
        <f>+COUNTIFS(#REF!,$B230,#REF!,E$3,#REF!,$C230)</f>
        <v>#REF!</v>
      </c>
      <c r="F230" s="176" t="e">
        <f>+COUNTIFS(#REF!,$B230,#REF!,F$3,#REF!,$C230)</f>
        <v>#REF!</v>
      </c>
      <c r="G230" s="176" t="e">
        <f>+COUNTIFS(#REF!,$B230,#REF!,G$3,#REF!,$C230)</f>
        <v>#REF!</v>
      </c>
      <c r="H230" s="176" t="e">
        <f>+COUNTIFS(#REF!,$B230,#REF!,H$3,#REF!,$C230)</f>
        <v>#REF!</v>
      </c>
      <c r="I230" s="176" t="e">
        <f>+COUNTIFS(#REF!,$B230,#REF!,I$3,#REF!,$C230)</f>
        <v>#REF!</v>
      </c>
      <c r="J230" s="176" t="e">
        <f>+COUNTIFS(#REF!,$B230,#REF!,J$3,#REF!,$C230)</f>
        <v>#REF!</v>
      </c>
      <c r="K230" s="176" t="e">
        <f>+COUNTIFS(#REF!,$B230,#REF!,K$3,#REF!,$C230)</f>
        <v>#REF!</v>
      </c>
      <c r="L230" s="176" t="e">
        <f>+COUNTIFS(#REF!,$B230,#REF!,L$3,#REF!,$C230)</f>
        <v>#REF!</v>
      </c>
      <c r="M230" s="176" t="e">
        <f>+COUNTIFS(#REF!,$B230,#REF!,M$3,#REF!,$C230)</f>
        <v>#REF!</v>
      </c>
      <c r="N230" s="176" t="e">
        <f>+COUNTIFS(#REF!,$B230,#REF!,N$3,#REF!,$C230)</f>
        <v>#REF!</v>
      </c>
      <c r="O230" s="176" t="e">
        <f>+COUNTIFS(#REF!,$B230,#REF!,O$3,#REF!,$C230)</f>
        <v>#REF!</v>
      </c>
      <c r="P230" s="176" t="e">
        <f>+COUNTIFS(#REF!,$B230,#REF!,P$3,#REF!,$C230)</f>
        <v>#REF!</v>
      </c>
      <c r="Q230" s="176" t="e">
        <f>+COUNTIFS(#REF!,$B230,#REF!,Q$3,#REF!,$C230)</f>
        <v>#REF!</v>
      </c>
      <c r="R230" s="176" t="e">
        <f>+COUNTIFS(#REF!,$B230,#REF!,R$3,#REF!,$C230)</f>
        <v>#REF!</v>
      </c>
      <c r="S230" s="176" t="e">
        <f>+COUNTIFS(#REF!,$B230,#REF!,S$3,#REF!,$C230)</f>
        <v>#REF!</v>
      </c>
      <c r="T230" s="176" t="e">
        <f>+COUNTIFS(#REF!,$B230,#REF!,T$3,#REF!,$C230)</f>
        <v>#REF!</v>
      </c>
      <c r="U230" s="176" t="e">
        <f>+COUNTIFS(#REF!,$B230,#REF!,U$3,#REF!,$C230)</f>
        <v>#REF!</v>
      </c>
      <c r="V230" s="176" t="e">
        <f>+COUNTIFS(#REF!,$B230,#REF!,V$3,#REF!,$C230)</f>
        <v>#REF!</v>
      </c>
      <c r="W230" s="176" t="e">
        <f>+COUNTIFS(#REF!,$B230,#REF!,W$3,#REF!,$C230)</f>
        <v>#REF!</v>
      </c>
      <c r="X230" s="176" t="e">
        <f>+COUNTIFS(#REF!,$B230,#REF!,X$3,#REF!,$C230)</f>
        <v>#REF!</v>
      </c>
      <c r="Y230" s="176" t="e">
        <f>+COUNTIFS(#REF!,$B230,#REF!,Y$3,#REF!,$C230)</f>
        <v>#REF!</v>
      </c>
      <c r="Z230" s="176" t="e">
        <f>+COUNTIFS(#REF!,$B230,#REF!,Z$3,#REF!,$C230)</f>
        <v>#REF!</v>
      </c>
      <c r="AA230" s="176" t="e">
        <f>+COUNTIFS(#REF!,$B230,#REF!,AA$3,#REF!,$C230)</f>
        <v>#REF!</v>
      </c>
      <c r="AB230" s="176" t="e">
        <f>+COUNTIFS(#REF!,$B230,#REF!,AB$3,#REF!,$C230)</f>
        <v>#REF!</v>
      </c>
      <c r="AC230" s="176" t="e">
        <f>+COUNTIFS(#REF!,$B230,#REF!,AC$3,#REF!,$C230)</f>
        <v>#REF!</v>
      </c>
      <c r="AD230" s="176" t="e">
        <f>+COUNTIFS(#REF!,$B230,#REF!,AD$3,#REF!,$C230)</f>
        <v>#REF!</v>
      </c>
      <c r="AE230" s="176" t="e">
        <f>+COUNTIFS(#REF!,$B230,#REF!,AE$3,#REF!,$C230)</f>
        <v>#REF!</v>
      </c>
      <c r="AF230" s="176" t="e">
        <f>+COUNTIFS(#REF!,$B230,#REF!,AF$3,#REF!,$C230)</f>
        <v>#REF!</v>
      </c>
      <c r="AG230" s="176" t="e">
        <f>+COUNTIFS(#REF!,$B230,#REF!,AG$3,#REF!,$C230)</f>
        <v>#REF!</v>
      </c>
      <c r="AH230" s="176" t="e">
        <f>+COUNTIFS(#REF!,$B230,#REF!,AH$3,#REF!,$C230)</f>
        <v>#REF!</v>
      </c>
      <c r="AI230" s="176" t="e">
        <f>+COUNTIFS(#REF!,$B230,#REF!,AI$3,#REF!,$C230)</f>
        <v>#REF!</v>
      </c>
    </row>
    <row r="231" spans="1:35" x14ac:dyDescent="0.2">
      <c r="A231" s="214"/>
      <c r="B231" s="176" t="s">
        <v>133</v>
      </c>
      <c r="C231" s="169" t="s">
        <v>148</v>
      </c>
      <c r="D231" s="201" t="e">
        <f t="shared" si="33"/>
        <v>#REF!</v>
      </c>
      <c r="E231" s="176" t="e">
        <f>+COUNTIFS(#REF!,$B231,#REF!,E$3,#REF!,$C231)</f>
        <v>#REF!</v>
      </c>
      <c r="F231" s="176" t="e">
        <f>+COUNTIFS(#REF!,$B231,#REF!,F$3,#REF!,$C231)</f>
        <v>#REF!</v>
      </c>
      <c r="G231" s="176" t="e">
        <f>+COUNTIFS(#REF!,$B231,#REF!,G$3,#REF!,$C231)</f>
        <v>#REF!</v>
      </c>
      <c r="H231" s="176" t="e">
        <f>+COUNTIFS(#REF!,$B231,#REF!,H$3,#REF!,$C231)</f>
        <v>#REF!</v>
      </c>
      <c r="I231" s="176" t="e">
        <f>+COUNTIFS(#REF!,$B231,#REF!,I$3,#REF!,$C231)</f>
        <v>#REF!</v>
      </c>
      <c r="J231" s="176" t="e">
        <f>+COUNTIFS(#REF!,$B231,#REF!,J$3,#REF!,$C231)</f>
        <v>#REF!</v>
      </c>
      <c r="K231" s="176" t="e">
        <f>+COUNTIFS(#REF!,$B231,#REF!,K$3,#REF!,$C231)</f>
        <v>#REF!</v>
      </c>
      <c r="L231" s="176" t="e">
        <f>+COUNTIFS(#REF!,$B231,#REF!,L$3,#REF!,$C231)</f>
        <v>#REF!</v>
      </c>
      <c r="M231" s="176" t="e">
        <f>+COUNTIFS(#REF!,$B231,#REF!,M$3,#REF!,$C231)</f>
        <v>#REF!</v>
      </c>
      <c r="N231" s="176" t="e">
        <f>+COUNTIFS(#REF!,$B231,#REF!,N$3,#REF!,$C231)</f>
        <v>#REF!</v>
      </c>
      <c r="O231" s="176" t="e">
        <f>+COUNTIFS(#REF!,$B231,#REF!,O$3,#REF!,$C231)</f>
        <v>#REF!</v>
      </c>
      <c r="P231" s="176" t="e">
        <f>+COUNTIFS(#REF!,$B231,#REF!,P$3,#REF!,$C231)</f>
        <v>#REF!</v>
      </c>
      <c r="Q231" s="176" t="e">
        <f>+COUNTIFS(#REF!,$B231,#REF!,Q$3,#REF!,$C231)</f>
        <v>#REF!</v>
      </c>
      <c r="R231" s="176" t="e">
        <f>+COUNTIFS(#REF!,$B231,#REF!,R$3,#REF!,$C231)</f>
        <v>#REF!</v>
      </c>
      <c r="S231" s="176" t="e">
        <f>+COUNTIFS(#REF!,$B231,#REF!,S$3,#REF!,$C231)</f>
        <v>#REF!</v>
      </c>
      <c r="T231" s="176" t="e">
        <f>+COUNTIFS(#REF!,$B231,#REF!,T$3,#REF!,$C231)</f>
        <v>#REF!</v>
      </c>
      <c r="U231" s="176" t="e">
        <f>+COUNTIFS(#REF!,$B231,#REF!,U$3,#REF!,$C231)</f>
        <v>#REF!</v>
      </c>
      <c r="V231" s="176" t="e">
        <f>+COUNTIFS(#REF!,$B231,#REF!,V$3,#REF!,$C231)</f>
        <v>#REF!</v>
      </c>
      <c r="W231" s="176" t="e">
        <f>+COUNTIFS(#REF!,$B231,#REF!,W$3,#REF!,$C231)</f>
        <v>#REF!</v>
      </c>
      <c r="X231" s="176" t="e">
        <f>+COUNTIFS(#REF!,$B231,#REF!,X$3,#REF!,$C231)</f>
        <v>#REF!</v>
      </c>
      <c r="Y231" s="176" t="e">
        <f>+COUNTIFS(#REF!,$B231,#REF!,Y$3,#REF!,$C231)</f>
        <v>#REF!</v>
      </c>
      <c r="Z231" s="176" t="e">
        <f>+COUNTIFS(#REF!,$B231,#REF!,Z$3,#REF!,$C231)</f>
        <v>#REF!</v>
      </c>
      <c r="AA231" s="176" t="e">
        <f>+COUNTIFS(#REF!,$B231,#REF!,AA$3,#REF!,$C231)</f>
        <v>#REF!</v>
      </c>
      <c r="AB231" s="176" t="e">
        <f>+COUNTIFS(#REF!,$B231,#REF!,AB$3,#REF!,$C231)</f>
        <v>#REF!</v>
      </c>
      <c r="AC231" s="176" t="e">
        <f>+COUNTIFS(#REF!,$B231,#REF!,AC$3,#REF!,$C231)</f>
        <v>#REF!</v>
      </c>
      <c r="AD231" s="176" t="e">
        <f>+COUNTIFS(#REF!,$B231,#REF!,AD$3,#REF!,$C231)</f>
        <v>#REF!</v>
      </c>
      <c r="AE231" s="176" t="e">
        <f>+COUNTIFS(#REF!,$B231,#REF!,AE$3,#REF!,$C231)</f>
        <v>#REF!</v>
      </c>
      <c r="AF231" s="176" t="e">
        <f>+COUNTIFS(#REF!,$B231,#REF!,AF$3,#REF!,$C231)</f>
        <v>#REF!</v>
      </c>
      <c r="AG231" s="176" t="e">
        <f>+COUNTIFS(#REF!,$B231,#REF!,AG$3,#REF!,$C231)</f>
        <v>#REF!</v>
      </c>
      <c r="AH231" s="176" t="e">
        <f>+COUNTIFS(#REF!,$B231,#REF!,AH$3,#REF!,$C231)</f>
        <v>#REF!</v>
      </c>
      <c r="AI231" s="176" t="e">
        <f>+COUNTIFS(#REF!,$B231,#REF!,AI$3,#REF!,$C231)</f>
        <v>#REF!</v>
      </c>
    </row>
    <row r="232" spans="1:35" x14ac:dyDescent="0.2">
      <c r="A232" s="214"/>
      <c r="B232" s="176" t="s">
        <v>133</v>
      </c>
      <c r="C232" s="169" t="s">
        <v>140</v>
      </c>
      <c r="D232" s="201" t="e">
        <f t="shared" si="33"/>
        <v>#REF!</v>
      </c>
      <c r="E232" s="176" t="e">
        <f>+COUNTIFS(#REF!,$B232,#REF!,E$3,#REF!,$C232)</f>
        <v>#REF!</v>
      </c>
      <c r="F232" s="176" t="e">
        <f>+COUNTIFS(#REF!,$B232,#REF!,F$3,#REF!,$C232)</f>
        <v>#REF!</v>
      </c>
      <c r="G232" s="176" t="e">
        <f>+COUNTIFS(#REF!,$B232,#REF!,G$3,#REF!,$C232)</f>
        <v>#REF!</v>
      </c>
      <c r="H232" s="176" t="e">
        <f>+COUNTIFS(#REF!,$B232,#REF!,H$3,#REF!,$C232)</f>
        <v>#REF!</v>
      </c>
      <c r="I232" s="176" t="e">
        <f>+COUNTIFS(#REF!,$B232,#REF!,I$3,#REF!,$C232)</f>
        <v>#REF!</v>
      </c>
      <c r="J232" s="176" t="e">
        <f>+COUNTIFS(#REF!,$B232,#REF!,J$3,#REF!,$C232)</f>
        <v>#REF!</v>
      </c>
      <c r="K232" s="176" t="e">
        <f>+COUNTIFS(#REF!,$B232,#REF!,K$3,#REF!,$C232)</f>
        <v>#REF!</v>
      </c>
      <c r="L232" s="176" t="e">
        <f>+COUNTIFS(#REF!,$B232,#REF!,L$3,#REF!,$C232)</f>
        <v>#REF!</v>
      </c>
      <c r="M232" s="176" t="e">
        <f>+COUNTIFS(#REF!,$B232,#REF!,M$3,#REF!,$C232)</f>
        <v>#REF!</v>
      </c>
      <c r="N232" s="176" t="e">
        <f>+COUNTIFS(#REF!,$B232,#REF!,N$3,#REF!,$C232)</f>
        <v>#REF!</v>
      </c>
      <c r="O232" s="176" t="e">
        <f>+COUNTIFS(#REF!,$B232,#REF!,O$3,#REF!,$C232)</f>
        <v>#REF!</v>
      </c>
      <c r="P232" s="176" t="e">
        <f>+COUNTIFS(#REF!,$B232,#REF!,P$3,#REF!,$C232)</f>
        <v>#REF!</v>
      </c>
      <c r="Q232" s="176" t="e">
        <f>+COUNTIFS(#REF!,$B232,#REF!,Q$3,#REF!,$C232)</f>
        <v>#REF!</v>
      </c>
      <c r="R232" s="176" t="e">
        <f>+COUNTIFS(#REF!,$B232,#REF!,R$3,#REF!,$C232)</f>
        <v>#REF!</v>
      </c>
      <c r="S232" s="176" t="e">
        <f>+COUNTIFS(#REF!,$B232,#REF!,S$3,#REF!,$C232)</f>
        <v>#REF!</v>
      </c>
      <c r="T232" s="176" t="e">
        <f>+COUNTIFS(#REF!,$B232,#REF!,T$3,#REF!,$C232)</f>
        <v>#REF!</v>
      </c>
      <c r="U232" s="176" t="e">
        <f>+COUNTIFS(#REF!,$B232,#REF!,U$3,#REF!,$C232)</f>
        <v>#REF!</v>
      </c>
      <c r="V232" s="176" t="e">
        <f>+COUNTIFS(#REF!,$B232,#REF!,V$3,#REF!,$C232)</f>
        <v>#REF!</v>
      </c>
      <c r="W232" s="176" t="e">
        <f>+COUNTIFS(#REF!,$B232,#REF!,W$3,#REF!,$C232)</f>
        <v>#REF!</v>
      </c>
      <c r="X232" s="176" t="e">
        <f>+COUNTIFS(#REF!,$B232,#REF!,X$3,#REF!,$C232)</f>
        <v>#REF!</v>
      </c>
      <c r="Y232" s="176" t="e">
        <f>+COUNTIFS(#REF!,$B232,#REF!,Y$3,#REF!,$C232)</f>
        <v>#REF!</v>
      </c>
      <c r="Z232" s="176" t="e">
        <f>+COUNTIFS(#REF!,$B232,#REF!,Z$3,#REF!,$C232)</f>
        <v>#REF!</v>
      </c>
      <c r="AA232" s="176" t="e">
        <f>+COUNTIFS(#REF!,$B232,#REF!,AA$3,#REF!,$C232)</f>
        <v>#REF!</v>
      </c>
      <c r="AB232" s="176" t="e">
        <f>+COUNTIFS(#REF!,$B232,#REF!,AB$3,#REF!,$C232)</f>
        <v>#REF!</v>
      </c>
      <c r="AC232" s="176" t="e">
        <f>+COUNTIFS(#REF!,$B232,#REF!,AC$3,#REF!,$C232)</f>
        <v>#REF!</v>
      </c>
      <c r="AD232" s="176" t="e">
        <f>+COUNTIFS(#REF!,$B232,#REF!,AD$3,#REF!,$C232)</f>
        <v>#REF!</v>
      </c>
      <c r="AE232" s="176" t="e">
        <f>+COUNTIFS(#REF!,$B232,#REF!,AE$3,#REF!,$C232)</f>
        <v>#REF!</v>
      </c>
      <c r="AF232" s="176" t="e">
        <f>+COUNTIFS(#REF!,$B232,#REF!,AF$3,#REF!,$C232)</f>
        <v>#REF!</v>
      </c>
      <c r="AG232" s="176" t="e">
        <f>+COUNTIFS(#REF!,$B232,#REF!,AG$3,#REF!,$C232)</f>
        <v>#REF!</v>
      </c>
      <c r="AH232" s="176" t="e">
        <f>+COUNTIFS(#REF!,$B232,#REF!,AH$3,#REF!,$C232)</f>
        <v>#REF!</v>
      </c>
      <c r="AI232" s="176" t="e">
        <f>+COUNTIFS(#REF!,$B232,#REF!,AI$3,#REF!,$C232)</f>
        <v>#REF!</v>
      </c>
    </row>
    <row r="233" spans="1:35" x14ac:dyDescent="0.2">
      <c r="A233" s="214"/>
      <c r="B233" s="176" t="s">
        <v>133</v>
      </c>
      <c r="C233" s="169" t="s">
        <v>63</v>
      </c>
      <c r="D233" s="201" t="e">
        <f t="shared" si="33"/>
        <v>#REF!</v>
      </c>
      <c r="E233" s="176" t="e">
        <f>+COUNTIFS(#REF!,$B233,#REF!,E$3,#REF!,$C233)</f>
        <v>#REF!</v>
      </c>
      <c r="F233" s="176" t="e">
        <f>+COUNTIFS(#REF!,$B233,#REF!,F$3,#REF!,$C233)</f>
        <v>#REF!</v>
      </c>
      <c r="G233" s="176" t="e">
        <f>+COUNTIFS(#REF!,$B233,#REF!,G$3,#REF!,$C233)</f>
        <v>#REF!</v>
      </c>
      <c r="H233" s="176" t="e">
        <f>+COUNTIFS(#REF!,$B233,#REF!,H$3,#REF!,$C233)</f>
        <v>#REF!</v>
      </c>
      <c r="I233" s="176" t="e">
        <f>+COUNTIFS(#REF!,$B233,#REF!,I$3,#REF!,$C233)</f>
        <v>#REF!</v>
      </c>
      <c r="J233" s="176" t="e">
        <f>+COUNTIFS(#REF!,$B233,#REF!,J$3,#REF!,$C233)</f>
        <v>#REF!</v>
      </c>
      <c r="K233" s="176" t="e">
        <f>+COUNTIFS(#REF!,$B233,#REF!,K$3,#REF!,$C233)</f>
        <v>#REF!</v>
      </c>
      <c r="L233" s="176" t="e">
        <f>+COUNTIFS(#REF!,$B233,#REF!,L$3,#REF!,$C233)</f>
        <v>#REF!</v>
      </c>
      <c r="M233" s="176" t="e">
        <f>+COUNTIFS(#REF!,$B233,#REF!,M$3,#REF!,$C233)</f>
        <v>#REF!</v>
      </c>
      <c r="N233" s="176" t="e">
        <f>+COUNTIFS(#REF!,$B233,#REF!,N$3,#REF!,$C233)</f>
        <v>#REF!</v>
      </c>
      <c r="O233" s="176" t="e">
        <f>+COUNTIFS(#REF!,$B233,#REF!,O$3,#REF!,$C233)</f>
        <v>#REF!</v>
      </c>
      <c r="P233" s="176" t="e">
        <f>+COUNTIFS(#REF!,$B233,#REF!,P$3,#REF!,$C233)</f>
        <v>#REF!</v>
      </c>
      <c r="Q233" s="176" t="e">
        <f>+COUNTIFS(#REF!,$B233,#REF!,Q$3,#REF!,$C233)</f>
        <v>#REF!</v>
      </c>
      <c r="R233" s="176" t="e">
        <f>+COUNTIFS(#REF!,$B233,#REF!,R$3,#REF!,$C233)</f>
        <v>#REF!</v>
      </c>
      <c r="S233" s="176" t="e">
        <f>+COUNTIFS(#REF!,$B233,#REF!,S$3,#REF!,$C233)</f>
        <v>#REF!</v>
      </c>
      <c r="T233" s="176" t="e">
        <f>+COUNTIFS(#REF!,$B233,#REF!,T$3,#REF!,$C233)</f>
        <v>#REF!</v>
      </c>
      <c r="U233" s="176" t="e">
        <f>+COUNTIFS(#REF!,$B233,#REF!,U$3,#REF!,$C233)</f>
        <v>#REF!</v>
      </c>
      <c r="V233" s="176" t="e">
        <f>+COUNTIFS(#REF!,$B233,#REF!,V$3,#REF!,$C233)</f>
        <v>#REF!</v>
      </c>
      <c r="W233" s="176" t="e">
        <f>+COUNTIFS(#REF!,$B233,#REF!,W$3,#REF!,$C233)</f>
        <v>#REF!</v>
      </c>
      <c r="X233" s="176" t="e">
        <f>+COUNTIFS(#REF!,$B233,#REF!,X$3,#REF!,$C233)</f>
        <v>#REF!</v>
      </c>
      <c r="Y233" s="176" t="e">
        <f>+COUNTIFS(#REF!,$B233,#REF!,Y$3,#REF!,$C233)</f>
        <v>#REF!</v>
      </c>
      <c r="Z233" s="176" t="e">
        <f>+COUNTIFS(#REF!,$B233,#REF!,Z$3,#REF!,$C233)</f>
        <v>#REF!</v>
      </c>
      <c r="AA233" s="176" t="e">
        <f>+COUNTIFS(#REF!,$B233,#REF!,AA$3,#REF!,$C233)</f>
        <v>#REF!</v>
      </c>
      <c r="AB233" s="176" t="e">
        <f>+COUNTIFS(#REF!,$B233,#REF!,AB$3,#REF!,$C233)</f>
        <v>#REF!</v>
      </c>
      <c r="AC233" s="176" t="e">
        <f>+COUNTIFS(#REF!,$B233,#REF!,AC$3,#REF!,$C233)</f>
        <v>#REF!</v>
      </c>
      <c r="AD233" s="176" t="e">
        <f>+COUNTIFS(#REF!,$B233,#REF!,AD$3,#REF!,$C233)</f>
        <v>#REF!</v>
      </c>
      <c r="AE233" s="176" t="e">
        <f>+COUNTIFS(#REF!,$B233,#REF!,AE$3,#REF!,$C233)</f>
        <v>#REF!</v>
      </c>
      <c r="AF233" s="176" t="e">
        <f>+COUNTIFS(#REF!,$B233,#REF!,AF$3,#REF!,$C233)</f>
        <v>#REF!</v>
      </c>
      <c r="AG233" s="176" t="e">
        <f>+COUNTIFS(#REF!,$B233,#REF!,AG$3,#REF!,$C233)</f>
        <v>#REF!</v>
      </c>
      <c r="AH233" s="176" t="e">
        <f>+COUNTIFS(#REF!,$B233,#REF!,AH$3,#REF!,$C233)</f>
        <v>#REF!</v>
      </c>
      <c r="AI233" s="176" t="e">
        <f>+COUNTIFS(#REF!,$B233,#REF!,AI$3,#REF!,$C233)</f>
        <v>#REF!</v>
      </c>
    </row>
    <row r="234" spans="1:35" x14ac:dyDescent="0.2">
      <c r="A234" s="214"/>
      <c r="B234" s="176" t="s">
        <v>133</v>
      </c>
      <c r="C234" s="169" t="s">
        <v>96</v>
      </c>
      <c r="D234" s="201" t="e">
        <f t="shared" si="33"/>
        <v>#REF!</v>
      </c>
      <c r="E234" s="176" t="e">
        <f>+COUNTIFS(#REF!,$B234,#REF!,E$3,#REF!,$C234)</f>
        <v>#REF!</v>
      </c>
      <c r="F234" s="176" t="e">
        <f>+COUNTIFS(#REF!,$B234,#REF!,F$3,#REF!,$C234)</f>
        <v>#REF!</v>
      </c>
      <c r="G234" s="176" t="e">
        <f>+COUNTIFS(#REF!,$B234,#REF!,G$3,#REF!,$C234)</f>
        <v>#REF!</v>
      </c>
      <c r="H234" s="176" t="e">
        <f>+COUNTIFS(#REF!,$B234,#REF!,H$3,#REF!,$C234)</f>
        <v>#REF!</v>
      </c>
      <c r="I234" s="176" t="e">
        <f>+COUNTIFS(#REF!,$B234,#REF!,I$3,#REF!,$C234)</f>
        <v>#REF!</v>
      </c>
      <c r="J234" s="176" t="e">
        <f>+COUNTIFS(#REF!,$B234,#REF!,J$3,#REF!,$C234)</f>
        <v>#REF!</v>
      </c>
      <c r="K234" s="176" t="e">
        <f>+COUNTIFS(#REF!,$B234,#REF!,K$3,#REF!,$C234)</f>
        <v>#REF!</v>
      </c>
      <c r="L234" s="176" t="e">
        <f>+COUNTIFS(#REF!,$B234,#REF!,L$3,#REF!,$C234)</f>
        <v>#REF!</v>
      </c>
      <c r="M234" s="176" t="e">
        <f>+COUNTIFS(#REF!,$B234,#REF!,M$3,#REF!,$C234)</f>
        <v>#REF!</v>
      </c>
      <c r="N234" s="176" t="e">
        <f>+COUNTIFS(#REF!,$B234,#REF!,N$3,#REF!,$C234)</f>
        <v>#REF!</v>
      </c>
      <c r="O234" s="176" t="e">
        <f>+COUNTIFS(#REF!,$B234,#REF!,O$3,#REF!,$C234)</f>
        <v>#REF!</v>
      </c>
      <c r="P234" s="176" t="e">
        <f>+COUNTIFS(#REF!,$B234,#REF!,P$3,#REF!,$C234)</f>
        <v>#REF!</v>
      </c>
      <c r="Q234" s="176" t="e">
        <f>+COUNTIFS(#REF!,$B234,#REF!,Q$3,#REF!,$C234)</f>
        <v>#REF!</v>
      </c>
      <c r="R234" s="176" t="e">
        <f>+COUNTIFS(#REF!,$B234,#REF!,R$3,#REF!,$C234)</f>
        <v>#REF!</v>
      </c>
      <c r="S234" s="176" t="e">
        <f>+COUNTIFS(#REF!,$B234,#REF!,S$3,#REF!,$C234)</f>
        <v>#REF!</v>
      </c>
      <c r="T234" s="176" t="e">
        <f>+COUNTIFS(#REF!,$B234,#REF!,T$3,#REF!,$C234)</f>
        <v>#REF!</v>
      </c>
      <c r="U234" s="176" t="e">
        <f>+COUNTIFS(#REF!,$B234,#REF!,U$3,#REF!,$C234)</f>
        <v>#REF!</v>
      </c>
      <c r="V234" s="176" t="e">
        <f>+COUNTIFS(#REF!,$B234,#REF!,V$3,#REF!,$C234)</f>
        <v>#REF!</v>
      </c>
      <c r="W234" s="176" t="e">
        <f>+COUNTIFS(#REF!,$B234,#REF!,W$3,#REF!,$C234)</f>
        <v>#REF!</v>
      </c>
      <c r="X234" s="176" t="e">
        <f>+COUNTIFS(#REF!,$B234,#REF!,X$3,#REF!,$C234)</f>
        <v>#REF!</v>
      </c>
      <c r="Y234" s="176" t="e">
        <f>+COUNTIFS(#REF!,$B234,#REF!,Y$3,#REF!,$C234)</f>
        <v>#REF!</v>
      </c>
      <c r="Z234" s="176" t="e">
        <f>+COUNTIFS(#REF!,$B234,#REF!,Z$3,#REF!,$C234)</f>
        <v>#REF!</v>
      </c>
      <c r="AA234" s="176" t="e">
        <f>+COUNTIFS(#REF!,$B234,#REF!,AA$3,#REF!,$C234)</f>
        <v>#REF!</v>
      </c>
      <c r="AB234" s="176" t="e">
        <f>+COUNTIFS(#REF!,$B234,#REF!,AB$3,#REF!,$C234)</f>
        <v>#REF!</v>
      </c>
      <c r="AC234" s="176" t="e">
        <f>+COUNTIFS(#REF!,$B234,#REF!,AC$3,#REF!,$C234)</f>
        <v>#REF!</v>
      </c>
      <c r="AD234" s="176" t="e">
        <f>+COUNTIFS(#REF!,$B234,#REF!,AD$3,#REF!,$C234)</f>
        <v>#REF!</v>
      </c>
      <c r="AE234" s="176" t="e">
        <f>+COUNTIFS(#REF!,$B234,#REF!,AE$3,#REF!,$C234)</f>
        <v>#REF!</v>
      </c>
      <c r="AF234" s="176" t="e">
        <f>+COUNTIFS(#REF!,$B234,#REF!,AF$3,#REF!,$C234)</f>
        <v>#REF!</v>
      </c>
      <c r="AG234" s="176" t="e">
        <f>+COUNTIFS(#REF!,$B234,#REF!,AG$3,#REF!,$C234)</f>
        <v>#REF!</v>
      </c>
      <c r="AH234" s="176" t="e">
        <f>+COUNTIFS(#REF!,$B234,#REF!,AH$3,#REF!,$C234)</f>
        <v>#REF!</v>
      </c>
      <c r="AI234" s="176" t="e">
        <f>+COUNTIFS(#REF!,$B234,#REF!,AI$3,#REF!,$C234)</f>
        <v>#REF!</v>
      </c>
    </row>
    <row r="235" spans="1:35" x14ac:dyDescent="0.2">
      <c r="A235" s="214"/>
      <c r="B235" s="176" t="s">
        <v>133</v>
      </c>
      <c r="C235" s="169" t="s">
        <v>45</v>
      </c>
      <c r="D235" s="201" t="e">
        <f t="shared" si="33"/>
        <v>#REF!</v>
      </c>
      <c r="E235" s="176" t="e">
        <f>+COUNTIFS(#REF!,$B235,#REF!,E$3,#REF!,$C235)</f>
        <v>#REF!</v>
      </c>
      <c r="F235" s="176" t="e">
        <f>+COUNTIFS(#REF!,$B235,#REF!,F$3,#REF!,$C235)</f>
        <v>#REF!</v>
      </c>
      <c r="G235" s="176" t="e">
        <f>+COUNTIFS(#REF!,$B235,#REF!,G$3,#REF!,$C235)</f>
        <v>#REF!</v>
      </c>
      <c r="H235" s="176" t="e">
        <f>+COUNTIFS(#REF!,$B235,#REF!,H$3,#REF!,$C235)</f>
        <v>#REF!</v>
      </c>
      <c r="I235" s="176" t="e">
        <f>+COUNTIFS(#REF!,$B235,#REF!,I$3,#REF!,$C235)</f>
        <v>#REF!</v>
      </c>
      <c r="J235" s="176" t="e">
        <f>+COUNTIFS(#REF!,$B235,#REF!,J$3,#REF!,$C235)</f>
        <v>#REF!</v>
      </c>
      <c r="K235" s="176" t="e">
        <f>+COUNTIFS(#REF!,$B235,#REF!,K$3,#REF!,$C235)</f>
        <v>#REF!</v>
      </c>
      <c r="L235" s="176" t="e">
        <f>+COUNTIFS(#REF!,$B235,#REF!,L$3,#REF!,$C235)</f>
        <v>#REF!</v>
      </c>
      <c r="M235" s="176" t="e">
        <f>+COUNTIFS(#REF!,$B235,#REF!,M$3,#REF!,$C235)</f>
        <v>#REF!</v>
      </c>
      <c r="N235" s="176" t="e">
        <f>+COUNTIFS(#REF!,$B235,#REF!,N$3,#REF!,$C235)</f>
        <v>#REF!</v>
      </c>
      <c r="O235" s="176" t="e">
        <f>+COUNTIFS(#REF!,$B235,#REF!,O$3,#REF!,$C235)</f>
        <v>#REF!</v>
      </c>
      <c r="P235" s="176" t="e">
        <f>+COUNTIFS(#REF!,$B235,#REF!,P$3,#REF!,$C235)</f>
        <v>#REF!</v>
      </c>
      <c r="Q235" s="176" t="e">
        <f>+COUNTIFS(#REF!,$B235,#REF!,Q$3,#REF!,$C235)</f>
        <v>#REF!</v>
      </c>
      <c r="R235" s="176" t="e">
        <f>+COUNTIFS(#REF!,$B235,#REF!,R$3,#REF!,$C235)</f>
        <v>#REF!</v>
      </c>
      <c r="S235" s="176" t="e">
        <f>+COUNTIFS(#REF!,$B235,#REF!,S$3,#REF!,$C235)</f>
        <v>#REF!</v>
      </c>
      <c r="T235" s="176" t="e">
        <f>+COUNTIFS(#REF!,$B235,#REF!,T$3,#REF!,$C235)</f>
        <v>#REF!</v>
      </c>
      <c r="U235" s="176" t="e">
        <f>+COUNTIFS(#REF!,$B235,#REF!,U$3,#REF!,$C235)</f>
        <v>#REF!</v>
      </c>
      <c r="V235" s="176" t="e">
        <f>+COUNTIFS(#REF!,$B235,#REF!,V$3,#REF!,$C235)</f>
        <v>#REF!</v>
      </c>
      <c r="W235" s="176" t="e">
        <f>+COUNTIFS(#REF!,$B235,#REF!,W$3,#REF!,$C235)</f>
        <v>#REF!</v>
      </c>
      <c r="X235" s="176" t="e">
        <f>+COUNTIFS(#REF!,$B235,#REF!,X$3,#REF!,$C235)</f>
        <v>#REF!</v>
      </c>
      <c r="Y235" s="176" t="e">
        <f>+COUNTIFS(#REF!,$B235,#REF!,Y$3,#REF!,$C235)</f>
        <v>#REF!</v>
      </c>
      <c r="Z235" s="176" t="e">
        <f>+COUNTIFS(#REF!,$B235,#REF!,Z$3,#REF!,$C235)</f>
        <v>#REF!</v>
      </c>
      <c r="AA235" s="176" t="e">
        <f>+COUNTIFS(#REF!,$B235,#REF!,AA$3,#REF!,$C235)</f>
        <v>#REF!</v>
      </c>
      <c r="AB235" s="176" t="e">
        <f>+COUNTIFS(#REF!,$B235,#REF!,AB$3,#REF!,$C235)</f>
        <v>#REF!</v>
      </c>
      <c r="AC235" s="176" t="e">
        <f>+COUNTIFS(#REF!,$B235,#REF!,AC$3,#REF!,$C235)</f>
        <v>#REF!</v>
      </c>
      <c r="AD235" s="176" t="e">
        <f>+COUNTIFS(#REF!,$B235,#REF!,AD$3,#REF!,$C235)</f>
        <v>#REF!</v>
      </c>
      <c r="AE235" s="176" t="e">
        <f>+COUNTIFS(#REF!,$B235,#REF!,AE$3,#REF!,$C235)</f>
        <v>#REF!</v>
      </c>
      <c r="AF235" s="176" t="e">
        <f>+COUNTIFS(#REF!,$B235,#REF!,AF$3,#REF!,$C235)</f>
        <v>#REF!</v>
      </c>
      <c r="AG235" s="176" t="e">
        <f>+COUNTIFS(#REF!,$B235,#REF!,AG$3,#REF!,$C235)</f>
        <v>#REF!</v>
      </c>
      <c r="AH235" s="176" t="e">
        <f>+COUNTIFS(#REF!,$B235,#REF!,AH$3,#REF!,$C235)</f>
        <v>#REF!</v>
      </c>
      <c r="AI235" s="176" t="e">
        <f>+COUNTIFS(#REF!,$B235,#REF!,AI$3,#REF!,$C235)</f>
        <v>#REF!</v>
      </c>
    </row>
    <row r="236" spans="1:35" x14ac:dyDescent="0.2">
      <c r="A236" s="214"/>
      <c r="B236" s="176" t="s">
        <v>133</v>
      </c>
      <c r="C236" s="169" t="s">
        <v>109</v>
      </c>
      <c r="D236" s="201" t="e">
        <f t="shared" si="33"/>
        <v>#REF!</v>
      </c>
      <c r="E236" s="176" t="e">
        <f>+COUNTIFS(#REF!,$B236,#REF!,E$3,#REF!,$C236)</f>
        <v>#REF!</v>
      </c>
      <c r="F236" s="176" t="e">
        <f>+COUNTIFS(#REF!,$B236,#REF!,F$3,#REF!,$C236)</f>
        <v>#REF!</v>
      </c>
      <c r="G236" s="176" t="e">
        <f>+COUNTIFS(#REF!,$B236,#REF!,G$3,#REF!,$C236)</f>
        <v>#REF!</v>
      </c>
      <c r="H236" s="176" t="e">
        <f>+COUNTIFS(#REF!,$B236,#REF!,H$3,#REF!,$C236)</f>
        <v>#REF!</v>
      </c>
      <c r="I236" s="176" t="e">
        <f>+COUNTIFS(#REF!,$B236,#REF!,I$3,#REF!,$C236)</f>
        <v>#REF!</v>
      </c>
      <c r="J236" s="176" t="e">
        <f>+COUNTIFS(#REF!,$B236,#REF!,J$3,#REF!,$C236)</f>
        <v>#REF!</v>
      </c>
      <c r="K236" s="176" t="e">
        <f>+COUNTIFS(#REF!,$B236,#REF!,K$3,#REF!,$C236)</f>
        <v>#REF!</v>
      </c>
      <c r="L236" s="176" t="e">
        <f>+COUNTIFS(#REF!,$B236,#REF!,L$3,#REF!,$C236)</f>
        <v>#REF!</v>
      </c>
      <c r="M236" s="176" t="e">
        <f>+COUNTIFS(#REF!,$B236,#REF!,M$3,#REF!,$C236)</f>
        <v>#REF!</v>
      </c>
      <c r="N236" s="176" t="e">
        <f>+COUNTIFS(#REF!,$B236,#REF!,N$3,#REF!,$C236)</f>
        <v>#REF!</v>
      </c>
      <c r="O236" s="176" t="e">
        <f>+COUNTIFS(#REF!,$B236,#REF!,O$3,#REF!,$C236)</f>
        <v>#REF!</v>
      </c>
      <c r="P236" s="176" t="e">
        <f>+COUNTIFS(#REF!,$B236,#REF!,P$3,#REF!,$C236)</f>
        <v>#REF!</v>
      </c>
      <c r="Q236" s="176" t="e">
        <f>+COUNTIFS(#REF!,$B236,#REF!,Q$3,#REF!,$C236)</f>
        <v>#REF!</v>
      </c>
      <c r="R236" s="176" t="e">
        <f>+COUNTIFS(#REF!,$B236,#REF!,R$3,#REF!,$C236)</f>
        <v>#REF!</v>
      </c>
      <c r="S236" s="176" t="e">
        <f>+COUNTIFS(#REF!,$B236,#REF!,S$3,#REF!,$C236)</f>
        <v>#REF!</v>
      </c>
      <c r="T236" s="176" t="e">
        <f>+COUNTIFS(#REF!,$B236,#REF!,T$3,#REF!,$C236)</f>
        <v>#REF!</v>
      </c>
      <c r="U236" s="176" t="e">
        <f>+COUNTIFS(#REF!,$B236,#REF!,U$3,#REF!,$C236)</f>
        <v>#REF!</v>
      </c>
      <c r="V236" s="176" t="e">
        <f>+COUNTIFS(#REF!,$B236,#REF!,V$3,#REF!,$C236)</f>
        <v>#REF!</v>
      </c>
      <c r="W236" s="176" t="e">
        <f>+COUNTIFS(#REF!,$B236,#REF!,W$3,#REF!,$C236)</f>
        <v>#REF!</v>
      </c>
      <c r="X236" s="176" t="e">
        <f>+COUNTIFS(#REF!,$B236,#REF!,X$3,#REF!,$C236)</f>
        <v>#REF!</v>
      </c>
      <c r="Y236" s="176" t="e">
        <f>+COUNTIFS(#REF!,$B236,#REF!,Y$3,#REF!,$C236)</f>
        <v>#REF!</v>
      </c>
      <c r="Z236" s="176" t="e">
        <f>+COUNTIFS(#REF!,$B236,#REF!,Z$3,#REF!,$C236)</f>
        <v>#REF!</v>
      </c>
      <c r="AA236" s="176" t="e">
        <f>+COUNTIFS(#REF!,$B236,#REF!,AA$3,#REF!,$C236)</f>
        <v>#REF!</v>
      </c>
      <c r="AB236" s="176" t="e">
        <f>+COUNTIFS(#REF!,$B236,#REF!,AB$3,#REF!,$C236)</f>
        <v>#REF!</v>
      </c>
      <c r="AC236" s="176" t="e">
        <f>+COUNTIFS(#REF!,$B236,#REF!,AC$3,#REF!,$C236)</f>
        <v>#REF!</v>
      </c>
      <c r="AD236" s="176" t="e">
        <f>+COUNTIFS(#REF!,$B236,#REF!,AD$3,#REF!,$C236)</f>
        <v>#REF!</v>
      </c>
      <c r="AE236" s="176" t="e">
        <f>+COUNTIFS(#REF!,$B236,#REF!,AE$3,#REF!,$C236)</f>
        <v>#REF!</v>
      </c>
      <c r="AF236" s="176" t="e">
        <f>+COUNTIFS(#REF!,$B236,#REF!,AF$3,#REF!,$C236)</f>
        <v>#REF!</v>
      </c>
      <c r="AG236" s="176" t="e">
        <f>+COUNTIFS(#REF!,$B236,#REF!,AG$3,#REF!,$C236)</f>
        <v>#REF!</v>
      </c>
      <c r="AH236" s="176" t="e">
        <f>+COUNTIFS(#REF!,$B236,#REF!,AH$3,#REF!,$C236)</f>
        <v>#REF!</v>
      </c>
      <c r="AI236" s="176" t="e">
        <f>+COUNTIFS(#REF!,$B236,#REF!,AI$3,#REF!,$C236)</f>
        <v>#REF!</v>
      </c>
    </row>
    <row r="237" spans="1:35" x14ac:dyDescent="0.2">
      <c r="A237" s="214"/>
      <c r="B237" s="176" t="s">
        <v>133</v>
      </c>
      <c r="C237" s="169" t="s">
        <v>121</v>
      </c>
      <c r="D237" s="201" t="e">
        <f t="shared" si="33"/>
        <v>#REF!</v>
      </c>
      <c r="E237" s="176" t="e">
        <f>+COUNTIFS(#REF!,$B237,#REF!,E$3,#REF!,$C237)</f>
        <v>#REF!</v>
      </c>
      <c r="F237" s="176" t="e">
        <f>+COUNTIFS(#REF!,$B237,#REF!,F$3,#REF!,$C237)</f>
        <v>#REF!</v>
      </c>
      <c r="G237" s="176" t="e">
        <f>+COUNTIFS(#REF!,$B237,#REF!,G$3,#REF!,$C237)</f>
        <v>#REF!</v>
      </c>
      <c r="H237" s="176" t="e">
        <f>+COUNTIFS(#REF!,$B237,#REF!,H$3,#REF!,$C237)</f>
        <v>#REF!</v>
      </c>
      <c r="I237" s="176" t="e">
        <f>+COUNTIFS(#REF!,$B237,#REF!,I$3,#REF!,$C237)</f>
        <v>#REF!</v>
      </c>
      <c r="J237" s="176" t="e">
        <f>+COUNTIFS(#REF!,$B237,#REF!,J$3,#REF!,$C237)</f>
        <v>#REF!</v>
      </c>
      <c r="K237" s="176" t="e">
        <f>+COUNTIFS(#REF!,$B237,#REF!,K$3,#REF!,$C237)</f>
        <v>#REF!</v>
      </c>
      <c r="L237" s="176" t="e">
        <f>+COUNTIFS(#REF!,$B237,#REF!,L$3,#REF!,$C237)</f>
        <v>#REF!</v>
      </c>
      <c r="M237" s="176" t="e">
        <f>+COUNTIFS(#REF!,$B237,#REF!,M$3,#REF!,$C237)</f>
        <v>#REF!</v>
      </c>
      <c r="N237" s="176" t="e">
        <f>+COUNTIFS(#REF!,$B237,#REF!,N$3,#REF!,$C237)</f>
        <v>#REF!</v>
      </c>
      <c r="O237" s="176" t="e">
        <f>+COUNTIFS(#REF!,$B237,#REF!,O$3,#REF!,$C237)</f>
        <v>#REF!</v>
      </c>
      <c r="P237" s="176" t="e">
        <f>+COUNTIFS(#REF!,$B237,#REF!,P$3,#REF!,$C237)</f>
        <v>#REF!</v>
      </c>
      <c r="Q237" s="176" t="e">
        <f>+COUNTIFS(#REF!,$B237,#REF!,Q$3,#REF!,$C237)</f>
        <v>#REF!</v>
      </c>
      <c r="R237" s="176" t="e">
        <f>+COUNTIFS(#REF!,$B237,#REF!,R$3,#REF!,$C237)</f>
        <v>#REF!</v>
      </c>
      <c r="S237" s="176" t="e">
        <f>+COUNTIFS(#REF!,$B237,#REF!,S$3,#REF!,$C237)</f>
        <v>#REF!</v>
      </c>
      <c r="T237" s="176" t="e">
        <f>+COUNTIFS(#REF!,$B237,#REF!,T$3,#REF!,$C237)</f>
        <v>#REF!</v>
      </c>
      <c r="U237" s="176" t="e">
        <f>+COUNTIFS(#REF!,$B237,#REF!,U$3,#REF!,$C237)</f>
        <v>#REF!</v>
      </c>
      <c r="V237" s="176" t="e">
        <f>+COUNTIFS(#REF!,$B237,#REF!,V$3,#REF!,$C237)</f>
        <v>#REF!</v>
      </c>
      <c r="W237" s="176" t="e">
        <f>+COUNTIFS(#REF!,$B237,#REF!,W$3,#REF!,$C237)</f>
        <v>#REF!</v>
      </c>
      <c r="X237" s="176" t="e">
        <f>+COUNTIFS(#REF!,$B237,#REF!,X$3,#REF!,$C237)</f>
        <v>#REF!</v>
      </c>
      <c r="Y237" s="176" t="e">
        <f>+COUNTIFS(#REF!,$B237,#REF!,Y$3,#REF!,$C237)</f>
        <v>#REF!</v>
      </c>
      <c r="Z237" s="176" t="e">
        <f>+COUNTIFS(#REF!,$B237,#REF!,Z$3,#REF!,$C237)</f>
        <v>#REF!</v>
      </c>
      <c r="AA237" s="176" t="e">
        <f>+COUNTIFS(#REF!,$B237,#REF!,AA$3,#REF!,$C237)</f>
        <v>#REF!</v>
      </c>
      <c r="AB237" s="176" t="e">
        <f>+COUNTIFS(#REF!,$B237,#REF!,AB$3,#REF!,$C237)</f>
        <v>#REF!</v>
      </c>
      <c r="AC237" s="176" t="e">
        <f>+COUNTIFS(#REF!,$B237,#REF!,AC$3,#REF!,$C237)</f>
        <v>#REF!</v>
      </c>
      <c r="AD237" s="176" t="e">
        <f>+COUNTIFS(#REF!,$B237,#REF!,AD$3,#REF!,$C237)</f>
        <v>#REF!</v>
      </c>
      <c r="AE237" s="176" t="e">
        <f>+COUNTIFS(#REF!,$B237,#REF!,AE$3,#REF!,$C237)</f>
        <v>#REF!</v>
      </c>
      <c r="AF237" s="176" t="e">
        <f>+COUNTIFS(#REF!,$B237,#REF!,AF$3,#REF!,$C237)</f>
        <v>#REF!</v>
      </c>
      <c r="AG237" s="176" t="e">
        <f>+COUNTIFS(#REF!,$B237,#REF!,AG$3,#REF!,$C237)</f>
        <v>#REF!</v>
      </c>
      <c r="AH237" s="176" t="e">
        <f>+COUNTIFS(#REF!,$B237,#REF!,AH$3,#REF!,$C237)</f>
        <v>#REF!</v>
      </c>
      <c r="AI237" s="176" t="e">
        <f>+COUNTIFS(#REF!,$B237,#REF!,AI$3,#REF!,$C237)</f>
        <v>#REF!</v>
      </c>
    </row>
    <row r="238" spans="1:35" x14ac:dyDescent="0.2">
      <c r="A238" s="214"/>
      <c r="B238" s="176" t="s">
        <v>133</v>
      </c>
      <c r="C238" s="169" t="s">
        <v>297</v>
      </c>
      <c r="D238" s="201" t="e">
        <f t="shared" si="33"/>
        <v>#REF!</v>
      </c>
      <c r="E238" s="176" t="e">
        <f>+COUNTIFS(#REF!,$B238,#REF!,E$3,#REF!,$C238)</f>
        <v>#REF!</v>
      </c>
      <c r="F238" s="176" t="e">
        <f>+COUNTIFS(#REF!,$B238,#REF!,F$3,#REF!,$C238)</f>
        <v>#REF!</v>
      </c>
      <c r="G238" s="176" t="e">
        <f>+COUNTIFS(#REF!,$B238,#REF!,G$3,#REF!,$C238)</f>
        <v>#REF!</v>
      </c>
      <c r="H238" s="176" t="e">
        <f>+COUNTIFS(#REF!,$B238,#REF!,H$3,#REF!,$C238)</f>
        <v>#REF!</v>
      </c>
      <c r="I238" s="176" t="e">
        <f>+COUNTIFS(#REF!,$B238,#REF!,I$3,#REF!,$C238)</f>
        <v>#REF!</v>
      </c>
      <c r="J238" s="176" t="e">
        <f>+COUNTIFS(#REF!,$B238,#REF!,J$3,#REF!,$C238)</f>
        <v>#REF!</v>
      </c>
      <c r="K238" s="176" t="e">
        <f>+COUNTIFS(#REF!,$B238,#REF!,K$3,#REF!,$C238)</f>
        <v>#REF!</v>
      </c>
      <c r="L238" s="176" t="e">
        <f>+COUNTIFS(#REF!,$B238,#REF!,L$3,#REF!,$C238)</f>
        <v>#REF!</v>
      </c>
      <c r="M238" s="176" t="e">
        <f>+COUNTIFS(#REF!,$B238,#REF!,M$3,#REF!,$C238)</f>
        <v>#REF!</v>
      </c>
      <c r="N238" s="176" t="e">
        <f>+COUNTIFS(#REF!,$B238,#REF!,N$3,#REF!,$C238)</f>
        <v>#REF!</v>
      </c>
      <c r="O238" s="176" t="e">
        <f>+COUNTIFS(#REF!,$B238,#REF!,O$3,#REF!,$C238)</f>
        <v>#REF!</v>
      </c>
      <c r="P238" s="176" t="e">
        <f>+COUNTIFS(#REF!,$B238,#REF!,P$3,#REF!,$C238)</f>
        <v>#REF!</v>
      </c>
      <c r="Q238" s="176" t="e">
        <f>+COUNTIFS(#REF!,$B238,#REF!,Q$3,#REF!,$C238)</f>
        <v>#REF!</v>
      </c>
      <c r="R238" s="176" t="e">
        <f>+COUNTIFS(#REF!,$B238,#REF!,R$3,#REF!,$C238)</f>
        <v>#REF!</v>
      </c>
      <c r="S238" s="176" t="e">
        <f>+COUNTIFS(#REF!,$B238,#REF!,S$3,#REF!,$C238)</f>
        <v>#REF!</v>
      </c>
      <c r="T238" s="176" t="e">
        <f>+COUNTIFS(#REF!,$B238,#REF!,T$3,#REF!,$C238)</f>
        <v>#REF!</v>
      </c>
      <c r="U238" s="176" t="e">
        <f>+COUNTIFS(#REF!,$B238,#REF!,U$3,#REF!,$C238)</f>
        <v>#REF!</v>
      </c>
      <c r="V238" s="176" t="e">
        <f>+COUNTIFS(#REF!,$B238,#REF!,V$3,#REF!,$C238)</f>
        <v>#REF!</v>
      </c>
      <c r="W238" s="176" t="e">
        <f>+COUNTIFS(#REF!,$B238,#REF!,W$3,#REF!,$C238)</f>
        <v>#REF!</v>
      </c>
      <c r="X238" s="176" t="e">
        <f>+COUNTIFS(#REF!,$B238,#REF!,X$3,#REF!,$C238)</f>
        <v>#REF!</v>
      </c>
      <c r="Y238" s="176" t="e">
        <f>+COUNTIFS(#REF!,$B238,#REF!,Y$3,#REF!,$C238)</f>
        <v>#REF!</v>
      </c>
      <c r="Z238" s="176" t="e">
        <f>+COUNTIFS(#REF!,$B238,#REF!,Z$3,#REF!,$C238)</f>
        <v>#REF!</v>
      </c>
      <c r="AA238" s="176" t="e">
        <f>+COUNTIFS(#REF!,$B238,#REF!,AA$3,#REF!,$C238)</f>
        <v>#REF!</v>
      </c>
      <c r="AB238" s="176" t="e">
        <f>+COUNTIFS(#REF!,$B238,#REF!,AB$3,#REF!,$C238)</f>
        <v>#REF!</v>
      </c>
      <c r="AC238" s="176" t="e">
        <f>+COUNTIFS(#REF!,$B238,#REF!,AC$3,#REF!,$C238)</f>
        <v>#REF!</v>
      </c>
      <c r="AD238" s="176" t="e">
        <f>+COUNTIFS(#REF!,$B238,#REF!,AD$3,#REF!,$C238)</f>
        <v>#REF!</v>
      </c>
      <c r="AE238" s="176" t="e">
        <f>+COUNTIFS(#REF!,$B238,#REF!,AE$3,#REF!,$C238)</f>
        <v>#REF!</v>
      </c>
      <c r="AF238" s="176" t="e">
        <f>+COUNTIFS(#REF!,$B238,#REF!,AF$3,#REF!,$C238)</f>
        <v>#REF!</v>
      </c>
      <c r="AG238" s="176" t="e">
        <f>+COUNTIFS(#REF!,$B238,#REF!,AG$3,#REF!,$C238)</f>
        <v>#REF!</v>
      </c>
      <c r="AH238" s="176" t="e">
        <f>+COUNTIFS(#REF!,$B238,#REF!,AH$3,#REF!,$C238)</f>
        <v>#REF!</v>
      </c>
      <c r="AI238" s="176" t="e">
        <f>+COUNTIFS(#REF!,$B238,#REF!,AI$3,#REF!,$C238)</f>
        <v>#REF!</v>
      </c>
    </row>
    <row r="239" spans="1:35" x14ac:dyDescent="0.2">
      <c r="A239" s="214"/>
      <c r="B239" s="176" t="s">
        <v>133</v>
      </c>
      <c r="C239" s="169" t="s">
        <v>197</v>
      </c>
      <c r="D239" s="201" t="e">
        <f t="shared" si="33"/>
        <v>#REF!</v>
      </c>
      <c r="E239" s="176" t="e">
        <f>+COUNTIFS(#REF!,$B239,#REF!,E$3,#REF!,$C239)</f>
        <v>#REF!</v>
      </c>
      <c r="F239" s="176" t="e">
        <f>+COUNTIFS(#REF!,$B239,#REF!,F$3,#REF!,$C239)</f>
        <v>#REF!</v>
      </c>
      <c r="G239" s="176" t="e">
        <f>+COUNTIFS(#REF!,$B239,#REF!,G$3,#REF!,$C239)</f>
        <v>#REF!</v>
      </c>
      <c r="H239" s="176" t="e">
        <f>+COUNTIFS(#REF!,$B239,#REF!,H$3,#REF!,$C239)</f>
        <v>#REF!</v>
      </c>
      <c r="I239" s="176" t="e">
        <f>+COUNTIFS(#REF!,$B239,#REF!,I$3,#REF!,$C239)</f>
        <v>#REF!</v>
      </c>
      <c r="J239" s="176" t="e">
        <f>+COUNTIFS(#REF!,$B239,#REF!,J$3,#REF!,$C239)</f>
        <v>#REF!</v>
      </c>
      <c r="K239" s="176" t="e">
        <f>+COUNTIFS(#REF!,$B239,#REF!,K$3,#REF!,$C239)</f>
        <v>#REF!</v>
      </c>
      <c r="L239" s="176" t="e">
        <f>+COUNTIFS(#REF!,$B239,#REF!,L$3,#REF!,$C239)</f>
        <v>#REF!</v>
      </c>
      <c r="M239" s="176" t="e">
        <f>+COUNTIFS(#REF!,$B239,#REF!,M$3,#REF!,$C239)</f>
        <v>#REF!</v>
      </c>
      <c r="N239" s="176" t="e">
        <f>+COUNTIFS(#REF!,$B239,#REF!,N$3,#REF!,$C239)</f>
        <v>#REF!</v>
      </c>
      <c r="O239" s="176" t="e">
        <f>+COUNTIFS(#REF!,$B239,#REF!,O$3,#REF!,$C239)</f>
        <v>#REF!</v>
      </c>
      <c r="P239" s="176" t="e">
        <f>+COUNTIFS(#REF!,$B239,#REF!,P$3,#REF!,$C239)</f>
        <v>#REF!</v>
      </c>
      <c r="Q239" s="176" t="e">
        <f>+COUNTIFS(#REF!,$B239,#REF!,Q$3,#REF!,$C239)</f>
        <v>#REF!</v>
      </c>
      <c r="R239" s="176" t="e">
        <f>+COUNTIFS(#REF!,$B239,#REF!,R$3,#REF!,$C239)</f>
        <v>#REF!</v>
      </c>
      <c r="S239" s="176" t="e">
        <f>+COUNTIFS(#REF!,$B239,#REF!,S$3,#REF!,$C239)</f>
        <v>#REF!</v>
      </c>
      <c r="T239" s="176" t="e">
        <f>+COUNTIFS(#REF!,$B239,#REF!,T$3,#REF!,$C239)</f>
        <v>#REF!</v>
      </c>
      <c r="U239" s="176" t="e">
        <f>+COUNTIFS(#REF!,$B239,#REF!,U$3,#REF!,$C239)</f>
        <v>#REF!</v>
      </c>
      <c r="V239" s="176" t="e">
        <f>+COUNTIFS(#REF!,$B239,#REF!,V$3,#REF!,$C239)</f>
        <v>#REF!</v>
      </c>
      <c r="W239" s="176" t="e">
        <f>+COUNTIFS(#REF!,$B239,#REF!,W$3,#REF!,$C239)</f>
        <v>#REF!</v>
      </c>
      <c r="X239" s="176" t="e">
        <f>+COUNTIFS(#REF!,$B239,#REF!,X$3,#REF!,$C239)</f>
        <v>#REF!</v>
      </c>
      <c r="Y239" s="176" t="e">
        <f>+COUNTIFS(#REF!,$B239,#REF!,Y$3,#REF!,$C239)</f>
        <v>#REF!</v>
      </c>
      <c r="Z239" s="176" t="e">
        <f>+COUNTIFS(#REF!,$B239,#REF!,Z$3,#REF!,$C239)</f>
        <v>#REF!</v>
      </c>
      <c r="AA239" s="176" t="e">
        <f>+COUNTIFS(#REF!,$B239,#REF!,AA$3,#REF!,$C239)</f>
        <v>#REF!</v>
      </c>
      <c r="AB239" s="176" t="e">
        <f>+COUNTIFS(#REF!,$B239,#REF!,AB$3,#REF!,$C239)</f>
        <v>#REF!</v>
      </c>
      <c r="AC239" s="176" t="e">
        <f>+COUNTIFS(#REF!,$B239,#REF!,AC$3,#REF!,$C239)</f>
        <v>#REF!</v>
      </c>
      <c r="AD239" s="176" t="e">
        <f>+COUNTIFS(#REF!,$B239,#REF!,AD$3,#REF!,$C239)</f>
        <v>#REF!</v>
      </c>
      <c r="AE239" s="176" t="e">
        <f>+COUNTIFS(#REF!,$B239,#REF!,AE$3,#REF!,$C239)</f>
        <v>#REF!</v>
      </c>
      <c r="AF239" s="176" t="e">
        <f>+COUNTIFS(#REF!,$B239,#REF!,AF$3,#REF!,$C239)</f>
        <v>#REF!</v>
      </c>
      <c r="AG239" s="176" t="e">
        <f>+COUNTIFS(#REF!,$B239,#REF!,AG$3,#REF!,$C239)</f>
        <v>#REF!</v>
      </c>
      <c r="AH239" s="176" t="e">
        <f>+COUNTIFS(#REF!,$B239,#REF!,AH$3,#REF!,$C239)</f>
        <v>#REF!</v>
      </c>
      <c r="AI239" s="176" t="e">
        <f>+COUNTIFS(#REF!,$B239,#REF!,AI$3,#REF!,$C239)</f>
        <v>#REF!</v>
      </c>
    </row>
    <row r="240" spans="1:35" x14ac:dyDescent="0.2">
      <c r="A240" s="214"/>
      <c r="B240" s="176" t="s">
        <v>133</v>
      </c>
      <c r="C240" s="169" t="s">
        <v>298</v>
      </c>
      <c r="D240" s="201" t="e">
        <f t="shared" si="33"/>
        <v>#REF!</v>
      </c>
      <c r="E240" s="176" t="e">
        <f>+COUNTIFS(#REF!,$B240,#REF!,E$3,#REF!,$C240)</f>
        <v>#REF!</v>
      </c>
      <c r="F240" s="176" t="e">
        <f>+COUNTIFS(#REF!,$B240,#REF!,F$3,#REF!,$C240)</f>
        <v>#REF!</v>
      </c>
      <c r="G240" s="176" t="e">
        <f>+COUNTIFS(#REF!,$B240,#REF!,G$3,#REF!,$C240)</f>
        <v>#REF!</v>
      </c>
      <c r="H240" s="176" t="e">
        <f>+COUNTIFS(#REF!,$B240,#REF!,H$3,#REF!,$C240)</f>
        <v>#REF!</v>
      </c>
      <c r="I240" s="176" t="e">
        <f>+COUNTIFS(#REF!,$B240,#REF!,I$3,#REF!,$C240)</f>
        <v>#REF!</v>
      </c>
      <c r="J240" s="176" t="e">
        <f>+COUNTIFS(#REF!,$B240,#REF!,J$3,#REF!,$C240)</f>
        <v>#REF!</v>
      </c>
      <c r="K240" s="176" t="e">
        <f>+COUNTIFS(#REF!,$B240,#REF!,K$3,#REF!,$C240)</f>
        <v>#REF!</v>
      </c>
      <c r="L240" s="176" t="e">
        <f>+COUNTIFS(#REF!,$B240,#REF!,L$3,#REF!,$C240)</f>
        <v>#REF!</v>
      </c>
      <c r="M240" s="176" t="e">
        <f>+COUNTIFS(#REF!,$B240,#REF!,M$3,#REF!,$C240)</f>
        <v>#REF!</v>
      </c>
      <c r="N240" s="176" t="e">
        <f>+COUNTIFS(#REF!,$B240,#REF!,N$3,#REF!,$C240)</f>
        <v>#REF!</v>
      </c>
      <c r="O240" s="176" t="e">
        <f>+COUNTIFS(#REF!,$B240,#REF!,O$3,#REF!,$C240)</f>
        <v>#REF!</v>
      </c>
      <c r="P240" s="176" t="e">
        <f>+COUNTIFS(#REF!,$B240,#REF!,P$3,#REF!,$C240)</f>
        <v>#REF!</v>
      </c>
      <c r="Q240" s="176" t="e">
        <f>+COUNTIFS(#REF!,$B240,#REF!,Q$3,#REF!,$C240)</f>
        <v>#REF!</v>
      </c>
      <c r="R240" s="176" t="e">
        <f>+COUNTIFS(#REF!,$B240,#REF!,R$3,#REF!,$C240)</f>
        <v>#REF!</v>
      </c>
      <c r="S240" s="176" t="e">
        <f>+COUNTIFS(#REF!,$B240,#REF!,S$3,#REF!,$C240)</f>
        <v>#REF!</v>
      </c>
      <c r="T240" s="176" t="e">
        <f>+COUNTIFS(#REF!,$B240,#REF!,T$3,#REF!,$C240)</f>
        <v>#REF!</v>
      </c>
      <c r="U240" s="176" t="e">
        <f>+COUNTIFS(#REF!,$B240,#REF!,U$3,#REF!,$C240)</f>
        <v>#REF!</v>
      </c>
      <c r="V240" s="176" t="e">
        <f>+COUNTIFS(#REF!,$B240,#REF!,V$3,#REF!,$C240)</f>
        <v>#REF!</v>
      </c>
      <c r="W240" s="176" t="e">
        <f>+COUNTIFS(#REF!,$B240,#REF!,W$3,#REF!,$C240)</f>
        <v>#REF!</v>
      </c>
      <c r="X240" s="176" t="e">
        <f>+COUNTIFS(#REF!,$B240,#REF!,X$3,#REF!,$C240)</f>
        <v>#REF!</v>
      </c>
      <c r="Y240" s="176" t="e">
        <f>+COUNTIFS(#REF!,$B240,#REF!,Y$3,#REF!,$C240)</f>
        <v>#REF!</v>
      </c>
      <c r="Z240" s="176" t="e">
        <f>+COUNTIFS(#REF!,$B240,#REF!,Z$3,#REF!,$C240)</f>
        <v>#REF!</v>
      </c>
      <c r="AA240" s="176" t="e">
        <f>+COUNTIFS(#REF!,$B240,#REF!,AA$3,#REF!,$C240)</f>
        <v>#REF!</v>
      </c>
      <c r="AB240" s="176" t="e">
        <f>+COUNTIFS(#REF!,$B240,#REF!,AB$3,#REF!,$C240)</f>
        <v>#REF!</v>
      </c>
      <c r="AC240" s="176" t="e">
        <f>+COUNTIFS(#REF!,$B240,#REF!,AC$3,#REF!,$C240)</f>
        <v>#REF!</v>
      </c>
      <c r="AD240" s="176" t="e">
        <f>+COUNTIFS(#REF!,$B240,#REF!,AD$3,#REF!,$C240)</f>
        <v>#REF!</v>
      </c>
      <c r="AE240" s="176" t="e">
        <f>+COUNTIFS(#REF!,$B240,#REF!,AE$3,#REF!,$C240)</f>
        <v>#REF!</v>
      </c>
      <c r="AF240" s="176" t="e">
        <f>+COUNTIFS(#REF!,$B240,#REF!,AF$3,#REF!,$C240)</f>
        <v>#REF!</v>
      </c>
      <c r="AG240" s="176" t="e">
        <f>+COUNTIFS(#REF!,$B240,#REF!,AG$3,#REF!,$C240)</f>
        <v>#REF!</v>
      </c>
      <c r="AH240" s="176" t="e">
        <f>+COUNTIFS(#REF!,$B240,#REF!,AH$3,#REF!,$C240)</f>
        <v>#REF!</v>
      </c>
      <c r="AI240" s="176" t="e">
        <f>+COUNTIFS(#REF!,$B240,#REF!,AI$3,#REF!,$C240)</f>
        <v>#REF!</v>
      </c>
    </row>
    <row r="241" spans="1:35" x14ac:dyDescent="0.2">
      <c r="A241" s="216"/>
      <c r="B241" s="176" t="s">
        <v>133</v>
      </c>
      <c r="C241" s="169" t="s">
        <v>174</v>
      </c>
      <c r="D241" s="201" t="e">
        <f t="shared" si="33"/>
        <v>#REF!</v>
      </c>
      <c r="E241" s="176" t="e">
        <f>+COUNTIFS(#REF!,$B241,#REF!,E$3,#REF!,$C241)</f>
        <v>#REF!</v>
      </c>
      <c r="F241" s="176" t="e">
        <f>+COUNTIFS(#REF!,$B241,#REF!,F$3,#REF!,$C241)</f>
        <v>#REF!</v>
      </c>
      <c r="G241" s="176" t="e">
        <f>+COUNTIFS(#REF!,$B241,#REF!,G$3,#REF!,$C241)</f>
        <v>#REF!</v>
      </c>
      <c r="H241" s="176" t="e">
        <f>+COUNTIFS(#REF!,$B241,#REF!,H$3,#REF!,$C241)</f>
        <v>#REF!</v>
      </c>
      <c r="I241" s="176" t="e">
        <f>+COUNTIFS(#REF!,$B241,#REF!,I$3,#REF!,$C241)</f>
        <v>#REF!</v>
      </c>
      <c r="J241" s="176" t="e">
        <f>+COUNTIFS(#REF!,$B241,#REF!,J$3,#REF!,$C241)</f>
        <v>#REF!</v>
      </c>
      <c r="K241" s="176" t="e">
        <f>+COUNTIFS(#REF!,$B241,#REF!,K$3,#REF!,$C241)</f>
        <v>#REF!</v>
      </c>
      <c r="L241" s="176" t="e">
        <f>+COUNTIFS(#REF!,$B241,#REF!,L$3,#REF!,$C241)</f>
        <v>#REF!</v>
      </c>
      <c r="M241" s="176" t="e">
        <f>+COUNTIFS(#REF!,$B241,#REF!,M$3,#REF!,$C241)</f>
        <v>#REF!</v>
      </c>
      <c r="N241" s="176" t="e">
        <f>+COUNTIFS(#REF!,$B241,#REF!,N$3,#REF!,$C241)</f>
        <v>#REF!</v>
      </c>
      <c r="O241" s="176" t="e">
        <f>+COUNTIFS(#REF!,$B241,#REF!,O$3,#REF!,$C241)</f>
        <v>#REF!</v>
      </c>
      <c r="P241" s="176" t="e">
        <f>+COUNTIFS(#REF!,$B241,#REF!,P$3,#REF!,$C241)</f>
        <v>#REF!</v>
      </c>
      <c r="Q241" s="176" t="e">
        <f>+COUNTIFS(#REF!,$B241,#REF!,Q$3,#REF!,$C241)</f>
        <v>#REF!</v>
      </c>
      <c r="R241" s="176" t="e">
        <f>+COUNTIFS(#REF!,$B241,#REF!,R$3,#REF!,$C241)</f>
        <v>#REF!</v>
      </c>
      <c r="S241" s="176" t="e">
        <f>+COUNTIFS(#REF!,$B241,#REF!,S$3,#REF!,$C241)</f>
        <v>#REF!</v>
      </c>
      <c r="T241" s="176" t="e">
        <f>+COUNTIFS(#REF!,$B241,#REF!,T$3,#REF!,$C241)</f>
        <v>#REF!</v>
      </c>
      <c r="U241" s="176" t="e">
        <f>+COUNTIFS(#REF!,$B241,#REF!,U$3,#REF!,$C241)</f>
        <v>#REF!</v>
      </c>
      <c r="V241" s="176" t="e">
        <f>+COUNTIFS(#REF!,$B241,#REF!,V$3,#REF!,$C241)</f>
        <v>#REF!</v>
      </c>
      <c r="W241" s="176" t="e">
        <f>+COUNTIFS(#REF!,$B241,#REF!,W$3,#REF!,$C241)</f>
        <v>#REF!</v>
      </c>
      <c r="X241" s="176" t="e">
        <f>+COUNTIFS(#REF!,$B241,#REF!,X$3,#REF!,$C241)</f>
        <v>#REF!</v>
      </c>
      <c r="Y241" s="176" t="e">
        <f>+COUNTIFS(#REF!,$B241,#REF!,Y$3,#REF!,$C241)</f>
        <v>#REF!</v>
      </c>
      <c r="Z241" s="176" t="e">
        <f>+COUNTIFS(#REF!,$B241,#REF!,Z$3,#REF!,$C241)</f>
        <v>#REF!</v>
      </c>
      <c r="AA241" s="176" t="e">
        <f>+COUNTIFS(#REF!,$B241,#REF!,AA$3,#REF!,$C241)</f>
        <v>#REF!</v>
      </c>
      <c r="AB241" s="176" t="e">
        <f>+COUNTIFS(#REF!,$B241,#REF!,AB$3,#REF!,$C241)</f>
        <v>#REF!</v>
      </c>
      <c r="AC241" s="176" t="e">
        <f>+COUNTIFS(#REF!,$B241,#REF!,AC$3,#REF!,$C241)</f>
        <v>#REF!</v>
      </c>
      <c r="AD241" s="176" t="e">
        <f>+COUNTIFS(#REF!,$B241,#REF!,AD$3,#REF!,$C241)</f>
        <v>#REF!</v>
      </c>
      <c r="AE241" s="176" t="e">
        <f>+COUNTIFS(#REF!,$B241,#REF!,AE$3,#REF!,$C241)</f>
        <v>#REF!</v>
      </c>
      <c r="AF241" s="176" t="e">
        <f>+COUNTIFS(#REF!,$B241,#REF!,AF$3,#REF!,$C241)</f>
        <v>#REF!</v>
      </c>
      <c r="AG241" s="176" t="e">
        <f>+COUNTIFS(#REF!,$B241,#REF!,AG$3,#REF!,$C241)</f>
        <v>#REF!</v>
      </c>
      <c r="AH241" s="176" t="e">
        <f>+COUNTIFS(#REF!,$B241,#REF!,AH$3,#REF!,$C241)</f>
        <v>#REF!</v>
      </c>
      <c r="AI241" s="176" t="e">
        <f>+COUNTIFS(#REF!,$B241,#REF!,AI$3,#REF!,$C241)</f>
        <v>#REF!</v>
      </c>
    </row>
    <row r="242" spans="1:35" x14ac:dyDescent="0.2">
      <c r="A242" s="216"/>
      <c r="B242" s="176" t="s">
        <v>133</v>
      </c>
      <c r="C242" s="169" t="s">
        <v>166</v>
      </c>
      <c r="D242" s="201" t="e">
        <f t="shared" si="33"/>
        <v>#REF!</v>
      </c>
      <c r="E242" s="176" t="e">
        <f>+COUNTIFS(#REF!,$B242,#REF!,E$3,#REF!,$C242)</f>
        <v>#REF!</v>
      </c>
      <c r="F242" s="176" t="e">
        <f>+COUNTIFS(#REF!,$B242,#REF!,F$3,#REF!,$C242)</f>
        <v>#REF!</v>
      </c>
      <c r="G242" s="176" t="e">
        <f>+COUNTIFS(#REF!,$B242,#REF!,G$3,#REF!,$C242)</f>
        <v>#REF!</v>
      </c>
      <c r="H242" s="176" t="e">
        <f>+COUNTIFS(#REF!,$B242,#REF!,H$3,#REF!,$C242)</f>
        <v>#REF!</v>
      </c>
      <c r="I242" s="176" t="e">
        <f>+COUNTIFS(#REF!,$B242,#REF!,I$3,#REF!,$C242)</f>
        <v>#REF!</v>
      </c>
      <c r="J242" s="176" t="e">
        <f>+COUNTIFS(#REF!,$B242,#REF!,J$3,#REF!,$C242)</f>
        <v>#REF!</v>
      </c>
      <c r="K242" s="176" t="e">
        <f>+COUNTIFS(#REF!,$B242,#REF!,K$3,#REF!,$C242)</f>
        <v>#REF!</v>
      </c>
      <c r="L242" s="176" t="e">
        <f>+COUNTIFS(#REF!,$B242,#REF!,L$3,#REF!,$C242)</f>
        <v>#REF!</v>
      </c>
      <c r="M242" s="176" t="e">
        <f>+COUNTIFS(#REF!,$B242,#REF!,M$3,#REF!,$C242)</f>
        <v>#REF!</v>
      </c>
      <c r="N242" s="176" t="e">
        <f>+COUNTIFS(#REF!,$B242,#REF!,N$3,#REF!,$C242)</f>
        <v>#REF!</v>
      </c>
      <c r="O242" s="176" t="e">
        <f>+COUNTIFS(#REF!,$B242,#REF!,O$3,#REF!,$C242)</f>
        <v>#REF!</v>
      </c>
      <c r="P242" s="176" t="e">
        <f>+COUNTIFS(#REF!,$B242,#REF!,P$3,#REF!,$C242)</f>
        <v>#REF!</v>
      </c>
      <c r="Q242" s="176" t="e">
        <f>+COUNTIFS(#REF!,$B242,#REF!,Q$3,#REF!,$C242)</f>
        <v>#REF!</v>
      </c>
      <c r="R242" s="176" t="e">
        <f>+COUNTIFS(#REF!,$B242,#REF!,R$3,#REF!,$C242)</f>
        <v>#REF!</v>
      </c>
      <c r="S242" s="176" t="e">
        <f>+COUNTIFS(#REF!,$B242,#REF!,S$3,#REF!,$C242)</f>
        <v>#REF!</v>
      </c>
      <c r="T242" s="176" t="e">
        <f>+COUNTIFS(#REF!,$B242,#REF!,T$3,#REF!,$C242)</f>
        <v>#REF!</v>
      </c>
      <c r="U242" s="176" t="e">
        <f>+COUNTIFS(#REF!,$B242,#REF!,U$3,#REF!,$C242)</f>
        <v>#REF!</v>
      </c>
      <c r="V242" s="176" t="e">
        <f>+COUNTIFS(#REF!,$B242,#REF!,V$3,#REF!,$C242)</f>
        <v>#REF!</v>
      </c>
      <c r="W242" s="176" t="e">
        <f>+COUNTIFS(#REF!,$B242,#REF!,W$3,#REF!,$C242)</f>
        <v>#REF!</v>
      </c>
      <c r="X242" s="176" t="e">
        <f>+COUNTIFS(#REF!,$B242,#REF!,X$3,#REF!,$C242)</f>
        <v>#REF!</v>
      </c>
      <c r="Y242" s="176" t="e">
        <f>+COUNTIFS(#REF!,$B242,#REF!,Y$3,#REF!,$C242)</f>
        <v>#REF!</v>
      </c>
      <c r="Z242" s="176" t="e">
        <f>+COUNTIFS(#REF!,$B242,#REF!,Z$3,#REF!,$C242)</f>
        <v>#REF!</v>
      </c>
      <c r="AA242" s="176" t="e">
        <f>+COUNTIFS(#REF!,$B242,#REF!,AA$3,#REF!,$C242)</f>
        <v>#REF!</v>
      </c>
      <c r="AB242" s="176" t="e">
        <f>+COUNTIFS(#REF!,$B242,#REF!,AB$3,#REF!,$C242)</f>
        <v>#REF!</v>
      </c>
      <c r="AC242" s="176" t="e">
        <f>+COUNTIFS(#REF!,$B242,#REF!,AC$3,#REF!,$C242)</f>
        <v>#REF!</v>
      </c>
      <c r="AD242" s="176" t="e">
        <f>+COUNTIFS(#REF!,$B242,#REF!,AD$3,#REF!,$C242)</f>
        <v>#REF!</v>
      </c>
      <c r="AE242" s="176" t="e">
        <f>+COUNTIFS(#REF!,$B242,#REF!,AE$3,#REF!,$C242)</f>
        <v>#REF!</v>
      </c>
      <c r="AF242" s="176" t="e">
        <f>+COUNTIFS(#REF!,$B242,#REF!,AF$3,#REF!,$C242)</f>
        <v>#REF!</v>
      </c>
      <c r="AG242" s="176" t="e">
        <f>+COUNTIFS(#REF!,$B242,#REF!,AG$3,#REF!,$C242)</f>
        <v>#REF!</v>
      </c>
      <c r="AH242" s="176" t="e">
        <f>+COUNTIFS(#REF!,$B242,#REF!,AH$3,#REF!,$C242)</f>
        <v>#REF!</v>
      </c>
      <c r="AI242" s="176" t="e">
        <f>+COUNTIFS(#REF!,$B242,#REF!,AI$3,#REF!,$C242)</f>
        <v>#REF!</v>
      </c>
    </row>
    <row r="243" spans="1:35" x14ac:dyDescent="0.2">
      <c r="A243" s="216"/>
      <c r="B243" s="176" t="s">
        <v>133</v>
      </c>
      <c r="C243" s="169" t="s">
        <v>299</v>
      </c>
      <c r="D243" s="201" t="e">
        <f t="shared" si="33"/>
        <v>#REF!</v>
      </c>
      <c r="E243" s="176" t="e">
        <f>+COUNTIFS(#REF!,$B243,#REF!,E$3,#REF!,$C243)</f>
        <v>#REF!</v>
      </c>
      <c r="F243" s="176" t="e">
        <f>+COUNTIFS(#REF!,$B243,#REF!,F$3,#REF!,$C243)</f>
        <v>#REF!</v>
      </c>
      <c r="G243" s="176" t="e">
        <f>+COUNTIFS(#REF!,$B243,#REF!,G$3,#REF!,$C243)</f>
        <v>#REF!</v>
      </c>
      <c r="H243" s="176" t="e">
        <f>+COUNTIFS(#REF!,$B243,#REF!,H$3,#REF!,$C243)</f>
        <v>#REF!</v>
      </c>
      <c r="I243" s="176" t="e">
        <f>+COUNTIFS(#REF!,$B243,#REF!,I$3,#REF!,$C243)</f>
        <v>#REF!</v>
      </c>
      <c r="J243" s="176" t="e">
        <f>+COUNTIFS(#REF!,$B243,#REF!,J$3,#REF!,$C243)</f>
        <v>#REF!</v>
      </c>
      <c r="K243" s="176" t="e">
        <f>+COUNTIFS(#REF!,$B243,#REF!,K$3,#REF!,$C243)</f>
        <v>#REF!</v>
      </c>
      <c r="L243" s="176" t="e">
        <f>+COUNTIFS(#REF!,$B243,#REF!,L$3,#REF!,$C243)</f>
        <v>#REF!</v>
      </c>
      <c r="M243" s="176" t="e">
        <f>+COUNTIFS(#REF!,$B243,#REF!,M$3,#REF!,$C243)</f>
        <v>#REF!</v>
      </c>
      <c r="N243" s="176" t="e">
        <f>+COUNTIFS(#REF!,$B243,#REF!,N$3,#REF!,$C243)</f>
        <v>#REF!</v>
      </c>
      <c r="O243" s="176" t="e">
        <f>+COUNTIFS(#REF!,$B243,#REF!,O$3,#REF!,$C243)</f>
        <v>#REF!</v>
      </c>
      <c r="P243" s="176" t="e">
        <f>+COUNTIFS(#REF!,$B243,#REF!,P$3,#REF!,$C243)</f>
        <v>#REF!</v>
      </c>
      <c r="Q243" s="176" t="e">
        <f>+COUNTIFS(#REF!,$B243,#REF!,Q$3,#REF!,$C243)</f>
        <v>#REF!</v>
      </c>
      <c r="R243" s="176" t="e">
        <f>+COUNTIFS(#REF!,$B243,#REF!,R$3,#REF!,$C243)</f>
        <v>#REF!</v>
      </c>
      <c r="S243" s="176" t="e">
        <f>+COUNTIFS(#REF!,$B243,#REF!,S$3,#REF!,$C243)</f>
        <v>#REF!</v>
      </c>
      <c r="T243" s="176" t="e">
        <f>+COUNTIFS(#REF!,$B243,#REF!,T$3,#REF!,$C243)</f>
        <v>#REF!</v>
      </c>
      <c r="U243" s="176" t="e">
        <f>+COUNTIFS(#REF!,$B243,#REF!,U$3,#REF!,$C243)</f>
        <v>#REF!</v>
      </c>
      <c r="V243" s="176" t="e">
        <f>+COUNTIFS(#REF!,$B243,#REF!,V$3,#REF!,$C243)</f>
        <v>#REF!</v>
      </c>
      <c r="W243" s="176" t="e">
        <f>+COUNTIFS(#REF!,$B243,#REF!,W$3,#REF!,$C243)</f>
        <v>#REF!</v>
      </c>
      <c r="X243" s="176" t="e">
        <f>+COUNTIFS(#REF!,$B243,#REF!,X$3,#REF!,$C243)</f>
        <v>#REF!</v>
      </c>
      <c r="Y243" s="176" t="e">
        <f>+COUNTIFS(#REF!,$B243,#REF!,Y$3,#REF!,$C243)</f>
        <v>#REF!</v>
      </c>
      <c r="Z243" s="176" t="e">
        <f>+COUNTIFS(#REF!,$B243,#REF!,Z$3,#REF!,$C243)</f>
        <v>#REF!</v>
      </c>
      <c r="AA243" s="176" t="e">
        <f>+COUNTIFS(#REF!,$B243,#REF!,AA$3,#REF!,$C243)</f>
        <v>#REF!</v>
      </c>
      <c r="AB243" s="176" t="e">
        <f>+COUNTIFS(#REF!,$B243,#REF!,AB$3,#REF!,$C243)</f>
        <v>#REF!</v>
      </c>
      <c r="AC243" s="176" t="e">
        <f>+COUNTIFS(#REF!,$B243,#REF!,AC$3,#REF!,$C243)</f>
        <v>#REF!</v>
      </c>
      <c r="AD243" s="176" t="e">
        <f>+COUNTIFS(#REF!,$B243,#REF!,AD$3,#REF!,$C243)</f>
        <v>#REF!</v>
      </c>
      <c r="AE243" s="176" t="e">
        <f>+COUNTIFS(#REF!,$B243,#REF!,AE$3,#REF!,$C243)</f>
        <v>#REF!</v>
      </c>
      <c r="AF243" s="176" t="e">
        <f>+COUNTIFS(#REF!,$B243,#REF!,AF$3,#REF!,$C243)</f>
        <v>#REF!</v>
      </c>
      <c r="AG243" s="176" t="e">
        <f>+COUNTIFS(#REF!,$B243,#REF!,AG$3,#REF!,$C243)</f>
        <v>#REF!</v>
      </c>
      <c r="AH243" s="176" t="e">
        <f>+COUNTIFS(#REF!,$B243,#REF!,AH$3,#REF!,$C243)</f>
        <v>#REF!</v>
      </c>
      <c r="AI243" s="176" t="e">
        <f>+COUNTIFS(#REF!,$B243,#REF!,AI$3,#REF!,$C243)</f>
        <v>#REF!</v>
      </c>
    </row>
    <row r="244" spans="1:35" x14ac:dyDescent="0.2">
      <c r="A244" s="213">
        <v>3.9</v>
      </c>
      <c r="B244" s="173" t="s">
        <v>234</v>
      </c>
      <c r="C244" s="174"/>
      <c r="D244" s="202" t="e">
        <f t="shared" si="33"/>
        <v>#REF!</v>
      </c>
      <c r="E244" s="202" t="e">
        <f t="shared" ref="E244:AI244" si="34">+SUM(E245:E258)</f>
        <v>#REF!</v>
      </c>
      <c r="F244" s="202" t="e">
        <f t="shared" si="34"/>
        <v>#REF!</v>
      </c>
      <c r="G244" s="202" t="e">
        <f t="shared" si="34"/>
        <v>#REF!</v>
      </c>
      <c r="H244" s="202" t="e">
        <f t="shared" si="34"/>
        <v>#REF!</v>
      </c>
      <c r="I244" s="202" t="e">
        <f t="shared" si="34"/>
        <v>#REF!</v>
      </c>
      <c r="J244" s="202" t="e">
        <f t="shared" si="34"/>
        <v>#REF!</v>
      </c>
      <c r="K244" s="202" t="e">
        <f t="shared" si="34"/>
        <v>#REF!</v>
      </c>
      <c r="L244" s="202" t="e">
        <f t="shared" si="34"/>
        <v>#REF!</v>
      </c>
      <c r="M244" s="202" t="e">
        <f t="shared" si="34"/>
        <v>#REF!</v>
      </c>
      <c r="N244" s="202" t="e">
        <f t="shared" si="34"/>
        <v>#REF!</v>
      </c>
      <c r="O244" s="202" t="e">
        <f t="shared" si="34"/>
        <v>#REF!</v>
      </c>
      <c r="P244" s="202" t="e">
        <f t="shared" si="34"/>
        <v>#REF!</v>
      </c>
      <c r="Q244" s="202" t="e">
        <f t="shared" si="34"/>
        <v>#REF!</v>
      </c>
      <c r="R244" s="202" t="e">
        <f t="shared" si="34"/>
        <v>#REF!</v>
      </c>
      <c r="S244" s="202" t="e">
        <f t="shared" si="34"/>
        <v>#REF!</v>
      </c>
      <c r="T244" s="202" t="e">
        <f t="shared" si="34"/>
        <v>#REF!</v>
      </c>
      <c r="U244" s="202" t="e">
        <f t="shared" si="34"/>
        <v>#REF!</v>
      </c>
      <c r="V244" s="202" t="e">
        <f t="shared" si="34"/>
        <v>#REF!</v>
      </c>
      <c r="W244" s="202" t="e">
        <f t="shared" si="34"/>
        <v>#REF!</v>
      </c>
      <c r="X244" s="202" t="e">
        <f t="shared" si="34"/>
        <v>#REF!</v>
      </c>
      <c r="Y244" s="202" t="e">
        <f t="shared" si="34"/>
        <v>#REF!</v>
      </c>
      <c r="Z244" s="202" t="e">
        <f t="shared" si="34"/>
        <v>#REF!</v>
      </c>
      <c r="AA244" s="202" t="e">
        <f t="shared" si="34"/>
        <v>#REF!</v>
      </c>
      <c r="AB244" s="202" t="e">
        <f t="shared" si="34"/>
        <v>#REF!</v>
      </c>
      <c r="AC244" s="202" t="e">
        <f t="shared" si="34"/>
        <v>#REF!</v>
      </c>
      <c r="AD244" s="202" t="e">
        <f t="shared" si="34"/>
        <v>#REF!</v>
      </c>
      <c r="AE244" s="202" t="e">
        <f t="shared" si="34"/>
        <v>#REF!</v>
      </c>
      <c r="AF244" s="202" t="e">
        <f t="shared" si="34"/>
        <v>#REF!</v>
      </c>
      <c r="AG244" s="202" t="e">
        <f t="shared" si="34"/>
        <v>#REF!</v>
      </c>
      <c r="AH244" s="202" t="e">
        <f t="shared" si="34"/>
        <v>#REF!</v>
      </c>
      <c r="AI244" s="202" t="e">
        <f t="shared" si="34"/>
        <v>#REF!</v>
      </c>
    </row>
    <row r="245" spans="1:35" x14ac:dyDescent="0.2">
      <c r="A245" s="214"/>
      <c r="B245" s="176" t="s">
        <v>234</v>
      </c>
      <c r="C245" s="169" t="s">
        <v>116</v>
      </c>
      <c r="D245" s="201" t="e">
        <f t="shared" ref="D245:D259" si="35">+SUM(E245:AI245)</f>
        <v>#REF!</v>
      </c>
      <c r="E245" s="176" t="e">
        <f>+COUNTIFS(#REF!,$B245,#REF!,E$3,#REF!,$C245)</f>
        <v>#REF!</v>
      </c>
      <c r="F245" s="176" t="e">
        <f>+COUNTIFS(#REF!,$B245,#REF!,F$3,#REF!,$C245)</f>
        <v>#REF!</v>
      </c>
      <c r="G245" s="176" t="e">
        <f>+COUNTIFS(#REF!,$B245,#REF!,G$3,#REF!,$C245)</f>
        <v>#REF!</v>
      </c>
      <c r="H245" s="176" t="e">
        <f>+COUNTIFS(#REF!,$B245,#REF!,H$3,#REF!,$C245)</f>
        <v>#REF!</v>
      </c>
      <c r="I245" s="176" t="e">
        <f>+COUNTIFS(#REF!,$B245,#REF!,I$3,#REF!,$C245)</f>
        <v>#REF!</v>
      </c>
      <c r="J245" s="176" t="e">
        <f>+COUNTIFS(#REF!,$B245,#REF!,J$3,#REF!,$C245)</f>
        <v>#REF!</v>
      </c>
      <c r="K245" s="176" t="e">
        <f>+COUNTIFS(#REF!,$B245,#REF!,K$3,#REF!,$C245)</f>
        <v>#REF!</v>
      </c>
      <c r="L245" s="176" t="e">
        <f>+COUNTIFS(#REF!,$B245,#REF!,L$3,#REF!,$C245)</f>
        <v>#REF!</v>
      </c>
      <c r="M245" s="176" t="e">
        <f>+COUNTIFS(#REF!,$B245,#REF!,M$3,#REF!,$C245)</f>
        <v>#REF!</v>
      </c>
      <c r="N245" s="176" t="e">
        <f>+COUNTIFS(#REF!,$B245,#REF!,N$3,#REF!,$C245)</f>
        <v>#REF!</v>
      </c>
      <c r="O245" s="176" t="e">
        <f>+COUNTIFS(#REF!,$B245,#REF!,O$3,#REF!,$C245)</f>
        <v>#REF!</v>
      </c>
      <c r="P245" s="176" t="e">
        <f>+COUNTIFS(#REF!,$B245,#REF!,P$3,#REF!,$C245)</f>
        <v>#REF!</v>
      </c>
      <c r="Q245" s="176" t="e">
        <f>+COUNTIFS(#REF!,$B245,#REF!,Q$3,#REF!,$C245)</f>
        <v>#REF!</v>
      </c>
      <c r="R245" s="176" t="e">
        <f>+COUNTIFS(#REF!,$B245,#REF!,R$3,#REF!,$C245)</f>
        <v>#REF!</v>
      </c>
      <c r="S245" s="176" t="e">
        <f>+COUNTIFS(#REF!,$B245,#REF!,S$3,#REF!,$C245)</f>
        <v>#REF!</v>
      </c>
      <c r="T245" s="176" t="e">
        <f>+COUNTIFS(#REF!,$B245,#REF!,T$3,#REF!,$C245)</f>
        <v>#REF!</v>
      </c>
      <c r="U245" s="176" t="e">
        <f>+COUNTIFS(#REF!,$B245,#REF!,U$3,#REF!,$C245)</f>
        <v>#REF!</v>
      </c>
      <c r="V245" s="176" t="e">
        <f>+COUNTIFS(#REF!,$B245,#REF!,V$3,#REF!,$C245)</f>
        <v>#REF!</v>
      </c>
      <c r="W245" s="176" t="e">
        <f>+COUNTIFS(#REF!,$B245,#REF!,W$3,#REF!,$C245)</f>
        <v>#REF!</v>
      </c>
      <c r="X245" s="176" t="e">
        <f>+COUNTIFS(#REF!,$B245,#REF!,X$3,#REF!,$C245)</f>
        <v>#REF!</v>
      </c>
      <c r="Y245" s="176" t="e">
        <f>+COUNTIFS(#REF!,$B245,#REF!,Y$3,#REF!,$C245)</f>
        <v>#REF!</v>
      </c>
      <c r="Z245" s="176" t="e">
        <f>+COUNTIFS(#REF!,$B245,#REF!,Z$3,#REF!,$C245)</f>
        <v>#REF!</v>
      </c>
      <c r="AA245" s="176" t="e">
        <f>+COUNTIFS(#REF!,$B245,#REF!,AA$3,#REF!,$C245)</f>
        <v>#REF!</v>
      </c>
      <c r="AB245" s="176" t="e">
        <f>+COUNTIFS(#REF!,$B245,#REF!,AB$3,#REF!,$C245)</f>
        <v>#REF!</v>
      </c>
      <c r="AC245" s="176" t="e">
        <f>+COUNTIFS(#REF!,$B245,#REF!,AC$3,#REF!,$C245)</f>
        <v>#REF!</v>
      </c>
      <c r="AD245" s="176" t="e">
        <f>+COUNTIFS(#REF!,$B245,#REF!,AD$3,#REF!,$C245)</f>
        <v>#REF!</v>
      </c>
      <c r="AE245" s="176" t="e">
        <f>+COUNTIFS(#REF!,$B245,#REF!,AE$3,#REF!,$C245)</f>
        <v>#REF!</v>
      </c>
      <c r="AF245" s="176" t="e">
        <f>+COUNTIFS(#REF!,$B245,#REF!,AF$3,#REF!,$C245)</f>
        <v>#REF!</v>
      </c>
      <c r="AG245" s="176" t="e">
        <f>+COUNTIFS(#REF!,$B245,#REF!,AG$3,#REF!,$C245)</f>
        <v>#REF!</v>
      </c>
      <c r="AH245" s="176" t="e">
        <f>+COUNTIFS(#REF!,$B245,#REF!,AH$3,#REF!,$C245)</f>
        <v>#REF!</v>
      </c>
      <c r="AI245" s="176" t="e">
        <f>+COUNTIFS(#REF!,$B245,#REF!,AI$3,#REF!,$C245)</f>
        <v>#REF!</v>
      </c>
    </row>
    <row r="246" spans="1:35" x14ac:dyDescent="0.2">
      <c r="A246" s="214"/>
      <c r="B246" s="176" t="s">
        <v>234</v>
      </c>
      <c r="C246" s="169" t="s">
        <v>148</v>
      </c>
      <c r="D246" s="201" t="e">
        <f t="shared" si="35"/>
        <v>#REF!</v>
      </c>
      <c r="E246" s="176" t="e">
        <f>+COUNTIFS(#REF!,$B246,#REF!,E$3,#REF!,$C246)</f>
        <v>#REF!</v>
      </c>
      <c r="F246" s="176" t="e">
        <f>+COUNTIFS(#REF!,$B246,#REF!,F$3,#REF!,$C246)</f>
        <v>#REF!</v>
      </c>
      <c r="G246" s="176" t="e">
        <f>+COUNTIFS(#REF!,$B246,#REF!,G$3,#REF!,$C246)</f>
        <v>#REF!</v>
      </c>
      <c r="H246" s="176" t="e">
        <f>+COUNTIFS(#REF!,$B246,#REF!,H$3,#REF!,$C246)</f>
        <v>#REF!</v>
      </c>
      <c r="I246" s="176" t="e">
        <f>+COUNTIFS(#REF!,$B246,#REF!,I$3,#REF!,$C246)</f>
        <v>#REF!</v>
      </c>
      <c r="J246" s="176" t="e">
        <f>+COUNTIFS(#REF!,$B246,#REF!,J$3,#REF!,$C246)</f>
        <v>#REF!</v>
      </c>
      <c r="K246" s="176" t="e">
        <f>+COUNTIFS(#REF!,$B246,#REF!,K$3,#REF!,$C246)</f>
        <v>#REF!</v>
      </c>
      <c r="L246" s="176" t="e">
        <f>+COUNTIFS(#REF!,$B246,#REF!,L$3,#REF!,$C246)</f>
        <v>#REF!</v>
      </c>
      <c r="M246" s="176" t="e">
        <f>+COUNTIFS(#REF!,$B246,#REF!,M$3,#REF!,$C246)</f>
        <v>#REF!</v>
      </c>
      <c r="N246" s="176" t="e">
        <f>+COUNTIFS(#REF!,$B246,#REF!,N$3,#REF!,$C246)</f>
        <v>#REF!</v>
      </c>
      <c r="O246" s="176" t="e">
        <f>+COUNTIFS(#REF!,$B246,#REF!,O$3,#REF!,$C246)</f>
        <v>#REF!</v>
      </c>
      <c r="P246" s="176" t="e">
        <f>+COUNTIFS(#REF!,$B246,#REF!,P$3,#REF!,$C246)</f>
        <v>#REF!</v>
      </c>
      <c r="Q246" s="176" t="e">
        <f>+COUNTIFS(#REF!,$B246,#REF!,Q$3,#REF!,$C246)</f>
        <v>#REF!</v>
      </c>
      <c r="R246" s="176" t="e">
        <f>+COUNTIFS(#REF!,$B246,#REF!,R$3,#REF!,$C246)</f>
        <v>#REF!</v>
      </c>
      <c r="S246" s="176" t="e">
        <f>+COUNTIFS(#REF!,$B246,#REF!,S$3,#REF!,$C246)</f>
        <v>#REF!</v>
      </c>
      <c r="T246" s="176" t="e">
        <f>+COUNTIFS(#REF!,$B246,#REF!,T$3,#REF!,$C246)</f>
        <v>#REF!</v>
      </c>
      <c r="U246" s="176" t="e">
        <f>+COUNTIFS(#REF!,$B246,#REF!,U$3,#REF!,$C246)</f>
        <v>#REF!</v>
      </c>
      <c r="V246" s="176" t="e">
        <f>+COUNTIFS(#REF!,$B246,#REF!,V$3,#REF!,$C246)</f>
        <v>#REF!</v>
      </c>
      <c r="W246" s="176" t="e">
        <f>+COUNTIFS(#REF!,$B246,#REF!,W$3,#REF!,$C246)</f>
        <v>#REF!</v>
      </c>
      <c r="X246" s="176" t="e">
        <f>+COUNTIFS(#REF!,$B246,#REF!,X$3,#REF!,$C246)</f>
        <v>#REF!</v>
      </c>
      <c r="Y246" s="176" t="e">
        <f>+COUNTIFS(#REF!,$B246,#REF!,Y$3,#REF!,$C246)</f>
        <v>#REF!</v>
      </c>
      <c r="Z246" s="176" t="e">
        <f>+COUNTIFS(#REF!,$B246,#REF!,Z$3,#REF!,$C246)</f>
        <v>#REF!</v>
      </c>
      <c r="AA246" s="176" t="e">
        <f>+COUNTIFS(#REF!,$B246,#REF!,AA$3,#REF!,$C246)</f>
        <v>#REF!</v>
      </c>
      <c r="AB246" s="176" t="e">
        <f>+COUNTIFS(#REF!,$B246,#REF!,AB$3,#REF!,$C246)</f>
        <v>#REF!</v>
      </c>
      <c r="AC246" s="176" t="e">
        <f>+COUNTIFS(#REF!,$B246,#REF!,AC$3,#REF!,$C246)</f>
        <v>#REF!</v>
      </c>
      <c r="AD246" s="176" t="e">
        <f>+COUNTIFS(#REF!,$B246,#REF!,AD$3,#REF!,$C246)</f>
        <v>#REF!</v>
      </c>
      <c r="AE246" s="176" t="e">
        <f>+COUNTIFS(#REF!,$B246,#REF!,AE$3,#REF!,$C246)</f>
        <v>#REF!</v>
      </c>
      <c r="AF246" s="176" t="e">
        <f>+COUNTIFS(#REF!,$B246,#REF!,AF$3,#REF!,$C246)</f>
        <v>#REF!</v>
      </c>
      <c r="AG246" s="176" t="e">
        <f>+COUNTIFS(#REF!,$B246,#REF!,AG$3,#REF!,$C246)</f>
        <v>#REF!</v>
      </c>
      <c r="AH246" s="176" t="e">
        <f>+COUNTIFS(#REF!,$B246,#REF!,AH$3,#REF!,$C246)</f>
        <v>#REF!</v>
      </c>
      <c r="AI246" s="176" t="e">
        <f>+COUNTIFS(#REF!,$B246,#REF!,AI$3,#REF!,$C246)</f>
        <v>#REF!</v>
      </c>
    </row>
    <row r="247" spans="1:35" x14ac:dyDescent="0.2">
      <c r="A247" s="214"/>
      <c r="B247" s="176" t="s">
        <v>234</v>
      </c>
      <c r="C247" s="169" t="s">
        <v>140</v>
      </c>
      <c r="D247" s="201" t="e">
        <f t="shared" si="35"/>
        <v>#REF!</v>
      </c>
      <c r="E247" s="176" t="e">
        <f>+COUNTIFS(#REF!,$B247,#REF!,E$3,#REF!,$C247)</f>
        <v>#REF!</v>
      </c>
      <c r="F247" s="176" t="e">
        <f>+COUNTIFS(#REF!,$B247,#REF!,F$3,#REF!,$C247)</f>
        <v>#REF!</v>
      </c>
      <c r="G247" s="176" t="e">
        <f>+COUNTIFS(#REF!,$B247,#REF!,G$3,#REF!,$C247)</f>
        <v>#REF!</v>
      </c>
      <c r="H247" s="176" t="e">
        <f>+COUNTIFS(#REF!,$B247,#REF!,H$3,#REF!,$C247)</f>
        <v>#REF!</v>
      </c>
      <c r="I247" s="176" t="e">
        <f>+COUNTIFS(#REF!,$B247,#REF!,I$3,#REF!,$C247)</f>
        <v>#REF!</v>
      </c>
      <c r="J247" s="176" t="e">
        <f>+COUNTIFS(#REF!,$B247,#REF!,J$3,#REF!,$C247)</f>
        <v>#REF!</v>
      </c>
      <c r="K247" s="176" t="e">
        <f>+COUNTIFS(#REF!,$B247,#REF!,K$3,#REF!,$C247)</f>
        <v>#REF!</v>
      </c>
      <c r="L247" s="176" t="e">
        <f>+COUNTIFS(#REF!,$B247,#REF!,L$3,#REF!,$C247)</f>
        <v>#REF!</v>
      </c>
      <c r="M247" s="176" t="e">
        <f>+COUNTIFS(#REF!,$B247,#REF!,M$3,#REF!,$C247)</f>
        <v>#REF!</v>
      </c>
      <c r="N247" s="176" t="e">
        <f>+COUNTIFS(#REF!,$B247,#REF!,N$3,#REF!,$C247)</f>
        <v>#REF!</v>
      </c>
      <c r="O247" s="176" t="e">
        <f>+COUNTIFS(#REF!,$B247,#REF!,O$3,#REF!,$C247)</f>
        <v>#REF!</v>
      </c>
      <c r="P247" s="176" t="e">
        <f>+COUNTIFS(#REF!,$B247,#REF!,P$3,#REF!,$C247)</f>
        <v>#REF!</v>
      </c>
      <c r="Q247" s="176" t="e">
        <f>+COUNTIFS(#REF!,$B247,#REF!,Q$3,#REF!,$C247)</f>
        <v>#REF!</v>
      </c>
      <c r="R247" s="176" t="e">
        <f>+COUNTIFS(#REF!,$B247,#REF!,R$3,#REF!,$C247)</f>
        <v>#REF!</v>
      </c>
      <c r="S247" s="176" t="e">
        <f>+COUNTIFS(#REF!,$B247,#REF!,S$3,#REF!,$C247)</f>
        <v>#REF!</v>
      </c>
      <c r="T247" s="176" t="e">
        <f>+COUNTIFS(#REF!,$B247,#REF!,T$3,#REF!,$C247)</f>
        <v>#REF!</v>
      </c>
      <c r="U247" s="176" t="e">
        <f>+COUNTIFS(#REF!,$B247,#REF!,U$3,#REF!,$C247)</f>
        <v>#REF!</v>
      </c>
      <c r="V247" s="176" t="e">
        <f>+COUNTIFS(#REF!,$B247,#REF!,V$3,#REF!,$C247)</f>
        <v>#REF!</v>
      </c>
      <c r="W247" s="176" t="e">
        <f>+COUNTIFS(#REF!,$B247,#REF!,W$3,#REF!,$C247)</f>
        <v>#REF!</v>
      </c>
      <c r="X247" s="176" t="e">
        <f>+COUNTIFS(#REF!,$B247,#REF!,X$3,#REF!,$C247)</f>
        <v>#REF!</v>
      </c>
      <c r="Y247" s="176" t="e">
        <f>+COUNTIFS(#REF!,$B247,#REF!,Y$3,#REF!,$C247)</f>
        <v>#REF!</v>
      </c>
      <c r="Z247" s="176" t="e">
        <f>+COUNTIFS(#REF!,$B247,#REF!,Z$3,#REF!,$C247)</f>
        <v>#REF!</v>
      </c>
      <c r="AA247" s="176" t="e">
        <f>+COUNTIFS(#REF!,$B247,#REF!,AA$3,#REF!,$C247)</f>
        <v>#REF!</v>
      </c>
      <c r="AB247" s="176" t="e">
        <f>+COUNTIFS(#REF!,$B247,#REF!,AB$3,#REF!,$C247)</f>
        <v>#REF!</v>
      </c>
      <c r="AC247" s="176" t="e">
        <f>+COUNTIFS(#REF!,$B247,#REF!,AC$3,#REF!,$C247)</f>
        <v>#REF!</v>
      </c>
      <c r="AD247" s="176" t="e">
        <f>+COUNTIFS(#REF!,$B247,#REF!,AD$3,#REF!,$C247)</f>
        <v>#REF!</v>
      </c>
      <c r="AE247" s="176" t="e">
        <f>+COUNTIFS(#REF!,$B247,#REF!,AE$3,#REF!,$C247)</f>
        <v>#REF!</v>
      </c>
      <c r="AF247" s="176" t="e">
        <f>+COUNTIFS(#REF!,$B247,#REF!,AF$3,#REF!,$C247)</f>
        <v>#REF!</v>
      </c>
      <c r="AG247" s="176" t="e">
        <f>+COUNTIFS(#REF!,$B247,#REF!,AG$3,#REF!,$C247)</f>
        <v>#REF!</v>
      </c>
      <c r="AH247" s="176" t="e">
        <f>+COUNTIFS(#REF!,$B247,#REF!,AH$3,#REF!,$C247)</f>
        <v>#REF!</v>
      </c>
      <c r="AI247" s="176" t="e">
        <f>+COUNTIFS(#REF!,$B247,#REF!,AI$3,#REF!,$C247)</f>
        <v>#REF!</v>
      </c>
    </row>
    <row r="248" spans="1:35" x14ac:dyDescent="0.2">
      <c r="A248" s="214"/>
      <c r="B248" s="176" t="s">
        <v>234</v>
      </c>
      <c r="C248" s="169" t="s">
        <v>63</v>
      </c>
      <c r="D248" s="201" t="e">
        <f t="shared" si="35"/>
        <v>#REF!</v>
      </c>
      <c r="E248" s="176" t="e">
        <f>+COUNTIFS(#REF!,$B248,#REF!,E$3,#REF!,$C248)</f>
        <v>#REF!</v>
      </c>
      <c r="F248" s="176" t="e">
        <f>+COUNTIFS(#REF!,$B248,#REF!,F$3,#REF!,$C248)</f>
        <v>#REF!</v>
      </c>
      <c r="G248" s="176" t="e">
        <f>+COUNTIFS(#REF!,$B248,#REF!,G$3,#REF!,$C248)</f>
        <v>#REF!</v>
      </c>
      <c r="H248" s="176" t="e">
        <f>+COUNTIFS(#REF!,$B248,#REF!,H$3,#REF!,$C248)</f>
        <v>#REF!</v>
      </c>
      <c r="I248" s="176" t="e">
        <f>+COUNTIFS(#REF!,$B248,#REF!,I$3,#REF!,$C248)</f>
        <v>#REF!</v>
      </c>
      <c r="J248" s="176" t="e">
        <f>+COUNTIFS(#REF!,$B248,#REF!,J$3,#REF!,$C248)</f>
        <v>#REF!</v>
      </c>
      <c r="K248" s="176" t="e">
        <f>+COUNTIFS(#REF!,$B248,#REF!,K$3,#REF!,$C248)</f>
        <v>#REF!</v>
      </c>
      <c r="L248" s="176" t="e">
        <f>+COUNTIFS(#REF!,$B248,#REF!,L$3,#REF!,$C248)</f>
        <v>#REF!</v>
      </c>
      <c r="M248" s="176" t="e">
        <f>+COUNTIFS(#REF!,$B248,#REF!,M$3,#REF!,$C248)</f>
        <v>#REF!</v>
      </c>
      <c r="N248" s="176" t="e">
        <f>+COUNTIFS(#REF!,$B248,#REF!,N$3,#REF!,$C248)</f>
        <v>#REF!</v>
      </c>
      <c r="O248" s="176" t="e">
        <f>+COUNTIFS(#REF!,$B248,#REF!,O$3,#REF!,$C248)</f>
        <v>#REF!</v>
      </c>
      <c r="P248" s="176" t="e">
        <f>+COUNTIFS(#REF!,$B248,#REF!,P$3,#REF!,$C248)</f>
        <v>#REF!</v>
      </c>
      <c r="Q248" s="176" t="e">
        <f>+COUNTIFS(#REF!,$B248,#REF!,Q$3,#REF!,$C248)</f>
        <v>#REF!</v>
      </c>
      <c r="R248" s="176" t="e">
        <f>+COUNTIFS(#REF!,$B248,#REF!,R$3,#REF!,$C248)</f>
        <v>#REF!</v>
      </c>
      <c r="S248" s="176" t="e">
        <f>+COUNTIFS(#REF!,$B248,#REF!,S$3,#REF!,$C248)</f>
        <v>#REF!</v>
      </c>
      <c r="T248" s="176" t="e">
        <f>+COUNTIFS(#REF!,$B248,#REF!,T$3,#REF!,$C248)</f>
        <v>#REF!</v>
      </c>
      <c r="U248" s="176" t="e">
        <f>+COUNTIFS(#REF!,$B248,#REF!,U$3,#REF!,$C248)</f>
        <v>#REF!</v>
      </c>
      <c r="V248" s="176" t="e">
        <f>+COUNTIFS(#REF!,$B248,#REF!,V$3,#REF!,$C248)</f>
        <v>#REF!</v>
      </c>
      <c r="W248" s="176" t="e">
        <f>+COUNTIFS(#REF!,$B248,#REF!,W$3,#REF!,$C248)</f>
        <v>#REF!</v>
      </c>
      <c r="X248" s="176" t="e">
        <f>+COUNTIFS(#REF!,$B248,#REF!,X$3,#REF!,$C248)</f>
        <v>#REF!</v>
      </c>
      <c r="Y248" s="176" t="e">
        <f>+COUNTIFS(#REF!,$B248,#REF!,Y$3,#REF!,$C248)</f>
        <v>#REF!</v>
      </c>
      <c r="Z248" s="176" t="e">
        <f>+COUNTIFS(#REF!,$B248,#REF!,Z$3,#REF!,$C248)</f>
        <v>#REF!</v>
      </c>
      <c r="AA248" s="176" t="e">
        <f>+COUNTIFS(#REF!,$B248,#REF!,AA$3,#REF!,$C248)</f>
        <v>#REF!</v>
      </c>
      <c r="AB248" s="176" t="e">
        <f>+COUNTIFS(#REF!,$B248,#REF!,AB$3,#REF!,$C248)</f>
        <v>#REF!</v>
      </c>
      <c r="AC248" s="176" t="e">
        <f>+COUNTIFS(#REF!,$B248,#REF!,AC$3,#REF!,$C248)</f>
        <v>#REF!</v>
      </c>
      <c r="AD248" s="176" t="e">
        <f>+COUNTIFS(#REF!,$B248,#REF!,AD$3,#REF!,$C248)</f>
        <v>#REF!</v>
      </c>
      <c r="AE248" s="176" t="e">
        <f>+COUNTIFS(#REF!,$B248,#REF!,AE$3,#REF!,$C248)</f>
        <v>#REF!</v>
      </c>
      <c r="AF248" s="176" t="e">
        <f>+COUNTIFS(#REF!,$B248,#REF!,AF$3,#REF!,$C248)</f>
        <v>#REF!</v>
      </c>
      <c r="AG248" s="176" t="e">
        <f>+COUNTIFS(#REF!,$B248,#REF!,AG$3,#REF!,$C248)</f>
        <v>#REF!</v>
      </c>
      <c r="AH248" s="176" t="e">
        <f>+COUNTIFS(#REF!,$B248,#REF!,AH$3,#REF!,$C248)</f>
        <v>#REF!</v>
      </c>
      <c r="AI248" s="176" t="e">
        <f>+COUNTIFS(#REF!,$B248,#REF!,AI$3,#REF!,$C248)</f>
        <v>#REF!</v>
      </c>
    </row>
    <row r="249" spans="1:35" x14ac:dyDescent="0.2">
      <c r="A249" s="214"/>
      <c r="B249" s="176" t="s">
        <v>234</v>
      </c>
      <c r="C249" s="169" t="s">
        <v>96</v>
      </c>
      <c r="D249" s="201" t="e">
        <f t="shared" si="35"/>
        <v>#REF!</v>
      </c>
      <c r="E249" s="176" t="e">
        <f>+COUNTIFS(#REF!,$B249,#REF!,E$3,#REF!,$C249)</f>
        <v>#REF!</v>
      </c>
      <c r="F249" s="176" t="e">
        <f>+COUNTIFS(#REF!,$B249,#REF!,F$3,#REF!,$C249)</f>
        <v>#REF!</v>
      </c>
      <c r="G249" s="176" t="e">
        <f>+COUNTIFS(#REF!,$B249,#REF!,G$3,#REF!,$C249)</f>
        <v>#REF!</v>
      </c>
      <c r="H249" s="176" t="e">
        <f>+COUNTIFS(#REF!,$B249,#REF!,H$3,#REF!,$C249)</f>
        <v>#REF!</v>
      </c>
      <c r="I249" s="176" t="e">
        <f>+COUNTIFS(#REF!,$B249,#REF!,I$3,#REF!,$C249)</f>
        <v>#REF!</v>
      </c>
      <c r="J249" s="176" t="e">
        <f>+COUNTIFS(#REF!,$B249,#REF!,J$3,#REF!,$C249)</f>
        <v>#REF!</v>
      </c>
      <c r="K249" s="176" t="e">
        <f>+COUNTIFS(#REF!,$B249,#REF!,K$3,#REF!,$C249)</f>
        <v>#REF!</v>
      </c>
      <c r="L249" s="176" t="e">
        <f>+COUNTIFS(#REF!,$B249,#REF!,L$3,#REF!,$C249)</f>
        <v>#REF!</v>
      </c>
      <c r="M249" s="176" t="e">
        <f>+COUNTIFS(#REF!,$B249,#REF!,M$3,#REF!,$C249)</f>
        <v>#REF!</v>
      </c>
      <c r="N249" s="176" t="e">
        <f>+COUNTIFS(#REF!,$B249,#REF!,N$3,#REF!,$C249)</f>
        <v>#REF!</v>
      </c>
      <c r="O249" s="176" t="e">
        <f>+COUNTIFS(#REF!,$B249,#REF!,O$3,#REF!,$C249)</f>
        <v>#REF!</v>
      </c>
      <c r="P249" s="176" t="e">
        <f>+COUNTIFS(#REF!,$B249,#REF!,P$3,#REF!,$C249)</f>
        <v>#REF!</v>
      </c>
      <c r="Q249" s="176" t="e">
        <f>+COUNTIFS(#REF!,$B249,#REF!,Q$3,#REF!,$C249)</f>
        <v>#REF!</v>
      </c>
      <c r="R249" s="176" t="e">
        <f>+COUNTIFS(#REF!,$B249,#REF!,R$3,#REF!,$C249)</f>
        <v>#REF!</v>
      </c>
      <c r="S249" s="176" t="e">
        <f>+COUNTIFS(#REF!,$B249,#REF!,S$3,#REF!,$C249)</f>
        <v>#REF!</v>
      </c>
      <c r="T249" s="176" t="e">
        <f>+COUNTIFS(#REF!,$B249,#REF!,T$3,#REF!,$C249)</f>
        <v>#REF!</v>
      </c>
      <c r="U249" s="176" t="e">
        <f>+COUNTIFS(#REF!,$B249,#REF!,U$3,#REF!,$C249)</f>
        <v>#REF!</v>
      </c>
      <c r="V249" s="176" t="e">
        <f>+COUNTIFS(#REF!,$B249,#REF!,V$3,#REF!,$C249)</f>
        <v>#REF!</v>
      </c>
      <c r="W249" s="176" t="e">
        <f>+COUNTIFS(#REF!,$B249,#REF!,W$3,#REF!,$C249)</f>
        <v>#REF!</v>
      </c>
      <c r="X249" s="176" t="e">
        <f>+COUNTIFS(#REF!,$B249,#REF!,X$3,#REF!,$C249)</f>
        <v>#REF!</v>
      </c>
      <c r="Y249" s="176" t="e">
        <f>+COUNTIFS(#REF!,$B249,#REF!,Y$3,#REF!,$C249)</f>
        <v>#REF!</v>
      </c>
      <c r="Z249" s="176" t="e">
        <f>+COUNTIFS(#REF!,$B249,#REF!,Z$3,#REF!,$C249)</f>
        <v>#REF!</v>
      </c>
      <c r="AA249" s="176" t="e">
        <f>+COUNTIFS(#REF!,$B249,#REF!,AA$3,#REF!,$C249)</f>
        <v>#REF!</v>
      </c>
      <c r="AB249" s="176" t="e">
        <f>+COUNTIFS(#REF!,$B249,#REF!,AB$3,#REF!,$C249)</f>
        <v>#REF!</v>
      </c>
      <c r="AC249" s="176" t="e">
        <f>+COUNTIFS(#REF!,$B249,#REF!,AC$3,#REF!,$C249)</f>
        <v>#REF!</v>
      </c>
      <c r="AD249" s="176" t="e">
        <f>+COUNTIFS(#REF!,$B249,#REF!,AD$3,#REF!,$C249)</f>
        <v>#REF!</v>
      </c>
      <c r="AE249" s="176" t="e">
        <f>+COUNTIFS(#REF!,$B249,#REF!,AE$3,#REF!,$C249)</f>
        <v>#REF!</v>
      </c>
      <c r="AF249" s="176" t="e">
        <f>+COUNTIFS(#REF!,$B249,#REF!,AF$3,#REF!,$C249)</f>
        <v>#REF!</v>
      </c>
      <c r="AG249" s="176" t="e">
        <f>+COUNTIFS(#REF!,$B249,#REF!,AG$3,#REF!,$C249)</f>
        <v>#REF!</v>
      </c>
      <c r="AH249" s="176" t="e">
        <f>+COUNTIFS(#REF!,$B249,#REF!,AH$3,#REF!,$C249)</f>
        <v>#REF!</v>
      </c>
      <c r="AI249" s="176" t="e">
        <f>+COUNTIFS(#REF!,$B249,#REF!,AI$3,#REF!,$C249)</f>
        <v>#REF!</v>
      </c>
    </row>
    <row r="250" spans="1:35" x14ac:dyDescent="0.2">
      <c r="A250" s="214"/>
      <c r="B250" s="176" t="s">
        <v>234</v>
      </c>
      <c r="C250" s="169" t="s">
        <v>45</v>
      </c>
      <c r="D250" s="201" t="e">
        <f t="shared" si="35"/>
        <v>#REF!</v>
      </c>
      <c r="E250" s="176" t="e">
        <f>+COUNTIFS(#REF!,$B250,#REF!,E$3,#REF!,$C250)</f>
        <v>#REF!</v>
      </c>
      <c r="F250" s="176" t="e">
        <f>+COUNTIFS(#REF!,$B250,#REF!,F$3,#REF!,$C250)</f>
        <v>#REF!</v>
      </c>
      <c r="G250" s="176" t="e">
        <f>+COUNTIFS(#REF!,$B250,#REF!,G$3,#REF!,$C250)</f>
        <v>#REF!</v>
      </c>
      <c r="H250" s="176" t="e">
        <f>+COUNTIFS(#REF!,$B250,#REF!,H$3,#REF!,$C250)</f>
        <v>#REF!</v>
      </c>
      <c r="I250" s="176" t="e">
        <f>+COUNTIFS(#REF!,$B250,#REF!,I$3,#REF!,$C250)</f>
        <v>#REF!</v>
      </c>
      <c r="J250" s="176" t="e">
        <f>+COUNTIFS(#REF!,$B250,#REF!,J$3,#REF!,$C250)</f>
        <v>#REF!</v>
      </c>
      <c r="K250" s="176" t="e">
        <f>+COUNTIFS(#REF!,$B250,#REF!,K$3,#REF!,$C250)</f>
        <v>#REF!</v>
      </c>
      <c r="L250" s="176" t="e">
        <f>+COUNTIFS(#REF!,$B250,#REF!,L$3,#REF!,$C250)</f>
        <v>#REF!</v>
      </c>
      <c r="M250" s="176" t="e">
        <f>+COUNTIFS(#REF!,$B250,#REF!,M$3,#REF!,$C250)</f>
        <v>#REF!</v>
      </c>
      <c r="N250" s="176" t="e">
        <f>+COUNTIFS(#REF!,$B250,#REF!,N$3,#REF!,$C250)</f>
        <v>#REF!</v>
      </c>
      <c r="O250" s="176" t="e">
        <f>+COUNTIFS(#REF!,$B250,#REF!,O$3,#REF!,$C250)</f>
        <v>#REF!</v>
      </c>
      <c r="P250" s="176" t="e">
        <f>+COUNTIFS(#REF!,$B250,#REF!,P$3,#REF!,$C250)</f>
        <v>#REF!</v>
      </c>
      <c r="Q250" s="176" t="e">
        <f>+COUNTIFS(#REF!,$B250,#REF!,Q$3,#REF!,$C250)</f>
        <v>#REF!</v>
      </c>
      <c r="R250" s="176" t="e">
        <f>+COUNTIFS(#REF!,$B250,#REF!,R$3,#REF!,$C250)</f>
        <v>#REF!</v>
      </c>
      <c r="S250" s="176" t="e">
        <f>+COUNTIFS(#REF!,$B250,#REF!,S$3,#REF!,$C250)</f>
        <v>#REF!</v>
      </c>
      <c r="T250" s="176" t="e">
        <f>+COUNTIFS(#REF!,$B250,#REF!,T$3,#REF!,$C250)</f>
        <v>#REF!</v>
      </c>
      <c r="U250" s="176" t="e">
        <f>+COUNTIFS(#REF!,$B250,#REF!,U$3,#REF!,$C250)</f>
        <v>#REF!</v>
      </c>
      <c r="V250" s="176" t="e">
        <f>+COUNTIFS(#REF!,$B250,#REF!,V$3,#REF!,$C250)</f>
        <v>#REF!</v>
      </c>
      <c r="W250" s="176" t="e">
        <f>+COUNTIFS(#REF!,$B250,#REF!,W$3,#REF!,$C250)</f>
        <v>#REF!</v>
      </c>
      <c r="X250" s="176" t="e">
        <f>+COUNTIFS(#REF!,$B250,#REF!,X$3,#REF!,$C250)</f>
        <v>#REF!</v>
      </c>
      <c r="Y250" s="176" t="e">
        <f>+COUNTIFS(#REF!,$B250,#REF!,Y$3,#REF!,$C250)</f>
        <v>#REF!</v>
      </c>
      <c r="Z250" s="176" t="e">
        <f>+COUNTIFS(#REF!,$B250,#REF!,Z$3,#REF!,$C250)</f>
        <v>#REF!</v>
      </c>
      <c r="AA250" s="176" t="e">
        <f>+COUNTIFS(#REF!,$B250,#REF!,AA$3,#REF!,$C250)</f>
        <v>#REF!</v>
      </c>
      <c r="AB250" s="176" t="e">
        <f>+COUNTIFS(#REF!,$B250,#REF!,AB$3,#REF!,$C250)</f>
        <v>#REF!</v>
      </c>
      <c r="AC250" s="176" t="e">
        <f>+COUNTIFS(#REF!,$B250,#REF!,AC$3,#REF!,$C250)</f>
        <v>#REF!</v>
      </c>
      <c r="AD250" s="176" t="e">
        <f>+COUNTIFS(#REF!,$B250,#REF!,AD$3,#REF!,$C250)</f>
        <v>#REF!</v>
      </c>
      <c r="AE250" s="176" t="e">
        <f>+COUNTIFS(#REF!,$B250,#REF!,AE$3,#REF!,$C250)</f>
        <v>#REF!</v>
      </c>
      <c r="AF250" s="176" t="e">
        <f>+COUNTIFS(#REF!,$B250,#REF!,AF$3,#REF!,$C250)</f>
        <v>#REF!</v>
      </c>
      <c r="AG250" s="176" t="e">
        <f>+COUNTIFS(#REF!,$B250,#REF!,AG$3,#REF!,$C250)</f>
        <v>#REF!</v>
      </c>
      <c r="AH250" s="176" t="e">
        <f>+COUNTIFS(#REF!,$B250,#REF!,AH$3,#REF!,$C250)</f>
        <v>#REF!</v>
      </c>
      <c r="AI250" s="176" t="e">
        <f>+COUNTIFS(#REF!,$B250,#REF!,AI$3,#REF!,$C250)</f>
        <v>#REF!</v>
      </c>
    </row>
    <row r="251" spans="1:35" x14ac:dyDescent="0.2">
      <c r="A251" s="214"/>
      <c r="B251" s="176" t="s">
        <v>234</v>
      </c>
      <c r="C251" s="169" t="s">
        <v>109</v>
      </c>
      <c r="D251" s="201" t="e">
        <f t="shared" si="35"/>
        <v>#REF!</v>
      </c>
      <c r="E251" s="176" t="e">
        <f>+COUNTIFS(#REF!,$B251,#REF!,E$3,#REF!,$C251)</f>
        <v>#REF!</v>
      </c>
      <c r="F251" s="176" t="e">
        <f>+COUNTIFS(#REF!,$B251,#REF!,F$3,#REF!,$C251)</f>
        <v>#REF!</v>
      </c>
      <c r="G251" s="176" t="e">
        <f>+COUNTIFS(#REF!,$B251,#REF!,G$3,#REF!,$C251)</f>
        <v>#REF!</v>
      </c>
      <c r="H251" s="176" t="e">
        <f>+COUNTIFS(#REF!,$B251,#REF!,H$3,#REF!,$C251)</f>
        <v>#REF!</v>
      </c>
      <c r="I251" s="176" t="e">
        <f>+COUNTIFS(#REF!,$B251,#REF!,I$3,#REF!,$C251)</f>
        <v>#REF!</v>
      </c>
      <c r="J251" s="176" t="e">
        <f>+COUNTIFS(#REF!,$B251,#REF!,J$3,#REF!,$C251)</f>
        <v>#REF!</v>
      </c>
      <c r="K251" s="176" t="e">
        <f>+COUNTIFS(#REF!,$B251,#REF!,K$3,#REF!,$C251)</f>
        <v>#REF!</v>
      </c>
      <c r="L251" s="176" t="e">
        <f>+COUNTIFS(#REF!,$B251,#REF!,L$3,#REF!,$C251)</f>
        <v>#REF!</v>
      </c>
      <c r="M251" s="176" t="e">
        <f>+COUNTIFS(#REF!,$B251,#REF!,M$3,#REF!,$C251)</f>
        <v>#REF!</v>
      </c>
      <c r="N251" s="176" t="e">
        <f>+COUNTIFS(#REF!,$B251,#REF!,N$3,#REF!,$C251)</f>
        <v>#REF!</v>
      </c>
      <c r="O251" s="176" t="e">
        <f>+COUNTIFS(#REF!,$B251,#REF!,O$3,#REF!,$C251)</f>
        <v>#REF!</v>
      </c>
      <c r="P251" s="176" t="e">
        <f>+COUNTIFS(#REF!,$B251,#REF!,P$3,#REF!,$C251)</f>
        <v>#REF!</v>
      </c>
      <c r="Q251" s="176" t="e">
        <f>+COUNTIFS(#REF!,$B251,#REF!,Q$3,#REF!,$C251)</f>
        <v>#REF!</v>
      </c>
      <c r="R251" s="176" t="e">
        <f>+COUNTIFS(#REF!,$B251,#REF!,R$3,#REF!,$C251)</f>
        <v>#REF!</v>
      </c>
      <c r="S251" s="176" t="e">
        <f>+COUNTIFS(#REF!,$B251,#REF!,S$3,#REF!,$C251)</f>
        <v>#REF!</v>
      </c>
      <c r="T251" s="176" t="e">
        <f>+COUNTIFS(#REF!,$B251,#REF!,T$3,#REF!,$C251)</f>
        <v>#REF!</v>
      </c>
      <c r="U251" s="176" t="e">
        <f>+COUNTIFS(#REF!,$B251,#REF!,U$3,#REF!,$C251)</f>
        <v>#REF!</v>
      </c>
      <c r="V251" s="176" t="e">
        <f>+COUNTIFS(#REF!,$B251,#REF!,V$3,#REF!,$C251)</f>
        <v>#REF!</v>
      </c>
      <c r="W251" s="176" t="e">
        <f>+COUNTIFS(#REF!,$B251,#REF!,W$3,#REF!,$C251)</f>
        <v>#REF!</v>
      </c>
      <c r="X251" s="176" t="e">
        <f>+COUNTIFS(#REF!,$B251,#REF!,X$3,#REF!,$C251)</f>
        <v>#REF!</v>
      </c>
      <c r="Y251" s="176" t="e">
        <f>+COUNTIFS(#REF!,$B251,#REF!,Y$3,#REF!,$C251)</f>
        <v>#REF!</v>
      </c>
      <c r="Z251" s="176" t="e">
        <f>+COUNTIFS(#REF!,$B251,#REF!,Z$3,#REF!,$C251)</f>
        <v>#REF!</v>
      </c>
      <c r="AA251" s="176" t="e">
        <f>+COUNTIFS(#REF!,$B251,#REF!,AA$3,#REF!,$C251)</f>
        <v>#REF!</v>
      </c>
      <c r="AB251" s="176" t="e">
        <f>+COUNTIFS(#REF!,$B251,#REF!,AB$3,#REF!,$C251)</f>
        <v>#REF!</v>
      </c>
      <c r="AC251" s="176" t="e">
        <f>+COUNTIFS(#REF!,$B251,#REF!,AC$3,#REF!,$C251)</f>
        <v>#REF!</v>
      </c>
      <c r="AD251" s="176" t="e">
        <f>+COUNTIFS(#REF!,$B251,#REF!,AD$3,#REF!,$C251)</f>
        <v>#REF!</v>
      </c>
      <c r="AE251" s="176" t="e">
        <f>+COUNTIFS(#REF!,$B251,#REF!,AE$3,#REF!,$C251)</f>
        <v>#REF!</v>
      </c>
      <c r="AF251" s="176" t="e">
        <f>+COUNTIFS(#REF!,$B251,#REF!,AF$3,#REF!,$C251)</f>
        <v>#REF!</v>
      </c>
      <c r="AG251" s="176" t="e">
        <f>+COUNTIFS(#REF!,$B251,#REF!,AG$3,#REF!,$C251)</f>
        <v>#REF!</v>
      </c>
      <c r="AH251" s="176" t="e">
        <f>+COUNTIFS(#REF!,$B251,#REF!,AH$3,#REF!,$C251)</f>
        <v>#REF!</v>
      </c>
      <c r="AI251" s="176" t="e">
        <f>+COUNTIFS(#REF!,$B251,#REF!,AI$3,#REF!,$C251)</f>
        <v>#REF!</v>
      </c>
    </row>
    <row r="252" spans="1:35" x14ac:dyDescent="0.2">
      <c r="A252" s="214"/>
      <c r="B252" s="176" t="s">
        <v>234</v>
      </c>
      <c r="C252" s="169" t="s">
        <v>121</v>
      </c>
      <c r="D252" s="201" t="e">
        <f t="shared" si="35"/>
        <v>#REF!</v>
      </c>
      <c r="E252" s="176" t="e">
        <f>+COUNTIFS(#REF!,$B252,#REF!,E$3,#REF!,$C252)</f>
        <v>#REF!</v>
      </c>
      <c r="F252" s="176" t="e">
        <f>+COUNTIFS(#REF!,$B252,#REF!,F$3,#REF!,$C252)</f>
        <v>#REF!</v>
      </c>
      <c r="G252" s="176" t="e">
        <f>+COUNTIFS(#REF!,$B252,#REF!,G$3,#REF!,$C252)</f>
        <v>#REF!</v>
      </c>
      <c r="H252" s="176" t="e">
        <f>+COUNTIFS(#REF!,$B252,#REF!,H$3,#REF!,$C252)</f>
        <v>#REF!</v>
      </c>
      <c r="I252" s="176" t="e">
        <f>+COUNTIFS(#REF!,$B252,#REF!,I$3,#REF!,$C252)</f>
        <v>#REF!</v>
      </c>
      <c r="J252" s="176" t="e">
        <f>+COUNTIFS(#REF!,$B252,#REF!,J$3,#REF!,$C252)</f>
        <v>#REF!</v>
      </c>
      <c r="K252" s="176" t="e">
        <f>+COUNTIFS(#REF!,$B252,#REF!,K$3,#REF!,$C252)</f>
        <v>#REF!</v>
      </c>
      <c r="L252" s="176" t="e">
        <f>+COUNTIFS(#REF!,$B252,#REF!,L$3,#REF!,$C252)</f>
        <v>#REF!</v>
      </c>
      <c r="M252" s="176" t="e">
        <f>+COUNTIFS(#REF!,$B252,#REF!,M$3,#REF!,$C252)</f>
        <v>#REF!</v>
      </c>
      <c r="N252" s="176" t="e">
        <f>+COUNTIFS(#REF!,$B252,#REF!,N$3,#REF!,$C252)</f>
        <v>#REF!</v>
      </c>
      <c r="O252" s="176" t="e">
        <f>+COUNTIFS(#REF!,$B252,#REF!,O$3,#REF!,$C252)</f>
        <v>#REF!</v>
      </c>
      <c r="P252" s="176" t="e">
        <f>+COUNTIFS(#REF!,$B252,#REF!,P$3,#REF!,$C252)</f>
        <v>#REF!</v>
      </c>
      <c r="Q252" s="176" t="e">
        <f>+COUNTIFS(#REF!,$B252,#REF!,Q$3,#REF!,$C252)</f>
        <v>#REF!</v>
      </c>
      <c r="R252" s="176" t="e">
        <f>+COUNTIFS(#REF!,$B252,#REF!,R$3,#REF!,$C252)</f>
        <v>#REF!</v>
      </c>
      <c r="S252" s="176" t="e">
        <f>+COUNTIFS(#REF!,$B252,#REF!,S$3,#REF!,$C252)</f>
        <v>#REF!</v>
      </c>
      <c r="T252" s="176" t="e">
        <f>+COUNTIFS(#REF!,$B252,#REF!,T$3,#REF!,$C252)</f>
        <v>#REF!</v>
      </c>
      <c r="U252" s="176" t="e">
        <f>+COUNTIFS(#REF!,$B252,#REF!,U$3,#REF!,$C252)</f>
        <v>#REF!</v>
      </c>
      <c r="V252" s="176" t="e">
        <f>+COUNTIFS(#REF!,$B252,#REF!,V$3,#REF!,$C252)</f>
        <v>#REF!</v>
      </c>
      <c r="W252" s="176" t="e">
        <f>+COUNTIFS(#REF!,$B252,#REF!,W$3,#REF!,$C252)</f>
        <v>#REF!</v>
      </c>
      <c r="X252" s="176" t="e">
        <f>+COUNTIFS(#REF!,$B252,#REF!,X$3,#REF!,$C252)</f>
        <v>#REF!</v>
      </c>
      <c r="Y252" s="176" t="e">
        <f>+COUNTIFS(#REF!,$B252,#REF!,Y$3,#REF!,$C252)</f>
        <v>#REF!</v>
      </c>
      <c r="Z252" s="176" t="e">
        <f>+COUNTIFS(#REF!,$B252,#REF!,Z$3,#REF!,$C252)</f>
        <v>#REF!</v>
      </c>
      <c r="AA252" s="176" t="e">
        <f>+COUNTIFS(#REF!,$B252,#REF!,AA$3,#REF!,$C252)</f>
        <v>#REF!</v>
      </c>
      <c r="AB252" s="176" t="e">
        <f>+COUNTIFS(#REF!,$B252,#REF!,AB$3,#REF!,$C252)</f>
        <v>#REF!</v>
      </c>
      <c r="AC252" s="176" t="e">
        <f>+COUNTIFS(#REF!,$B252,#REF!,AC$3,#REF!,$C252)</f>
        <v>#REF!</v>
      </c>
      <c r="AD252" s="176" t="e">
        <f>+COUNTIFS(#REF!,$B252,#REF!,AD$3,#REF!,$C252)</f>
        <v>#REF!</v>
      </c>
      <c r="AE252" s="176" t="e">
        <f>+COUNTIFS(#REF!,$B252,#REF!,AE$3,#REF!,$C252)</f>
        <v>#REF!</v>
      </c>
      <c r="AF252" s="176" t="e">
        <f>+COUNTIFS(#REF!,$B252,#REF!,AF$3,#REF!,$C252)</f>
        <v>#REF!</v>
      </c>
      <c r="AG252" s="176" t="e">
        <f>+COUNTIFS(#REF!,$B252,#REF!,AG$3,#REF!,$C252)</f>
        <v>#REF!</v>
      </c>
      <c r="AH252" s="176" t="e">
        <f>+COUNTIFS(#REF!,$B252,#REF!,AH$3,#REF!,$C252)</f>
        <v>#REF!</v>
      </c>
      <c r="AI252" s="176" t="e">
        <f>+COUNTIFS(#REF!,$B252,#REF!,AI$3,#REF!,$C252)</f>
        <v>#REF!</v>
      </c>
    </row>
    <row r="253" spans="1:35" x14ac:dyDescent="0.2">
      <c r="A253" s="214"/>
      <c r="B253" s="176" t="s">
        <v>234</v>
      </c>
      <c r="C253" s="169" t="s">
        <v>297</v>
      </c>
      <c r="D253" s="201" t="e">
        <f t="shared" si="35"/>
        <v>#REF!</v>
      </c>
      <c r="E253" s="176" t="e">
        <f>+COUNTIFS(#REF!,$B253,#REF!,E$3,#REF!,$C253)</f>
        <v>#REF!</v>
      </c>
      <c r="F253" s="176" t="e">
        <f>+COUNTIFS(#REF!,$B253,#REF!,F$3,#REF!,$C253)</f>
        <v>#REF!</v>
      </c>
      <c r="G253" s="176" t="e">
        <f>+COUNTIFS(#REF!,$B253,#REF!,G$3,#REF!,$C253)</f>
        <v>#REF!</v>
      </c>
      <c r="H253" s="176" t="e">
        <f>+COUNTIFS(#REF!,$B253,#REF!,H$3,#REF!,$C253)</f>
        <v>#REF!</v>
      </c>
      <c r="I253" s="176" t="e">
        <f>+COUNTIFS(#REF!,$B253,#REF!,I$3,#REF!,$C253)</f>
        <v>#REF!</v>
      </c>
      <c r="J253" s="176" t="e">
        <f>+COUNTIFS(#REF!,$B253,#REF!,J$3,#REF!,$C253)</f>
        <v>#REF!</v>
      </c>
      <c r="K253" s="176" t="e">
        <f>+COUNTIFS(#REF!,$B253,#REF!,K$3,#REF!,$C253)</f>
        <v>#REF!</v>
      </c>
      <c r="L253" s="176" t="e">
        <f>+COUNTIFS(#REF!,$B253,#REF!,L$3,#REF!,$C253)</f>
        <v>#REF!</v>
      </c>
      <c r="M253" s="176" t="e">
        <f>+COUNTIFS(#REF!,$B253,#REF!,M$3,#REF!,$C253)</f>
        <v>#REF!</v>
      </c>
      <c r="N253" s="176" t="e">
        <f>+COUNTIFS(#REF!,$B253,#REF!,N$3,#REF!,$C253)</f>
        <v>#REF!</v>
      </c>
      <c r="O253" s="176" t="e">
        <f>+COUNTIFS(#REF!,$B253,#REF!,O$3,#REF!,$C253)</f>
        <v>#REF!</v>
      </c>
      <c r="P253" s="176" t="e">
        <f>+COUNTIFS(#REF!,$B253,#REF!,P$3,#REF!,$C253)</f>
        <v>#REF!</v>
      </c>
      <c r="Q253" s="176" t="e">
        <f>+COUNTIFS(#REF!,$B253,#REF!,Q$3,#REF!,$C253)</f>
        <v>#REF!</v>
      </c>
      <c r="R253" s="176" t="e">
        <f>+COUNTIFS(#REF!,$B253,#REF!,R$3,#REF!,$C253)</f>
        <v>#REF!</v>
      </c>
      <c r="S253" s="176" t="e">
        <f>+COUNTIFS(#REF!,$B253,#REF!,S$3,#REF!,$C253)</f>
        <v>#REF!</v>
      </c>
      <c r="T253" s="176" t="e">
        <f>+COUNTIFS(#REF!,$B253,#REF!,T$3,#REF!,$C253)</f>
        <v>#REF!</v>
      </c>
      <c r="U253" s="176" t="e">
        <f>+COUNTIFS(#REF!,$B253,#REF!,U$3,#REF!,$C253)</f>
        <v>#REF!</v>
      </c>
      <c r="V253" s="176" t="e">
        <f>+COUNTIFS(#REF!,$B253,#REF!,V$3,#REF!,$C253)</f>
        <v>#REF!</v>
      </c>
      <c r="W253" s="176" t="e">
        <f>+COUNTIFS(#REF!,$B253,#REF!,W$3,#REF!,$C253)</f>
        <v>#REF!</v>
      </c>
      <c r="X253" s="176" t="e">
        <f>+COUNTIFS(#REF!,$B253,#REF!,X$3,#REF!,$C253)</f>
        <v>#REF!</v>
      </c>
      <c r="Y253" s="176" t="e">
        <f>+COUNTIFS(#REF!,$B253,#REF!,Y$3,#REF!,$C253)</f>
        <v>#REF!</v>
      </c>
      <c r="Z253" s="176" t="e">
        <f>+COUNTIFS(#REF!,$B253,#REF!,Z$3,#REF!,$C253)</f>
        <v>#REF!</v>
      </c>
      <c r="AA253" s="176" t="e">
        <f>+COUNTIFS(#REF!,$B253,#REF!,AA$3,#REF!,$C253)</f>
        <v>#REF!</v>
      </c>
      <c r="AB253" s="176" t="e">
        <f>+COUNTIFS(#REF!,$B253,#REF!,AB$3,#REF!,$C253)</f>
        <v>#REF!</v>
      </c>
      <c r="AC253" s="176" t="e">
        <f>+COUNTIFS(#REF!,$B253,#REF!,AC$3,#REF!,$C253)</f>
        <v>#REF!</v>
      </c>
      <c r="AD253" s="176" t="e">
        <f>+COUNTIFS(#REF!,$B253,#REF!,AD$3,#REF!,$C253)</f>
        <v>#REF!</v>
      </c>
      <c r="AE253" s="176" t="e">
        <f>+COUNTIFS(#REF!,$B253,#REF!,AE$3,#REF!,$C253)</f>
        <v>#REF!</v>
      </c>
      <c r="AF253" s="176" t="e">
        <f>+COUNTIFS(#REF!,$B253,#REF!,AF$3,#REF!,$C253)</f>
        <v>#REF!</v>
      </c>
      <c r="AG253" s="176" t="e">
        <f>+COUNTIFS(#REF!,$B253,#REF!,AG$3,#REF!,$C253)</f>
        <v>#REF!</v>
      </c>
      <c r="AH253" s="176" t="e">
        <f>+COUNTIFS(#REF!,$B253,#REF!,AH$3,#REF!,$C253)</f>
        <v>#REF!</v>
      </c>
      <c r="AI253" s="176" t="e">
        <f>+COUNTIFS(#REF!,$B253,#REF!,AI$3,#REF!,$C253)</f>
        <v>#REF!</v>
      </c>
    </row>
    <row r="254" spans="1:35" x14ac:dyDescent="0.2">
      <c r="A254" s="214"/>
      <c r="B254" s="176" t="s">
        <v>234</v>
      </c>
      <c r="C254" s="169" t="s">
        <v>197</v>
      </c>
      <c r="D254" s="201" t="e">
        <f t="shared" si="35"/>
        <v>#REF!</v>
      </c>
      <c r="E254" s="176" t="e">
        <f>+COUNTIFS(#REF!,$B254,#REF!,E$3,#REF!,$C254)</f>
        <v>#REF!</v>
      </c>
      <c r="F254" s="176" t="e">
        <f>+COUNTIFS(#REF!,$B254,#REF!,F$3,#REF!,$C254)</f>
        <v>#REF!</v>
      </c>
      <c r="G254" s="176" t="e">
        <f>+COUNTIFS(#REF!,$B254,#REF!,G$3,#REF!,$C254)</f>
        <v>#REF!</v>
      </c>
      <c r="H254" s="176" t="e">
        <f>+COUNTIFS(#REF!,$B254,#REF!,H$3,#REF!,$C254)</f>
        <v>#REF!</v>
      </c>
      <c r="I254" s="176" t="e">
        <f>+COUNTIFS(#REF!,$B254,#REF!,I$3,#REF!,$C254)</f>
        <v>#REF!</v>
      </c>
      <c r="J254" s="176" t="e">
        <f>+COUNTIFS(#REF!,$B254,#REF!,J$3,#REF!,$C254)</f>
        <v>#REF!</v>
      </c>
      <c r="K254" s="176" t="e">
        <f>+COUNTIFS(#REF!,$B254,#REF!,K$3,#REF!,$C254)</f>
        <v>#REF!</v>
      </c>
      <c r="L254" s="176" t="e">
        <f>+COUNTIFS(#REF!,$B254,#REF!,L$3,#REF!,$C254)</f>
        <v>#REF!</v>
      </c>
      <c r="M254" s="176" t="e">
        <f>+COUNTIFS(#REF!,$B254,#REF!,M$3,#REF!,$C254)</f>
        <v>#REF!</v>
      </c>
      <c r="N254" s="176" t="e">
        <f>+COUNTIFS(#REF!,$B254,#REF!,N$3,#REF!,$C254)</f>
        <v>#REF!</v>
      </c>
      <c r="O254" s="176" t="e">
        <f>+COUNTIFS(#REF!,$B254,#REF!,O$3,#REF!,$C254)</f>
        <v>#REF!</v>
      </c>
      <c r="P254" s="176" t="e">
        <f>+COUNTIFS(#REF!,$B254,#REF!,P$3,#REF!,$C254)</f>
        <v>#REF!</v>
      </c>
      <c r="Q254" s="176" t="e">
        <f>+COUNTIFS(#REF!,$B254,#REF!,Q$3,#REF!,$C254)</f>
        <v>#REF!</v>
      </c>
      <c r="R254" s="176" t="e">
        <f>+COUNTIFS(#REF!,$B254,#REF!,R$3,#REF!,$C254)</f>
        <v>#REF!</v>
      </c>
      <c r="S254" s="176" t="e">
        <f>+COUNTIFS(#REF!,$B254,#REF!,S$3,#REF!,$C254)</f>
        <v>#REF!</v>
      </c>
      <c r="T254" s="176" t="e">
        <f>+COUNTIFS(#REF!,$B254,#REF!,T$3,#REF!,$C254)</f>
        <v>#REF!</v>
      </c>
      <c r="U254" s="176" t="e">
        <f>+COUNTIFS(#REF!,$B254,#REF!,U$3,#REF!,$C254)</f>
        <v>#REF!</v>
      </c>
      <c r="V254" s="176" t="e">
        <f>+COUNTIFS(#REF!,$B254,#REF!,V$3,#REF!,$C254)</f>
        <v>#REF!</v>
      </c>
      <c r="W254" s="176" t="e">
        <f>+COUNTIFS(#REF!,$B254,#REF!,W$3,#REF!,$C254)</f>
        <v>#REF!</v>
      </c>
      <c r="X254" s="176" t="e">
        <f>+COUNTIFS(#REF!,$B254,#REF!,X$3,#REF!,$C254)</f>
        <v>#REF!</v>
      </c>
      <c r="Y254" s="176" t="e">
        <f>+COUNTIFS(#REF!,$B254,#REF!,Y$3,#REF!,$C254)</f>
        <v>#REF!</v>
      </c>
      <c r="Z254" s="176" t="e">
        <f>+COUNTIFS(#REF!,$B254,#REF!,Z$3,#REF!,$C254)</f>
        <v>#REF!</v>
      </c>
      <c r="AA254" s="176" t="e">
        <f>+COUNTIFS(#REF!,$B254,#REF!,AA$3,#REF!,$C254)</f>
        <v>#REF!</v>
      </c>
      <c r="AB254" s="176" t="e">
        <f>+COUNTIFS(#REF!,$B254,#REF!,AB$3,#REF!,$C254)</f>
        <v>#REF!</v>
      </c>
      <c r="AC254" s="176" t="e">
        <f>+COUNTIFS(#REF!,$B254,#REF!,AC$3,#REF!,$C254)</f>
        <v>#REF!</v>
      </c>
      <c r="AD254" s="176" t="e">
        <f>+COUNTIFS(#REF!,$B254,#REF!,AD$3,#REF!,$C254)</f>
        <v>#REF!</v>
      </c>
      <c r="AE254" s="176" t="e">
        <f>+COUNTIFS(#REF!,$B254,#REF!,AE$3,#REF!,$C254)</f>
        <v>#REF!</v>
      </c>
      <c r="AF254" s="176" t="e">
        <f>+COUNTIFS(#REF!,$B254,#REF!,AF$3,#REF!,$C254)</f>
        <v>#REF!</v>
      </c>
      <c r="AG254" s="176" t="e">
        <f>+COUNTIFS(#REF!,$B254,#REF!,AG$3,#REF!,$C254)</f>
        <v>#REF!</v>
      </c>
      <c r="AH254" s="176" t="e">
        <f>+COUNTIFS(#REF!,$B254,#REF!,AH$3,#REF!,$C254)</f>
        <v>#REF!</v>
      </c>
      <c r="AI254" s="176" t="e">
        <f>+COUNTIFS(#REF!,$B254,#REF!,AI$3,#REF!,$C254)</f>
        <v>#REF!</v>
      </c>
    </row>
    <row r="255" spans="1:35" x14ac:dyDescent="0.2">
      <c r="A255" s="214"/>
      <c r="B255" s="176" t="s">
        <v>234</v>
      </c>
      <c r="C255" s="169" t="s">
        <v>298</v>
      </c>
      <c r="D255" s="201" t="e">
        <f t="shared" si="35"/>
        <v>#REF!</v>
      </c>
      <c r="E255" s="176" t="e">
        <f>+COUNTIFS(#REF!,$B255,#REF!,E$3,#REF!,$C255)</f>
        <v>#REF!</v>
      </c>
      <c r="F255" s="176" t="e">
        <f>+COUNTIFS(#REF!,$B255,#REF!,F$3,#REF!,$C255)</f>
        <v>#REF!</v>
      </c>
      <c r="G255" s="176" t="e">
        <f>+COUNTIFS(#REF!,$B255,#REF!,G$3,#REF!,$C255)</f>
        <v>#REF!</v>
      </c>
      <c r="H255" s="176" t="e">
        <f>+COUNTIFS(#REF!,$B255,#REF!,H$3,#REF!,$C255)</f>
        <v>#REF!</v>
      </c>
      <c r="I255" s="176" t="e">
        <f>+COUNTIFS(#REF!,$B255,#REF!,I$3,#REF!,$C255)</f>
        <v>#REF!</v>
      </c>
      <c r="J255" s="176" t="e">
        <f>+COUNTIFS(#REF!,$B255,#REF!,J$3,#REF!,$C255)</f>
        <v>#REF!</v>
      </c>
      <c r="K255" s="176" t="e">
        <f>+COUNTIFS(#REF!,$B255,#REF!,K$3,#REF!,$C255)</f>
        <v>#REF!</v>
      </c>
      <c r="L255" s="176" t="e">
        <f>+COUNTIFS(#REF!,$B255,#REF!,L$3,#REF!,$C255)</f>
        <v>#REF!</v>
      </c>
      <c r="M255" s="176" t="e">
        <f>+COUNTIFS(#REF!,$B255,#REF!,M$3,#REF!,$C255)</f>
        <v>#REF!</v>
      </c>
      <c r="N255" s="176" t="e">
        <f>+COUNTIFS(#REF!,$B255,#REF!,N$3,#REF!,$C255)</f>
        <v>#REF!</v>
      </c>
      <c r="O255" s="176" t="e">
        <f>+COUNTIFS(#REF!,$B255,#REF!,O$3,#REF!,$C255)</f>
        <v>#REF!</v>
      </c>
      <c r="P255" s="176" t="e">
        <f>+COUNTIFS(#REF!,$B255,#REF!,P$3,#REF!,$C255)</f>
        <v>#REF!</v>
      </c>
      <c r="Q255" s="176" t="e">
        <f>+COUNTIFS(#REF!,$B255,#REF!,Q$3,#REF!,$C255)</f>
        <v>#REF!</v>
      </c>
      <c r="R255" s="176" t="e">
        <f>+COUNTIFS(#REF!,$B255,#REF!,R$3,#REF!,$C255)</f>
        <v>#REF!</v>
      </c>
      <c r="S255" s="176" t="e">
        <f>+COUNTIFS(#REF!,$B255,#REF!,S$3,#REF!,$C255)</f>
        <v>#REF!</v>
      </c>
      <c r="T255" s="176" t="e">
        <f>+COUNTIFS(#REF!,$B255,#REF!,T$3,#REF!,$C255)</f>
        <v>#REF!</v>
      </c>
      <c r="U255" s="176" t="e">
        <f>+COUNTIFS(#REF!,$B255,#REF!,U$3,#REF!,$C255)</f>
        <v>#REF!</v>
      </c>
      <c r="V255" s="176" t="e">
        <f>+COUNTIFS(#REF!,$B255,#REF!,V$3,#REF!,$C255)</f>
        <v>#REF!</v>
      </c>
      <c r="W255" s="176" t="e">
        <f>+COUNTIFS(#REF!,$B255,#REF!,W$3,#REF!,$C255)</f>
        <v>#REF!</v>
      </c>
      <c r="X255" s="176" t="e">
        <f>+COUNTIFS(#REF!,$B255,#REF!,X$3,#REF!,$C255)</f>
        <v>#REF!</v>
      </c>
      <c r="Y255" s="176" t="e">
        <f>+COUNTIFS(#REF!,$B255,#REF!,Y$3,#REF!,$C255)</f>
        <v>#REF!</v>
      </c>
      <c r="Z255" s="176" t="e">
        <f>+COUNTIFS(#REF!,$B255,#REF!,Z$3,#REF!,$C255)</f>
        <v>#REF!</v>
      </c>
      <c r="AA255" s="176" t="e">
        <f>+COUNTIFS(#REF!,$B255,#REF!,AA$3,#REF!,$C255)</f>
        <v>#REF!</v>
      </c>
      <c r="AB255" s="176" t="e">
        <f>+COUNTIFS(#REF!,$B255,#REF!,AB$3,#REF!,$C255)</f>
        <v>#REF!</v>
      </c>
      <c r="AC255" s="176" t="e">
        <f>+COUNTIFS(#REF!,$B255,#REF!,AC$3,#REF!,$C255)</f>
        <v>#REF!</v>
      </c>
      <c r="AD255" s="176" t="e">
        <f>+COUNTIFS(#REF!,$B255,#REF!,AD$3,#REF!,$C255)</f>
        <v>#REF!</v>
      </c>
      <c r="AE255" s="176" t="e">
        <f>+COUNTIFS(#REF!,$B255,#REF!,AE$3,#REF!,$C255)</f>
        <v>#REF!</v>
      </c>
      <c r="AF255" s="176" t="e">
        <f>+COUNTIFS(#REF!,$B255,#REF!,AF$3,#REF!,$C255)</f>
        <v>#REF!</v>
      </c>
      <c r="AG255" s="176" t="e">
        <f>+COUNTIFS(#REF!,$B255,#REF!,AG$3,#REF!,$C255)</f>
        <v>#REF!</v>
      </c>
      <c r="AH255" s="176" t="e">
        <f>+COUNTIFS(#REF!,$B255,#REF!,AH$3,#REF!,$C255)</f>
        <v>#REF!</v>
      </c>
      <c r="AI255" s="176" t="e">
        <f>+COUNTIFS(#REF!,$B255,#REF!,AI$3,#REF!,$C255)</f>
        <v>#REF!</v>
      </c>
    </row>
    <row r="256" spans="1:35" x14ac:dyDescent="0.2">
      <c r="A256" s="216"/>
      <c r="B256" s="176" t="s">
        <v>234</v>
      </c>
      <c r="C256" s="169" t="s">
        <v>174</v>
      </c>
      <c r="D256" s="201" t="e">
        <f t="shared" si="35"/>
        <v>#REF!</v>
      </c>
      <c r="E256" s="176" t="e">
        <f>+COUNTIFS(#REF!,$B256,#REF!,E$3,#REF!,$C256)</f>
        <v>#REF!</v>
      </c>
      <c r="F256" s="176" t="e">
        <f>+COUNTIFS(#REF!,$B256,#REF!,F$3,#REF!,$C256)</f>
        <v>#REF!</v>
      </c>
      <c r="G256" s="176" t="e">
        <f>+COUNTIFS(#REF!,$B256,#REF!,G$3,#REF!,$C256)</f>
        <v>#REF!</v>
      </c>
      <c r="H256" s="176" t="e">
        <f>+COUNTIFS(#REF!,$B256,#REF!,H$3,#REF!,$C256)</f>
        <v>#REF!</v>
      </c>
      <c r="I256" s="176" t="e">
        <f>+COUNTIFS(#REF!,$B256,#REF!,I$3,#REF!,$C256)</f>
        <v>#REF!</v>
      </c>
      <c r="J256" s="176" t="e">
        <f>+COUNTIFS(#REF!,$B256,#REF!,J$3,#REF!,$C256)</f>
        <v>#REF!</v>
      </c>
      <c r="K256" s="176" t="e">
        <f>+COUNTIFS(#REF!,$B256,#REF!,K$3,#REF!,$C256)</f>
        <v>#REF!</v>
      </c>
      <c r="L256" s="176" t="e">
        <f>+COUNTIFS(#REF!,$B256,#REF!,L$3,#REF!,$C256)</f>
        <v>#REF!</v>
      </c>
      <c r="M256" s="176" t="e">
        <f>+COUNTIFS(#REF!,$B256,#REF!,M$3,#REF!,$C256)</f>
        <v>#REF!</v>
      </c>
      <c r="N256" s="176" t="e">
        <f>+COUNTIFS(#REF!,$B256,#REF!,N$3,#REF!,$C256)</f>
        <v>#REF!</v>
      </c>
      <c r="O256" s="176" t="e">
        <f>+COUNTIFS(#REF!,$B256,#REF!,O$3,#REF!,$C256)</f>
        <v>#REF!</v>
      </c>
      <c r="P256" s="176" t="e">
        <f>+COUNTIFS(#REF!,$B256,#REF!,P$3,#REF!,$C256)</f>
        <v>#REF!</v>
      </c>
      <c r="Q256" s="176" t="e">
        <f>+COUNTIFS(#REF!,$B256,#REF!,Q$3,#REF!,$C256)</f>
        <v>#REF!</v>
      </c>
      <c r="R256" s="176" t="e">
        <f>+COUNTIFS(#REF!,$B256,#REF!,R$3,#REF!,$C256)</f>
        <v>#REF!</v>
      </c>
      <c r="S256" s="176" t="e">
        <f>+COUNTIFS(#REF!,$B256,#REF!,S$3,#REF!,$C256)</f>
        <v>#REF!</v>
      </c>
      <c r="T256" s="176" t="e">
        <f>+COUNTIFS(#REF!,$B256,#REF!,T$3,#REF!,$C256)</f>
        <v>#REF!</v>
      </c>
      <c r="U256" s="176" t="e">
        <f>+COUNTIFS(#REF!,$B256,#REF!,U$3,#REF!,$C256)</f>
        <v>#REF!</v>
      </c>
      <c r="V256" s="176" t="e">
        <f>+COUNTIFS(#REF!,$B256,#REF!,V$3,#REF!,$C256)</f>
        <v>#REF!</v>
      </c>
      <c r="W256" s="176" t="e">
        <f>+COUNTIFS(#REF!,$B256,#REF!,W$3,#REF!,$C256)</f>
        <v>#REF!</v>
      </c>
      <c r="X256" s="176" t="e">
        <f>+COUNTIFS(#REF!,$B256,#REF!,X$3,#REF!,$C256)</f>
        <v>#REF!</v>
      </c>
      <c r="Y256" s="176" t="e">
        <f>+COUNTIFS(#REF!,$B256,#REF!,Y$3,#REF!,$C256)</f>
        <v>#REF!</v>
      </c>
      <c r="Z256" s="176" t="e">
        <f>+COUNTIFS(#REF!,$B256,#REF!,Z$3,#REF!,$C256)</f>
        <v>#REF!</v>
      </c>
      <c r="AA256" s="176" t="e">
        <f>+COUNTIFS(#REF!,$B256,#REF!,AA$3,#REF!,$C256)</f>
        <v>#REF!</v>
      </c>
      <c r="AB256" s="176" t="e">
        <f>+COUNTIFS(#REF!,$B256,#REF!,AB$3,#REF!,$C256)</f>
        <v>#REF!</v>
      </c>
      <c r="AC256" s="176" t="e">
        <f>+COUNTIFS(#REF!,$B256,#REF!,AC$3,#REF!,$C256)</f>
        <v>#REF!</v>
      </c>
      <c r="AD256" s="176" t="e">
        <f>+COUNTIFS(#REF!,$B256,#REF!,AD$3,#REF!,$C256)</f>
        <v>#REF!</v>
      </c>
      <c r="AE256" s="176" t="e">
        <f>+COUNTIFS(#REF!,$B256,#REF!,AE$3,#REF!,$C256)</f>
        <v>#REF!</v>
      </c>
      <c r="AF256" s="176" t="e">
        <f>+COUNTIFS(#REF!,$B256,#REF!,AF$3,#REF!,$C256)</f>
        <v>#REF!</v>
      </c>
      <c r="AG256" s="176" t="e">
        <f>+COUNTIFS(#REF!,$B256,#REF!,AG$3,#REF!,$C256)</f>
        <v>#REF!</v>
      </c>
      <c r="AH256" s="176" t="e">
        <f>+COUNTIFS(#REF!,$B256,#REF!,AH$3,#REF!,$C256)</f>
        <v>#REF!</v>
      </c>
      <c r="AI256" s="176" t="e">
        <f>+COUNTIFS(#REF!,$B256,#REF!,AI$3,#REF!,$C256)</f>
        <v>#REF!</v>
      </c>
    </row>
    <row r="257" spans="1:35" x14ac:dyDescent="0.2">
      <c r="A257" s="216"/>
      <c r="B257" s="176" t="s">
        <v>234</v>
      </c>
      <c r="C257" s="169" t="s">
        <v>166</v>
      </c>
      <c r="D257" s="201" t="e">
        <f t="shared" si="35"/>
        <v>#REF!</v>
      </c>
      <c r="E257" s="176" t="e">
        <f>+COUNTIFS(#REF!,$B257,#REF!,E$3,#REF!,$C257)</f>
        <v>#REF!</v>
      </c>
      <c r="F257" s="176" t="e">
        <f>+COUNTIFS(#REF!,$B257,#REF!,F$3,#REF!,$C257)</f>
        <v>#REF!</v>
      </c>
      <c r="G257" s="176" t="e">
        <f>+COUNTIFS(#REF!,$B257,#REF!,G$3,#REF!,$C257)</f>
        <v>#REF!</v>
      </c>
      <c r="H257" s="176" t="e">
        <f>+COUNTIFS(#REF!,$B257,#REF!,H$3,#REF!,$C257)</f>
        <v>#REF!</v>
      </c>
      <c r="I257" s="176" t="e">
        <f>+COUNTIFS(#REF!,$B257,#REF!,I$3,#REF!,$C257)</f>
        <v>#REF!</v>
      </c>
      <c r="J257" s="176" t="e">
        <f>+COUNTIFS(#REF!,$B257,#REF!,J$3,#REF!,$C257)</f>
        <v>#REF!</v>
      </c>
      <c r="K257" s="176" t="e">
        <f>+COUNTIFS(#REF!,$B257,#REF!,K$3,#REF!,$C257)</f>
        <v>#REF!</v>
      </c>
      <c r="L257" s="176" t="e">
        <f>+COUNTIFS(#REF!,$B257,#REF!,L$3,#REF!,$C257)</f>
        <v>#REF!</v>
      </c>
      <c r="M257" s="176" t="e">
        <f>+COUNTIFS(#REF!,$B257,#REF!,M$3,#REF!,$C257)</f>
        <v>#REF!</v>
      </c>
      <c r="N257" s="176" t="e">
        <f>+COUNTIFS(#REF!,$B257,#REF!,N$3,#REF!,$C257)</f>
        <v>#REF!</v>
      </c>
      <c r="O257" s="176" t="e">
        <f>+COUNTIFS(#REF!,$B257,#REF!,O$3,#REF!,$C257)</f>
        <v>#REF!</v>
      </c>
      <c r="P257" s="176" t="e">
        <f>+COUNTIFS(#REF!,$B257,#REF!,P$3,#REF!,$C257)</f>
        <v>#REF!</v>
      </c>
      <c r="Q257" s="176" t="e">
        <f>+COUNTIFS(#REF!,$B257,#REF!,Q$3,#REF!,$C257)</f>
        <v>#REF!</v>
      </c>
      <c r="R257" s="176" t="e">
        <f>+COUNTIFS(#REF!,$B257,#REF!,R$3,#REF!,$C257)</f>
        <v>#REF!</v>
      </c>
      <c r="S257" s="176" t="e">
        <f>+COUNTIFS(#REF!,$B257,#REF!,S$3,#REF!,$C257)</f>
        <v>#REF!</v>
      </c>
      <c r="T257" s="176" t="e">
        <f>+COUNTIFS(#REF!,$B257,#REF!,T$3,#REF!,$C257)</f>
        <v>#REF!</v>
      </c>
      <c r="U257" s="176" t="e">
        <f>+COUNTIFS(#REF!,$B257,#REF!,U$3,#REF!,$C257)</f>
        <v>#REF!</v>
      </c>
      <c r="V257" s="176" t="e">
        <f>+COUNTIFS(#REF!,$B257,#REF!,V$3,#REF!,$C257)</f>
        <v>#REF!</v>
      </c>
      <c r="W257" s="176" t="e">
        <f>+COUNTIFS(#REF!,$B257,#REF!,W$3,#REF!,$C257)</f>
        <v>#REF!</v>
      </c>
      <c r="X257" s="176" t="e">
        <f>+COUNTIFS(#REF!,$B257,#REF!,X$3,#REF!,$C257)</f>
        <v>#REF!</v>
      </c>
      <c r="Y257" s="176" t="e">
        <f>+COUNTIFS(#REF!,$B257,#REF!,Y$3,#REF!,$C257)</f>
        <v>#REF!</v>
      </c>
      <c r="Z257" s="176" t="e">
        <f>+COUNTIFS(#REF!,$B257,#REF!,Z$3,#REF!,$C257)</f>
        <v>#REF!</v>
      </c>
      <c r="AA257" s="176" t="e">
        <f>+COUNTIFS(#REF!,$B257,#REF!,AA$3,#REF!,$C257)</f>
        <v>#REF!</v>
      </c>
      <c r="AB257" s="176" t="e">
        <f>+COUNTIFS(#REF!,$B257,#REF!,AB$3,#REF!,$C257)</f>
        <v>#REF!</v>
      </c>
      <c r="AC257" s="176" t="e">
        <f>+COUNTIFS(#REF!,$B257,#REF!,AC$3,#REF!,$C257)</f>
        <v>#REF!</v>
      </c>
      <c r="AD257" s="176" t="e">
        <f>+COUNTIFS(#REF!,$B257,#REF!,AD$3,#REF!,$C257)</f>
        <v>#REF!</v>
      </c>
      <c r="AE257" s="176" t="e">
        <f>+COUNTIFS(#REF!,$B257,#REF!,AE$3,#REF!,$C257)</f>
        <v>#REF!</v>
      </c>
      <c r="AF257" s="176" t="e">
        <f>+COUNTIFS(#REF!,$B257,#REF!,AF$3,#REF!,$C257)</f>
        <v>#REF!</v>
      </c>
      <c r="AG257" s="176" t="e">
        <f>+COUNTIFS(#REF!,$B257,#REF!,AG$3,#REF!,$C257)</f>
        <v>#REF!</v>
      </c>
      <c r="AH257" s="176" t="e">
        <f>+COUNTIFS(#REF!,$B257,#REF!,AH$3,#REF!,$C257)</f>
        <v>#REF!</v>
      </c>
      <c r="AI257" s="176" t="e">
        <f>+COUNTIFS(#REF!,$B257,#REF!,AI$3,#REF!,$C257)</f>
        <v>#REF!</v>
      </c>
    </row>
    <row r="258" spans="1:35" x14ac:dyDescent="0.2">
      <c r="A258" s="216"/>
      <c r="B258" s="176" t="s">
        <v>234</v>
      </c>
      <c r="C258" s="169" t="s">
        <v>299</v>
      </c>
      <c r="D258" s="201" t="e">
        <f t="shared" si="35"/>
        <v>#REF!</v>
      </c>
      <c r="E258" s="176" t="e">
        <f>+COUNTIFS(#REF!,$B258,#REF!,E$3,#REF!,$C258)</f>
        <v>#REF!</v>
      </c>
      <c r="F258" s="176" t="e">
        <f>+COUNTIFS(#REF!,$B258,#REF!,F$3,#REF!,$C258)</f>
        <v>#REF!</v>
      </c>
      <c r="G258" s="176" t="e">
        <f>+COUNTIFS(#REF!,$B258,#REF!,G$3,#REF!,$C258)</f>
        <v>#REF!</v>
      </c>
      <c r="H258" s="176" t="e">
        <f>+COUNTIFS(#REF!,$B258,#REF!,H$3,#REF!,$C258)</f>
        <v>#REF!</v>
      </c>
      <c r="I258" s="176" t="e">
        <f>+COUNTIFS(#REF!,$B258,#REF!,I$3,#REF!,$C258)</f>
        <v>#REF!</v>
      </c>
      <c r="J258" s="176" t="e">
        <f>+COUNTIFS(#REF!,$B258,#REF!,J$3,#REF!,$C258)</f>
        <v>#REF!</v>
      </c>
      <c r="K258" s="176" t="e">
        <f>+COUNTIFS(#REF!,$B258,#REF!,K$3,#REF!,$C258)</f>
        <v>#REF!</v>
      </c>
      <c r="L258" s="176" t="e">
        <f>+COUNTIFS(#REF!,$B258,#REF!,L$3,#REF!,$C258)</f>
        <v>#REF!</v>
      </c>
      <c r="M258" s="176" t="e">
        <f>+COUNTIFS(#REF!,$B258,#REF!,M$3,#REF!,$C258)</f>
        <v>#REF!</v>
      </c>
      <c r="N258" s="176" t="e">
        <f>+COUNTIFS(#REF!,$B258,#REF!,N$3,#REF!,$C258)</f>
        <v>#REF!</v>
      </c>
      <c r="O258" s="176" t="e">
        <f>+COUNTIFS(#REF!,$B258,#REF!,O$3,#REF!,$C258)</f>
        <v>#REF!</v>
      </c>
      <c r="P258" s="176" t="e">
        <f>+COUNTIFS(#REF!,$B258,#REF!,P$3,#REF!,$C258)</f>
        <v>#REF!</v>
      </c>
      <c r="Q258" s="176" t="e">
        <f>+COUNTIFS(#REF!,$B258,#REF!,Q$3,#REF!,$C258)</f>
        <v>#REF!</v>
      </c>
      <c r="R258" s="176" t="e">
        <f>+COUNTIFS(#REF!,$B258,#REF!,R$3,#REF!,$C258)</f>
        <v>#REF!</v>
      </c>
      <c r="S258" s="176" t="e">
        <f>+COUNTIFS(#REF!,$B258,#REF!,S$3,#REF!,$C258)</f>
        <v>#REF!</v>
      </c>
      <c r="T258" s="176" t="e">
        <f>+COUNTIFS(#REF!,$B258,#REF!,T$3,#REF!,$C258)</f>
        <v>#REF!</v>
      </c>
      <c r="U258" s="176" t="e">
        <f>+COUNTIFS(#REF!,$B258,#REF!,U$3,#REF!,$C258)</f>
        <v>#REF!</v>
      </c>
      <c r="V258" s="176" t="e">
        <f>+COUNTIFS(#REF!,$B258,#REF!,V$3,#REF!,$C258)</f>
        <v>#REF!</v>
      </c>
      <c r="W258" s="176" t="e">
        <f>+COUNTIFS(#REF!,$B258,#REF!,W$3,#REF!,$C258)</f>
        <v>#REF!</v>
      </c>
      <c r="X258" s="176" t="e">
        <f>+COUNTIFS(#REF!,$B258,#REF!,X$3,#REF!,$C258)</f>
        <v>#REF!</v>
      </c>
      <c r="Y258" s="176" t="e">
        <f>+COUNTIFS(#REF!,$B258,#REF!,Y$3,#REF!,$C258)</f>
        <v>#REF!</v>
      </c>
      <c r="Z258" s="176" t="e">
        <f>+COUNTIFS(#REF!,$B258,#REF!,Z$3,#REF!,$C258)</f>
        <v>#REF!</v>
      </c>
      <c r="AA258" s="176" t="e">
        <f>+COUNTIFS(#REF!,$B258,#REF!,AA$3,#REF!,$C258)</f>
        <v>#REF!</v>
      </c>
      <c r="AB258" s="176" t="e">
        <f>+COUNTIFS(#REF!,$B258,#REF!,AB$3,#REF!,$C258)</f>
        <v>#REF!</v>
      </c>
      <c r="AC258" s="176" t="e">
        <f>+COUNTIFS(#REF!,$B258,#REF!,AC$3,#REF!,$C258)</f>
        <v>#REF!</v>
      </c>
      <c r="AD258" s="176" t="e">
        <f>+COUNTIFS(#REF!,$B258,#REF!,AD$3,#REF!,$C258)</f>
        <v>#REF!</v>
      </c>
      <c r="AE258" s="176" t="e">
        <f>+COUNTIFS(#REF!,$B258,#REF!,AE$3,#REF!,$C258)</f>
        <v>#REF!</v>
      </c>
      <c r="AF258" s="176" t="e">
        <f>+COUNTIFS(#REF!,$B258,#REF!,AF$3,#REF!,$C258)</f>
        <v>#REF!</v>
      </c>
      <c r="AG258" s="176" t="e">
        <f>+COUNTIFS(#REF!,$B258,#REF!,AG$3,#REF!,$C258)</f>
        <v>#REF!</v>
      </c>
      <c r="AH258" s="176" t="e">
        <f>+COUNTIFS(#REF!,$B258,#REF!,AH$3,#REF!,$C258)</f>
        <v>#REF!</v>
      </c>
      <c r="AI258" s="176" t="e">
        <f>+COUNTIFS(#REF!,$B258,#REF!,AI$3,#REF!,$C258)</f>
        <v>#REF!</v>
      </c>
    </row>
    <row r="259" spans="1:35" x14ac:dyDescent="0.2">
      <c r="A259" s="217">
        <v>3.1</v>
      </c>
      <c r="B259" s="173" t="s">
        <v>209</v>
      </c>
      <c r="C259" s="174"/>
      <c r="D259" s="202" t="e">
        <f t="shared" si="35"/>
        <v>#REF!</v>
      </c>
      <c r="E259" s="202" t="e">
        <f t="shared" ref="E259:AI259" si="36">+SUM(E260:E273)</f>
        <v>#REF!</v>
      </c>
      <c r="F259" s="202" t="e">
        <f t="shared" si="36"/>
        <v>#REF!</v>
      </c>
      <c r="G259" s="202" t="e">
        <f t="shared" si="36"/>
        <v>#REF!</v>
      </c>
      <c r="H259" s="202" t="e">
        <f t="shared" si="36"/>
        <v>#REF!</v>
      </c>
      <c r="I259" s="202" t="e">
        <f t="shared" si="36"/>
        <v>#REF!</v>
      </c>
      <c r="J259" s="202" t="e">
        <f t="shared" si="36"/>
        <v>#REF!</v>
      </c>
      <c r="K259" s="202" t="e">
        <f t="shared" si="36"/>
        <v>#REF!</v>
      </c>
      <c r="L259" s="202" t="e">
        <f t="shared" si="36"/>
        <v>#REF!</v>
      </c>
      <c r="M259" s="202" t="e">
        <f t="shared" si="36"/>
        <v>#REF!</v>
      </c>
      <c r="N259" s="202" t="e">
        <f t="shared" si="36"/>
        <v>#REF!</v>
      </c>
      <c r="O259" s="202" t="e">
        <f t="shared" si="36"/>
        <v>#REF!</v>
      </c>
      <c r="P259" s="202" t="e">
        <f t="shared" si="36"/>
        <v>#REF!</v>
      </c>
      <c r="Q259" s="202" t="e">
        <f t="shared" si="36"/>
        <v>#REF!</v>
      </c>
      <c r="R259" s="202" t="e">
        <f t="shared" si="36"/>
        <v>#REF!</v>
      </c>
      <c r="S259" s="202" t="e">
        <f t="shared" si="36"/>
        <v>#REF!</v>
      </c>
      <c r="T259" s="202" t="e">
        <f t="shared" si="36"/>
        <v>#REF!</v>
      </c>
      <c r="U259" s="202" t="e">
        <f t="shared" si="36"/>
        <v>#REF!</v>
      </c>
      <c r="V259" s="202" t="e">
        <f t="shared" si="36"/>
        <v>#REF!</v>
      </c>
      <c r="W259" s="202" t="e">
        <f t="shared" si="36"/>
        <v>#REF!</v>
      </c>
      <c r="X259" s="202" t="e">
        <f t="shared" si="36"/>
        <v>#REF!</v>
      </c>
      <c r="Y259" s="202" t="e">
        <f t="shared" si="36"/>
        <v>#REF!</v>
      </c>
      <c r="Z259" s="202" t="e">
        <f t="shared" si="36"/>
        <v>#REF!</v>
      </c>
      <c r="AA259" s="202" t="e">
        <f t="shared" si="36"/>
        <v>#REF!</v>
      </c>
      <c r="AB259" s="202" t="e">
        <f t="shared" si="36"/>
        <v>#REF!</v>
      </c>
      <c r="AC259" s="202" t="e">
        <f t="shared" si="36"/>
        <v>#REF!</v>
      </c>
      <c r="AD259" s="202" t="e">
        <f t="shared" si="36"/>
        <v>#REF!</v>
      </c>
      <c r="AE259" s="202" t="e">
        <f t="shared" si="36"/>
        <v>#REF!</v>
      </c>
      <c r="AF259" s="202" t="e">
        <f t="shared" si="36"/>
        <v>#REF!</v>
      </c>
      <c r="AG259" s="202" t="e">
        <f t="shared" si="36"/>
        <v>#REF!</v>
      </c>
      <c r="AH259" s="202" t="e">
        <f t="shared" si="36"/>
        <v>#REF!</v>
      </c>
      <c r="AI259" s="202" t="e">
        <f t="shared" si="36"/>
        <v>#REF!</v>
      </c>
    </row>
    <row r="260" spans="1:35" x14ac:dyDescent="0.2">
      <c r="A260" s="214"/>
      <c r="B260" s="176" t="s">
        <v>209</v>
      </c>
      <c r="C260" s="169" t="s">
        <v>116</v>
      </c>
      <c r="D260" s="201" t="e">
        <f t="shared" ref="D260:D274" si="37">+SUM(E260:AI260)</f>
        <v>#REF!</v>
      </c>
      <c r="E260" s="176" t="e">
        <f>+COUNTIFS(#REF!,$B260,#REF!,E$3,#REF!,$C260)</f>
        <v>#REF!</v>
      </c>
      <c r="F260" s="176" t="e">
        <f>+COUNTIFS(#REF!,$B260,#REF!,F$3,#REF!,$C260)</f>
        <v>#REF!</v>
      </c>
      <c r="G260" s="176" t="e">
        <f>+COUNTIFS(#REF!,$B260,#REF!,G$3,#REF!,$C260)</f>
        <v>#REF!</v>
      </c>
      <c r="H260" s="176" t="e">
        <f>+COUNTIFS(#REF!,$B260,#REF!,H$3,#REF!,$C260)</f>
        <v>#REF!</v>
      </c>
      <c r="I260" s="176" t="e">
        <f>+COUNTIFS(#REF!,$B260,#REF!,I$3,#REF!,$C260)</f>
        <v>#REF!</v>
      </c>
      <c r="J260" s="176" t="e">
        <f>+COUNTIFS(#REF!,$B260,#REF!,J$3,#REF!,$C260)</f>
        <v>#REF!</v>
      </c>
      <c r="K260" s="176" t="e">
        <f>+COUNTIFS(#REF!,$B260,#REF!,K$3,#REF!,$C260)</f>
        <v>#REF!</v>
      </c>
      <c r="L260" s="176" t="e">
        <f>+COUNTIFS(#REF!,$B260,#REF!,L$3,#REF!,$C260)</f>
        <v>#REF!</v>
      </c>
      <c r="M260" s="176" t="e">
        <f>+COUNTIFS(#REF!,$B260,#REF!,M$3,#REF!,$C260)</f>
        <v>#REF!</v>
      </c>
      <c r="N260" s="176" t="e">
        <f>+COUNTIFS(#REF!,$B260,#REF!,N$3,#REF!,$C260)</f>
        <v>#REF!</v>
      </c>
      <c r="O260" s="176" t="e">
        <f>+COUNTIFS(#REF!,$B260,#REF!,O$3,#REF!,$C260)</f>
        <v>#REF!</v>
      </c>
      <c r="P260" s="176" t="e">
        <f>+COUNTIFS(#REF!,$B260,#REF!,P$3,#REF!,$C260)</f>
        <v>#REF!</v>
      </c>
      <c r="Q260" s="176" t="e">
        <f>+COUNTIFS(#REF!,$B260,#REF!,Q$3,#REF!,$C260)</f>
        <v>#REF!</v>
      </c>
      <c r="R260" s="176" t="e">
        <f>+COUNTIFS(#REF!,$B260,#REF!,R$3,#REF!,$C260)</f>
        <v>#REF!</v>
      </c>
      <c r="S260" s="176" t="e">
        <f>+COUNTIFS(#REF!,$B260,#REF!,S$3,#REF!,$C260)</f>
        <v>#REF!</v>
      </c>
      <c r="T260" s="176" t="e">
        <f>+COUNTIFS(#REF!,$B260,#REF!,T$3,#REF!,$C260)</f>
        <v>#REF!</v>
      </c>
      <c r="U260" s="176" t="e">
        <f>+COUNTIFS(#REF!,$B260,#REF!,U$3,#REF!,$C260)</f>
        <v>#REF!</v>
      </c>
      <c r="V260" s="176" t="e">
        <f>+COUNTIFS(#REF!,$B260,#REF!,V$3,#REF!,$C260)</f>
        <v>#REF!</v>
      </c>
      <c r="W260" s="176" t="e">
        <f>+COUNTIFS(#REF!,$B260,#REF!,W$3,#REF!,$C260)</f>
        <v>#REF!</v>
      </c>
      <c r="X260" s="176" t="e">
        <f>+COUNTIFS(#REF!,$B260,#REF!,X$3,#REF!,$C260)</f>
        <v>#REF!</v>
      </c>
      <c r="Y260" s="176" t="e">
        <f>+COUNTIFS(#REF!,$B260,#REF!,Y$3,#REF!,$C260)</f>
        <v>#REF!</v>
      </c>
      <c r="Z260" s="176" t="e">
        <f>+COUNTIFS(#REF!,$B260,#REF!,Z$3,#REF!,$C260)</f>
        <v>#REF!</v>
      </c>
      <c r="AA260" s="176" t="e">
        <f>+COUNTIFS(#REF!,$B260,#REF!,AA$3,#REF!,$C260)</f>
        <v>#REF!</v>
      </c>
      <c r="AB260" s="176" t="e">
        <f>+COUNTIFS(#REF!,$B260,#REF!,AB$3,#REF!,$C260)</f>
        <v>#REF!</v>
      </c>
      <c r="AC260" s="176" t="e">
        <f>+COUNTIFS(#REF!,$B260,#REF!,AC$3,#REF!,$C260)</f>
        <v>#REF!</v>
      </c>
      <c r="AD260" s="176" t="e">
        <f>+COUNTIFS(#REF!,$B260,#REF!,AD$3,#REF!,$C260)</f>
        <v>#REF!</v>
      </c>
      <c r="AE260" s="176" t="e">
        <f>+COUNTIFS(#REF!,$B260,#REF!,AE$3,#REF!,$C260)</f>
        <v>#REF!</v>
      </c>
      <c r="AF260" s="176" t="e">
        <f>+COUNTIFS(#REF!,$B260,#REF!,AF$3,#REF!,$C260)</f>
        <v>#REF!</v>
      </c>
      <c r="AG260" s="176" t="e">
        <f>+COUNTIFS(#REF!,$B260,#REF!,AG$3,#REF!,$C260)</f>
        <v>#REF!</v>
      </c>
      <c r="AH260" s="176" t="e">
        <f>+COUNTIFS(#REF!,$B260,#REF!,AH$3,#REF!,$C260)</f>
        <v>#REF!</v>
      </c>
      <c r="AI260" s="176" t="e">
        <f>+COUNTIFS(#REF!,$B260,#REF!,AI$3,#REF!,$C260)</f>
        <v>#REF!</v>
      </c>
    </row>
    <row r="261" spans="1:35" x14ac:dyDescent="0.2">
      <c r="A261" s="214"/>
      <c r="B261" s="176" t="s">
        <v>209</v>
      </c>
      <c r="C261" s="169" t="s">
        <v>148</v>
      </c>
      <c r="D261" s="201" t="e">
        <f t="shared" si="37"/>
        <v>#REF!</v>
      </c>
      <c r="E261" s="176" t="e">
        <f>+COUNTIFS(#REF!,$B261,#REF!,E$3,#REF!,$C261)</f>
        <v>#REF!</v>
      </c>
      <c r="F261" s="176" t="e">
        <f>+COUNTIFS(#REF!,$B261,#REF!,F$3,#REF!,$C261)</f>
        <v>#REF!</v>
      </c>
      <c r="G261" s="176" t="e">
        <f>+COUNTIFS(#REF!,$B261,#REF!,G$3,#REF!,$C261)</f>
        <v>#REF!</v>
      </c>
      <c r="H261" s="176" t="e">
        <f>+COUNTIFS(#REF!,$B261,#REF!,H$3,#REF!,$C261)</f>
        <v>#REF!</v>
      </c>
      <c r="I261" s="176" t="e">
        <f>+COUNTIFS(#REF!,$B261,#REF!,I$3,#REF!,$C261)</f>
        <v>#REF!</v>
      </c>
      <c r="J261" s="176" t="e">
        <f>+COUNTIFS(#REF!,$B261,#REF!,J$3,#REF!,$C261)</f>
        <v>#REF!</v>
      </c>
      <c r="K261" s="176" t="e">
        <f>+COUNTIFS(#REF!,$B261,#REF!,K$3,#REF!,$C261)</f>
        <v>#REF!</v>
      </c>
      <c r="L261" s="176" t="e">
        <f>+COUNTIFS(#REF!,$B261,#REF!,L$3,#REF!,$C261)</f>
        <v>#REF!</v>
      </c>
      <c r="M261" s="176" t="e">
        <f>+COUNTIFS(#REF!,$B261,#REF!,M$3,#REF!,$C261)</f>
        <v>#REF!</v>
      </c>
      <c r="N261" s="176" t="e">
        <f>+COUNTIFS(#REF!,$B261,#REF!,N$3,#REF!,$C261)</f>
        <v>#REF!</v>
      </c>
      <c r="O261" s="176" t="e">
        <f>+COUNTIFS(#REF!,$B261,#REF!,O$3,#REF!,$C261)</f>
        <v>#REF!</v>
      </c>
      <c r="P261" s="176" t="e">
        <f>+COUNTIFS(#REF!,$B261,#REF!,P$3,#REF!,$C261)</f>
        <v>#REF!</v>
      </c>
      <c r="Q261" s="176" t="e">
        <f>+COUNTIFS(#REF!,$B261,#REF!,Q$3,#REF!,$C261)</f>
        <v>#REF!</v>
      </c>
      <c r="R261" s="176" t="e">
        <f>+COUNTIFS(#REF!,$B261,#REF!,R$3,#REF!,$C261)</f>
        <v>#REF!</v>
      </c>
      <c r="S261" s="176" t="e">
        <f>+COUNTIFS(#REF!,$B261,#REF!,S$3,#REF!,$C261)</f>
        <v>#REF!</v>
      </c>
      <c r="T261" s="176" t="e">
        <f>+COUNTIFS(#REF!,$B261,#REF!,T$3,#REF!,$C261)</f>
        <v>#REF!</v>
      </c>
      <c r="U261" s="176" t="e">
        <f>+COUNTIFS(#REF!,$B261,#REF!,U$3,#REF!,$C261)</f>
        <v>#REF!</v>
      </c>
      <c r="V261" s="176" t="e">
        <f>+COUNTIFS(#REF!,$B261,#REF!,V$3,#REF!,$C261)</f>
        <v>#REF!</v>
      </c>
      <c r="W261" s="176" t="e">
        <f>+COUNTIFS(#REF!,$B261,#REF!,W$3,#REF!,$C261)</f>
        <v>#REF!</v>
      </c>
      <c r="X261" s="176" t="e">
        <f>+COUNTIFS(#REF!,$B261,#REF!,X$3,#REF!,$C261)</f>
        <v>#REF!</v>
      </c>
      <c r="Y261" s="176" t="e">
        <f>+COUNTIFS(#REF!,$B261,#REF!,Y$3,#REF!,$C261)</f>
        <v>#REF!</v>
      </c>
      <c r="Z261" s="176" t="e">
        <f>+COUNTIFS(#REF!,$B261,#REF!,Z$3,#REF!,$C261)</f>
        <v>#REF!</v>
      </c>
      <c r="AA261" s="176" t="e">
        <f>+COUNTIFS(#REF!,$B261,#REF!,AA$3,#REF!,$C261)</f>
        <v>#REF!</v>
      </c>
      <c r="AB261" s="176" t="e">
        <f>+COUNTIFS(#REF!,$B261,#REF!,AB$3,#REF!,$C261)</f>
        <v>#REF!</v>
      </c>
      <c r="AC261" s="176" t="e">
        <f>+COUNTIFS(#REF!,$B261,#REF!,AC$3,#REF!,$C261)</f>
        <v>#REF!</v>
      </c>
      <c r="AD261" s="176" t="e">
        <f>+COUNTIFS(#REF!,$B261,#REF!,AD$3,#REF!,$C261)</f>
        <v>#REF!</v>
      </c>
      <c r="AE261" s="176" t="e">
        <f>+COUNTIFS(#REF!,$B261,#REF!,AE$3,#REF!,$C261)</f>
        <v>#REF!</v>
      </c>
      <c r="AF261" s="176" t="e">
        <f>+COUNTIFS(#REF!,$B261,#REF!,AF$3,#REF!,$C261)</f>
        <v>#REF!</v>
      </c>
      <c r="AG261" s="176" t="e">
        <f>+COUNTIFS(#REF!,$B261,#REF!,AG$3,#REF!,$C261)</f>
        <v>#REF!</v>
      </c>
      <c r="AH261" s="176" t="e">
        <f>+COUNTIFS(#REF!,$B261,#REF!,AH$3,#REF!,$C261)</f>
        <v>#REF!</v>
      </c>
      <c r="AI261" s="176" t="e">
        <f>+COUNTIFS(#REF!,$B261,#REF!,AI$3,#REF!,$C261)</f>
        <v>#REF!</v>
      </c>
    </row>
    <row r="262" spans="1:35" x14ac:dyDescent="0.2">
      <c r="A262" s="214"/>
      <c r="B262" s="176" t="s">
        <v>209</v>
      </c>
      <c r="C262" s="169" t="s">
        <v>140</v>
      </c>
      <c r="D262" s="201" t="e">
        <f t="shared" si="37"/>
        <v>#REF!</v>
      </c>
      <c r="E262" s="176" t="e">
        <f>+COUNTIFS(#REF!,$B262,#REF!,E$3,#REF!,$C262)</f>
        <v>#REF!</v>
      </c>
      <c r="F262" s="176" t="e">
        <f>+COUNTIFS(#REF!,$B262,#REF!,F$3,#REF!,$C262)</f>
        <v>#REF!</v>
      </c>
      <c r="G262" s="176" t="e">
        <f>+COUNTIFS(#REF!,$B262,#REF!,G$3,#REF!,$C262)</f>
        <v>#REF!</v>
      </c>
      <c r="H262" s="176" t="e">
        <f>+COUNTIFS(#REF!,$B262,#REF!,H$3,#REF!,$C262)</f>
        <v>#REF!</v>
      </c>
      <c r="I262" s="176" t="e">
        <f>+COUNTIFS(#REF!,$B262,#REF!,I$3,#REF!,$C262)</f>
        <v>#REF!</v>
      </c>
      <c r="J262" s="176" t="e">
        <f>+COUNTIFS(#REF!,$B262,#REF!,J$3,#REF!,$C262)</f>
        <v>#REF!</v>
      </c>
      <c r="K262" s="176" t="e">
        <f>+COUNTIFS(#REF!,$B262,#REF!,K$3,#REF!,$C262)</f>
        <v>#REF!</v>
      </c>
      <c r="L262" s="176" t="e">
        <f>+COUNTIFS(#REF!,$B262,#REF!,L$3,#REF!,$C262)</f>
        <v>#REF!</v>
      </c>
      <c r="M262" s="176" t="e">
        <f>+COUNTIFS(#REF!,$B262,#REF!,M$3,#REF!,$C262)</f>
        <v>#REF!</v>
      </c>
      <c r="N262" s="176" t="e">
        <f>+COUNTIFS(#REF!,$B262,#REF!,N$3,#REF!,$C262)</f>
        <v>#REF!</v>
      </c>
      <c r="O262" s="176" t="e">
        <f>+COUNTIFS(#REF!,$B262,#REF!,O$3,#REF!,$C262)</f>
        <v>#REF!</v>
      </c>
      <c r="P262" s="176" t="e">
        <f>+COUNTIFS(#REF!,$B262,#REF!,P$3,#REF!,$C262)</f>
        <v>#REF!</v>
      </c>
      <c r="Q262" s="176" t="e">
        <f>+COUNTIFS(#REF!,$B262,#REF!,Q$3,#REF!,$C262)</f>
        <v>#REF!</v>
      </c>
      <c r="R262" s="176" t="e">
        <f>+COUNTIFS(#REF!,$B262,#REF!,R$3,#REF!,$C262)</f>
        <v>#REF!</v>
      </c>
      <c r="S262" s="176" t="e">
        <f>+COUNTIFS(#REF!,$B262,#REF!,S$3,#REF!,$C262)</f>
        <v>#REF!</v>
      </c>
      <c r="T262" s="176" t="e">
        <f>+COUNTIFS(#REF!,$B262,#REF!,T$3,#REF!,$C262)</f>
        <v>#REF!</v>
      </c>
      <c r="U262" s="176" t="e">
        <f>+COUNTIFS(#REF!,$B262,#REF!,U$3,#REF!,$C262)</f>
        <v>#REF!</v>
      </c>
      <c r="V262" s="176" t="e">
        <f>+COUNTIFS(#REF!,$B262,#REF!,V$3,#REF!,$C262)</f>
        <v>#REF!</v>
      </c>
      <c r="W262" s="176" t="e">
        <f>+COUNTIFS(#REF!,$B262,#REF!,W$3,#REF!,$C262)</f>
        <v>#REF!</v>
      </c>
      <c r="X262" s="176" t="e">
        <f>+COUNTIFS(#REF!,$B262,#REF!,X$3,#REF!,$C262)</f>
        <v>#REF!</v>
      </c>
      <c r="Y262" s="176" t="e">
        <f>+COUNTIFS(#REF!,$B262,#REF!,Y$3,#REF!,$C262)</f>
        <v>#REF!</v>
      </c>
      <c r="Z262" s="176" t="e">
        <f>+COUNTIFS(#REF!,$B262,#REF!,Z$3,#REF!,$C262)</f>
        <v>#REF!</v>
      </c>
      <c r="AA262" s="176" t="e">
        <f>+COUNTIFS(#REF!,$B262,#REF!,AA$3,#REF!,$C262)</f>
        <v>#REF!</v>
      </c>
      <c r="AB262" s="176" t="e">
        <f>+COUNTIFS(#REF!,$B262,#REF!,AB$3,#REF!,$C262)</f>
        <v>#REF!</v>
      </c>
      <c r="AC262" s="176" t="e">
        <f>+COUNTIFS(#REF!,$B262,#REF!,AC$3,#REF!,$C262)</f>
        <v>#REF!</v>
      </c>
      <c r="AD262" s="176" t="e">
        <f>+COUNTIFS(#REF!,$B262,#REF!,AD$3,#REF!,$C262)</f>
        <v>#REF!</v>
      </c>
      <c r="AE262" s="176" t="e">
        <f>+COUNTIFS(#REF!,$B262,#REF!,AE$3,#REF!,$C262)</f>
        <v>#REF!</v>
      </c>
      <c r="AF262" s="176" t="e">
        <f>+COUNTIFS(#REF!,$B262,#REF!,AF$3,#REF!,$C262)</f>
        <v>#REF!</v>
      </c>
      <c r="AG262" s="176" t="e">
        <f>+COUNTIFS(#REF!,$B262,#REF!,AG$3,#REF!,$C262)</f>
        <v>#REF!</v>
      </c>
      <c r="AH262" s="176" t="e">
        <f>+COUNTIFS(#REF!,$B262,#REF!,AH$3,#REF!,$C262)</f>
        <v>#REF!</v>
      </c>
      <c r="AI262" s="176" t="e">
        <f>+COUNTIFS(#REF!,$B262,#REF!,AI$3,#REF!,$C262)</f>
        <v>#REF!</v>
      </c>
    </row>
    <row r="263" spans="1:35" x14ac:dyDescent="0.2">
      <c r="A263" s="214"/>
      <c r="B263" s="176" t="s">
        <v>209</v>
      </c>
      <c r="C263" s="169" t="s">
        <v>63</v>
      </c>
      <c r="D263" s="201" t="e">
        <f t="shared" si="37"/>
        <v>#REF!</v>
      </c>
      <c r="E263" s="176" t="e">
        <f>+COUNTIFS(#REF!,$B263,#REF!,E$3,#REF!,$C263)</f>
        <v>#REF!</v>
      </c>
      <c r="F263" s="176" t="e">
        <f>+COUNTIFS(#REF!,$B263,#REF!,F$3,#REF!,$C263)</f>
        <v>#REF!</v>
      </c>
      <c r="G263" s="176" t="e">
        <f>+COUNTIFS(#REF!,$B263,#REF!,G$3,#REF!,$C263)</f>
        <v>#REF!</v>
      </c>
      <c r="H263" s="176" t="e">
        <f>+COUNTIFS(#REF!,$B263,#REF!,H$3,#REF!,$C263)</f>
        <v>#REF!</v>
      </c>
      <c r="I263" s="176" t="e">
        <f>+COUNTIFS(#REF!,$B263,#REF!,I$3,#REF!,$C263)</f>
        <v>#REF!</v>
      </c>
      <c r="J263" s="176" t="e">
        <f>+COUNTIFS(#REF!,$B263,#REF!,J$3,#REF!,$C263)</f>
        <v>#REF!</v>
      </c>
      <c r="K263" s="176" t="e">
        <f>+COUNTIFS(#REF!,$B263,#REF!,K$3,#REF!,$C263)</f>
        <v>#REF!</v>
      </c>
      <c r="L263" s="176" t="e">
        <f>+COUNTIFS(#REF!,$B263,#REF!,L$3,#REF!,$C263)</f>
        <v>#REF!</v>
      </c>
      <c r="M263" s="176" t="e">
        <f>+COUNTIFS(#REF!,$B263,#REF!,M$3,#REF!,$C263)</f>
        <v>#REF!</v>
      </c>
      <c r="N263" s="176" t="e">
        <f>+COUNTIFS(#REF!,$B263,#REF!,N$3,#REF!,$C263)</f>
        <v>#REF!</v>
      </c>
      <c r="O263" s="176" t="e">
        <f>+COUNTIFS(#REF!,$B263,#REF!,O$3,#REF!,$C263)</f>
        <v>#REF!</v>
      </c>
      <c r="P263" s="176" t="e">
        <f>+COUNTIFS(#REF!,$B263,#REF!,P$3,#REF!,$C263)</f>
        <v>#REF!</v>
      </c>
      <c r="Q263" s="176" t="e">
        <f>+COUNTIFS(#REF!,$B263,#REF!,Q$3,#REF!,$C263)</f>
        <v>#REF!</v>
      </c>
      <c r="R263" s="176" t="e">
        <f>+COUNTIFS(#REF!,$B263,#REF!,R$3,#REF!,$C263)</f>
        <v>#REF!</v>
      </c>
      <c r="S263" s="176" t="e">
        <f>+COUNTIFS(#REF!,$B263,#REF!,S$3,#REF!,$C263)</f>
        <v>#REF!</v>
      </c>
      <c r="T263" s="176" t="e">
        <f>+COUNTIFS(#REF!,$B263,#REF!,T$3,#REF!,$C263)</f>
        <v>#REF!</v>
      </c>
      <c r="U263" s="176" t="e">
        <f>+COUNTIFS(#REF!,$B263,#REF!,U$3,#REF!,$C263)</f>
        <v>#REF!</v>
      </c>
      <c r="V263" s="176" t="e">
        <f>+COUNTIFS(#REF!,$B263,#REF!,V$3,#REF!,$C263)</f>
        <v>#REF!</v>
      </c>
      <c r="W263" s="176" t="e">
        <f>+COUNTIFS(#REF!,$B263,#REF!,W$3,#REF!,$C263)</f>
        <v>#REF!</v>
      </c>
      <c r="X263" s="176" t="e">
        <f>+COUNTIFS(#REF!,$B263,#REF!,X$3,#REF!,$C263)</f>
        <v>#REF!</v>
      </c>
      <c r="Y263" s="176" t="e">
        <f>+COUNTIFS(#REF!,$B263,#REF!,Y$3,#REF!,$C263)</f>
        <v>#REF!</v>
      </c>
      <c r="Z263" s="176" t="e">
        <f>+COUNTIFS(#REF!,$B263,#REF!,Z$3,#REF!,$C263)</f>
        <v>#REF!</v>
      </c>
      <c r="AA263" s="176" t="e">
        <f>+COUNTIFS(#REF!,$B263,#REF!,AA$3,#REF!,$C263)</f>
        <v>#REF!</v>
      </c>
      <c r="AB263" s="176" t="e">
        <f>+COUNTIFS(#REF!,$B263,#REF!,AB$3,#REF!,$C263)</f>
        <v>#REF!</v>
      </c>
      <c r="AC263" s="176" t="e">
        <f>+COUNTIFS(#REF!,$B263,#REF!,AC$3,#REF!,$C263)</f>
        <v>#REF!</v>
      </c>
      <c r="AD263" s="176" t="e">
        <f>+COUNTIFS(#REF!,$B263,#REF!,AD$3,#REF!,$C263)</f>
        <v>#REF!</v>
      </c>
      <c r="AE263" s="176" t="e">
        <f>+COUNTIFS(#REF!,$B263,#REF!,AE$3,#REF!,$C263)</f>
        <v>#REF!</v>
      </c>
      <c r="AF263" s="176" t="e">
        <f>+COUNTIFS(#REF!,$B263,#REF!,AF$3,#REF!,$C263)</f>
        <v>#REF!</v>
      </c>
      <c r="AG263" s="176" t="e">
        <f>+COUNTIFS(#REF!,$B263,#REF!,AG$3,#REF!,$C263)</f>
        <v>#REF!</v>
      </c>
      <c r="AH263" s="176" t="e">
        <f>+COUNTIFS(#REF!,$B263,#REF!,AH$3,#REF!,$C263)</f>
        <v>#REF!</v>
      </c>
      <c r="AI263" s="176" t="e">
        <f>+COUNTIFS(#REF!,$B263,#REF!,AI$3,#REF!,$C263)</f>
        <v>#REF!</v>
      </c>
    </row>
    <row r="264" spans="1:35" x14ac:dyDescent="0.2">
      <c r="A264" s="214"/>
      <c r="B264" s="176" t="s">
        <v>209</v>
      </c>
      <c r="C264" s="169" t="s">
        <v>96</v>
      </c>
      <c r="D264" s="201" t="e">
        <f t="shared" si="37"/>
        <v>#REF!</v>
      </c>
      <c r="E264" s="176" t="e">
        <f>+COUNTIFS(#REF!,$B264,#REF!,E$3,#REF!,$C264)</f>
        <v>#REF!</v>
      </c>
      <c r="F264" s="176" t="e">
        <f>+COUNTIFS(#REF!,$B264,#REF!,F$3,#REF!,$C264)</f>
        <v>#REF!</v>
      </c>
      <c r="G264" s="176" t="e">
        <f>+COUNTIFS(#REF!,$B264,#REF!,G$3,#REF!,$C264)</f>
        <v>#REF!</v>
      </c>
      <c r="H264" s="176" t="e">
        <f>+COUNTIFS(#REF!,$B264,#REF!,H$3,#REF!,$C264)</f>
        <v>#REF!</v>
      </c>
      <c r="I264" s="176" t="e">
        <f>+COUNTIFS(#REF!,$B264,#REF!,I$3,#REF!,$C264)</f>
        <v>#REF!</v>
      </c>
      <c r="J264" s="176" t="e">
        <f>+COUNTIFS(#REF!,$B264,#REF!,J$3,#REF!,$C264)</f>
        <v>#REF!</v>
      </c>
      <c r="K264" s="176" t="e">
        <f>+COUNTIFS(#REF!,$B264,#REF!,K$3,#REF!,$C264)</f>
        <v>#REF!</v>
      </c>
      <c r="L264" s="176" t="e">
        <f>+COUNTIFS(#REF!,$B264,#REF!,L$3,#REF!,$C264)</f>
        <v>#REF!</v>
      </c>
      <c r="M264" s="176" t="e">
        <f>+COUNTIFS(#REF!,$B264,#REF!,M$3,#REF!,$C264)</f>
        <v>#REF!</v>
      </c>
      <c r="N264" s="176" t="e">
        <f>+COUNTIFS(#REF!,$B264,#REF!,N$3,#REF!,$C264)</f>
        <v>#REF!</v>
      </c>
      <c r="O264" s="176" t="e">
        <f>+COUNTIFS(#REF!,$B264,#REF!,O$3,#REF!,$C264)</f>
        <v>#REF!</v>
      </c>
      <c r="P264" s="176" t="e">
        <f>+COUNTIFS(#REF!,$B264,#REF!,P$3,#REF!,$C264)</f>
        <v>#REF!</v>
      </c>
      <c r="Q264" s="176" t="e">
        <f>+COUNTIFS(#REF!,$B264,#REF!,Q$3,#REF!,$C264)</f>
        <v>#REF!</v>
      </c>
      <c r="R264" s="176" t="e">
        <f>+COUNTIFS(#REF!,$B264,#REF!,R$3,#REF!,$C264)</f>
        <v>#REF!</v>
      </c>
      <c r="S264" s="176" t="e">
        <f>+COUNTIFS(#REF!,$B264,#REF!,S$3,#REF!,$C264)</f>
        <v>#REF!</v>
      </c>
      <c r="T264" s="176" t="e">
        <f>+COUNTIFS(#REF!,$B264,#REF!,T$3,#REF!,$C264)</f>
        <v>#REF!</v>
      </c>
      <c r="U264" s="176" t="e">
        <f>+COUNTIFS(#REF!,$B264,#REF!,U$3,#REF!,$C264)</f>
        <v>#REF!</v>
      </c>
      <c r="V264" s="176" t="e">
        <f>+COUNTIFS(#REF!,$B264,#REF!,V$3,#REF!,$C264)</f>
        <v>#REF!</v>
      </c>
      <c r="W264" s="176" t="e">
        <f>+COUNTIFS(#REF!,$B264,#REF!,W$3,#REF!,$C264)</f>
        <v>#REF!</v>
      </c>
      <c r="X264" s="176" t="e">
        <f>+COUNTIFS(#REF!,$B264,#REF!,X$3,#REF!,$C264)</f>
        <v>#REF!</v>
      </c>
      <c r="Y264" s="176" t="e">
        <f>+COUNTIFS(#REF!,$B264,#REF!,Y$3,#REF!,$C264)</f>
        <v>#REF!</v>
      </c>
      <c r="Z264" s="176" t="e">
        <f>+COUNTIFS(#REF!,$B264,#REF!,Z$3,#REF!,$C264)</f>
        <v>#REF!</v>
      </c>
      <c r="AA264" s="176" t="e">
        <f>+COUNTIFS(#REF!,$B264,#REF!,AA$3,#REF!,$C264)</f>
        <v>#REF!</v>
      </c>
      <c r="AB264" s="176" t="e">
        <f>+COUNTIFS(#REF!,$B264,#REF!,AB$3,#REF!,$C264)</f>
        <v>#REF!</v>
      </c>
      <c r="AC264" s="176" t="e">
        <f>+COUNTIFS(#REF!,$B264,#REF!,AC$3,#REF!,$C264)</f>
        <v>#REF!</v>
      </c>
      <c r="AD264" s="176" t="e">
        <f>+COUNTIFS(#REF!,$B264,#REF!,AD$3,#REF!,$C264)</f>
        <v>#REF!</v>
      </c>
      <c r="AE264" s="176" t="e">
        <f>+COUNTIFS(#REF!,$B264,#REF!,AE$3,#REF!,$C264)</f>
        <v>#REF!</v>
      </c>
      <c r="AF264" s="176" t="e">
        <f>+COUNTIFS(#REF!,$B264,#REF!,AF$3,#REF!,$C264)</f>
        <v>#REF!</v>
      </c>
      <c r="AG264" s="176" t="e">
        <f>+COUNTIFS(#REF!,$B264,#REF!,AG$3,#REF!,$C264)</f>
        <v>#REF!</v>
      </c>
      <c r="AH264" s="176" t="e">
        <f>+COUNTIFS(#REF!,$B264,#REF!,AH$3,#REF!,$C264)</f>
        <v>#REF!</v>
      </c>
      <c r="AI264" s="176" t="e">
        <f>+COUNTIFS(#REF!,$B264,#REF!,AI$3,#REF!,$C264)</f>
        <v>#REF!</v>
      </c>
    </row>
    <row r="265" spans="1:35" x14ac:dyDescent="0.2">
      <c r="A265" s="214"/>
      <c r="B265" s="176" t="s">
        <v>209</v>
      </c>
      <c r="C265" s="169" t="s">
        <v>45</v>
      </c>
      <c r="D265" s="201" t="e">
        <f t="shared" si="37"/>
        <v>#REF!</v>
      </c>
      <c r="E265" s="176" t="e">
        <f>+COUNTIFS(#REF!,$B265,#REF!,E$3,#REF!,$C265)</f>
        <v>#REF!</v>
      </c>
      <c r="F265" s="176" t="e">
        <f>+COUNTIFS(#REF!,$B265,#REF!,F$3,#REF!,$C265)</f>
        <v>#REF!</v>
      </c>
      <c r="G265" s="176" t="e">
        <f>+COUNTIFS(#REF!,$B265,#REF!,G$3,#REF!,$C265)</f>
        <v>#REF!</v>
      </c>
      <c r="H265" s="176" t="e">
        <f>+COUNTIFS(#REF!,$B265,#REF!,H$3,#REF!,$C265)</f>
        <v>#REF!</v>
      </c>
      <c r="I265" s="176" t="e">
        <f>+COUNTIFS(#REF!,$B265,#REF!,I$3,#REF!,$C265)</f>
        <v>#REF!</v>
      </c>
      <c r="J265" s="176" t="e">
        <f>+COUNTIFS(#REF!,$B265,#REF!,J$3,#REF!,$C265)</f>
        <v>#REF!</v>
      </c>
      <c r="K265" s="176" t="e">
        <f>+COUNTIFS(#REF!,$B265,#REF!,K$3,#REF!,$C265)</f>
        <v>#REF!</v>
      </c>
      <c r="L265" s="176" t="e">
        <f>+COUNTIFS(#REF!,$B265,#REF!,L$3,#REF!,$C265)</f>
        <v>#REF!</v>
      </c>
      <c r="M265" s="176" t="e">
        <f>+COUNTIFS(#REF!,$B265,#REF!,M$3,#REF!,$C265)</f>
        <v>#REF!</v>
      </c>
      <c r="N265" s="176" t="e">
        <f>+COUNTIFS(#REF!,$B265,#REF!,N$3,#REF!,$C265)</f>
        <v>#REF!</v>
      </c>
      <c r="O265" s="176" t="e">
        <f>+COUNTIFS(#REF!,$B265,#REF!,O$3,#REF!,$C265)</f>
        <v>#REF!</v>
      </c>
      <c r="P265" s="176" t="e">
        <f>+COUNTIFS(#REF!,$B265,#REF!,P$3,#REF!,$C265)</f>
        <v>#REF!</v>
      </c>
      <c r="Q265" s="176" t="e">
        <f>+COUNTIFS(#REF!,$B265,#REF!,Q$3,#REF!,$C265)</f>
        <v>#REF!</v>
      </c>
      <c r="R265" s="176" t="e">
        <f>+COUNTIFS(#REF!,$B265,#REF!,R$3,#REF!,$C265)</f>
        <v>#REF!</v>
      </c>
      <c r="S265" s="176" t="e">
        <f>+COUNTIFS(#REF!,$B265,#REF!,S$3,#REF!,$C265)</f>
        <v>#REF!</v>
      </c>
      <c r="T265" s="176" t="e">
        <f>+COUNTIFS(#REF!,$B265,#REF!,T$3,#REF!,$C265)</f>
        <v>#REF!</v>
      </c>
      <c r="U265" s="176" t="e">
        <f>+COUNTIFS(#REF!,$B265,#REF!,U$3,#REF!,$C265)</f>
        <v>#REF!</v>
      </c>
      <c r="V265" s="176" t="e">
        <f>+COUNTIFS(#REF!,$B265,#REF!,V$3,#REF!,$C265)</f>
        <v>#REF!</v>
      </c>
      <c r="W265" s="176" t="e">
        <f>+COUNTIFS(#REF!,$B265,#REF!,W$3,#REF!,$C265)</f>
        <v>#REF!</v>
      </c>
      <c r="X265" s="176" t="e">
        <f>+COUNTIFS(#REF!,$B265,#REF!,X$3,#REF!,$C265)</f>
        <v>#REF!</v>
      </c>
      <c r="Y265" s="176" t="e">
        <f>+COUNTIFS(#REF!,$B265,#REF!,Y$3,#REF!,$C265)</f>
        <v>#REF!</v>
      </c>
      <c r="Z265" s="176" t="e">
        <f>+COUNTIFS(#REF!,$B265,#REF!,Z$3,#REF!,$C265)</f>
        <v>#REF!</v>
      </c>
      <c r="AA265" s="176" t="e">
        <f>+COUNTIFS(#REF!,$B265,#REF!,AA$3,#REF!,$C265)</f>
        <v>#REF!</v>
      </c>
      <c r="AB265" s="176" t="e">
        <f>+COUNTIFS(#REF!,$B265,#REF!,AB$3,#REF!,$C265)</f>
        <v>#REF!</v>
      </c>
      <c r="AC265" s="176" t="e">
        <f>+COUNTIFS(#REF!,$B265,#REF!,AC$3,#REF!,$C265)</f>
        <v>#REF!</v>
      </c>
      <c r="AD265" s="176" t="e">
        <f>+COUNTIFS(#REF!,$B265,#REF!,AD$3,#REF!,$C265)</f>
        <v>#REF!</v>
      </c>
      <c r="AE265" s="176" t="e">
        <f>+COUNTIFS(#REF!,$B265,#REF!,AE$3,#REF!,$C265)</f>
        <v>#REF!</v>
      </c>
      <c r="AF265" s="176" t="e">
        <f>+COUNTIFS(#REF!,$B265,#REF!,AF$3,#REF!,$C265)</f>
        <v>#REF!</v>
      </c>
      <c r="AG265" s="176" t="e">
        <f>+COUNTIFS(#REF!,$B265,#REF!,AG$3,#REF!,$C265)</f>
        <v>#REF!</v>
      </c>
      <c r="AH265" s="176" t="e">
        <f>+COUNTIFS(#REF!,$B265,#REF!,AH$3,#REF!,$C265)</f>
        <v>#REF!</v>
      </c>
      <c r="AI265" s="176" t="e">
        <f>+COUNTIFS(#REF!,$B265,#REF!,AI$3,#REF!,$C265)</f>
        <v>#REF!</v>
      </c>
    </row>
    <row r="266" spans="1:35" x14ac:dyDescent="0.2">
      <c r="A266" s="214"/>
      <c r="B266" s="176" t="s">
        <v>209</v>
      </c>
      <c r="C266" s="169" t="s">
        <v>109</v>
      </c>
      <c r="D266" s="201" t="e">
        <f t="shared" si="37"/>
        <v>#REF!</v>
      </c>
      <c r="E266" s="176" t="e">
        <f>+COUNTIFS(#REF!,$B266,#REF!,E$3,#REF!,$C266)</f>
        <v>#REF!</v>
      </c>
      <c r="F266" s="176" t="e">
        <f>+COUNTIFS(#REF!,$B266,#REF!,F$3,#REF!,$C266)</f>
        <v>#REF!</v>
      </c>
      <c r="G266" s="176" t="e">
        <f>+COUNTIFS(#REF!,$B266,#REF!,G$3,#REF!,$C266)</f>
        <v>#REF!</v>
      </c>
      <c r="H266" s="176" t="e">
        <f>+COUNTIFS(#REF!,$B266,#REF!,H$3,#REF!,$C266)</f>
        <v>#REF!</v>
      </c>
      <c r="I266" s="176" t="e">
        <f>+COUNTIFS(#REF!,$B266,#REF!,I$3,#REF!,$C266)</f>
        <v>#REF!</v>
      </c>
      <c r="J266" s="176" t="e">
        <f>+COUNTIFS(#REF!,$B266,#REF!,J$3,#REF!,$C266)</f>
        <v>#REF!</v>
      </c>
      <c r="K266" s="176" t="e">
        <f>+COUNTIFS(#REF!,$B266,#REF!,K$3,#REF!,$C266)</f>
        <v>#REF!</v>
      </c>
      <c r="L266" s="176" t="e">
        <f>+COUNTIFS(#REF!,$B266,#REF!,L$3,#REF!,$C266)</f>
        <v>#REF!</v>
      </c>
      <c r="M266" s="176" t="e">
        <f>+COUNTIFS(#REF!,$B266,#REF!,M$3,#REF!,$C266)</f>
        <v>#REF!</v>
      </c>
      <c r="N266" s="176" t="e">
        <f>+COUNTIFS(#REF!,$B266,#REF!,N$3,#REF!,$C266)</f>
        <v>#REF!</v>
      </c>
      <c r="O266" s="176" t="e">
        <f>+COUNTIFS(#REF!,$B266,#REF!,O$3,#REF!,$C266)</f>
        <v>#REF!</v>
      </c>
      <c r="P266" s="176" t="e">
        <f>+COUNTIFS(#REF!,$B266,#REF!,P$3,#REF!,$C266)</f>
        <v>#REF!</v>
      </c>
      <c r="Q266" s="176" t="e">
        <f>+COUNTIFS(#REF!,$B266,#REF!,Q$3,#REF!,$C266)</f>
        <v>#REF!</v>
      </c>
      <c r="R266" s="176" t="e">
        <f>+COUNTIFS(#REF!,$B266,#REF!,R$3,#REF!,$C266)</f>
        <v>#REF!</v>
      </c>
      <c r="S266" s="176" t="e">
        <f>+COUNTIFS(#REF!,$B266,#REF!,S$3,#REF!,$C266)</f>
        <v>#REF!</v>
      </c>
      <c r="T266" s="176" t="e">
        <f>+COUNTIFS(#REF!,$B266,#REF!,T$3,#REF!,$C266)</f>
        <v>#REF!</v>
      </c>
      <c r="U266" s="176" t="e">
        <f>+COUNTIFS(#REF!,$B266,#REF!,U$3,#REF!,$C266)</f>
        <v>#REF!</v>
      </c>
      <c r="V266" s="176" t="e">
        <f>+COUNTIFS(#REF!,$B266,#REF!,V$3,#REF!,$C266)</f>
        <v>#REF!</v>
      </c>
      <c r="W266" s="176" t="e">
        <f>+COUNTIFS(#REF!,$B266,#REF!,W$3,#REF!,$C266)</f>
        <v>#REF!</v>
      </c>
      <c r="X266" s="176" t="e">
        <f>+COUNTIFS(#REF!,$B266,#REF!,X$3,#REF!,$C266)</f>
        <v>#REF!</v>
      </c>
      <c r="Y266" s="176" t="e">
        <f>+COUNTIFS(#REF!,$B266,#REF!,Y$3,#REF!,$C266)</f>
        <v>#REF!</v>
      </c>
      <c r="Z266" s="176" t="e">
        <f>+COUNTIFS(#REF!,$B266,#REF!,Z$3,#REF!,$C266)</f>
        <v>#REF!</v>
      </c>
      <c r="AA266" s="176" t="e">
        <f>+COUNTIFS(#REF!,$B266,#REF!,AA$3,#REF!,$C266)</f>
        <v>#REF!</v>
      </c>
      <c r="AB266" s="176" t="e">
        <f>+COUNTIFS(#REF!,$B266,#REF!,AB$3,#REF!,$C266)</f>
        <v>#REF!</v>
      </c>
      <c r="AC266" s="176" t="e">
        <f>+COUNTIFS(#REF!,$B266,#REF!,AC$3,#REF!,$C266)</f>
        <v>#REF!</v>
      </c>
      <c r="AD266" s="176" t="e">
        <f>+COUNTIFS(#REF!,$B266,#REF!,AD$3,#REF!,$C266)</f>
        <v>#REF!</v>
      </c>
      <c r="AE266" s="176" t="e">
        <f>+COUNTIFS(#REF!,$B266,#REF!,AE$3,#REF!,$C266)</f>
        <v>#REF!</v>
      </c>
      <c r="AF266" s="176" t="e">
        <f>+COUNTIFS(#REF!,$B266,#REF!,AF$3,#REF!,$C266)</f>
        <v>#REF!</v>
      </c>
      <c r="AG266" s="176" t="e">
        <f>+COUNTIFS(#REF!,$B266,#REF!,AG$3,#REF!,$C266)</f>
        <v>#REF!</v>
      </c>
      <c r="AH266" s="176" t="e">
        <f>+COUNTIFS(#REF!,$B266,#REF!,AH$3,#REF!,$C266)</f>
        <v>#REF!</v>
      </c>
      <c r="AI266" s="176" t="e">
        <f>+COUNTIFS(#REF!,$B266,#REF!,AI$3,#REF!,$C266)</f>
        <v>#REF!</v>
      </c>
    </row>
    <row r="267" spans="1:35" x14ac:dyDescent="0.2">
      <c r="A267" s="214"/>
      <c r="B267" s="176" t="s">
        <v>209</v>
      </c>
      <c r="C267" s="169" t="s">
        <v>121</v>
      </c>
      <c r="D267" s="201" t="e">
        <f t="shared" si="37"/>
        <v>#REF!</v>
      </c>
      <c r="E267" s="176" t="e">
        <f>+COUNTIFS(#REF!,$B267,#REF!,E$3,#REF!,$C267)</f>
        <v>#REF!</v>
      </c>
      <c r="F267" s="176" t="e">
        <f>+COUNTIFS(#REF!,$B267,#REF!,F$3,#REF!,$C267)</f>
        <v>#REF!</v>
      </c>
      <c r="G267" s="176" t="e">
        <f>+COUNTIFS(#REF!,$B267,#REF!,G$3,#REF!,$C267)</f>
        <v>#REF!</v>
      </c>
      <c r="H267" s="176" t="e">
        <f>+COUNTIFS(#REF!,$B267,#REF!,H$3,#REF!,$C267)</f>
        <v>#REF!</v>
      </c>
      <c r="I267" s="176" t="e">
        <f>+COUNTIFS(#REF!,$B267,#REF!,I$3,#REF!,$C267)</f>
        <v>#REF!</v>
      </c>
      <c r="J267" s="176" t="e">
        <f>+COUNTIFS(#REF!,$B267,#REF!,J$3,#REF!,$C267)</f>
        <v>#REF!</v>
      </c>
      <c r="K267" s="176" t="e">
        <f>+COUNTIFS(#REF!,$B267,#REF!,K$3,#REF!,$C267)</f>
        <v>#REF!</v>
      </c>
      <c r="L267" s="176" t="e">
        <f>+COUNTIFS(#REF!,$B267,#REF!,L$3,#REF!,$C267)</f>
        <v>#REF!</v>
      </c>
      <c r="M267" s="176" t="e">
        <f>+COUNTIFS(#REF!,$B267,#REF!,M$3,#REF!,$C267)</f>
        <v>#REF!</v>
      </c>
      <c r="N267" s="176" t="e">
        <f>+COUNTIFS(#REF!,$B267,#REF!,N$3,#REF!,$C267)</f>
        <v>#REF!</v>
      </c>
      <c r="O267" s="176" t="e">
        <f>+COUNTIFS(#REF!,$B267,#REF!,O$3,#REF!,$C267)</f>
        <v>#REF!</v>
      </c>
      <c r="P267" s="176" t="e">
        <f>+COUNTIFS(#REF!,$B267,#REF!,P$3,#REF!,$C267)</f>
        <v>#REF!</v>
      </c>
      <c r="Q267" s="176" t="e">
        <f>+COUNTIFS(#REF!,$B267,#REF!,Q$3,#REF!,$C267)</f>
        <v>#REF!</v>
      </c>
      <c r="R267" s="176" t="e">
        <f>+COUNTIFS(#REF!,$B267,#REF!,R$3,#REF!,$C267)</f>
        <v>#REF!</v>
      </c>
      <c r="S267" s="176" t="e">
        <f>+COUNTIFS(#REF!,$B267,#REF!,S$3,#REF!,$C267)</f>
        <v>#REF!</v>
      </c>
      <c r="T267" s="176" t="e">
        <f>+COUNTIFS(#REF!,$B267,#REF!,T$3,#REF!,$C267)</f>
        <v>#REF!</v>
      </c>
      <c r="U267" s="176" t="e">
        <f>+COUNTIFS(#REF!,$B267,#REF!,U$3,#REF!,$C267)</f>
        <v>#REF!</v>
      </c>
      <c r="V267" s="176" t="e">
        <f>+COUNTIFS(#REF!,$B267,#REF!,V$3,#REF!,$C267)</f>
        <v>#REF!</v>
      </c>
      <c r="W267" s="176" t="e">
        <f>+COUNTIFS(#REF!,$B267,#REF!,W$3,#REF!,$C267)</f>
        <v>#REF!</v>
      </c>
      <c r="X267" s="176" t="e">
        <f>+COUNTIFS(#REF!,$B267,#REF!,X$3,#REF!,$C267)</f>
        <v>#REF!</v>
      </c>
      <c r="Y267" s="176" t="e">
        <f>+COUNTIFS(#REF!,$B267,#REF!,Y$3,#REF!,$C267)</f>
        <v>#REF!</v>
      </c>
      <c r="Z267" s="176" t="e">
        <f>+COUNTIFS(#REF!,$B267,#REF!,Z$3,#REF!,$C267)</f>
        <v>#REF!</v>
      </c>
      <c r="AA267" s="176" t="e">
        <f>+COUNTIFS(#REF!,$B267,#REF!,AA$3,#REF!,$C267)</f>
        <v>#REF!</v>
      </c>
      <c r="AB267" s="176" t="e">
        <f>+COUNTIFS(#REF!,$B267,#REF!,AB$3,#REF!,$C267)</f>
        <v>#REF!</v>
      </c>
      <c r="AC267" s="176" t="e">
        <f>+COUNTIFS(#REF!,$B267,#REF!,AC$3,#REF!,$C267)</f>
        <v>#REF!</v>
      </c>
      <c r="AD267" s="176" t="e">
        <f>+COUNTIFS(#REF!,$B267,#REF!,AD$3,#REF!,$C267)</f>
        <v>#REF!</v>
      </c>
      <c r="AE267" s="176" t="e">
        <f>+COUNTIFS(#REF!,$B267,#REF!,AE$3,#REF!,$C267)</f>
        <v>#REF!</v>
      </c>
      <c r="AF267" s="176" t="e">
        <f>+COUNTIFS(#REF!,$B267,#REF!,AF$3,#REF!,$C267)</f>
        <v>#REF!</v>
      </c>
      <c r="AG267" s="176" t="e">
        <f>+COUNTIFS(#REF!,$B267,#REF!,AG$3,#REF!,$C267)</f>
        <v>#REF!</v>
      </c>
      <c r="AH267" s="176" t="e">
        <f>+COUNTIFS(#REF!,$B267,#REF!,AH$3,#REF!,$C267)</f>
        <v>#REF!</v>
      </c>
      <c r="AI267" s="176" t="e">
        <f>+COUNTIFS(#REF!,$B267,#REF!,AI$3,#REF!,$C267)</f>
        <v>#REF!</v>
      </c>
    </row>
    <row r="268" spans="1:35" x14ac:dyDescent="0.2">
      <c r="A268" s="214"/>
      <c r="B268" s="176" t="s">
        <v>209</v>
      </c>
      <c r="C268" s="169" t="s">
        <v>297</v>
      </c>
      <c r="D268" s="201" t="e">
        <f t="shared" si="37"/>
        <v>#REF!</v>
      </c>
      <c r="E268" s="176" t="e">
        <f>+COUNTIFS(#REF!,$B268,#REF!,E$3,#REF!,$C268)</f>
        <v>#REF!</v>
      </c>
      <c r="F268" s="176" t="e">
        <f>+COUNTIFS(#REF!,$B268,#REF!,F$3,#REF!,$C268)</f>
        <v>#REF!</v>
      </c>
      <c r="G268" s="176" t="e">
        <f>+COUNTIFS(#REF!,$B268,#REF!,G$3,#REF!,$C268)</f>
        <v>#REF!</v>
      </c>
      <c r="H268" s="176" t="e">
        <f>+COUNTIFS(#REF!,$B268,#REF!,H$3,#REF!,$C268)</f>
        <v>#REF!</v>
      </c>
      <c r="I268" s="176" t="e">
        <f>+COUNTIFS(#REF!,$B268,#REF!,I$3,#REF!,$C268)</f>
        <v>#REF!</v>
      </c>
      <c r="J268" s="176" t="e">
        <f>+COUNTIFS(#REF!,$B268,#REF!,J$3,#REF!,$C268)</f>
        <v>#REF!</v>
      </c>
      <c r="K268" s="176" t="e">
        <f>+COUNTIFS(#REF!,$B268,#REF!,K$3,#REF!,$C268)</f>
        <v>#REF!</v>
      </c>
      <c r="L268" s="176" t="e">
        <f>+COUNTIFS(#REF!,$B268,#REF!,L$3,#REF!,$C268)</f>
        <v>#REF!</v>
      </c>
      <c r="M268" s="176" t="e">
        <f>+COUNTIFS(#REF!,$B268,#REF!,M$3,#REF!,$C268)</f>
        <v>#REF!</v>
      </c>
      <c r="N268" s="176" t="e">
        <f>+COUNTIFS(#REF!,$B268,#REF!,N$3,#REF!,$C268)</f>
        <v>#REF!</v>
      </c>
      <c r="O268" s="176" t="e">
        <f>+COUNTIFS(#REF!,$B268,#REF!,O$3,#REF!,$C268)</f>
        <v>#REF!</v>
      </c>
      <c r="P268" s="176" t="e">
        <f>+COUNTIFS(#REF!,$B268,#REF!,P$3,#REF!,$C268)</f>
        <v>#REF!</v>
      </c>
      <c r="Q268" s="176" t="e">
        <f>+COUNTIFS(#REF!,$B268,#REF!,Q$3,#REF!,$C268)</f>
        <v>#REF!</v>
      </c>
      <c r="R268" s="176" t="e">
        <f>+COUNTIFS(#REF!,$B268,#REF!,R$3,#REF!,$C268)</f>
        <v>#REF!</v>
      </c>
      <c r="S268" s="176" t="e">
        <f>+COUNTIFS(#REF!,$B268,#REF!,S$3,#REF!,$C268)</f>
        <v>#REF!</v>
      </c>
      <c r="T268" s="176" t="e">
        <f>+COUNTIFS(#REF!,$B268,#REF!,T$3,#REF!,$C268)</f>
        <v>#REF!</v>
      </c>
      <c r="U268" s="176" t="e">
        <f>+COUNTIFS(#REF!,$B268,#REF!,U$3,#REF!,$C268)</f>
        <v>#REF!</v>
      </c>
      <c r="V268" s="176" t="e">
        <f>+COUNTIFS(#REF!,$B268,#REF!,V$3,#REF!,$C268)</f>
        <v>#REF!</v>
      </c>
      <c r="W268" s="176" t="e">
        <f>+COUNTIFS(#REF!,$B268,#REF!,W$3,#REF!,$C268)</f>
        <v>#REF!</v>
      </c>
      <c r="X268" s="176" t="e">
        <f>+COUNTIFS(#REF!,$B268,#REF!,X$3,#REF!,$C268)</f>
        <v>#REF!</v>
      </c>
      <c r="Y268" s="176" t="e">
        <f>+COUNTIFS(#REF!,$B268,#REF!,Y$3,#REF!,$C268)</f>
        <v>#REF!</v>
      </c>
      <c r="Z268" s="176" t="e">
        <f>+COUNTIFS(#REF!,$B268,#REF!,Z$3,#REF!,$C268)</f>
        <v>#REF!</v>
      </c>
      <c r="AA268" s="176" t="e">
        <f>+COUNTIFS(#REF!,$B268,#REF!,AA$3,#REF!,$C268)</f>
        <v>#REF!</v>
      </c>
      <c r="AB268" s="176" t="e">
        <f>+COUNTIFS(#REF!,$B268,#REF!,AB$3,#REF!,$C268)</f>
        <v>#REF!</v>
      </c>
      <c r="AC268" s="176" t="e">
        <f>+COUNTIFS(#REF!,$B268,#REF!,AC$3,#REF!,$C268)</f>
        <v>#REF!</v>
      </c>
      <c r="AD268" s="176" t="e">
        <f>+COUNTIFS(#REF!,$B268,#REF!,AD$3,#REF!,$C268)</f>
        <v>#REF!</v>
      </c>
      <c r="AE268" s="176" t="e">
        <f>+COUNTIFS(#REF!,$B268,#REF!,AE$3,#REF!,$C268)</f>
        <v>#REF!</v>
      </c>
      <c r="AF268" s="176" t="e">
        <f>+COUNTIFS(#REF!,$B268,#REF!,AF$3,#REF!,$C268)</f>
        <v>#REF!</v>
      </c>
      <c r="AG268" s="176" t="e">
        <f>+COUNTIFS(#REF!,$B268,#REF!,AG$3,#REF!,$C268)</f>
        <v>#REF!</v>
      </c>
      <c r="AH268" s="176" t="e">
        <f>+COUNTIFS(#REF!,$B268,#REF!,AH$3,#REF!,$C268)</f>
        <v>#REF!</v>
      </c>
      <c r="AI268" s="176" t="e">
        <f>+COUNTIFS(#REF!,$B268,#REF!,AI$3,#REF!,$C268)</f>
        <v>#REF!</v>
      </c>
    </row>
    <row r="269" spans="1:35" x14ac:dyDescent="0.2">
      <c r="A269" s="214"/>
      <c r="B269" s="176" t="s">
        <v>209</v>
      </c>
      <c r="C269" s="169" t="s">
        <v>197</v>
      </c>
      <c r="D269" s="201" t="e">
        <f t="shared" si="37"/>
        <v>#REF!</v>
      </c>
      <c r="E269" s="176" t="e">
        <f>+COUNTIFS(#REF!,$B269,#REF!,E$3,#REF!,$C269)</f>
        <v>#REF!</v>
      </c>
      <c r="F269" s="176" t="e">
        <f>+COUNTIFS(#REF!,$B269,#REF!,F$3,#REF!,$C269)</f>
        <v>#REF!</v>
      </c>
      <c r="G269" s="176" t="e">
        <f>+COUNTIFS(#REF!,$B269,#REF!,G$3,#REF!,$C269)</f>
        <v>#REF!</v>
      </c>
      <c r="H269" s="176" t="e">
        <f>+COUNTIFS(#REF!,$B269,#REF!,H$3,#REF!,$C269)</f>
        <v>#REF!</v>
      </c>
      <c r="I269" s="176" t="e">
        <f>+COUNTIFS(#REF!,$B269,#REF!,I$3,#REF!,$C269)</f>
        <v>#REF!</v>
      </c>
      <c r="J269" s="176" t="e">
        <f>+COUNTIFS(#REF!,$B269,#REF!,J$3,#REF!,$C269)</f>
        <v>#REF!</v>
      </c>
      <c r="K269" s="176" t="e">
        <f>+COUNTIFS(#REF!,$B269,#REF!,K$3,#REF!,$C269)</f>
        <v>#REF!</v>
      </c>
      <c r="L269" s="176" t="e">
        <f>+COUNTIFS(#REF!,$B269,#REF!,L$3,#REF!,$C269)</f>
        <v>#REF!</v>
      </c>
      <c r="M269" s="176" t="e">
        <f>+COUNTIFS(#REF!,$B269,#REF!,M$3,#REF!,$C269)</f>
        <v>#REF!</v>
      </c>
      <c r="N269" s="176" t="e">
        <f>+COUNTIFS(#REF!,$B269,#REF!,N$3,#REF!,$C269)</f>
        <v>#REF!</v>
      </c>
      <c r="O269" s="176" t="e">
        <f>+COUNTIFS(#REF!,$B269,#REF!,O$3,#REF!,$C269)</f>
        <v>#REF!</v>
      </c>
      <c r="P269" s="176" t="e">
        <f>+COUNTIFS(#REF!,$B269,#REF!,P$3,#REF!,$C269)</f>
        <v>#REF!</v>
      </c>
      <c r="Q269" s="176" t="e">
        <f>+COUNTIFS(#REF!,$B269,#REF!,Q$3,#REF!,$C269)</f>
        <v>#REF!</v>
      </c>
      <c r="R269" s="176" t="e">
        <f>+COUNTIFS(#REF!,$B269,#REF!,R$3,#REF!,$C269)</f>
        <v>#REF!</v>
      </c>
      <c r="S269" s="176" t="e">
        <f>+COUNTIFS(#REF!,$B269,#REF!,S$3,#REF!,$C269)</f>
        <v>#REF!</v>
      </c>
      <c r="T269" s="176" t="e">
        <f>+COUNTIFS(#REF!,$B269,#REF!,T$3,#REF!,$C269)</f>
        <v>#REF!</v>
      </c>
      <c r="U269" s="176" t="e">
        <f>+COUNTIFS(#REF!,$B269,#REF!,U$3,#REF!,$C269)</f>
        <v>#REF!</v>
      </c>
      <c r="V269" s="176" t="e">
        <f>+COUNTIFS(#REF!,$B269,#REF!,V$3,#REF!,$C269)</f>
        <v>#REF!</v>
      </c>
      <c r="W269" s="176" t="e">
        <f>+COUNTIFS(#REF!,$B269,#REF!,W$3,#REF!,$C269)</f>
        <v>#REF!</v>
      </c>
      <c r="X269" s="176" t="e">
        <f>+COUNTIFS(#REF!,$B269,#REF!,X$3,#REF!,$C269)</f>
        <v>#REF!</v>
      </c>
      <c r="Y269" s="176" t="e">
        <f>+COUNTIFS(#REF!,$B269,#REF!,Y$3,#REF!,$C269)</f>
        <v>#REF!</v>
      </c>
      <c r="Z269" s="176" t="e">
        <f>+COUNTIFS(#REF!,$B269,#REF!,Z$3,#REF!,$C269)</f>
        <v>#REF!</v>
      </c>
      <c r="AA269" s="176" t="e">
        <f>+COUNTIFS(#REF!,$B269,#REF!,AA$3,#REF!,$C269)</f>
        <v>#REF!</v>
      </c>
      <c r="AB269" s="176" t="e">
        <f>+COUNTIFS(#REF!,$B269,#REF!,AB$3,#REF!,$C269)</f>
        <v>#REF!</v>
      </c>
      <c r="AC269" s="176" t="e">
        <f>+COUNTIFS(#REF!,$B269,#REF!,AC$3,#REF!,$C269)</f>
        <v>#REF!</v>
      </c>
      <c r="AD269" s="176" t="e">
        <f>+COUNTIFS(#REF!,$B269,#REF!,AD$3,#REF!,$C269)</f>
        <v>#REF!</v>
      </c>
      <c r="AE269" s="176" t="e">
        <f>+COUNTIFS(#REF!,$B269,#REF!,AE$3,#REF!,$C269)</f>
        <v>#REF!</v>
      </c>
      <c r="AF269" s="176" t="e">
        <f>+COUNTIFS(#REF!,$B269,#REF!,AF$3,#REF!,$C269)</f>
        <v>#REF!</v>
      </c>
      <c r="AG269" s="176" t="e">
        <f>+COUNTIFS(#REF!,$B269,#REF!,AG$3,#REF!,$C269)</f>
        <v>#REF!</v>
      </c>
      <c r="AH269" s="176" t="e">
        <f>+COUNTIFS(#REF!,$B269,#REF!,AH$3,#REF!,$C269)</f>
        <v>#REF!</v>
      </c>
      <c r="AI269" s="176" t="e">
        <f>+COUNTIFS(#REF!,$B269,#REF!,AI$3,#REF!,$C269)</f>
        <v>#REF!</v>
      </c>
    </row>
    <row r="270" spans="1:35" x14ac:dyDescent="0.2">
      <c r="A270" s="214"/>
      <c r="B270" s="176" t="s">
        <v>209</v>
      </c>
      <c r="C270" s="169" t="s">
        <v>298</v>
      </c>
      <c r="D270" s="201" t="e">
        <f t="shared" si="37"/>
        <v>#REF!</v>
      </c>
      <c r="E270" s="176" t="e">
        <f>+COUNTIFS(#REF!,$B270,#REF!,E$3,#REF!,$C270)</f>
        <v>#REF!</v>
      </c>
      <c r="F270" s="176" t="e">
        <f>+COUNTIFS(#REF!,$B270,#REF!,F$3,#REF!,$C270)</f>
        <v>#REF!</v>
      </c>
      <c r="G270" s="176" t="e">
        <f>+COUNTIFS(#REF!,$B270,#REF!,G$3,#REF!,$C270)</f>
        <v>#REF!</v>
      </c>
      <c r="H270" s="176" t="e">
        <f>+COUNTIFS(#REF!,$B270,#REF!,H$3,#REF!,$C270)</f>
        <v>#REF!</v>
      </c>
      <c r="I270" s="176" t="e">
        <f>+COUNTIFS(#REF!,$B270,#REF!,I$3,#REF!,$C270)</f>
        <v>#REF!</v>
      </c>
      <c r="J270" s="176" t="e">
        <f>+COUNTIFS(#REF!,$B270,#REF!,J$3,#REF!,$C270)</f>
        <v>#REF!</v>
      </c>
      <c r="K270" s="176" t="e">
        <f>+COUNTIFS(#REF!,$B270,#REF!,K$3,#REF!,$C270)</f>
        <v>#REF!</v>
      </c>
      <c r="L270" s="176" t="e">
        <f>+COUNTIFS(#REF!,$B270,#REF!,L$3,#REF!,$C270)</f>
        <v>#REF!</v>
      </c>
      <c r="M270" s="176" t="e">
        <f>+COUNTIFS(#REF!,$B270,#REF!,M$3,#REF!,$C270)</f>
        <v>#REF!</v>
      </c>
      <c r="N270" s="176" t="e">
        <f>+COUNTIFS(#REF!,$B270,#REF!,N$3,#REF!,$C270)</f>
        <v>#REF!</v>
      </c>
      <c r="O270" s="176" t="e">
        <f>+COUNTIFS(#REF!,$B270,#REF!,O$3,#REF!,$C270)</f>
        <v>#REF!</v>
      </c>
      <c r="P270" s="176" t="e">
        <f>+COUNTIFS(#REF!,$B270,#REF!,P$3,#REF!,$C270)</f>
        <v>#REF!</v>
      </c>
      <c r="Q270" s="176" t="e">
        <f>+COUNTIFS(#REF!,$B270,#REF!,Q$3,#REF!,$C270)</f>
        <v>#REF!</v>
      </c>
      <c r="R270" s="176" t="e">
        <f>+COUNTIFS(#REF!,$B270,#REF!,R$3,#REF!,$C270)</f>
        <v>#REF!</v>
      </c>
      <c r="S270" s="176" t="e">
        <f>+COUNTIFS(#REF!,$B270,#REF!,S$3,#REF!,$C270)</f>
        <v>#REF!</v>
      </c>
      <c r="T270" s="176" t="e">
        <f>+COUNTIFS(#REF!,$B270,#REF!,T$3,#REF!,$C270)</f>
        <v>#REF!</v>
      </c>
      <c r="U270" s="176" t="e">
        <f>+COUNTIFS(#REF!,$B270,#REF!,U$3,#REF!,$C270)</f>
        <v>#REF!</v>
      </c>
      <c r="V270" s="176" t="e">
        <f>+COUNTIFS(#REF!,$B270,#REF!,V$3,#REF!,$C270)</f>
        <v>#REF!</v>
      </c>
      <c r="W270" s="176" t="e">
        <f>+COUNTIFS(#REF!,$B270,#REF!,W$3,#REF!,$C270)</f>
        <v>#REF!</v>
      </c>
      <c r="X270" s="176" t="e">
        <f>+COUNTIFS(#REF!,$B270,#REF!,X$3,#REF!,$C270)</f>
        <v>#REF!</v>
      </c>
      <c r="Y270" s="176" t="e">
        <f>+COUNTIFS(#REF!,$B270,#REF!,Y$3,#REF!,$C270)</f>
        <v>#REF!</v>
      </c>
      <c r="Z270" s="176" t="e">
        <f>+COUNTIFS(#REF!,$B270,#REF!,Z$3,#REF!,$C270)</f>
        <v>#REF!</v>
      </c>
      <c r="AA270" s="176" t="e">
        <f>+COUNTIFS(#REF!,$B270,#REF!,AA$3,#REF!,$C270)</f>
        <v>#REF!</v>
      </c>
      <c r="AB270" s="176" t="e">
        <f>+COUNTIFS(#REF!,$B270,#REF!,AB$3,#REF!,$C270)</f>
        <v>#REF!</v>
      </c>
      <c r="AC270" s="176" t="e">
        <f>+COUNTIFS(#REF!,$B270,#REF!,AC$3,#REF!,$C270)</f>
        <v>#REF!</v>
      </c>
      <c r="AD270" s="176" t="e">
        <f>+COUNTIFS(#REF!,$B270,#REF!,AD$3,#REF!,$C270)</f>
        <v>#REF!</v>
      </c>
      <c r="AE270" s="176" t="e">
        <f>+COUNTIFS(#REF!,$B270,#REF!,AE$3,#REF!,$C270)</f>
        <v>#REF!</v>
      </c>
      <c r="AF270" s="176" t="e">
        <f>+COUNTIFS(#REF!,$B270,#REF!,AF$3,#REF!,$C270)</f>
        <v>#REF!</v>
      </c>
      <c r="AG270" s="176" t="e">
        <f>+COUNTIFS(#REF!,$B270,#REF!,AG$3,#REF!,$C270)</f>
        <v>#REF!</v>
      </c>
      <c r="AH270" s="176" t="e">
        <f>+COUNTIFS(#REF!,$B270,#REF!,AH$3,#REF!,$C270)</f>
        <v>#REF!</v>
      </c>
      <c r="AI270" s="176" t="e">
        <f>+COUNTIFS(#REF!,$B270,#REF!,AI$3,#REF!,$C270)</f>
        <v>#REF!</v>
      </c>
    </row>
    <row r="271" spans="1:35" x14ac:dyDescent="0.2">
      <c r="A271" s="216"/>
      <c r="B271" s="176" t="s">
        <v>209</v>
      </c>
      <c r="C271" s="169" t="s">
        <v>174</v>
      </c>
      <c r="D271" s="201" t="e">
        <f t="shared" si="37"/>
        <v>#REF!</v>
      </c>
      <c r="E271" s="176" t="e">
        <f>+COUNTIFS(#REF!,$B271,#REF!,E$3,#REF!,$C271)</f>
        <v>#REF!</v>
      </c>
      <c r="F271" s="176" t="e">
        <f>+COUNTIFS(#REF!,$B271,#REF!,F$3,#REF!,$C271)</f>
        <v>#REF!</v>
      </c>
      <c r="G271" s="176" t="e">
        <f>+COUNTIFS(#REF!,$B271,#REF!,G$3,#REF!,$C271)</f>
        <v>#REF!</v>
      </c>
      <c r="H271" s="176" t="e">
        <f>+COUNTIFS(#REF!,$B271,#REF!,H$3,#REF!,$C271)</f>
        <v>#REF!</v>
      </c>
      <c r="I271" s="176" t="e">
        <f>+COUNTIFS(#REF!,$B271,#REF!,I$3,#REF!,$C271)</f>
        <v>#REF!</v>
      </c>
      <c r="J271" s="176" t="e">
        <f>+COUNTIFS(#REF!,$B271,#REF!,J$3,#REF!,$C271)</f>
        <v>#REF!</v>
      </c>
      <c r="K271" s="176" t="e">
        <f>+COUNTIFS(#REF!,$B271,#REF!,K$3,#REF!,$C271)</f>
        <v>#REF!</v>
      </c>
      <c r="L271" s="176" t="e">
        <f>+COUNTIFS(#REF!,$B271,#REF!,L$3,#REF!,$C271)</f>
        <v>#REF!</v>
      </c>
      <c r="M271" s="176" t="e">
        <f>+COUNTIFS(#REF!,$B271,#REF!,M$3,#REF!,$C271)</f>
        <v>#REF!</v>
      </c>
      <c r="N271" s="176" t="e">
        <f>+COUNTIFS(#REF!,$B271,#REF!,N$3,#REF!,$C271)</f>
        <v>#REF!</v>
      </c>
      <c r="O271" s="176" t="e">
        <f>+COUNTIFS(#REF!,$B271,#REF!,O$3,#REF!,$C271)</f>
        <v>#REF!</v>
      </c>
      <c r="P271" s="176" t="e">
        <f>+COUNTIFS(#REF!,$B271,#REF!,P$3,#REF!,$C271)</f>
        <v>#REF!</v>
      </c>
      <c r="Q271" s="176" t="e">
        <f>+COUNTIFS(#REF!,$B271,#REF!,Q$3,#REF!,$C271)</f>
        <v>#REF!</v>
      </c>
      <c r="R271" s="176" t="e">
        <f>+COUNTIFS(#REF!,$B271,#REF!,R$3,#REF!,$C271)</f>
        <v>#REF!</v>
      </c>
      <c r="S271" s="176" t="e">
        <f>+COUNTIFS(#REF!,$B271,#REF!,S$3,#REF!,$C271)</f>
        <v>#REF!</v>
      </c>
      <c r="T271" s="176" t="e">
        <f>+COUNTIFS(#REF!,$B271,#REF!,T$3,#REF!,$C271)</f>
        <v>#REF!</v>
      </c>
      <c r="U271" s="176" t="e">
        <f>+COUNTIFS(#REF!,$B271,#REF!,U$3,#REF!,$C271)</f>
        <v>#REF!</v>
      </c>
      <c r="V271" s="176" t="e">
        <f>+COUNTIFS(#REF!,$B271,#REF!,V$3,#REF!,$C271)</f>
        <v>#REF!</v>
      </c>
      <c r="W271" s="176" t="e">
        <f>+COUNTIFS(#REF!,$B271,#REF!,W$3,#REF!,$C271)</f>
        <v>#REF!</v>
      </c>
      <c r="X271" s="176" t="e">
        <f>+COUNTIFS(#REF!,$B271,#REF!,X$3,#REF!,$C271)</f>
        <v>#REF!</v>
      </c>
      <c r="Y271" s="176" t="e">
        <f>+COUNTIFS(#REF!,$B271,#REF!,Y$3,#REF!,$C271)</f>
        <v>#REF!</v>
      </c>
      <c r="Z271" s="176" t="e">
        <f>+COUNTIFS(#REF!,$B271,#REF!,Z$3,#REF!,$C271)</f>
        <v>#REF!</v>
      </c>
      <c r="AA271" s="176" t="e">
        <f>+COUNTIFS(#REF!,$B271,#REF!,AA$3,#REF!,$C271)</f>
        <v>#REF!</v>
      </c>
      <c r="AB271" s="176" t="e">
        <f>+COUNTIFS(#REF!,$B271,#REF!,AB$3,#REF!,$C271)</f>
        <v>#REF!</v>
      </c>
      <c r="AC271" s="176" t="e">
        <f>+COUNTIFS(#REF!,$B271,#REF!,AC$3,#REF!,$C271)</f>
        <v>#REF!</v>
      </c>
      <c r="AD271" s="176" t="e">
        <f>+COUNTIFS(#REF!,$B271,#REF!,AD$3,#REF!,$C271)</f>
        <v>#REF!</v>
      </c>
      <c r="AE271" s="176" t="e">
        <f>+COUNTIFS(#REF!,$B271,#REF!,AE$3,#REF!,$C271)</f>
        <v>#REF!</v>
      </c>
      <c r="AF271" s="176" t="e">
        <f>+COUNTIFS(#REF!,$B271,#REF!,AF$3,#REF!,$C271)</f>
        <v>#REF!</v>
      </c>
      <c r="AG271" s="176" t="e">
        <f>+COUNTIFS(#REF!,$B271,#REF!,AG$3,#REF!,$C271)</f>
        <v>#REF!</v>
      </c>
      <c r="AH271" s="176" t="e">
        <f>+COUNTIFS(#REF!,$B271,#REF!,AH$3,#REF!,$C271)</f>
        <v>#REF!</v>
      </c>
      <c r="AI271" s="176" t="e">
        <f>+COUNTIFS(#REF!,$B271,#REF!,AI$3,#REF!,$C271)</f>
        <v>#REF!</v>
      </c>
    </row>
    <row r="272" spans="1:35" x14ac:dyDescent="0.2">
      <c r="A272" s="216"/>
      <c r="B272" s="176" t="s">
        <v>209</v>
      </c>
      <c r="C272" s="169" t="s">
        <v>166</v>
      </c>
      <c r="D272" s="201" t="e">
        <f t="shared" si="37"/>
        <v>#REF!</v>
      </c>
      <c r="E272" s="176" t="e">
        <f>+COUNTIFS(#REF!,$B272,#REF!,E$3,#REF!,$C272)</f>
        <v>#REF!</v>
      </c>
      <c r="F272" s="176" t="e">
        <f>+COUNTIFS(#REF!,$B272,#REF!,F$3,#REF!,$C272)</f>
        <v>#REF!</v>
      </c>
      <c r="G272" s="176" t="e">
        <f>+COUNTIFS(#REF!,$B272,#REF!,G$3,#REF!,$C272)</f>
        <v>#REF!</v>
      </c>
      <c r="H272" s="176" t="e">
        <f>+COUNTIFS(#REF!,$B272,#REF!,H$3,#REF!,$C272)</f>
        <v>#REF!</v>
      </c>
      <c r="I272" s="176" t="e">
        <f>+COUNTIFS(#REF!,$B272,#REF!,I$3,#REF!,$C272)</f>
        <v>#REF!</v>
      </c>
      <c r="J272" s="176" t="e">
        <f>+COUNTIFS(#REF!,$B272,#REF!,J$3,#REF!,$C272)</f>
        <v>#REF!</v>
      </c>
      <c r="K272" s="176" t="e">
        <f>+COUNTIFS(#REF!,$B272,#REF!,K$3,#REF!,$C272)</f>
        <v>#REF!</v>
      </c>
      <c r="L272" s="176" t="e">
        <f>+COUNTIFS(#REF!,$B272,#REF!,L$3,#REF!,$C272)</f>
        <v>#REF!</v>
      </c>
      <c r="M272" s="176" t="e">
        <f>+COUNTIFS(#REF!,$B272,#REF!,M$3,#REF!,$C272)</f>
        <v>#REF!</v>
      </c>
      <c r="N272" s="176" t="e">
        <f>+COUNTIFS(#REF!,$B272,#REF!,N$3,#REF!,$C272)</f>
        <v>#REF!</v>
      </c>
      <c r="O272" s="176" t="e">
        <f>+COUNTIFS(#REF!,$B272,#REF!,O$3,#REF!,$C272)</f>
        <v>#REF!</v>
      </c>
      <c r="P272" s="176" t="e">
        <f>+COUNTIFS(#REF!,$B272,#REF!,P$3,#REF!,$C272)</f>
        <v>#REF!</v>
      </c>
      <c r="Q272" s="176" t="e">
        <f>+COUNTIFS(#REF!,$B272,#REF!,Q$3,#REF!,$C272)</f>
        <v>#REF!</v>
      </c>
      <c r="R272" s="176" t="e">
        <f>+COUNTIFS(#REF!,$B272,#REF!,R$3,#REF!,$C272)</f>
        <v>#REF!</v>
      </c>
      <c r="S272" s="176" t="e">
        <f>+COUNTIFS(#REF!,$B272,#REF!,S$3,#REF!,$C272)</f>
        <v>#REF!</v>
      </c>
      <c r="T272" s="176" t="e">
        <f>+COUNTIFS(#REF!,$B272,#REF!,T$3,#REF!,$C272)</f>
        <v>#REF!</v>
      </c>
      <c r="U272" s="176" t="e">
        <f>+COUNTIFS(#REF!,$B272,#REF!,U$3,#REF!,$C272)</f>
        <v>#REF!</v>
      </c>
      <c r="V272" s="176" t="e">
        <f>+COUNTIFS(#REF!,$B272,#REF!,V$3,#REF!,$C272)</f>
        <v>#REF!</v>
      </c>
      <c r="W272" s="176" t="e">
        <f>+COUNTIFS(#REF!,$B272,#REF!,W$3,#REF!,$C272)</f>
        <v>#REF!</v>
      </c>
      <c r="X272" s="176" t="e">
        <f>+COUNTIFS(#REF!,$B272,#REF!,X$3,#REF!,$C272)</f>
        <v>#REF!</v>
      </c>
      <c r="Y272" s="176" t="e">
        <f>+COUNTIFS(#REF!,$B272,#REF!,Y$3,#REF!,$C272)</f>
        <v>#REF!</v>
      </c>
      <c r="Z272" s="176" t="e">
        <f>+COUNTIFS(#REF!,$B272,#REF!,Z$3,#REF!,$C272)</f>
        <v>#REF!</v>
      </c>
      <c r="AA272" s="176" t="e">
        <f>+COUNTIFS(#REF!,$B272,#REF!,AA$3,#REF!,$C272)</f>
        <v>#REF!</v>
      </c>
      <c r="AB272" s="176" t="e">
        <f>+COUNTIFS(#REF!,$B272,#REF!,AB$3,#REF!,$C272)</f>
        <v>#REF!</v>
      </c>
      <c r="AC272" s="176" t="e">
        <f>+COUNTIFS(#REF!,$B272,#REF!,AC$3,#REF!,$C272)</f>
        <v>#REF!</v>
      </c>
      <c r="AD272" s="176" t="e">
        <f>+COUNTIFS(#REF!,$B272,#REF!,AD$3,#REF!,$C272)</f>
        <v>#REF!</v>
      </c>
      <c r="AE272" s="176" t="e">
        <f>+COUNTIFS(#REF!,$B272,#REF!,AE$3,#REF!,$C272)</f>
        <v>#REF!</v>
      </c>
      <c r="AF272" s="176" t="e">
        <f>+COUNTIFS(#REF!,$B272,#REF!,AF$3,#REF!,$C272)</f>
        <v>#REF!</v>
      </c>
      <c r="AG272" s="176" t="e">
        <f>+COUNTIFS(#REF!,$B272,#REF!,AG$3,#REF!,$C272)</f>
        <v>#REF!</v>
      </c>
      <c r="AH272" s="176" t="e">
        <f>+COUNTIFS(#REF!,$B272,#REF!,AH$3,#REF!,$C272)</f>
        <v>#REF!</v>
      </c>
      <c r="AI272" s="176" t="e">
        <f>+COUNTIFS(#REF!,$B272,#REF!,AI$3,#REF!,$C272)</f>
        <v>#REF!</v>
      </c>
    </row>
    <row r="273" spans="1:35" x14ac:dyDescent="0.2">
      <c r="A273" s="216"/>
      <c r="B273" s="176" t="s">
        <v>209</v>
      </c>
      <c r="C273" s="169" t="s">
        <v>299</v>
      </c>
      <c r="D273" s="201" t="e">
        <f t="shared" si="37"/>
        <v>#REF!</v>
      </c>
      <c r="E273" s="176" t="e">
        <f>+COUNTIFS(#REF!,$B273,#REF!,E$3,#REF!,$C273)</f>
        <v>#REF!</v>
      </c>
      <c r="F273" s="176" t="e">
        <f>+COUNTIFS(#REF!,$B273,#REF!,F$3,#REF!,$C273)</f>
        <v>#REF!</v>
      </c>
      <c r="G273" s="176" t="e">
        <f>+COUNTIFS(#REF!,$B273,#REF!,G$3,#REF!,$C273)</f>
        <v>#REF!</v>
      </c>
      <c r="H273" s="176" t="e">
        <f>+COUNTIFS(#REF!,$B273,#REF!,H$3,#REF!,$C273)</f>
        <v>#REF!</v>
      </c>
      <c r="I273" s="176" t="e">
        <f>+COUNTIFS(#REF!,$B273,#REF!,I$3,#REF!,$C273)</f>
        <v>#REF!</v>
      </c>
      <c r="J273" s="176" t="e">
        <f>+COUNTIFS(#REF!,$B273,#REF!,J$3,#REF!,$C273)</f>
        <v>#REF!</v>
      </c>
      <c r="K273" s="176" t="e">
        <f>+COUNTIFS(#REF!,$B273,#REF!,K$3,#REF!,$C273)</f>
        <v>#REF!</v>
      </c>
      <c r="L273" s="176" t="e">
        <f>+COUNTIFS(#REF!,$B273,#REF!,L$3,#REF!,$C273)</f>
        <v>#REF!</v>
      </c>
      <c r="M273" s="176" t="e">
        <f>+COUNTIFS(#REF!,$B273,#REF!,M$3,#REF!,$C273)</f>
        <v>#REF!</v>
      </c>
      <c r="N273" s="176" t="e">
        <f>+COUNTIFS(#REF!,$B273,#REF!,N$3,#REF!,$C273)</f>
        <v>#REF!</v>
      </c>
      <c r="O273" s="176" t="e">
        <f>+COUNTIFS(#REF!,$B273,#REF!,O$3,#REF!,$C273)</f>
        <v>#REF!</v>
      </c>
      <c r="P273" s="176" t="e">
        <f>+COUNTIFS(#REF!,$B273,#REF!,P$3,#REF!,$C273)</f>
        <v>#REF!</v>
      </c>
      <c r="Q273" s="176" t="e">
        <f>+COUNTIFS(#REF!,$B273,#REF!,Q$3,#REF!,$C273)</f>
        <v>#REF!</v>
      </c>
      <c r="R273" s="176" t="e">
        <f>+COUNTIFS(#REF!,$B273,#REF!,R$3,#REF!,$C273)</f>
        <v>#REF!</v>
      </c>
      <c r="S273" s="176" t="e">
        <f>+COUNTIFS(#REF!,$B273,#REF!,S$3,#REF!,$C273)</f>
        <v>#REF!</v>
      </c>
      <c r="T273" s="176" t="e">
        <f>+COUNTIFS(#REF!,$B273,#REF!,T$3,#REF!,$C273)</f>
        <v>#REF!</v>
      </c>
      <c r="U273" s="176" t="e">
        <f>+COUNTIFS(#REF!,$B273,#REF!,U$3,#REF!,$C273)</f>
        <v>#REF!</v>
      </c>
      <c r="V273" s="176" t="e">
        <f>+COUNTIFS(#REF!,$B273,#REF!,V$3,#REF!,$C273)</f>
        <v>#REF!</v>
      </c>
      <c r="W273" s="176" t="e">
        <f>+COUNTIFS(#REF!,$B273,#REF!,W$3,#REF!,$C273)</f>
        <v>#REF!</v>
      </c>
      <c r="X273" s="176" t="e">
        <f>+COUNTIFS(#REF!,$B273,#REF!,X$3,#REF!,$C273)</f>
        <v>#REF!</v>
      </c>
      <c r="Y273" s="176" t="e">
        <f>+COUNTIFS(#REF!,$B273,#REF!,Y$3,#REF!,$C273)</f>
        <v>#REF!</v>
      </c>
      <c r="Z273" s="176" t="e">
        <f>+COUNTIFS(#REF!,$B273,#REF!,Z$3,#REF!,$C273)</f>
        <v>#REF!</v>
      </c>
      <c r="AA273" s="176" t="e">
        <f>+COUNTIFS(#REF!,$B273,#REF!,AA$3,#REF!,$C273)</f>
        <v>#REF!</v>
      </c>
      <c r="AB273" s="176" t="e">
        <f>+COUNTIFS(#REF!,$B273,#REF!,AB$3,#REF!,$C273)</f>
        <v>#REF!</v>
      </c>
      <c r="AC273" s="176" t="e">
        <f>+COUNTIFS(#REF!,$B273,#REF!,AC$3,#REF!,$C273)</f>
        <v>#REF!</v>
      </c>
      <c r="AD273" s="176" t="e">
        <f>+COUNTIFS(#REF!,$B273,#REF!,AD$3,#REF!,$C273)</f>
        <v>#REF!</v>
      </c>
      <c r="AE273" s="176" t="e">
        <f>+COUNTIFS(#REF!,$B273,#REF!,AE$3,#REF!,$C273)</f>
        <v>#REF!</v>
      </c>
      <c r="AF273" s="176" t="e">
        <f>+COUNTIFS(#REF!,$B273,#REF!,AF$3,#REF!,$C273)</f>
        <v>#REF!</v>
      </c>
      <c r="AG273" s="176" t="e">
        <f>+COUNTIFS(#REF!,$B273,#REF!,AG$3,#REF!,$C273)</f>
        <v>#REF!</v>
      </c>
      <c r="AH273" s="176" t="e">
        <f>+COUNTIFS(#REF!,$B273,#REF!,AH$3,#REF!,$C273)</f>
        <v>#REF!</v>
      </c>
      <c r="AI273" s="176" t="e">
        <f>+COUNTIFS(#REF!,$B273,#REF!,AI$3,#REF!,$C273)</f>
        <v>#REF!</v>
      </c>
    </row>
    <row r="274" spans="1:35" x14ac:dyDescent="0.2">
      <c r="A274" s="217">
        <v>3.11</v>
      </c>
      <c r="B274" s="173" t="s">
        <v>108</v>
      </c>
      <c r="C274" s="174"/>
      <c r="D274" s="202" t="e">
        <f t="shared" si="37"/>
        <v>#REF!</v>
      </c>
      <c r="E274" s="202" t="e">
        <f t="shared" ref="E274:AI274" si="38">+SUM(E275:E288)</f>
        <v>#REF!</v>
      </c>
      <c r="F274" s="202" t="e">
        <f t="shared" si="38"/>
        <v>#REF!</v>
      </c>
      <c r="G274" s="202" t="e">
        <f t="shared" si="38"/>
        <v>#REF!</v>
      </c>
      <c r="H274" s="202" t="e">
        <f t="shared" si="38"/>
        <v>#REF!</v>
      </c>
      <c r="I274" s="202" t="e">
        <f t="shared" si="38"/>
        <v>#REF!</v>
      </c>
      <c r="J274" s="202" t="e">
        <f t="shared" si="38"/>
        <v>#REF!</v>
      </c>
      <c r="K274" s="202" t="e">
        <f t="shared" si="38"/>
        <v>#REF!</v>
      </c>
      <c r="L274" s="202" t="e">
        <f t="shared" si="38"/>
        <v>#REF!</v>
      </c>
      <c r="M274" s="202" t="e">
        <f t="shared" si="38"/>
        <v>#REF!</v>
      </c>
      <c r="N274" s="202" t="e">
        <f t="shared" si="38"/>
        <v>#REF!</v>
      </c>
      <c r="O274" s="202" t="e">
        <f t="shared" si="38"/>
        <v>#REF!</v>
      </c>
      <c r="P274" s="202" t="e">
        <f t="shared" si="38"/>
        <v>#REF!</v>
      </c>
      <c r="Q274" s="202" t="e">
        <f t="shared" si="38"/>
        <v>#REF!</v>
      </c>
      <c r="R274" s="202" t="e">
        <f t="shared" si="38"/>
        <v>#REF!</v>
      </c>
      <c r="S274" s="202" t="e">
        <f t="shared" si="38"/>
        <v>#REF!</v>
      </c>
      <c r="T274" s="202" t="e">
        <f t="shared" si="38"/>
        <v>#REF!</v>
      </c>
      <c r="U274" s="202" t="e">
        <f t="shared" si="38"/>
        <v>#REF!</v>
      </c>
      <c r="V274" s="202" t="e">
        <f t="shared" si="38"/>
        <v>#REF!</v>
      </c>
      <c r="W274" s="202" t="e">
        <f t="shared" si="38"/>
        <v>#REF!</v>
      </c>
      <c r="X274" s="202" t="e">
        <f t="shared" si="38"/>
        <v>#REF!</v>
      </c>
      <c r="Y274" s="202" t="e">
        <f t="shared" si="38"/>
        <v>#REF!</v>
      </c>
      <c r="Z274" s="202" t="e">
        <f t="shared" si="38"/>
        <v>#REF!</v>
      </c>
      <c r="AA274" s="202" t="e">
        <f t="shared" si="38"/>
        <v>#REF!</v>
      </c>
      <c r="AB274" s="202" t="e">
        <f t="shared" si="38"/>
        <v>#REF!</v>
      </c>
      <c r="AC274" s="202" t="e">
        <f t="shared" si="38"/>
        <v>#REF!</v>
      </c>
      <c r="AD274" s="202" t="e">
        <f t="shared" si="38"/>
        <v>#REF!</v>
      </c>
      <c r="AE274" s="202" t="e">
        <f t="shared" si="38"/>
        <v>#REF!</v>
      </c>
      <c r="AF274" s="202" t="e">
        <f t="shared" si="38"/>
        <v>#REF!</v>
      </c>
      <c r="AG274" s="202" t="e">
        <f t="shared" si="38"/>
        <v>#REF!</v>
      </c>
      <c r="AH274" s="202" t="e">
        <f t="shared" si="38"/>
        <v>#REF!</v>
      </c>
      <c r="AI274" s="202" t="e">
        <f t="shared" si="38"/>
        <v>#REF!</v>
      </c>
    </row>
    <row r="275" spans="1:35" x14ac:dyDescent="0.2">
      <c r="A275" s="214"/>
      <c r="B275" s="176" t="s">
        <v>108</v>
      </c>
      <c r="C275" s="169" t="s">
        <v>116</v>
      </c>
      <c r="D275" s="201" t="e">
        <f t="shared" ref="D275:D288" si="39">+SUM(E275:AI275)</f>
        <v>#REF!</v>
      </c>
      <c r="E275" s="176" t="e">
        <f>+COUNTIFS(#REF!,$B275,#REF!,E$3,#REF!,$C275)</f>
        <v>#REF!</v>
      </c>
      <c r="F275" s="176" t="e">
        <f>+COUNTIFS(#REF!,$B275,#REF!,F$3,#REF!,$C275)</f>
        <v>#REF!</v>
      </c>
      <c r="G275" s="176" t="e">
        <f>+COUNTIFS(#REF!,$B275,#REF!,G$3,#REF!,$C275)</f>
        <v>#REF!</v>
      </c>
      <c r="H275" s="176" t="e">
        <f>+COUNTIFS(#REF!,$B275,#REF!,H$3,#REF!,$C275)</f>
        <v>#REF!</v>
      </c>
      <c r="I275" s="176" t="e">
        <f>+COUNTIFS(#REF!,$B275,#REF!,I$3,#REF!,$C275)</f>
        <v>#REF!</v>
      </c>
      <c r="J275" s="176" t="e">
        <f>+COUNTIFS(#REF!,$B275,#REF!,J$3,#REF!,$C275)</f>
        <v>#REF!</v>
      </c>
      <c r="K275" s="176" t="e">
        <f>+COUNTIFS(#REF!,$B275,#REF!,K$3,#REF!,$C275)</f>
        <v>#REF!</v>
      </c>
      <c r="L275" s="176" t="e">
        <f>+COUNTIFS(#REF!,$B275,#REF!,L$3,#REF!,$C275)</f>
        <v>#REF!</v>
      </c>
      <c r="M275" s="176" t="e">
        <f>+COUNTIFS(#REF!,$B275,#REF!,M$3,#REF!,$C275)</f>
        <v>#REF!</v>
      </c>
      <c r="N275" s="176" t="e">
        <f>+COUNTIFS(#REF!,$B275,#REF!,N$3,#REF!,$C275)</f>
        <v>#REF!</v>
      </c>
      <c r="O275" s="176" t="e">
        <f>+COUNTIFS(#REF!,$B275,#REF!,O$3,#REF!,$C275)</f>
        <v>#REF!</v>
      </c>
      <c r="P275" s="176" t="e">
        <f>+COUNTIFS(#REF!,$B275,#REF!,P$3,#REF!,$C275)</f>
        <v>#REF!</v>
      </c>
      <c r="Q275" s="176" t="e">
        <f>+COUNTIFS(#REF!,$B275,#REF!,Q$3,#REF!,$C275)</f>
        <v>#REF!</v>
      </c>
      <c r="R275" s="176" t="e">
        <f>+COUNTIFS(#REF!,$B275,#REF!,R$3,#REF!,$C275)</f>
        <v>#REF!</v>
      </c>
      <c r="S275" s="176" t="e">
        <f>+COUNTIFS(#REF!,$B275,#REF!,S$3,#REF!,$C275)</f>
        <v>#REF!</v>
      </c>
      <c r="T275" s="176" t="e">
        <f>+COUNTIFS(#REF!,$B275,#REF!,T$3,#REF!,$C275)</f>
        <v>#REF!</v>
      </c>
      <c r="U275" s="176" t="e">
        <f>+COUNTIFS(#REF!,$B275,#REF!,U$3,#REF!,$C275)</f>
        <v>#REF!</v>
      </c>
      <c r="V275" s="176" t="e">
        <f>+COUNTIFS(#REF!,$B275,#REF!,V$3,#REF!,$C275)</f>
        <v>#REF!</v>
      </c>
      <c r="W275" s="176" t="e">
        <f>+COUNTIFS(#REF!,$B275,#REF!,W$3,#REF!,$C275)</f>
        <v>#REF!</v>
      </c>
      <c r="X275" s="176" t="e">
        <f>+COUNTIFS(#REF!,$B275,#REF!,X$3,#REF!,$C275)</f>
        <v>#REF!</v>
      </c>
      <c r="Y275" s="176" t="e">
        <f>+COUNTIFS(#REF!,$B275,#REF!,Y$3,#REF!,$C275)</f>
        <v>#REF!</v>
      </c>
      <c r="Z275" s="176" t="e">
        <f>+COUNTIFS(#REF!,$B275,#REF!,Z$3,#REF!,$C275)</f>
        <v>#REF!</v>
      </c>
      <c r="AA275" s="176" t="e">
        <f>+COUNTIFS(#REF!,$B275,#REF!,AA$3,#REF!,$C275)</f>
        <v>#REF!</v>
      </c>
      <c r="AB275" s="176" t="e">
        <f>+COUNTIFS(#REF!,$B275,#REF!,AB$3,#REF!,$C275)</f>
        <v>#REF!</v>
      </c>
      <c r="AC275" s="176" t="e">
        <f>+COUNTIFS(#REF!,$B275,#REF!,AC$3,#REF!,$C275)</f>
        <v>#REF!</v>
      </c>
      <c r="AD275" s="176" t="e">
        <f>+COUNTIFS(#REF!,$B275,#REF!,AD$3,#REF!,$C275)</f>
        <v>#REF!</v>
      </c>
      <c r="AE275" s="176" t="e">
        <f>+COUNTIFS(#REF!,$B275,#REF!,AE$3,#REF!,$C275)</f>
        <v>#REF!</v>
      </c>
      <c r="AF275" s="176" t="e">
        <f>+COUNTIFS(#REF!,$B275,#REF!,AF$3,#REF!,$C275)</f>
        <v>#REF!</v>
      </c>
      <c r="AG275" s="176" t="e">
        <f>+COUNTIFS(#REF!,$B275,#REF!,AG$3,#REF!,$C275)</f>
        <v>#REF!</v>
      </c>
      <c r="AH275" s="176" t="e">
        <f>+COUNTIFS(#REF!,$B275,#REF!,AH$3,#REF!,$C275)</f>
        <v>#REF!</v>
      </c>
      <c r="AI275" s="176" t="e">
        <f>+COUNTIFS(#REF!,$B275,#REF!,AI$3,#REF!,$C275)</f>
        <v>#REF!</v>
      </c>
    </row>
    <row r="276" spans="1:35" x14ac:dyDescent="0.2">
      <c r="A276" s="214"/>
      <c r="B276" s="176" t="s">
        <v>108</v>
      </c>
      <c r="C276" s="169" t="s">
        <v>148</v>
      </c>
      <c r="D276" s="201" t="e">
        <f t="shared" si="39"/>
        <v>#REF!</v>
      </c>
      <c r="E276" s="176" t="e">
        <f>+COUNTIFS(#REF!,$B276,#REF!,E$3,#REF!,$C276)</f>
        <v>#REF!</v>
      </c>
      <c r="F276" s="176" t="e">
        <f>+COUNTIFS(#REF!,$B276,#REF!,F$3,#REF!,$C276)</f>
        <v>#REF!</v>
      </c>
      <c r="G276" s="176" t="e">
        <f>+COUNTIFS(#REF!,$B276,#REF!,G$3,#REF!,$C276)</f>
        <v>#REF!</v>
      </c>
      <c r="H276" s="176" t="e">
        <f>+COUNTIFS(#REF!,$B276,#REF!,H$3,#REF!,$C276)</f>
        <v>#REF!</v>
      </c>
      <c r="I276" s="176" t="e">
        <f>+COUNTIFS(#REF!,$B276,#REF!,I$3,#REF!,$C276)</f>
        <v>#REF!</v>
      </c>
      <c r="J276" s="176" t="e">
        <f>+COUNTIFS(#REF!,$B276,#REF!,J$3,#REF!,$C276)</f>
        <v>#REF!</v>
      </c>
      <c r="K276" s="176" t="e">
        <f>+COUNTIFS(#REF!,$B276,#REF!,K$3,#REF!,$C276)</f>
        <v>#REF!</v>
      </c>
      <c r="L276" s="176" t="e">
        <f>+COUNTIFS(#REF!,$B276,#REF!,L$3,#REF!,$C276)</f>
        <v>#REF!</v>
      </c>
      <c r="M276" s="176" t="e">
        <f>+COUNTIFS(#REF!,$B276,#REF!,M$3,#REF!,$C276)</f>
        <v>#REF!</v>
      </c>
      <c r="N276" s="176" t="e">
        <f>+COUNTIFS(#REF!,$B276,#REF!,N$3,#REF!,$C276)</f>
        <v>#REF!</v>
      </c>
      <c r="O276" s="176" t="e">
        <f>+COUNTIFS(#REF!,$B276,#REF!,O$3,#REF!,$C276)</f>
        <v>#REF!</v>
      </c>
      <c r="P276" s="176" t="e">
        <f>+COUNTIFS(#REF!,$B276,#REF!,P$3,#REF!,$C276)</f>
        <v>#REF!</v>
      </c>
      <c r="Q276" s="176" t="e">
        <f>+COUNTIFS(#REF!,$B276,#REF!,Q$3,#REF!,$C276)</f>
        <v>#REF!</v>
      </c>
      <c r="R276" s="176" t="e">
        <f>+COUNTIFS(#REF!,$B276,#REF!,R$3,#REF!,$C276)</f>
        <v>#REF!</v>
      </c>
      <c r="S276" s="176" t="e">
        <f>+COUNTIFS(#REF!,$B276,#REF!,S$3,#REF!,$C276)</f>
        <v>#REF!</v>
      </c>
      <c r="T276" s="176" t="e">
        <f>+COUNTIFS(#REF!,$B276,#REF!,T$3,#REF!,$C276)</f>
        <v>#REF!</v>
      </c>
      <c r="U276" s="176" t="e">
        <f>+COUNTIFS(#REF!,$B276,#REF!,U$3,#REF!,$C276)</f>
        <v>#REF!</v>
      </c>
      <c r="V276" s="176" t="e">
        <f>+COUNTIFS(#REF!,$B276,#REF!,V$3,#REF!,$C276)</f>
        <v>#REF!</v>
      </c>
      <c r="W276" s="176" t="e">
        <f>+COUNTIFS(#REF!,$B276,#REF!,W$3,#REF!,$C276)</f>
        <v>#REF!</v>
      </c>
      <c r="X276" s="176" t="e">
        <f>+COUNTIFS(#REF!,$B276,#REF!,X$3,#REF!,$C276)</f>
        <v>#REF!</v>
      </c>
      <c r="Y276" s="176" t="e">
        <f>+COUNTIFS(#REF!,$B276,#REF!,Y$3,#REF!,$C276)</f>
        <v>#REF!</v>
      </c>
      <c r="Z276" s="176" t="e">
        <f>+COUNTIFS(#REF!,$B276,#REF!,Z$3,#REF!,$C276)</f>
        <v>#REF!</v>
      </c>
      <c r="AA276" s="176" t="e">
        <f>+COUNTIFS(#REF!,$B276,#REF!,AA$3,#REF!,$C276)</f>
        <v>#REF!</v>
      </c>
      <c r="AB276" s="176" t="e">
        <f>+COUNTIFS(#REF!,$B276,#REF!,AB$3,#REF!,$C276)</f>
        <v>#REF!</v>
      </c>
      <c r="AC276" s="176" t="e">
        <f>+COUNTIFS(#REF!,$B276,#REF!,AC$3,#REF!,$C276)</f>
        <v>#REF!</v>
      </c>
      <c r="AD276" s="176" t="e">
        <f>+COUNTIFS(#REF!,$B276,#REF!,AD$3,#REF!,$C276)</f>
        <v>#REF!</v>
      </c>
      <c r="AE276" s="176" t="e">
        <f>+COUNTIFS(#REF!,$B276,#REF!,AE$3,#REF!,$C276)</f>
        <v>#REF!</v>
      </c>
      <c r="AF276" s="176" t="e">
        <f>+COUNTIFS(#REF!,$B276,#REF!,AF$3,#REF!,$C276)</f>
        <v>#REF!</v>
      </c>
      <c r="AG276" s="176" t="e">
        <f>+COUNTIFS(#REF!,$B276,#REF!,AG$3,#REF!,$C276)</f>
        <v>#REF!</v>
      </c>
      <c r="AH276" s="176" t="e">
        <f>+COUNTIFS(#REF!,$B276,#REF!,AH$3,#REF!,$C276)</f>
        <v>#REF!</v>
      </c>
      <c r="AI276" s="176" t="e">
        <f>+COUNTIFS(#REF!,$B276,#REF!,AI$3,#REF!,$C276)</f>
        <v>#REF!</v>
      </c>
    </row>
    <row r="277" spans="1:35" x14ac:dyDescent="0.2">
      <c r="A277" s="214"/>
      <c r="B277" s="176" t="s">
        <v>108</v>
      </c>
      <c r="C277" s="169" t="s">
        <v>140</v>
      </c>
      <c r="D277" s="201" t="e">
        <f t="shared" si="39"/>
        <v>#REF!</v>
      </c>
      <c r="E277" s="176" t="e">
        <f>+COUNTIFS(#REF!,$B277,#REF!,E$3,#REF!,$C277)</f>
        <v>#REF!</v>
      </c>
      <c r="F277" s="176" t="e">
        <f>+COUNTIFS(#REF!,$B277,#REF!,F$3,#REF!,$C277)</f>
        <v>#REF!</v>
      </c>
      <c r="G277" s="176" t="e">
        <f>+COUNTIFS(#REF!,$B277,#REF!,G$3,#REF!,$C277)</f>
        <v>#REF!</v>
      </c>
      <c r="H277" s="176" t="e">
        <f>+COUNTIFS(#REF!,$B277,#REF!,H$3,#REF!,$C277)</f>
        <v>#REF!</v>
      </c>
      <c r="I277" s="176" t="e">
        <f>+COUNTIFS(#REF!,$B277,#REF!,I$3,#REF!,$C277)</f>
        <v>#REF!</v>
      </c>
      <c r="J277" s="176" t="e">
        <f>+COUNTIFS(#REF!,$B277,#REF!,J$3,#REF!,$C277)</f>
        <v>#REF!</v>
      </c>
      <c r="K277" s="176" t="e">
        <f>+COUNTIFS(#REF!,$B277,#REF!,K$3,#REF!,$C277)</f>
        <v>#REF!</v>
      </c>
      <c r="L277" s="176" t="e">
        <f>+COUNTIFS(#REF!,$B277,#REF!,L$3,#REF!,$C277)</f>
        <v>#REF!</v>
      </c>
      <c r="M277" s="176" t="e">
        <f>+COUNTIFS(#REF!,$B277,#REF!,M$3,#REF!,$C277)</f>
        <v>#REF!</v>
      </c>
      <c r="N277" s="176" t="e">
        <f>+COUNTIFS(#REF!,$B277,#REF!,N$3,#REF!,$C277)</f>
        <v>#REF!</v>
      </c>
      <c r="O277" s="176" t="e">
        <f>+COUNTIFS(#REF!,$B277,#REF!,O$3,#REF!,$C277)</f>
        <v>#REF!</v>
      </c>
      <c r="P277" s="176" t="e">
        <f>+COUNTIFS(#REF!,$B277,#REF!,P$3,#REF!,$C277)</f>
        <v>#REF!</v>
      </c>
      <c r="Q277" s="176" t="e">
        <f>+COUNTIFS(#REF!,$B277,#REF!,Q$3,#REF!,$C277)</f>
        <v>#REF!</v>
      </c>
      <c r="R277" s="176" t="e">
        <f>+COUNTIFS(#REF!,$B277,#REF!,R$3,#REF!,$C277)</f>
        <v>#REF!</v>
      </c>
      <c r="S277" s="176" t="e">
        <f>+COUNTIFS(#REF!,$B277,#REF!,S$3,#REF!,$C277)</f>
        <v>#REF!</v>
      </c>
      <c r="T277" s="176" t="e">
        <f>+COUNTIFS(#REF!,$B277,#REF!,T$3,#REF!,$C277)</f>
        <v>#REF!</v>
      </c>
      <c r="U277" s="176" t="e">
        <f>+COUNTIFS(#REF!,$B277,#REF!,U$3,#REF!,$C277)</f>
        <v>#REF!</v>
      </c>
      <c r="V277" s="176" t="e">
        <f>+COUNTIFS(#REF!,$B277,#REF!,V$3,#REF!,$C277)</f>
        <v>#REF!</v>
      </c>
      <c r="W277" s="176" t="e">
        <f>+COUNTIFS(#REF!,$B277,#REF!,W$3,#REF!,$C277)</f>
        <v>#REF!</v>
      </c>
      <c r="X277" s="176" t="e">
        <f>+COUNTIFS(#REF!,$B277,#REF!,X$3,#REF!,$C277)</f>
        <v>#REF!</v>
      </c>
      <c r="Y277" s="176" t="e">
        <f>+COUNTIFS(#REF!,$B277,#REF!,Y$3,#REF!,$C277)</f>
        <v>#REF!</v>
      </c>
      <c r="Z277" s="176" t="e">
        <f>+COUNTIFS(#REF!,$B277,#REF!,Z$3,#REF!,$C277)</f>
        <v>#REF!</v>
      </c>
      <c r="AA277" s="176" t="e">
        <f>+COUNTIFS(#REF!,$B277,#REF!,AA$3,#REF!,$C277)</f>
        <v>#REF!</v>
      </c>
      <c r="AB277" s="176" t="e">
        <f>+COUNTIFS(#REF!,$B277,#REF!,AB$3,#REF!,$C277)</f>
        <v>#REF!</v>
      </c>
      <c r="AC277" s="176" t="e">
        <f>+COUNTIFS(#REF!,$B277,#REF!,AC$3,#REF!,$C277)</f>
        <v>#REF!</v>
      </c>
      <c r="AD277" s="176" t="e">
        <f>+COUNTIFS(#REF!,$B277,#REF!,AD$3,#REF!,$C277)</f>
        <v>#REF!</v>
      </c>
      <c r="AE277" s="176" t="e">
        <f>+COUNTIFS(#REF!,$B277,#REF!,AE$3,#REF!,$C277)</f>
        <v>#REF!</v>
      </c>
      <c r="AF277" s="176" t="e">
        <f>+COUNTIFS(#REF!,$B277,#REF!,AF$3,#REF!,$C277)</f>
        <v>#REF!</v>
      </c>
      <c r="AG277" s="176" t="e">
        <f>+COUNTIFS(#REF!,$B277,#REF!,AG$3,#REF!,$C277)</f>
        <v>#REF!</v>
      </c>
      <c r="AH277" s="176" t="e">
        <f>+COUNTIFS(#REF!,$B277,#REF!,AH$3,#REF!,$C277)</f>
        <v>#REF!</v>
      </c>
      <c r="AI277" s="176" t="e">
        <f>+COUNTIFS(#REF!,$B277,#REF!,AI$3,#REF!,$C277)</f>
        <v>#REF!</v>
      </c>
    </row>
    <row r="278" spans="1:35" x14ac:dyDescent="0.2">
      <c r="A278" s="214"/>
      <c r="B278" s="176" t="s">
        <v>108</v>
      </c>
      <c r="C278" s="169" t="s">
        <v>63</v>
      </c>
      <c r="D278" s="201" t="e">
        <f t="shared" si="39"/>
        <v>#REF!</v>
      </c>
      <c r="E278" s="176" t="e">
        <f>+COUNTIFS(#REF!,$B278,#REF!,E$3,#REF!,$C278)</f>
        <v>#REF!</v>
      </c>
      <c r="F278" s="176" t="e">
        <f>+COUNTIFS(#REF!,$B278,#REF!,F$3,#REF!,$C278)</f>
        <v>#REF!</v>
      </c>
      <c r="G278" s="176" t="e">
        <f>+COUNTIFS(#REF!,$B278,#REF!,G$3,#REF!,$C278)</f>
        <v>#REF!</v>
      </c>
      <c r="H278" s="176" t="e">
        <f>+COUNTIFS(#REF!,$B278,#REF!,H$3,#REF!,$C278)</f>
        <v>#REF!</v>
      </c>
      <c r="I278" s="176" t="e">
        <f>+COUNTIFS(#REF!,$B278,#REF!,I$3,#REF!,$C278)</f>
        <v>#REF!</v>
      </c>
      <c r="J278" s="176" t="e">
        <f>+COUNTIFS(#REF!,$B278,#REF!,J$3,#REF!,$C278)</f>
        <v>#REF!</v>
      </c>
      <c r="K278" s="176" t="e">
        <f>+COUNTIFS(#REF!,$B278,#REF!,K$3,#REF!,$C278)</f>
        <v>#REF!</v>
      </c>
      <c r="L278" s="176" t="e">
        <f>+COUNTIFS(#REF!,$B278,#REF!,L$3,#REF!,$C278)</f>
        <v>#REF!</v>
      </c>
      <c r="M278" s="176" t="e">
        <f>+COUNTIFS(#REF!,$B278,#REF!,M$3,#REF!,$C278)</f>
        <v>#REF!</v>
      </c>
      <c r="N278" s="176" t="e">
        <f>+COUNTIFS(#REF!,$B278,#REF!,N$3,#REF!,$C278)</f>
        <v>#REF!</v>
      </c>
      <c r="O278" s="176" t="e">
        <f>+COUNTIFS(#REF!,$B278,#REF!,O$3,#REF!,$C278)</f>
        <v>#REF!</v>
      </c>
      <c r="P278" s="176" t="e">
        <f>+COUNTIFS(#REF!,$B278,#REF!,P$3,#REF!,$C278)</f>
        <v>#REF!</v>
      </c>
      <c r="Q278" s="176" t="e">
        <f>+COUNTIFS(#REF!,$B278,#REF!,Q$3,#REF!,$C278)</f>
        <v>#REF!</v>
      </c>
      <c r="R278" s="176" t="e">
        <f>+COUNTIFS(#REF!,$B278,#REF!,R$3,#REF!,$C278)</f>
        <v>#REF!</v>
      </c>
      <c r="S278" s="176" t="e">
        <f>+COUNTIFS(#REF!,$B278,#REF!,S$3,#REF!,$C278)</f>
        <v>#REF!</v>
      </c>
      <c r="T278" s="176" t="e">
        <f>+COUNTIFS(#REF!,$B278,#REF!,T$3,#REF!,$C278)</f>
        <v>#REF!</v>
      </c>
      <c r="U278" s="176" t="e">
        <f>+COUNTIFS(#REF!,$B278,#REF!,U$3,#REF!,$C278)</f>
        <v>#REF!</v>
      </c>
      <c r="V278" s="176" t="e">
        <f>+COUNTIFS(#REF!,$B278,#REF!,V$3,#REF!,$C278)</f>
        <v>#REF!</v>
      </c>
      <c r="W278" s="176" t="e">
        <f>+COUNTIFS(#REF!,$B278,#REF!,W$3,#REF!,$C278)</f>
        <v>#REF!</v>
      </c>
      <c r="X278" s="176" t="e">
        <f>+COUNTIFS(#REF!,$B278,#REF!,X$3,#REF!,$C278)</f>
        <v>#REF!</v>
      </c>
      <c r="Y278" s="176" t="e">
        <f>+COUNTIFS(#REF!,$B278,#REF!,Y$3,#REF!,$C278)</f>
        <v>#REF!</v>
      </c>
      <c r="Z278" s="176" t="e">
        <f>+COUNTIFS(#REF!,$B278,#REF!,Z$3,#REF!,$C278)</f>
        <v>#REF!</v>
      </c>
      <c r="AA278" s="176" t="e">
        <f>+COUNTIFS(#REF!,$B278,#REF!,AA$3,#REF!,$C278)</f>
        <v>#REF!</v>
      </c>
      <c r="AB278" s="176" t="e">
        <f>+COUNTIFS(#REF!,$B278,#REF!,AB$3,#REF!,$C278)</f>
        <v>#REF!</v>
      </c>
      <c r="AC278" s="176" t="e">
        <f>+COUNTIFS(#REF!,$B278,#REF!,AC$3,#REF!,$C278)</f>
        <v>#REF!</v>
      </c>
      <c r="AD278" s="176" t="e">
        <f>+COUNTIFS(#REF!,$B278,#REF!,AD$3,#REF!,$C278)</f>
        <v>#REF!</v>
      </c>
      <c r="AE278" s="176" t="e">
        <f>+COUNTIFS(#REF!,$B278,#REF!,AE$3,#REF!,$C278)</f>
        <v>#REF!</v>
      </c>
      <c r="AF278" s="176" t="e">
        <f>+COUNTIFS(#REF!,$B278,#REF!,AF$3,#REF!,$C278)</f>
        <v>#REF!</v>
      </c>
      <c r="AG278" s="176" t="e">
        <f>+COUNTIFS(#REF!,$B278,#REF!,AG$3,#REF!,$C278)</f>
        <v>#REF!</v>
      </c>
      <c r="AH278" s="176" t="e">
        <f>+COUNTIFS(#REF!,$B278,#REF!,AH$3,#REF!,$C278)</f>
        <v>#REF!</v>
      </c>
      <c r="AI278" s="176" t="e">
        <f>+COUNTIFS(#REF!,$B278,#REF!,AI$3,#REF!,$C278)</f>
        <v>#REF!</v>
      </c>
    </row>
    <row r="279" spans="1:35" x14ac:dyDescent="0.2">
      <c r="A279" s="175"/>
      <c r="B279" s="176" t="s">
        <v>108</v>
      </c>
      <c r="C279" s="169" t="s">
        <v>96</v>
      </c>
      <c r="D279" s="201" t="e">
        <f t="shared" si="39"/>
        <v>#REF!</v>
      </c>
      <c r="E279" s="176" t="e">
        <f>+COUNTIFS(#REF!,$B279,#REF!,E$3,#REF!,$C279)</f>
        <v>#REF!</v>
      </c>
      <c r="F279" s="176" t="e">
        <f>+COUNTIFS(#REF!,$B279,#REF!,F$3,#REF!,$C279)</f>
        <v>#REF!</v>
      </c>
      <c r="G279" s="176" t="e">
        <f>+COUNTIFS(#REF!,$B279,#REF!,G$3,#REF!,$C279)</f>
        <v>#REF!</v>
      </c>
      <c r="H279" s="176" t="e">
        <f>+COUNTIFS(#REF!,$B279,#REF!,H$3,#REF!,$C279)</f>
        <v>#REF!</v>
      </c>
      <c r="I279" s="176" t="e">
        <f>+COUNTIFS(#REF!,$B279,#REF!,I$3,#REF!,$C279)</f>
        <v>#REF!</v>
      </c>
      <c r="J279" s="176" t="e">
        <f>+COUNTIFS(#REF!,$B279,#REF!,J$3,#REF!,$C279)</f>
        <v>#REF!</v>
      </c>
      <c r="K279" s="176" t="e">
        <f>+COUNTIFS(#REF!,$B279,#REF!,K$3,#REF!,$C279)</f>
        <v>#REF!</v>
      </c>
      <c r="L279" s="176" t="e">
        <f>+COUNTIFS(#REF!,$B279,#REF!,L$3,#REF!,$C279)</f>
        <v>#REF!</v>
      </c>
      <c r="M279" s="176" t="e">
        <f>+COUNTIFS(#REF!,$B279,#REF!,M$3,#REF!,$C279)</f>
        <v>#REF!</v>
      </c>
      <c r="N279" s="176" t="e">
        <f>+COUNTIFS(#REF!,$B279,#REF!,N$3,#REF!,$C279)</f>
        <v>#REF!</v>
      </c>
      <c r="O279" s="176" t="e">
        <f>+COUNTIFS(#REF!,$B279,#REF!,O$3,#REF!,$C279)</f>
        <v>#REF!</v>
      </c>
      <c r="P279" s="176" t="e">
        <f>+COUNTIFS(#REF!,$B279,#REF!,P$3,#REF!,$C279)</f>
        <v>#REF!</v>
      </c>
      <c r="Q279" s="176" t="e">
        <f>+COUNTIFS(#REF!,$B279,#REF!,Q$3,#REF!,$C279)</f>
        <v>#REF!</v>
      </c>
      <c r="R279" s="176" t="e">
        <f>+COUNTIFS(#REF!,$B279,#REF!,R$3,#REF!,$C279)</f>
        <v>#REF!</v>
      </c>
      <c r="S279" s="176" t="e">
        <f>+COUNTIFS(#REF!,$B279,#REF!,S$3,#REF!,$C279)</f>
        <v>#REF!</v>
      </c>
      <c r="T279" s="176" t="e">
        <f>+COUNTIFS(#REF!,$B279,#REF!,T$3,#REF!,$C279)</f>
        <v>#REF!</v>
      </c>
      <c r="U279" s="176" t="e">
        <f>+COUNTIFS(#REF!,$B279,#REF!,U$3,#REF!,$C279)</f>
        <v>#REF!</v>
      </c>
      <c r="V279" s="176" t="e">
        <f>+COUNTIFS(#REF!,$B279,#REF!,V$3,#REF!,$C279)</f>
        <v>#REF!</v>
      </c>
      <c r="W279" s="176" t="e">
        <f>+COUNTIFS(#REF!,$B279,#REF!,W$3,#REF!,$C279)</f>
        <v>#REF!</v>
      </c>
      <c r="X279" s="176" t="e">
        <f>+COUNTIFS(#REF!,$B279,#REF!,X$3,#REF!,$C279)</f>
        <v>#REF!</v>
      </c>
      <c r="Y279" s="176" t="e">
        <f>+COUNTIFS(#REF!,$B279,#REF!,Y$3,#REF!,$C279)</f>
        <v>#REF!</v>
      </c>
      <c r="Z279" s="176" t="e">
        <f>+COUNTIFS(#REF!,$B279,#REF!,Z$3,#REF!,$C279)</f>
        <v>#REF!</v>
      </c>
      <c r="AA279" s="176" t="e">
        <f>+COUNTIFS(#REF!,$B279,#REF!,AA$3,#REF!,$C279)</f>
        <v>#REF!</v>
      </c>
      <c r="AB279" s="176" t="e">
        <f>+COUNTIFS(#REF!,$B279,#REF!,AB$3,#REF!,$C279)</f>
        <v>#REF!</v>
      </c>
      <c r="AC279" s="176" t="e">
        <f>+COUNTIFS(#REF!,$B279,#REF!,AC$3,#REF!,$C279)</f>
        <v>#REF!</v>
      </c>
      <c r="AD279" s="176" t="e">
        <f>+COUNTIFS(#REF!,$B279,#REF!,AD$3,#REF!,$C279)</f>
        <v>#REF!</v>
      </c>
      <c r="AE279" s="176" t="e">
        <f>+COUNTIFS(#REF!,$B279,#REF!,AE$3,#REF!,$C279)</f>
        <v>#REF!</v>
      </c>
      <c r="AF279" s="176" t="e">
        <f>+COUNTIFS(#REF!,$B279,#REF!,AF$3,#REF!,$C279)</f>
        <v>#REF!</v>
      </c>
      <c r="AG279" s="176" t="e">
        <f>+COUNTIFS(#REF!,$B279,#REF!,AG$3,#REF!,$C279)</f>
        <v>#REF!</v>
      </c>
      <c r="AH279" s="176" t="e">
        <f>+COUNTIFS(#REF!,$B279,#REF!,AH$3,#REF!,$C279)</f>
        <v>#REF!</v>
      </c>
      <c r="AI279" s="176" t="e">
        <f>+COUNTIFS(#REF!,$B279,#REF!,AI$3,#REF!,$C279)</f>
        <v>#REF!</v>
      </c>
    </row>
    <row r="280" spans="1:35" x14ac:dyDescent="0.2">
      <c r="A280" s="175"/>
      <c r="B280" s="176" t="s">
        <v>108</v>
      </c>
      <c r="C280" s="169" t="s">
        <v>45</v>
      </c>
      <c r="D280" s="201" t="e">
        <f t="shared" si="39"/>
        <v>#REF!</v>
      </c>
      <c r="E280" s="176" t="e">
        <f>+COUNTIFS(#REF!,$B280,#REF!,E$3,#REF!,$C280)</f>
        <v>#REF!</v>
      </c>
      <c r="F280" s="176" t="e">
        <f>+COUNTIFS(#REF!,$B280,#REF!,F$3,#REF!,$C280)</f>
        <v>#REF!</v>
      </c>
      <c r="G280" s="176" t="e">
        <f>+COUNTIFS(#REF!,$B280,#REF!,G$3,#REF!,$C280)</f>
        <v>#REF!</v>
      </c>
      <c r="H280" s="176" t="e">
        <f>+COUNTIFS(#REF!,$B280,#REF!,H$3,#REF!,$C280)</f>
        <v>#REF!</v>
      </c>
      <c r="I280" s="176" t="e">
        <f>+COUNTIFS(#REF!,$B280,#REF!,I$3,#REF!,$C280)</f>
        <v>#REF!</v>
      </c>
      <c r="J280" s="176" t="e">
        <f>+COUNTIFS(#REF!,$B280,#REF!,J$3,#REF!,$C280)</f>
        <v>#REF!</v>
      </c>
      <c r="K280" s="176" t="e">
        <f>+COUNTIFS(#REF!,$B280,#REF!,K$3,#REF!,$C280)</f>
        <v>#REF!</v>
      </c>
      <c r="L280" s="176" t="e">
        <f>+COUNTIFS(#REF!,$B280,#REF!,L$3,#REF!,$C280)</f>
        <v>#REF!</v>
      </c>
      <c r="M280" s="176" t="e">
        <f>+COUNTIFS(#REF!,$B280,#REF!,M$3,#REF!,$C280)</f>
        <v>#REF!</v>
      </c>
      <c r="N280" s="176" t="e">
        <f>+COUNTIFS(#REF!,$B280,#REF!,N$3,#REF!,$C280)</f>
        <v>#REF!</v>
      </c>
      <c r="O280" s="176" t="e">
        <f>+COUNTIFS(#REF!,$B280,#REF!,O$3,#REF!,$C280)</f>
        <v>#REF!</v>
      </c>
      <c r="P280" s="176" t="e">
        <f>+COUNTIFS(#REF!,$B280,#REF!,P$3,#REF!,$C280)</f>
        <v>#REF!</v>
      </c>
      <c r="Q280" s="176" t="e">
        <f>+COUNTIFS(#REF!,$B280,#REF!,Q$3,#REF!,$C280)</f>
        <v>#REF!</v>
      </c>
      <c r="R280" s="176" t="e">
        <f>+COUNTIFS(#REF!,$B280,#REF!,R$3,#REF!,$C280)</f>
        <v>#REF!</v>
      </c>
      <c r="S280" s="176" t="e">
        <f>+COUNTIFS(#REF!,$B280,#REF!,S$3,#REF!,$C280)</f>
        <v>#REF!</v>
      </c>
      <c r="T280" s="176" t="e">
        <f>+COUNTIFS(#REF!,$B280,#REF!,T$3,#REF!,$C280)</f>
        <v>#REF!</v>
      </c>
      <c r="U280" s="176" t="e">
        <f>+COUNTIFS(#REF!,$B280,#REF!,U$3,#REF!,$C280)</f>
        <v>#REF!</v>
      </c>
      <c r="V280" s="176" t="e">
        <f>+COUNTIFS(#REF!,$B280,#REF!,V$3,#REF!,$C280)</f>
        <v>#REF!</v>
      </c>
      <c r="W280" s="176" t="e">
        <f>+COUNTIFS(#REF!,$B280,#REF!,W$3,#REF!,$C280)</f>
        <v>#REF!</v>
      </c>
      <c r="X280" s="176" t="e">
        <f>+COUNTIFS(#REF!,$B280,#REF!,X$3,#REF!,$C280)</f>
        <v>#REF!</v>
      </c>
      <c r="Y280" s="176" t="e">
        <f>+COUNTIFS(#REF!,$B280,#REF!,Y$3,#REF!,$C280)</f>
        <v>#REF!</v>
      </c>
      <c r="Z280" s="176" t="e">
        <f>+COUNTIFS(#REF!,$B280,#REF!,Z$3,#REF!,$C280)</f>
        <v>#REF!</v>
      </c>
      <c r="AA280" s="176" t="e">
        <f>+COUNTIFS(#REF!,$B280,#REF!,AA$3,#REF!,$C280)</f>
        <v>#REF!</v>
      </c>
      <c r="AB280" s="176" t="e">
        <f>+COUNTIFS(#REF!,$B280,#REF!,AB$3,#REF!,$C280)</f>
        <v>#REF!</v>
      </c>
      <c r="AC280" s="176" t="e">
        <f>+COUNTIFS(#REF!,$B280,#REF!,AC$3,#REF!,$C280)</f>
        <v>#REF!</v>
      </c>
      <c r="AD280" s="176" t="e">
        <f>+COUNTIFS(#REF!,$B280,#REF!,AD$3,#REF!,$C280)</f>
        <v>#REF!</v>
      </c>
      <c r="AE280" s="176" t="e">
        <f>+COUNTIFS(#REF!,$B280,#REF!,AE$3,#REF!,$C280)</f>
        <v>#REF!</v>
      </c>
      <c r="AF280" s="176" t="e">
        <f>+COUNTIFS(#REF!,$B280,#REF!,AF$3,#REF!,$C280)</f>
        <v>#REF!</v>
      </c>
      <c r="AG280" s="176" t="e">
        <f>+COUNTIFS(#REF!,$B280,#REF!,AG$3,#REF!,$C280)</f>
        <v>#REF!</v>
      </c>
      <c r="AH280" s="176" t="e">
        <f>+COUNTIFS(#REF!,$B280,#REF!,AH$3,#REF!,$C280)</f>
        <v>#REF!</v>
      </c>
      <c r="AI280" s="176" t="e">
        <f>+COUNTIFS(#REF!,$B280,#REF!,AI$3,#REF!,$C280)</f>
        <v>#REF!</v>
      </c>
    </row>
    <row r="281" spans="1:35" x14ac:dyDescent="0.2">
      <c r="A281" s="175"/>
      <c r="B281" s="176" t="s">
        <v>108</v>
      </c>
      <c r="C281" s="169" t="s">
        <v>109</v>
      </c>
      <c r="D281" s="201" t="e">
        <f t="shared" si="39"/>
        <v>#REF!</v>
      </c>
      <c r="E281" s="176" t="e">
        <f>+COUNTIFS(#REF!,$B281,#REF!,E$3,#REF!,$C281)</f>
        <v>#REF!</v>
      </c>
      <c r="F281" s="176" t="e">
        <f>+COUNTIFS(#REF!,$B281,#REF!,F$3,#REF!,$C281)</f>
        <v>#REF!</v>
      </c>
      <c r="G281" s="176" t="e">
        <f>+COUNTIFS(#REF!,$B281,#REF!,G$3,#REF!,$C281)</f>
        <v>#REF!</v>
      </c>
      <c r="H281" s="176" t="e">
        <f>+COUNTIFS(#REF!,$B281,#REF!,H$3,#REF!,$C281)</f>
        <v>#REF!</v>
      </c>
      <c r="I281" s="176" t="e">
        <f>+COUNTIFS(#REF!,$B281,#REF!,I$3,#REF!,$C281)</f>
        <v>#REF!</v>
      </c>
      <c r="J281" s="176" t="e">
        <f>+COUNTIFS(#REF!,$B281,#REF!,J$3,#REF!,$C281)</f>
        <v>#REF!</v>
      </c>
      <c r="K281" s="176" t="e">
        <f>+COUNTIFS(#REF!,$B281,#REF!,K$3,#REF!,$C281)</f>
        <v>#REF!</v>
      </c>
      <c r="L281" s="176" t="e">
        <f>+COUNTIFS(#REF!,$B281,#REF!,L$3,#REF!,$C281)</f>
        <v>#REF!</v>
      </c>
      <c r="M281" s="176" t="e">
        <f>+COUNTIFS(#REF!,$B281,#REF!,M$3,#REF!,$C281)</f>
        <v>#REF!</v>
      </c>
      <c r="N281" s="176" t="e">
        <f>+COUNTIFS(#REF!,$B281,#REF!,N$3,#REF!,$C281)</f>
        <v>#REF!</v>
      </c>
      <c r="O281" s="176" t="e">
        <f>+COUNTIFS(#REF!,$B281,#REF!,O$3,#REF!,$C281)</f>
        <v>#REF!</v>
      </c>
      <c r="P281" s="176" t="e">
        <f>+COUNTIFS(#REF!,$B281,#REF!,P$3,#REF!,$C281)</f>
        <v>#REF!</v>
      </c>
      <c r="Q281" s="176" t="e">
        <f>+COUNTIFS(#REF!,$B281,#REF!,Q$3,#REF!,$C281)</f>
        <v>#REF!</v>
      </c>
      <c r="R281" s="176" t="e">
        <f>+COUNTIFS(#REF!,$B281,#REF!,R$3,#REF!,$C281)</f>
        <v>#REF!</v>
      </c>
      <c r="S281" s="176" t="e">
        <f>+COUNTIFS(#REF!,$B281,#REF!,S$3,#REF!,$C281)</f>
        <v>#REF!</v>
      </c>
      <c r="T281" s="176" t="e">
        <f>+COUNTIFS(#REF!,$B281,#REF!,T$3,#REF!,$C281)</f>
        <v>#REF!</v>
      </c>
      <c r="U281" s="176" t="e">
        <f>+COUNTIFS(#REF!,$B281,#REF!,U$3,#REF!,$C281)</f>
        <v>#REF!</v>
      </c>
      <c r="V281" s="176" t="e">
        <f>+COUNTIFS(#REF!,$B281,#REF!,V$3,#REF!,$C281)</f>
        <v>#REF!</v>
      </c>
      <c r="W281" s="176" t="e">
        <f>+COUNTIFS(#REF!,$B281,#REF!,W$3,#REF!,$C281)</f>
        <v>#REF!</v>
      </c>
      <c r="X281" s="176" t="e">
        <f>+COUNTIFS(#REF!,$B281,#REF!,X$3,#REF!,$C281)</f>
        <v>#REF!</v>
      </c>
      <c r="Y281" s="176" t="e">
        <f>+COUNTIFS(#REF!,$B281,#REF!,Y$3,#REF!,$C281)</f>
        <v>#REF!</v>
      </c>
      <c r="Z281" s="176" t="e">
        <f>+COUNTIFS(#REF!,$B281,#REF!,Z$3,#REF!,$C281)</f>
        <v>#REF!</v>
      </c>
      <c r="AA281" s="176" t="e">
        <f>+COUNTIFS(#REF!,$B281,#REF!,AA$3,#REF!,$C281)</f>
        <v>#REF!</v>
      </c>
      <c r="AB281" s="176" t="e">
        <f>+COUNTIFS(#REF!,$B281,#REF!,AB$3,#REF!,$C281)</f>
        <v>#REF!</v>
      </c>
      <c r="AC281" s="176" t="e">
        <f>+COUNTIFS(#REF!,$B281,#REF!,AC$3,#REF!,$C281)</f>
        <v>#REF!</v>
      </c>
      <c r="AD281" s="176" t="e">
        <f>+COUNTIFS(#REF!,$B281,#REF!,AD$3,#REF!,$C281)</f>
        <v>#REF!</v>
      </c>
      <c r="AE281" s="176" t="e">
        <f>+COUNTIFS(#REF!,$B281,#REF!,AE$3,#REF!,$C281)</f>
        <v>#REF!</v>
      </c>
      <c r="AF281" s="176" t="e">
        <f>+COUNTIFS(#REF!,$B281,#REF!,AF$3,#REF!,$C281)</f>
        <v>#REF!</v>
      </c>
      <c r="AG281" s="176" t="e">
        <f>+COUNTIFS(#REF!,$B281,#REF!,AG$3,#REF!,$C281)</f>
        <v>#REF!</v>
      </c>
      <c r="AH281" s="176" t="e">
        <f>+COUNTIFS(#REF!,$B281,#REF!,AH$3,#REF!,$C281)</f>
        <v>#REF!</v>
      </c>
      <c r="AI281" s="176" t="e">
        <f>+COUNTIFS(#REF!,$B281,#REF!,AI$3,#REF!,$C281)</f>
        <v>#REF!</v>
      </c>
    </row>
    <row r="282" spans="1:35" x14ac:dyDescent="0.2">
      <c r="A282" s="175"/>
      <c r="B282" s="176" t="s">
        <v>108</v>
      </c>
      <c r="C282" s="169" t="s">
        <v>121</v>
      </c>
      <c r="D282" s="201" t="e">
        <f t="shared" si="39"/>
        <v>#REF!</v>
      </c>
      <c r="E282" s="176" t="e">
        <f>+COUNTIFS(#REF!,$B282,#REF!,E$3,#REF!,$C282)</f>
        <v>#REF!</v>
      </c>
      <c r="F282" s="176" t="e">
        <f>+COUNTIFS(#REF!,$B282,#REF!,F$3,#REF!,$C282)</f>
        <v>#REF!</v>
      </c>
      <c r="G282" s="176" t="e">
        <f>+COUNTIFS(#REF!,$B282,#REF!,G$3,#REF!,$C282)</f>
        <v>#REF!</v>
      </c>
      <c r="H282" s="176" t="e">
        <f>+COUNTIFS(#REF!,$B282,#REF!,H$3,#REF!,$C282)</f>
        <v>#REF!</v>
      </c>
      <c r="I282" s="176" t="e">
        <f>+COUNTIFS(#REF!,$B282,#REF!,I$3,#REF!,$C282)</f>
        <v>#REF!</v>
      </c>
      <c r="J282" s="176" t="e">
        <f>+COUNTIFS(#REF!,$B282,#REF!,J$3,#REF!,$C282)</f>
        <v>#REF!</v>
      </c>
      <c r="K282" s="176" t="e">
        <f>+COUNTIFS(#REF!,$B282,#REF!,K$3,#REF!,$C282)</f>
        <v>#REF!</v>
      </c>
      <c r="L282" s="176" t="e">
        <f>+COUNTIFS(#REF!,$B282,#REF!,L$3,#REF!,$C282)</f>
        <v>#REF!</v>
      </c>
      <c r="M282" s="176" t="e">
        <f>+COUNTIFS(#REF!,$B282,#REF!,M$3,#REF!,$C282)</f>
        <v>#REF!</v>
      </c>
      <c r="N282" s="176" t="e">
        <f>+COUNTIFS(#REF!,$B282,#REF!,N$3,#REF!,$C282)</f>
        <v>#REF!</v>
      </c>
      <c r="O282" s="176" t="e">
        <f>+COUNTIFS(#REF!,$B282,#REF!,O$3,#REF!,$C282)</f>
        <v>#REF!</v>
      </c>
      <c r="P282" s="176" t="e">
        <f>+COUNTIFS(#REF!,$B282,#REF!,P$3,#REF!,$C282)</f>
        <v>#REF!</v>
      </c>
      <c r="Q282" s="176" t="e">
        <f>+COUNTIFS(#REF!,$B282,#REF!,Q$3,#REF!,$C282)</f>
        <v>#REF!</v>
      </c>
      <c r="R282" s="176" t="e">
        <f>+COUNTIFS(#REF!,$B282,#REF!,R$3,#REF!,$C282)</f>
        <v>#REF!</v>
      </c>
      <c r="S282" s="176" t="e">
        <f>+COUNTIFS(#REF!,$B282,#REF!,S$3,#REF!,$C282)</f>
        <v>#REF!</v>
      </c>
      <c r="T282" s="176" t="e">
        <f>+COUNTIFS(#REF!,$B282,#REF!,T$3,#REF!,$C282)</f>
        <v>#REF!</v>
      </c>
      <c r="U282" s="176" t="e">
        <f>+COUNTIFS(#REF!,$B282,#REF!,U$3,#REF!,$C282)</f>
        <v>#REF!</v>
      </c>
      <c r="V282" s="176" t="e">
        <f>+COUNTIFS(#REF!,$B282,#REF!,V$3,#REF!,$C282)</f>
        <v>#REF!</v>
      </c>
      <c r="W282" s="176" t="e">
        <f>+COUNTIFS(#REF!,$B282,#REF!,W$3,#REF!,$C282)</f>
        <v>#REF!</v>
      </c>
      <c r="X282" s="176" t="e">
        <f>+COUNTIFS(#REF!,$B282,#REF!,X$3,#REF!,$C282)</f>
        <v>#REF!</v>
      </c>
      <c r="Y282" s="176" t="e">
        <f>+COUNTIFS(#REF!,$B282,#REF!,Y$3,#REF!,$C282)</f>
        <v>#REF!</v>
      </c>
      <c r="Z282" s="176" t="e">
        <f>+COUNTIFS(#REF!,$B282,#REF!,Z$3,#REF!,$C282)</f>
        <v>#REF!</v>
      </c>
      <c r="AA282" s="176" t="e">
        <f>+COUNTIFS(#REF!,$B282,#REF!,AA$3,#REF!,$C282)</f>
        <v>#REF!</v>
      </c>
      <c r="AB282" s="176" t="e">
        <f>+COUNTIFS(#REF!,$B282,#REF!,AB$3,#REF!,$C282)</f>
        <v>#REF!</v>
      </c>
      <c r="AC282" s="176" t="e">
        <f>+COUNTIFS(#REF!,$B282,#REF!,AC$3,#REF!,$C282)</f>
        <v>#REF!</v>
      </c>
      <c r="AD282" s="176" t="e">
        <f>+COUNTIFS(#REF!,$B282,#REF!,AD$3,#REF!,$C282)</f>
        <v>#REF!</v>
      </c>
      <c r="AE282" s="176" t="e">
        <f>+COUNTIFS(#REF!,$B282,#REF!,AE$3,#REF!,$C282)</f>
        <v>#REF!</v>
      </c>
      <c r="AF282" s="176" t="e">
        <f>+COUNTIFS(#REF!,$B282,#REF!,AF$3,#REF!,$C282)</f>
        <v>#REF!</v>
      </c>
      <c r="AG282" s="176" t="e">
        <f>+COUNTIFS(#REF!,$B282,#REF!,AG$3,#REF!,$C282)</f>
        <v>#REF!</v>
      </c>
      <c r="AH282" s="176" t="e">
        <f>+COUNTIFS(#REF!,$B282,#REF!,AH$3,#REF!,$C282)</f>
        <v>#REF!</v>
      </c>
      <c r="AI282" s="176" t="e">
        <f>+COUNTIFS(#REF!,$B282,#REF!,AI$3,#REF!,$C282)</f>
        <v>#REF!</v>
      </c>
    </row>
    <row r="283" spans="1:35" x14ac:dyDescent="0.2">
      <c r="A283" s="175"/>
      <c r="B283" s="176" t="s">
        <v>108</v>
      </c>
      <c r="C283" s="169" t="s">
        <v>297</v>
      </c>
      <c r="D283" s="201" t="e">
        <f t="shared" si="39"/>
        <v>#REF!</v>
      </c>
      <c r="E283" s="176" t="e">
        <f>+COUNTIFS(#REF!,$B283,#REF!,E$3,#REF!,$C283)</f>
        <v>#REF!</v>
      </c>
      <c r="F283" s="176" t="e">
        <f>+COUNTIFS(#REF!,$B283,#REF!,F$3,#REF!,$C283)</f>
        <v>#REF!</v>
      </c>
      <c r="G283" s="176" t="e">
        <f>+COUNTIFS(#REF!,$B283,#REF!,G$3,#REF!,$C283)</f>
        <v>#REF!</v>
      </c>
      <c r="H283" s="176" t="e">
        <f>+COUNTIFS(#REF!,$B283,#REF!,H$3,#REF!,$C283)</f>
        <v>#REF!</v>
      </c>
      <c r="I283" s="176" t="e">
        <f>+COUNTIFS(#REF!,$B283,#REF!,I$3,#REF!,$C283)</f>
        <v>#REF!</v>
      </c>
      <c r="J283" s="176" t="e">
        <f>+COUNTIFS(#REF!,$B283,#REF!,J$3,#REF!,$C283)</f>
        <v>#REF!</v>
      </c>
      <c r="K283" s="176" t="e">
        <f>+COUNTIFS(#REF!,$B283,#REF!,K$3,#REF!,$C283)</f>
        <v>#REF!</v>
      </c>
      <c r="L283" s="176" t="e">
        <f>+COUNTIFS(#REF!,$B283,#REF!,L$3,#REF!,$C283)</f>
        <v>#REF!</v>
      </c>
      <c r="M283" s="176" t="e">
        <f>+COUNTIFS(#REF!,$B283,#REF!,M$3,#REF!,$C283)</f>
        <v>#REF!</v>
      </c>
      <c r="N283" s="176" t="e">
        <f>+COUNTIFS(#REF!,$B283,#REF!,N$3,#REF!,$C283)</f>
        <v>#REF!</v>
      </c>
      <c r="O283" s="176" t="e">
        <f>+COUNTIFS(#REF!,$B283,#REF!,O$3,#REF!,$C283)</f>
        <v>#REF!</v>
      </c>
      <c r="P283" s="176" t="e">
        <f>+COUNTIFS(#REF!,$B283,#REF!,P$3,#REF!,$C283)</f>
        <v>#REF!</v>
      </c>
      <c r="Q283" s="176" t="e">
        <f>+COUNTIFS(#REF!,$B283,#REF!,Q$3,#REF!,$C283)</f>
        <v>#REF!</v>
      </c>
      <c r="R283" s="176" t="e">
        <f>+COUNTIFS(#REF!,$B283,#REF!,R$3,#REF!,$C283)</f>
        <v>#REF!</v>
      </c>
      <c r="S283" s="176" t="e">
        <f>+COUNTIFS(#REF!,$B283,#REF!,S$3,#REF!,$C283)</f>
        <v>#REF!</v>
      </c>
      <c r="T283" s="176" t="e">
        <f>+COUNTIFS(#REF!,$B283,#REF!,T$3,#REF!,$C283)</f>
        <v>#REF!</v>
      </c>
      <c r="U283" s="176" t="e">
        <f>+COUNTIFS(#REF!,$B283,#REF!,U$3,#REF!,$C283)</f>
        <v>#REF!</v>
      </c>
      <c r="V283" s="176" t="e">
        <f>+COUNTIFS(#REF!,$B283,#REF!,V$3,#REF!,$C283)</f>
        <v>#REF!</v>
      </c>
      <c r="W283" s="176" t="e">
        <f>+COUNTIFS(#REF!,$B283,#REF!,W$3,#REF!,$C283)</f>
        <v>#REF!</v>
      </c>
      <c r="X283" s="176" t="e">
        <f>+COUNTIFS(#REF!,$B283,#REF!,X$3,#REF!,$C283)</f>
        <v>#REF!</v>
      </c>
      <c r="Y283" s="176" t="e">
        <f>+COUNTIFS(#REF!,$B283,#REF!,Y$3,#REF!,$C283)</f>
        <v>#REF!</v>
      </c>
      <c r="Z283" s="176" t="e">
        <f>+COUNTIFS(#REF!,$B283,#REF!,Z$3,#REF!,$C283)</f>
        <v>#REF!</v>
      </c>
      <c r="AA283" s="176" t="e">
        <f>+COUNTIFS(#REF!,$B283,#REF!,AA$3,#REF!,$C283)</f>
        <v>#REF!</v>
      </c>
      <c r="AB283" s="176" t="e">
        <f>+COUNTIFS(#REF!,$B283,#REF!,AB$3,#REF!,$C283)</f>
        <v>#REF!</v>
      </c>
      <c r="AC283" s="176" t="e">
        <f>+COUNTIFS(#REF!,$B283,#REF!,AC$3,#REF!,$C283)</f>
        <v>#REF!</v>
      </c>
      <c r="AD283" s="176" t="e">
        <f>+COUNTIFS(#REF!,$B283,#REF!,AD$3,#REF!,$C283)</f>
        <v>#REF!</v>
      </c>
      <c r="AE283" s="176" t="e">
        <f>+COUNTIFS(#REF!,$B283,#REF!,AE$3,#REF!,$C283)</f>
        <v>#REF!</v>
      </c>
      <c r="AF283" s="176" t="e">
        <f>+COUNTIFS(#REF!,$B283,#REF!,AF$3,#REF!,$C283)</f>
        <v>#REF!</v>
      </c>
      <c r="AG283" s="176" t="e">
        <f>+COUNTIFS(#REF!,$B283,#REF!,AG$3,#REF!,$C283)</f>
        <v>#REF!</v>
      </c>
      <c r="AH283" s="176" t="e">
        <f>+COUNTIFS(#REF!,$B283,#REF!,AH$3,#REF!,$C283)</f>
        <v>#REF!</v>
      </c>
      <c r="AI283" s="176" t="e">
        <f>+COUNTIFS(#REF!,$B283,#REF!,AI$3,#REF!,$C283)</f>
        <v>#REF!</v>
      </c>
    </row>
    <row r="284" spans="1:35" x14ac:dyDescent="0.2">
      <c r="A284" s="175"/>
      <c r="B284" s="176" t="s">
        <v>108</v>
      </c>
      <c r="C284" s="169" t="s">
        <v>197</v>
      </c>
      <c r="D284" s="201" t="e">
        <f t="shared" si="39"/>
        <v>#REF!</v>
      </c>
      <c r="E284" s="176" t="e">
        <f>+COUNTIFS(#REF!,$B284,#REF!,E$3,#REF!,$C284)</f>
        <v>#REF!</v>
      </c>
      <c r="F284" s="176" t="e">
        <f>+COUNTIFS(#REF!,$B284,#REF!,F$3,#REF!,$C284)</f>
        <v>#REF!</v>
      </c>
      <c r="G284" s="176" t="e">
        <f>+COUNTIFS(#REF!,$B284,#REF!,G$3,#REF!,$C284)</f>
        <v>#REF!</v>
      </c>
      <c r="H284" s="176" t="e">
        <f>+COUNTIFS(#REF!,$B284,#REF!,H$3,#REF!,$C284)</f>
        <v>#REF!</v>
      </c>
      <c r="I284" s="176" t="e">
        <f>+COUNTIFS(#REF!,$B284,#REF!,I$3,#REF!,$C284)</f>
        <v>#REF!</v>
      </c>
      <c r="J284" s="176" t="e">
        <f>+COUNTIFS(#REF!,$B284,#REF!,J$3,#REF!,$C284)</f>
        <v>#REF!</v>
      </c>
      <c r="K284" s="176" t="e">
        <f>+COUNTIFS(#REF!,$B284,#REF!,K$3,#REF!,$C284)</f>
        <v>#REF!</v>
      </c>
      <c r="L284" s="176" t="e">
        <f>+COUNTIFS(#REF!,$B284,#REF!,L$3,#REF!,$C284)</f>
        <v>#REF!</v>
      </c>
      <c r="M284" s="176" t="e">
        <f>+COUNTIFS(#REF!,$B284,#REF!,M$3,#REF!,$C284)</f>
        <v>#REF!</v>
      </c>
      <c r="N284" s="176" t="e">
        <f>+COUNTIFS(#REF!,$B284,#REF!,N$3,#REF!,$C284)</f>
        <v>#REF!</v>
      </c>
      <c r="O284" s="176" t="e">
        <f>+COUNTIFS(#REF!,$B284,#REF!,O$3,#REF!,$C284)</f>
        <v>#REF!</v>
      </c>
      <c r="P284" s="176" t="e">
        <f>+COUNTIFS(#REF!,$B284,#REF!,P$3,#REF!,$C284)</f>
        <v>#REF!</v>
      </c>
      <c r="Q284" s="176" t="e">
        <f>+COUNTIFS(#REF!,$B284,#REF!,Q$3,#REF!,$C284)</f>
        <v>#REF!</v>
      </c>
      <c r="R284" s="176" t="e">
        <f>+COUNTIFS(#REF!,$B284,#REF!,R$3,#REF!,$C284)</f>
        <v>#REF!</v>
      </c>
      <c r="S284" s="176" t="e">
        <f>+COUNTIFS(#REF!,$B284,#REF!,S$3,#REF!,$C284)</f>
        <v>#REF!</v>
      </c>
      <c r="T284" s="176" t="e">
        <f>+COUNTIFS(#REF!,$B284,#REF!,T$3,#REF!,$C284)</f>
        <v>#REF!</v>
      </c>
      <c r="U284" s="176" t="e">
        <f>+COUNTIFS(#REF!,$B284,#REF!,U$3,#REF!,$C284)</f>
        <v>#REF!</v>
      </c>
      <c r="V284" s="176" t="e">
        <f>+COUNTIFS(#REF!,$B284,#REF!,V$3,#REF!,$C284)</f>
        <v>#REF!</v>
      </c>
      <c r="W284" s="176" t="e">
        <f>+COUNTIFS(#REF!,$B284,#REF!,W$3,#REF!,$C284)</f>
        <v>#REF!</v>
      </c>
      <c r="X284" s="176" t="e">
        <f>+COUNTIFS(#REF!,$B284,#REF!,X$3,#REF!,$C284)</f>
        <v>#REF!</v>
      </c>
      <c r="Y284" s="176" t="e">
        <f>+COUNTIFS(#REF!,$B284,#REF!,Y$3,#REF!,$C284)</f>
        <v>#REF!</v>
      </c>
      <c r="Z284" s="176" t="e">
        <f>+COUNTIFS(#REF!,$B284,#REF!,Z$3,#REF!,$C284)</f>
        <v>#REF!</v>
      </c>
      <c r="AA284" s="176" t="e">
        <f>+COUNTIFS(#REF!,$B284,#REF!,AA$3,#REF!,$C284)</f>
        <v>#REF!</v>
      </c>
      <c r="AB284" s="176" t="e">
        <f>+COUNTIFS(#REF!,$B284,#REF!,AB$3,#REF!,$C284)</f>
        <v>#REF!</v>
      </c>
      <c r="AC284" s="176" t="e">
        <f>+COUNTIFS(#REF!,$B284,#REF!,AC$3,#REF!,$C284)</f>
        <v>#REF!</v>
      </c>
      <c r="AD284" s="176" t="e">
        <f>+COUNTIFS(#REF!,$B284,#REF!,AD$3,#REF!,$C284)</f>
        <v>#REF!</v>
      </c>
      <c r="AE284" s="176" t="e">
        <f>+COUNTIFS(#REF!,$B284,#REF!,AE$3,#REF!,$C284)</f>
        <v>#REF!</v>
      </c>
      <c r="AF284" s="176" t="e">
        <f>+COUNTIFS(#REF!,$B284,#REF!,AF$3,#REF!,$C284)</f>
        <v>#REF!</v>
      </c>
      <c r="AG284" s="176" t="e">
        <f>+COUNTIFS(#REF!,$B284,#REF!,AG$3,#REF!,$C284)</f>
        <v>#REF!</v>
      </c>
      <c r="AH284" s="176" t="e">
        <f>+COUNTIFS(#REF!,$B284,#REF!,AH$3,#REF!,$C284)</f>
        <v>#REF!</v>
      </c>
      <c r="AI284" s="176" t="e">
        <f>+COUNTIFS(#REF!,$B284,#REF!,AI$3,#REF!,$C284)</f>
        <v>#REF!</v>
      </c>
    </row>
    <row r="285" spans="1:35" x14ac:dyDescent="0.2">
      <c r="A285" s="175"/>
      <c r="B285" s="176" t="s">
        <v>108</v>
      </c>
      <c r="C285" s="169" t="s">
        <v>298</v>
      </c>
      <c r="D285" s="201" t="e">
        <f t="shared" si="39"/>
        <v>#REF!</v>
      </c>
      <c r="E285" s="176" t="e">
        <f>+COUNTIFS(#REF!,$B285,#REF!,E$3,#REF!,$C285)</f>
        <v>#REF!</v>
      </c>
      <c r="F285" s="176" t="e">
        <f>+COUNTIFS(#REF!,$B285,#REF!,F$3,#REF!,$C285)</f>
        <v>#REF!</v>
      </c>
      <c r="G285" s="176" t="e">
        <f>+COUNTIFS(#REF!,$B285,#REF!,G$3,#REF!,$C285)</f>
        <v>#REF!</v>
      </c>
      <c r="H285" s="176" t="e">
        <f>+COUNTIFS(#REF!,$B285,#REF!,H$3,#REF!,$C285)</f>
        <v>#REF!</v>
      </c>
      <c r="I285" s="176" t="e">
        <f>+COUNTIFS(#REF!,$B285,#REF!,I$3,#REF!,$C285)</f>
        <v>#REF!</v>
      </c>
      <c r="J285" s="176" t="e">
        <f>+COUNTIFS(#REF!,$B285,#REF!,J$3,#REF!,$C285)</f>
        <v>#REF!</v>
      </c>
      <c r="K285" s="176" t="e">
        <f>+COUNTIFS(#REF!,$B285,#REF!,K$3,#REF!,$C285)</f>
        <v>#REF!</v>
      </c>
      <c r="L285" s="176" t="e">
        <f>+COUNTIFS(#REF!,$B285,#REF!,L$3,#REF!,$C285)</f>
        <v>#REF!</v>
      </c>
      <c r="M285" s="176" t="e">
        <f>+COUNTIFS(#REF!,$B285,#REF!,M$3,#REF!,$C285)</f>
        <v>#REF!</v>
      </c>
      <c r="N285" s="176" t="e">
        <f>+COUNTIFS(#REF!,$B285,#REF!,N$3,#REF!,$C285)</f>
        <v>#REF!</v>
      </c>
      <c r="O285" s="176" t="e">
        <f>+COUNTIFS(#REF!,$B285,#REF!,O$3,#REF!,$C285)</f>
        <v>#REF!</v>
      </c>
      <c r="P285" s="176" t="e">
        <f>+COUNTIFS(#REF!,$B285,#REF!,P$3,#REF!,$C285)</f>
        <v>#REF!</v>
      </c>
      <c r="Q285" s="176" t="e">
        <f>+COUNTIFS(#REF!,$B285,#REF!,Q$3,#REF!,$C285)</f>
        <v>#REF!</v>
      </c>
      <c r="R285" s="176" t="e">
        <f>+COUNTIFS(#REF!,$B285,#REF!,R$3,#REF!,$C285)</f>
        <v>#REF!</v>
      </c>
      <c r="S285" s="176" t="e">
        <f>+COUNTIFS(#REF!,$B285,#REF!,S$3,#REF!,$C285)</f>
        <v>#REF!</v>
      </c>
      <c r="T285" s="176" t="e">
        <f>+COUNTIFS(#REF!,$B285,#REF!,T$3,#REF!,$C285)</f>
        <v>#REF!</v>
      </c>
      <c r="U285" s="176" t="e">
        <f>+COUNTIFS(#REF!,$B285,#REF!,U$3,#REF!,$C285)</f>
        <v>#REF!</v>
      </c>
      <c r="V285" s="176" t="e">
        <f>+COUNTIFS(#REF!,$B285,#REF!,V$3,#REF!,$C285)</f>
        <v>#REF!</v>
      </c>
      <c r="W285" s="176" t="e">
        <f>+COUNTIFS(#REF!,$B285,#REF!,W$3,#REF!,$C285)</f>
        <v>#REF!</v>
      </c>
      <c r="X285" s="176" t="e">
        <f>+COUNTIFS(#REF!,$B285,#REF!,X$3,#REF!,$C285)</f>
        <v>#REF!</v>
      </c>
      <c r="Y285" s="176" t="e">
        <f>+COUNTIFS(#REF!,$B285,#REF!,Y$3,#REF!,$C285)</f>
        <v>#REF!</v>
      </c>
      <c r="Z285" s="176" t="e">
        <f>+COUNTIFS(#REF!,$B285,#REF!,Z$3,#REF!,$C285)</f>
        <v>#REF!</v>
      </c>
      <c r="AA285" s="176" t="e">
        <f>+COUNTIFS(#REF!,$B285,#REF!,AA$3,#REF!,$C285)</f>
        <v>#REF!</v>
      </c>
      <c r="AB285" s="176" t="e">
        <f>+COUNTIFS(#REF!,$B285,#REF!,AB$3,#REF!,$C285)</f>
        <v>#REF!</v>
      </c>
      <c r="AC285" s="176" t="e">
        <f>+COUNTIFS(#REF!,$B285,#REF!,AC$3,#REF!,$C285)</f>
        <v>#REF!</v>
      </c>
      <c r="AD285" s="176" t="e">
        <f>+COUNTIFS(#REF!,$B285,#REF!,AD$3,#REF!,$C285)</f>
        <v>#REF!</v>
      </c>
      <c r="AE285" s="176" t="e">
        <f>+COUNTIFS(#REF!,$B285,#REF!,AE$3,#REF!,$C285)</f>
        <v>#REF!</v>
      </c>
      <c r="AF285" s="176" t="e">
        <f>+COUNTIFS(#REF!,$B285,#REF!,AF$3,#REF!,$C285)</f>
        <v>#REF!</v>
      </c>
      <c r="AG285" s="176" t="e">
        <f>+COUNTIFS(#REF!,$B285,#REF!,AG$3,#REF!,$C285)</f>
        <v>#REF!</v>
      </c>
      <c r="AH285" s="176" t="e">
        <f>+COUNTIFS(#REF!,$B285,#REF!,AH$3,#REF!,$C285)</f>
        <v>#REF!</v>
      </c>
      <c r="AI285" s="176" t="e">
        <f>+COUNTIFS(#REF!,$B285,#REF!,AI$3,#REF!,$C285)</f>
        <v>#REF!</v>
      </c>
    </row>
    <row r="286" spans="1:35" x14ac:dyDescent="0.2">
      <c r="A286" s="179"/>
      <c r="B286" s="176" t="s">
        <v>108</v>
      </c>
      <c r="C286" s="169" t="s">
        <v>174</v>
      </c>
      <c r="D286" s="201" t="e">
        <f t="shared" si="39"/>
        <v>#REF!</v>
      </c>
      <c r="E286" s="176" t="e">
        <f>+COUNTIFS(#REF!,$B286,#REF!,E$3,#REF!,$C286)</f>
        <v>#REF!</v>
      </c>
      <c r="F286" s="176" t="e">
        <f>+COUNTIFS(#REF!,$B286,#REF!,F$3,#REF!,$C286)</f>
        <v>#REF!</v>
      </c>
      <c r="G286" s="176" t="e">
        <f>+COUNTIFS(#REF!,$B286,#REF!,G$3,#REF!,$C286)</f>
        <v>#REF!</v>
      </c>
      <c r="H286" s="176" t="e">
        <f>+COUNTIFS(#REF!,$B286,#REF!,H$3,#REF!,$C286)</f>
        <v>#REF!</v>
      </c>
      <c r="I286" s="176" t="e">
        <f>+COUNTIFS(#REF!,$B286,#REF!,I$3,#REF!,$C286)</f>
        <v>#REF!</v>
      </c>
      <c r="J286" s="176" t="e">
        <f>+COUNTIFS(#REF!,$B286,#REF!,J$3,#REF!,$C286)</f>
        <v>#REF!</v>
      </c>
      <c r="K286" s="176" t="e">
        <f>+COUNTIFS(#REF!,$B286,#REF!,K$3,#REF!,$C286)</f>
        <v>#REF!</v>
      </c>
      <c r="L286" s="176" t="e">
        <f>+COUNTIFS(#REF!,$B286,#REF!,L$3,#REF!,$C286)</f>
        <v>#REF!</v>
      </c>
      <c r="M286" s="176" t="e">
        <f>+COUNTIFS(#REF!,$B286,#REF!,M$3,#REF!,$C286)</f>
        <v>#REF!</v>
      </c>
      <c r="N286" s="176" t="e">
        <f>+COUNTIFS(#REF!,$B286,#REF!,N$3,#REF!,$C286)</f>
        <v>#REF!</v>
      </c>
      <c r="O286" s="176" t="e">
        <f>+COUNTIFS(#REF!,$B286,#REF!,O$3,#REF!,$C286)</f>
        <v>#REF!</v>
      </c>
      <c r="P286" s="176" t="e">
        <f>+COUNTIFS(#REF!,$B286,#REF!,P$3,#REF!,$C286)</f>
        <v>#REF!</v>
      </c>
      <c r="Q286" s="176" t="e">
        <f>+COUNTIFS(#REF!,$B286,#REF!,Q$3,#REF!,$C286)</f>
        <v>#REF!</v>
      </c>
      <c r="R286" s="176" t="e">
        <f>+COUNTIFS(#REF!,$B286,#REF!,R$3,#REF!,$C286)</f>
        <v>#REF!</v>
      </c>
      <c r="S286" s="176" t="e">
        <f>+COUNTIFS(#REF!,$B286,#REF!,S$3,#REF!,$C286)</f>
        <v>#REF!</v>
      </c>
      <c r="T286" s="176" t="e">
        <f>+COUNTIFS(#REF!,$B286,#REF!,T$3,#REF!,$C286)</f>
        <v>#REF!</v>
      </c>
      <c r="U286" s="176" t="e">
        <f>+COUNTIFS(#REF!,$B286,#REF!,U$3,#REF!,$C286)</f>
        <v>#REF!</v>
      </c>
      <c r="V286" s="176" t="e">
        <f>+COUNTIFS(#REF!,$B286,#REF!,V$3,#REF!,$C286)</f>
        <v>#REF!</v>
      </c>
      <c r="W286" s="176" t="e">
        <f>+COUNTIFS(#REF!,$B286,#REF!,W$3,#REF!,$C286)</f>
        <v>#REF!</v>
      </c>
      <c r="X286" s="176" t="e">
        <f>+COUNTIFS(#REF!,$B286,#REF!,X$3,#REF!,$C286)</f>
        <v>#REF!</v>
      </c>
      <c r="Y286" s="176" t="e">
        <f>+COUNTIFS(#REF!,$B286,#REF!,Y$3,#REF!,$C286)</f>
        <v>#REF!</v>
      </c>
      <c r="Z286" s="176" t="e">
        <f>+COUNTIFS(#REF!,$B286,#REF!,Z$3,#REF!,$C286)</f>
        <v>#REF!</v>
      </c>
      <c r="AA286" s="176" t="e">
        <f>+COUNTIFS(#REF!,$B286,#REF!,AA$3,#REF!,$C286)</f>
        <v>#REF!</v>
      </c>
      <c r="AB286" s="176" t="e">
        <f>+COUNTIFS(#REF!,$B286,#REF!,AB$3,#REF!,$C286)</f>
        <v>#REF!</v>
      </c>
      <c r="AC286" s="176" t="e">
        <f>+COUNTIFS(#REF!,$B286,#REF!,AC$3,#REF!,$C286)</f>
        <v>#REF!</v>
      </c>
      <c r="AD286" s="176" t="e">
        <f>+COUNTIFS(#REF!,$B286,#REF!,AD$3,#REF!,$C286)</f>
        <v>#REF!</v>
      </c>
      <c r="AE286" s="176" t="e">
        <f>+COUNTIFS(#REF!,$B286,#REF!,AE$3,#REF!,$C286)</f>
        <v>#REF!</v>
      </c>
      <c r="AF286" s="176" t="e">
        <f>+COUNTIFS(#REF!,$B286,#REF!,AF$3,#REF!,$C286)</f>
        <v>#REF!</v>
      </c>
      <c r="AG286" s="176" t="e">
        <f>+COUNTIFS(#REF!,$B286,#REF!,AG$3,#REF!,$C286)</f>
        <v>#REF!</v>
      </c>
      <c r="AH286" s="176" t="e">
        <f>+COUNTIFS(#REF!,$B286,#REF!,AH$3,#REF!,$C286)</f>
        <v>#REF!</v>
      </c>
      <c r="AI286" s="176" t="e">
        <f>+COUNTIFS(#REF!,$B286,#REF!,AI$3,#REF!,$C286)</f>
        <v>#REF!</v>
      </c>
    </row>
    <row r="287" spans="1:35" x14ac:dyDescent="0.2">
      <c r="A287" s="179"/>
      <c r="B287" s="176" t="s">
        <v>108</v>
      </c>
      <c r="C287" s="169" t="s">
        <v>166</v>
      </c>
      <c r="D287" s="201" t="e">
        <f t="shared" si="39"/>
        <v>#REF!</v>
      </c>
      <c r="E287" s="176" t="e">
        <f>+COUNTIFS(#REF!,$B287,#REF!,E$3,#REF!,$C287)</f>
        <v>#REF!</v>
      </c>
      <c r="F287" s="176" t="e">
        <f>+COUNTIFS(#REF!,$B287,#REF!,F$3,#REF!,$C287)</f>
        <v>#REF!</v>
      </c>
      <c r="G287" s="176" t="e">
        <f>+COUNTIFS(#REF!,$B287,#REF!,G$3,#REF!,$C287)</f>
        <v>#REF!</v>
      </c>
      <c r="H287" s="176" t="e">
        <f>+COUNTIFS(#REF!,$B287,#REF!,H$3,#REF!,$C287)</f>
        <v>#REF!</v>
      </c>
      <c r="I287" s="176" t="e">
        <f>+COUNTIFS(#REF!,$B287,#REF!,I$3,#REF!,$C287)</f>
        <v>#REF!</v>
      </c>
      <c r="J287" s="176" t="e">
        <f>+COUNTIFS(#REF!,$B287,#REF!,J$3,#REF!,$C287)</f>
        <v>#REF!</v>
      </c>
      <c r="K287" s="176" t="e">
        <f>+COUNTIFS(#REF!,$B287,#REF!,K$3,#REF!,$C287)</f>
        <v>#REF!</v>
      </c>
      <c r="L287" s="176" t="e">
        <f>+COUNTIFS(#REF!,$B287,#REF!,L$3,#REF!,$C287)</f>
        <v>#REF!</v>
      </c>
      <c r="M287" s="176" t="e">
        <f>+COUNTIFS(#REF!,$B287,#REF!,M$3,#REF!,$C287)</f>
        <v>#REF!</v>
      </c>
      <c r="N287" s="176" t="e">
        <f>+COUNTIFS(#REF!,$B287,#REF!,N$3,#REF!,$C287)</f>
        <v>#REF!</v>
      </c>
      <c r="O287" s="176" t="e">
        <f>+COUNTIFS(#REF!,$B287,#REF!,O$3,#REF!,$C287)</f>
        <v>#REF!</v>
      </c>
      <c r="P287" s="176" t="e">
        <f>+COUNTIFS(#REF!,$B287,#REF!,P$3,#REF!,$C287)</f>
        <v>#REF!</v>
      </c>
      <c r="Q287" s="176" t="e">
        <f>+COUNTIFS(#REF!,$B287,#REF!,Q$3,#REF!,$C287)</f>
        <v>#REF!</v>
      </c>
      <c r="R287" s="176" t="e">
        <f>+COUNTIFS(#REF!,$B287,#REF!,R$3,#REF!,$C287)</f>
        <v>#REF!</v>
      </c>
      <c r="S287" s="176" t="e">
        <f>+COUNTIFS(#REF!,$B287,#REF!,S$3,#REF!,$C287)</f>
        <v>#REF!</v>
      </c>
      <c r="T287" s="176" t="e">
        <f>+COUNTIFS(#REF!,$B287,#REF!,T$3,#REF!,$C287)</f>
        <v>#REF!</v>
      </c>
      <c r="U287" s="176" t="e">
        <f>+COUNTIFS(#REF!,$B287,#REF!,U$3,#REF!,$C287)</f>
        <v>#REF!</v>
      </c>
      <c r="V287" s="176" t="e">
        <f>+COUNTIFS(#REF!,$B287,#REF!,V$3,#REF!,$C287)</f>
        <v>#REF!</v>
      </c>
      <c r="W287" s="176" t="e">
        <f>+COUNTIFS(#REF!,$B287,#REF!,W$3,#REF!,$C287)</f>
        <v>#REF!</v>
      </c>
      <c r="X287" s="176" t="e">
        <f>+COUNTIFS(#REF!,$B287,#REF!,X$3,#REF!,$C287)</f>
        <v>#REF!</v>
      </c>
      <c r="Y287" s="176" t="e">
        <f>+COUNTIFS(#REF!,$B287,#REF!,Y$3,#REF!,$C287)</f>
        <v>#REF!</v>
      </c>
      <c r="Z287" s="176" t="e">
        <f>+COUNTIFS(#REF!,$B287,#REF!,Z$3,#REF!,$C287)</f>
        <v>#REF!</v>
      </c>
      <c r="AA287" s="176" t="e">
        <f>+COUNTIFS(#REF!,$B287,#REF!,AA$3,#REF!,$C287)</f>
        <v>#REF!</v>
      </c>
      <c r="AB287" s="176" t="e">
        <f>+COUNTIFS(#REF!,$B287,#REF!,AB$3,#REF!,$C287)</f>
        <v>#REF!</v>
      </c>
      <c r="AC287" s="176" t="e">
        <f>+COUNTIFS(#REF!,$B287,#REF!,AC$3,#REF!,$C287)</f>
        <v>#REF!</v>
      </c>
      <c r="AD287" s="176" t="e">
        <f>+COUNTIFS(#REF!,$B287,#REF!,AD$3,#REF!,$C287)</f>
        <v>#REF!</v>
      </c>
      <c r="AE287" s="176" t="e">
        <f>+COUNTIFS(#REF!,$B287,#REF!,AE$3,#REF!,$C287)</f>
        <v>#REF!</v>
      </c>
      <c r="AF287" s="176" t="e">
        <f>+COUNTIFS(#REF!,$B287,#REF!,AF$3,#REF!,$C287)</f>
        <v>#REF!</v>
      </c>
      <c r="AG287" s="176" t="e">
        <f>+COUNTIFS(#REF!,$B287,#REF!,AG$3,#REF!,$C287)</f>
        <v>#REF!</v>
      </c>
      <c r="AH287" s="176" t="e">
        <f>+COUNTIFS(#REF!,$B287,#REF!,AH$3,#REF!,$C287)</f>
        <v>#REF!</v>
      </c>
      <c r="AI287" s="176" t="e">
        <f>+COUNTIFS(#REF!,$B287,#REF!,AI$3,#REF!,$C287)</f>
        <v>#REF!</v>
      </c>
    </row>
    <row r="288" spans="1:35" x14ac:dyDescent="0.2">
      <c r="A288" s="179"/>
      <c r="B288" s="176" t="s">
        <v>108</v>
      </c>
      <c r="C288" s="169" t="s">
        <v>299</v>
      </c>
      <c r="D288" s="201" t="e">
        <f t="shared" si="39"/>
        <v>#REF!</v>
      </c>
      <c r="E288" s="176" t="e">
        <f>+COUNTIFS(#REF!,$B288,#REF!,E$3,#REF!,$C288)</f>
        <v>#REF!</v>
      </c>
      <c r="F288" s="176" t="e">
        <f>+COUNTIFS(#REF!,$B288,#REF!,F$3,#REF!,$C288)</f>
        <v>#REF!</v>
      </c>
      <c r="G288" s="176" t="e">
        <f>+COUNTIFS(#REF!,$B288,#REF!,G$3,#REF!,$C288)</f>
        <v>#REF!</v>
      </c>
      <c r="H288" s="176" t="e">
        <f>+COUNTIFS(#REF!,$B288,#REF!,H$3,#REF!,$C288)</f>
        <v>#REF!</v>
      </c>
      <c r="I288" s="176" t="e">
        <f>+COUNTIFS(#REF!,$B288,#REF!,I$3,#REF!,$C288)</f>
        <v>#REF!</v>
      </c>
      <c r="J288" s="176" t="e">
        <f>+COUNTIFS(#REF!,$B288,#REF!,J$3,#REF!,$C288)</f>
        <v>#REF!</v>
      </c>
      <c r="K288" s="176" t="e">
        <f>+COUNTIFS(#REF!,$B288,#REF!,K$3,#REF!,$C288)</f>
        <v>#REF!</v>
      </c>
      <c r="L288" s="176" t="e">
        <f>+COUNTIFS(#REF!,$B288,#REF!,L$3,#REF!,$C288)</f>
        <v>#REF!</v>
      </c>
      <c r="M288" s="176" t="e">
        <f>+COUNTIFS(#REF!,$B288,#REF!,M$3,#REF!,$C288)</f>
        <v>#REF!</v>
      </c>
      <c r="N288" s="176" t="e">
        <f>+COUNTIFS(#REF!,$B288,#REF!,N$3,#REF!,$C288)</f>
        <v>#REF!</v>
      </c>
      <c r="O288" s="176" t="e">
        <f>+COUNTIFS(#REF!,$B288,#REF!,O$3,#REF!,$C288)</f>
        <v>#REF!</v>
      </c>
      <c r="P288" s="176" t="e">
        <f>+COUNTIFS(#REF!,$B288,#REF!,P$3,#REF!,$C288)</f>
        <v>#REF!</v>
      </c>
      <c r="Q288" s="176" t="e">
        <f>+COUNTIFS(#REF!,$B288,#REF!,Q$3,#REF!,$C288)</f>
        <v>#REF!</v>
      </c>
      <c r="R288" s="176" t="e">
        <f>+COUNTIFS(#REF!,$B288,#REF!,R$3,#REF!,$C288)</f>
        <v>#REF!</v>
      </c>
      <c r="S288" s="176" t="e">
        <f>+COUNTIFS(#REF!,$B288,#REF!,S$3,#REF!,$C288)</f>
        <v>#REF!</v>
      </c>
      <c r="T288" s="176" t="e">
        <f>+COUNTIFS(#REF!,$B288,#REF!,T$3,#REF!,$C288)</f>
        <v>#REF!</v>
      </c>
      <c r="U288" s="176" t="e">
        <f>+COUNTIFS(#REF!,$B288,#REF!,U$3,#REF!,$C288)</f>
        <v>#REF!</v>
      </c>
      <c r="V288" s="176" t="e">
        <f>+COUNTIFS(#REF!,$B288,#REF!,V$3,#REF!,$C288)</f>
        <v>#REF!</v>
      </c>
      <c r="W288" s="176" t="e">
        <f>+COUNTIFS(#REF!,$B288,#REF!,W$3,#REF!,$C288)</f>
        <v>#REF!</v>
      </c>
      <c r="X288" s="176" t="e">
        <f>+COUNTIFS(#REF!,$B288,#REF!,X$3,#REF!,$C288)</f>
        <v>#REF!</v>
      </c>
      <c r="Y288" s="176" t="e">
        <f>+COUNTIFS(#REF!,$B288,#REF!,Y$3,#REF!,$C288)</f>
        <v>#REF!</v>
      </c>
      <c r="Z288" s="176" t="e">
        <f>+COUNTIFS(#REF!,$B288,#REF!,Z$3,#REF!,$C288)</f>
        <v>#REF!</v>
      </c>
      <c r="AA288" s="176" t="e">
        <f>+COUNTIFS(#REF!,$B288,#REF!,AA$3,#REF!,$C288)</f>
        <v>#REF!</v>
      </c>
      <c r="AB288" s="176" t="e">
        <f>+COUNTIFS(#REF!,$B288,#REF!,AB$3,#REF!,$C288)</f>
        <v>#REF!</v>
      </c>
      <c r="AC288" s="176" t="e">
        <f>+COUNTIFS(#REF!,$B288,#REF!,AC$3,#REF!,$C288)</f>
        <v>#REF!</v>
      </c>
      <c r="AD288" s="176" t="e">
        <f>+COUNTIFS(#REF!,$B288,#REF!,AD$3,#REF!,$C288)</f>
        <v>#REF!</v>
      </c>
      <c r="AE288" s="176" t="e">
        <f>+COUNTIFS(#REF!,$B288,#REF!,AE$3,#REF!,$C288)</f>
        <v>#REF!</v>
      </c>
      <c r="AF288" s="176" t="e">
        <f>+COUNTIFS(#REF!,$B288,#REF!,AF$3,#REF!,$C288)</f>
        <v>#REF!</v>
      </c>
      <c r="AG288" s="176" t="e">
        <f>+COUNTIFS(#REF!,$B288,#REF!,AG$3,#REF!,$C288)</f>
        <v>#REF!</v>
      </c>
      <c r="AH288" s="176" t="e">
        <f>+COUNTIFS(#REF!,$B288,#REF!,AH$3,#REF!,$C288)</f>
        <v>#REF!</v>
      </c>
      <c r="AI288" s="176" t="e">
        <f>+COUNTIFS(#REF!,$B288,#REF!,AI$3,#REF!,$C288)</f>
        <v>#REF!</v>
      </c>
    </row>
    <row r="289" spans="1:35" x14ac:dyDescent="0.2">
      <c r="A289" s="180">
        <v>4</v>
      </c>
      <c r="B289" s="181" t="s">
        <v>301</v>
      </c>
      <c r="C289" s="182"/>
      <c r="D289" s="181" t="e">
        <f>+SUM(E289:AI289)</f>
        <v>#REF!</v>
      </c>
      <c r="E289" s="181" t="e">
        <f>+E290+E311+E332+E347++E370+E382+E389+E405+E414+E421+E423+E431</f>
        <v>#REF!</v>
      </c>
      <c r="F289" s="181" t="e">
        <f t="shared" ref="F289:AI289" si="40">+F290+F311+F332+F347++F370+F382+F389+F405+F414+F421+F423+F431</f>
        <v>#REF!</v>
      </c>
      <c r="G289" s="181" t="e">
        <f t="shared" si="40"/>
        <v>#REF!</v>
      </c>
      <c r="H289" s="181" t="e">
        <f t="shared" si="40"/>
        <v>#REF!</v>
      </c>
      <c r="I289" s="181" t="e">
        <f t="shared" si="40"/>
        <v>#REF!</v>
      </c>
      <c r="J289" s="181" t="e">
        <f t="shared" si="40"/>
        <v>#REF!</v>
      </c>
      <c r="K289" s="181" t="e">
        <f t="shared" si="40"/>
        <v>#REF!</v>
      </c>
      <c r="L289" s="181" t="e">
        <f t="shared" si="40"/>
        <v>#REF!</v>
      </c>
      <c r="M289" s="181" t="e">
        <f t="shared" si="40"/>
        <v>#REF!</v>
      </c>
      <c r="N289" s="181" t="e">
        <f t="shared" si="40"/>
        <v>#REF!</v>
      </c>
      <c r="O289" s="181" t="e">
        <f t="shared" si="40"/>
        <v>#REF!</v>
      </c>
      <c r="P289" s="181" t="e">
        <f t="shared" si="40"/>
        <v>#REF!</v>
      </c>
      <c r="Q289" s="181" t="e">
        <f t="shared" si="40"/>
        <v>#REF!</v>
      </c>
      <c r="R289" s="181" t="e">
        <f t="shared" si="40"/>
        <v>#REF!</v>
      </c>
      <c r="S289" s="181" t="e">
        <f t="shared" si="40"/>
        <v>#REF!</v>
      </c>
      <c r="T289" s="181" t="e">
        <f t="shared" si="40"/>
        <v>#REF!</v>
      </c>
      <c r="U289" s="181" t="e">
        <f t="shared" si="40"/>
        <v>#REF!</v>
      </c>
      <c r="V289" s="181" t="e">
        <f t="shared" si="40"/>
        <v>#REF!</v>
      </c>
      <c r="W289" s="181" t="e">
        <f t="shared" si="40"/>
        <v>#REF!</v>
      </c>
      <c r="X289" s="181" t="e">
        <f t="shared" si="40"/>
        <v>#REF!</v>
      </c>
      <c r="Y289" s="181" t="e">
        <f t="shared" si="40"/>
        <v>#REF!</v>
      </c>
      <c r="Z289" s="181" t="e">
        <f t="shared" si="40"/>
        <v>#REF!</v>
      </c>
      <c r="AA289" s="181" t="e">
        <f t="shared" si="40"/>
        <v>#REF!</v>
      </c>
      <c r="AB289" s="181" t="e">
        <f t="shared" si="40"/>
        <v>#REF!</v>
      </c>
      <c r="AC289" s="181" t="e">
        <f t="shared" si="40"/>
        <v>#REF!</v>
      </c>
      <c r="AD289" s="181" t="e">
        <f t="shared" si="40"/>
        <v>#REF!</v>
      </c>
      <c r="AE289" s="181" t="e">
        <f t="shared" si="40"/>
        <v>#REF!</v>
      </c>
      <c r="AF289" s="181" t="e">
        <f t="shared" si="40"/>
        <v>#REF!</v>
      </c>
      <c r="AG289" s="181" t="e">
        <f t="shared" si="40"/>
        <v>#REF!</v>
      </c>
      <c r="AH289" s="181" t="e">
        <f t="shared" si="40"/>
        <v>#REF!</v>
      </c>
      <c r="AI289" s="181" t="e">
        <f t="shared" si="40"/>
        <v>#REF!</v>
      </c>
    </row>
    <row r="290" spans="1:35" x14ac:dyDescent="0.2">
      <c r="A290" s="172">
        <v>4.0999999999999996</v>
      </c>
      <c r="B290" s="173" t="s">
        <v>47</v>
      </c>
      <c r="C290" s="183"/>
      <c r="D290" s="202" t="e">
        <f>+SUM(E290:AI290)</f>
        <v>#REF!</v>
      </c>
      <c r="E290" s="202" t="e">
        <f>+SUM(E291:E310)</f>
        <v>#REF!</v>
      </c>
      <c r="F290" s="202" t="e">
        <f t="shared" ref="F290:AI290" si="41">+SUM(F291:F310)</f>
        <v>#REF!</v>
      </c>
      <c r="G290" s="202" t="e">
        <f t="shared" si="41"/>
        <v>#REF!</v>
      </c>
      <c r="H290" s="202" t="e">
        <f t="shared" si="41"/>
        <v>#REF!</v>
      </c>
      <c r="I290" s="202" t="e">
        <f t="shared" si="41"/>
        <v>#REF!</v>
      </c>
      <c r="J290" s="202" t="e">
        <f t="shared" si="41"/>
        <v>#REF!</v>
      </c>
      <c r="K290" s="202" t="e">
        <f t="shared" si="41"/>
        <v>#REF!</v>
      </c>
      <c r="L290" s="202" t="e">
        <f t="shared" si="41"/>
        <v>#REF!</v>
      </c>
      <c r="M290" s="202" t="e">
        <f t="shared" si="41"/>
        <v>#REF!</v>
      </c>
      <c r="N290" s="202" t="e">
        <f t="shared" si="41"/>
        <v>#REF!</v>
      </c>
      <c r="O290" s="202" t="e">
        <f t="shared" si="41"/>
        <v>#REF!</v>
      </c>
      <c r="P290" s="202" t="e">
        <f t="shared" si="41"/>
        <v>#REF!</v>
      </c>
      <c r="Q290" s="202" t="e">
        <f t="shared" si="41"/>
        <v>#REF!</v>
      </c>
      <c r="R290" s="202" t="e">
        <f t="shared" si="41"/>
        <v>#REF!</v>
      </c>
      <c r="S290" s="202" t="e">
        <f t="shared" si="41"/>
        <v>#REF!</v>
      </c>
      <c r="T290" s="202" t="e">
        <f t="shared" si="41"/>
        <v>#REF!</v>
      </c>
      <c r="U290" s="202" t="e">
        <f t="shared" si="41"/>
        <v>#REF!</v>
      </c>
      <c r="V290" s="202" t="e">
        <f t="shared" si="41"/>
        <v>#REF!</v>
      </c>
      <c r="W290" s="202" t="e">
        <f t="shared" si="41"/>
        <v>#REF!</v>
      </c>
      <c r="X290" s="202" t="e">
        <f t="shared" si="41"/>
        <v>#REF!</v>
      </c>
      <c r="Y290" s="202" t="e">
        <f t="shared" si="41"/>
        <v>#REF!</v>
      </c>
      <c r="Z290" s="202" t="e">
        <f t="shared" si="41"/>
        <v>#REF!</v>
      </c>
      <c r="AA290" s="202" t="e">
        <f t="shared" si="41"/>
        <v>#REF!</v>
      </c>
      <c r="AB290" s="202" t="e">
        <f t="shared" si="41"/>
        <v>#REF!</v>
      </c>
      <c r="AC290" s="202" t="e">
        <f t="shared" si="41"/>
        <v>#REF!</v>
      </c>
      <c r="AD290" s="202" t="e">
        <f t="shared" si="41"/>
        <v>#REF!</v>
      </c>
      <c r="AE290" s="202" t="e">
        <f t="shared" si="41"/>
        <v>#REF!</v>
      </c>
      <c r="AF290" s="202" t="e">
        <f t="shared" si="41"/>
        <v>#REF!</v>
      </c>
      <c r="AG290" s="202" t="e">
        <f t="shared" si="41"/>
        <v>#REF!</v>
      </c>
      <c r="AH290" s="202" t="e">
        <f t="shared" si="41"/>
        <v>#REF!</v>
      </c>
      <c r="AI290" s="202" t="e">
        <f t="shared" si="41"/>
        <v>#REF!</v>
      </c>
    </row>
    <row r="291" spans="1:35" x14ac:dyDescent="0.2">
      <c r="A291" s="167"/>
      <c r="B291" s="168" t="s">
        <v>47</v>
      </c>
      <c r="C291" s="169" t="s">
        <v>66</v>
      </c>
      <c r="D291" s="201" t="e">
        <f t="shared" ref="D291:D311" si="42">+SUM(E291:AI291)</f>
        <v>#REF!</v>
      </c>
      <c r="E291" s="176" t="e">
        <f>+COUNTIFS(#REF!,$B291,#REF!,E$3,#REF!,$C291)</f>
        <v>#REF!</v>
      </c>
      <c r="F291" s="176" t="e">
        <f>+COUNTIFS(#REF!,$B291,#REF!,F$3,#REF!,$C291)</f>
        <v>#REF!</v>
      </c>
      <c r="G291" s="176" t="e">
        <f>+COUNTIFS(#REF!,$B291,#REF!,G$3,#REF!,$C291)</f>
        <v>#REF!</v>
      </c>
      <c r="H291" s="176" t="e">
        <f>+COUNTIFS(#REF!,$B291,#REF!,H$3,#REF!,$C291)</f>
        <v>#REF!</v>
      </c>
      <c r="I291" s="176" t="e">
        <f>+COUNTIFS(#REF!,$B291,#REF!,I$3,#REF!,$C291)</f>
        <v>#REF!</v>
      </c>
      <c r="J291" s="176" t="e">
        <f>+COUNTIFS(#REF!,$B291,#REF!,J$3,#REF!,$C291)</f>
        <v>#REF!</v>
      </c>
      <c r="K291" s="176" t="e">
        <f>+COUNTIFS(#REF!,$B291,#REF!,K$3,#REF!,$C291)</f>
        <v>#REF!</v>
      </c>
      <c r="L291" s="176" t="e">
        <f>+COUNTIFS(#REF!,$B291,#REF!,L$3,#REF!,$C291)</f>
        <v>#REF!</v>
      </c>
      <c r="M291" s="176" t="e">
        <f>+COUNTIFS(#REF!,$B291,#REF!,M$3,#REF!,$C291)</f>
        <v>#REF!</v>
      </c>
      <c r="N291" s="176" t="e">
        <f>+COUNTIFS(#REF!,$B291,#REF!,N$3,#REF!,$C291)</f>
        <v>#REF!</v>
      </c>
      <c r="O291" s="176" t="e">
        <f>+COUNTIFS(#REF!,$B291,#REF!,O$3,#REF!,$C291)</f>
        <v>#REF!</v>
      </c>
      <c r="P291" s="176" t="e">
        <f>+COUNTIFS(#REF!,$B291,#REF!,P$3,#REF!,$C291)</f>
        <v>#REF!</v>
      </c>
      <c r="Q291" s="176" t="e">
        <f>+COUNTIFS(#REF!,$B291,#REF!,Q$3,#REF!,$C291)</f>
        <v>#REF!</v>
      </c>
      <c r="R291" s="176" t="e">
        <f>+COUNTIFS(#REF!,$B291,#REF!,R$3,#REF!,$C291)</f>
        <v>#REF!</v>
      </c>
      <c r="S291" s="176" t="e">
        <f>+COUNTIFS(#REF!,$B291,#REF!,S$3,#REF!,$C291)</f>
        <v>#REF!</v>
      </c>
      <c r="T291" s="176" t="e">
        <f>+COUNTIFS(#REF!,$B291,#REF!,T$3,#REF!,$C291)</f>
        <v>#REF!</v>
      </c>
      <c r="U291" s="176" t="e">
        <f>+COUNTIFS(#REF!,$B291,#REF!,U$3,#REF!,$C291)</f>
        <v>#REF!</v>
      </c>
      <c r="V291" s="176" t="e">
        <f>+COUNTIFS(#REF!,$B291,#REF!,V$3,#REF!,$C291)</f>
        <v>#REF!</v>
      </c>
      <c r="W291" s="176" t="e">
        <f>+COUNTIFS(#REF!,$B291,#REF!,W$3,#REF!,$C291)</f>
        <v>#REF!</v>
      </c>
      <c r="X291" s="176" t="e">
        <f>+COUNTIFS(#REF!,$B291,#REF!,X$3,#REF!,$C291)</f>
        <v>#REF!</v>
      </c>
      <c r="Y291" s="176" t="e">
        <f>+COUNTIFS(#REF!,$B291,#REF!,Y$3,#REF!,$C291)</f>
        <v>#REF!</v>
      </c>
      <c r="Z291" s="176" t="e">
        <f>+COUNTIFS(#REF!,$B291,#REF!,Z$3,#REF!,$C291)</f>
        <v>#REF!</v>
      </c>
      <c r="AA291" s="176" t="e">
        <f>+COUNTIFS(#REF!,$B291,#REF!,AA$3,#REF!,$C291)</f>
        <v>#REF!</v>
      </c>
      <c r="AB291" s="176" t="e">
        <f>+COUNTIFS(#REF!,$B291,#REF!,AB$3,#REF!,$C291)</f>
        <v>#REF!</v>
      </c>
      <c r="AC291" s="176" t="e">
        <f>+COUNTIFS(#REF!,$B291,#REF!,AC$3,#REF!,$C291)</f>
        <v>#REF!</v>
      </c>
      <c r="AD291" s="176" t="e">
        <f>+COUNTIFS(#REF!,$B291,#REF!,AD$3,#REF!,$C291)</f>
        <v>#REF!</v>
      </c>
      <c r="AE291" s="176" t="e">
        <f>+COUNTIFS(#REF!,$B291,#REF!,AE$3,#REF!,$C291)</f>
        <v>#REF!</v>
      </c>
      <c r="AF291" s="176" t="e">
        <f>+COUNTIFS(#REF!,$B291,#REF!,AF$3,#REF!,$C291)</f>
        <v>#REF!</v>
      </c>
      <c r="AG291" s="176" t="e">
        <f>+COUNTIFS(#REF!,$B291,#REF!,AG$3,#REF!,$C291)</f>
        <v>#REF!</v>
      </c>
      <c r="AH291" s="176" t="e">
        <f>+COUNTIFS(#REF!,$B291,#REF!,AH$3,#REF!,$C291)</f>
        <v>#REF!</v>
      </c>
      <c r="AI291" s="176" t="e">
        <f>+COUNTIFS(#REF!,$B291,#REF!,AI$3,#REF!,$C291)</f>
        <v>#REF!</v>
      </c>
    </row>
    <row r="292" spans="1:35" x14ac:dyDescent="0.2">
      <c r="A292" s="167"/>
      <c r="B292" s="168" t="s">
        <v>47</v>
      </c>
      <c r="C292" s="169" t="s">
        <v>134</v>
      </c>
      <c r="D292" s="201" t="e">
        <f t="shared" si="42"/>
        <v>#REF!</v>
      </c>
      <c r="E292" s="176" t="e">
        <f>+COUNTIFS(#REF!,$B292,#REF!,E$3,#REF!,$C292)</f>
        <v>#REF!</v>
      </c>
      <c r="F292" s="176" t="e">
        <f>+COUNTIFS(#REF!,$B292,#REF!,F$3,#REF!,$C292)</f>
        <v>#REF!</v>
      </c>
      <c r="G292" s="176" t="e">
        <f>+COUNTIFS(#REF!,$B292,#REF!,G$3,#REF!,$C292)</f>
        <v>#REF!</v>
      </c>
      <c r="H292" s="176" t="e">
        <f>+COUNTIFS(#REF!,$B292,#REF!,H$3,#REF!,$C292)</f>
        <v>#REF!</v>
      </c>
      <c r="I292" s="176" t="e">
        <f>+COUNTIFS(#REF!,$B292,#REF!,I$3,#REF!,$C292)</f>
        <v>#REF!</v>
      </c>
      <c r="J292" s="176" t="e">
        <f>+COUNTIFS(#REF!,$B292,#REF!,J$3,#REF!,$C292)</f>
        <v>#REF!</v>
      </c>
      <c r="K292" s="176" t="e">
        <f>+COUNTIFS(#REF!,$B292,#REF!,K$3,#REF!,$C292)</f>
        <v>#REF!</v>
      </c>
      <c r="L292" s="176" t="e">
        <f>+COUNTIFS(#REF!,$B292,#REF!,L$3,#REF!,$C292)</f>
        <v>#REF!</v>
      </c>
      <c r="M292" s="176" t="e">
        <f>+COUNTIFS(#REF!,$B292,#REF!,M$3,#REF!,$C292)</f>
        <v>#REF!</v>
      </c>
      <c r="N292" s="176" t="e">
        <f>+COUNTIFS(#REF!,$B292,#REF!,N$3,#REF!,$C292)</f>
        <v>#REF!</v>
      </c>
      <c r="O292" s="176" t="e">
        <f>+COUNTIFS(#REF!,$B292,#REF!,O$3,#REF!,$C292)</f>
        <v>#REF!</v>
      </c>
      <c r="P292" s="176" t="e">
        <f>+COUNTIFS(#REF!,$B292,#REF!,P$3,#REF!,$C292)</f>
        <v>#REF!</v>
      </c>
      <c r="Q292" s="176" t="e">
        <f>+COUNTIFS(#REF!,$B292,#REF!,Q$3,#REF!,$C292)</f>
        <v>#REF!</v>
      </c>
      <c r="R292" s="176" t="e">
        <f>+COUNTIFS(#REF!,$B292,#REF!,R$3,#REF!,$C292)</f>
        <v>#REF!</v>
      </c>
      <c r="S292" s="176" t="e">
        <f>+COUNTIFS(#REF!,$B292,#REF!,S$3,#REF!,$C292)</f>
        <v>#REF!</v>
      </c>
      <c r="T292" s="176" t="e">
        <f>+COUNTIFS(#REF!,$B292,#REF!,T$3,#REF!,$C292)</f>
        <v>#REF!</v>
      </c>
      <c r="U292" s="176" t="e">
        <f>+COUNTIFS(#REF!,$B292,#REF!,U$3,#REF!,$C292)</f>
        <v>#REF!</v>
      </c>
      <c r="V292" s="176" t="e">
        <f>+COUNTIFS(#REF!,$B292,#REF!,V$3,#REF!,$C292)</f>
        <v>#REF!</v>
      </c>
      <c r="W292" s="176" t="e">
        <f>+COUNTIFS(#REF!,$B292,#REF!,W$3,#REF!,$C292)</f>
        <v>#REF!</v>
      </c>
      <c r="X292" s="176" t="e">
        <f>+COUNTIFS(#REF!,$B292,#REF!,X$3,#REF!,$C292)</f>
        <v>#REF!</v>
      </c>
      <c r="Y292" s="176" t="e">
        <f>+COUNTIFS(#REF!,$B292,#REF!,Y$3,#REF!,$C292)</f>
        <v>#REF!</v>
      </c>
      <c r="Z292" s="176" t="e">
        <f>+COUNTIFS(#REF!,$B292,#REF!,Z$3,#REF!,$C292)</f>
        <v>#REF!</v>
      </c>
      <c r="AA292" s="176" t="e">
        <f>+COUNTIFS(#REF!,$B292,#REF!,AA$3,#REF!,$C292)</f>
        <v>#REF!</v>
      </c>
      <c r="AB292" s="176" t="e">
        <f>+COUNTIFS(#REF!,$B292,#REF!,AB$3,#REF!,$C292)</f>
        <v>#REF!</v>
      </c>
      <c r="AC292" s="176" t="e">
        <f>+COUNTIFS(#REF!,$B292,#REF!,AC$3,#REF!,$C292)</f>
        <v>#REF!</v>
      </c>
      <c r="AD292" s="176" t="e">
        <f>+COUNTIFS(#REF!,$B292,#REF!,AD$3,#REF!,$C292)</f>
        <v>#REF!</v>
      </c>
      <c r="AE292" s="176" t="e">
        <f>+COUNTIFS(#REF!,$B292,#REF!,AE$3,#REF!,$C292)</f>
        <v>#REF!</v>
      </c>
      <c r="AF292" s="176" t="e">
        <f>+COUNTIFS(#REF!,$B292,#REF!,AF$3,#REF!,$C292)</f>
        <v>#REF!</v>
      </c>
      <c r="AG292" s="176" t="e">
        <f>+COUNTIFS(#REF!,$B292,#REF!,AG$3,#REF!,$C292)</f>
        <v>#REF!</v>
      </c>
      <c r="AH292" s="176" t="e">
        <f>+COUNTIFS(#REF!,$B292,#REF!,AH$3,#REF!,$C292)</f>
        <v>#REF!</v>
      </c>
      <c r="AI292" s="176" t="e">
        <f>+COUNTIFS(#REF!,$B292,#REF!,AI$3,#REF!,$C292)</f>
        <v>#REF!</v>
      </c>
    </row>
    <row r="293" spans="1:35" x14ac:dyDescent="0.2">
      <c r="A293" s="167"/>
      <c r="B293" s="168" t="s">
        <v>47</v>
      </c>
      <c r="C293" s="169" t="s">
        <v>302</v>
      </c>
      <c r="D293" s="201" t="e">
        <f t="shared" si="42"/>
        <v>#REF!</v>
      </c>
      <c r="E293" s="176" t="e">
        <f>+COUNTIFS(#REF!,$B293,#REF!,E$3,#REF!,$C293)</f>
        <v>#REF!</v>
      </c>
      <c r="F293" s="176" t="e">
        <f>+COUNTIFS(#REF!,$B293,#REF!,F$3,#REF!,$C293)</f>
        <v>#REF!</v>
      </c>
      <c r="G293" s="176" t="e">
        <f>+COUNTIFS(#REF!,$B293,#REF!,G$3,#REF!,$C293)</f>
        <v>#REF!</v>
      </c>
      <c r="H293" s="176" t="e">
        <f>+COUNTIFS(#REF!,$B293,#REF!,H$3,#REF!,$C293)</f>
        <v>#REF!</v>
      </c>
      <c r="I293" s="176" t="e">
        <f>+COUNTIFS(#REF!,$B293,#REF!,I$3,#REF!,$C293)</f>
        <v>#REF!</v>
      </c>
      <c r="J293" s="176" t="e">
        <f>+COUNTIFS(#REF!,$B293,#REF!,J$3,#REF!,$C293)</f>
        <v>#REF!</v>
      </c>
      <c r="K293" s="176" t="e">
        <f>+COUNTIFS(#REF!,$B293,#REF!,K$3,#REF!,$C293)</f>
        <v>#REF!</v>
      </c>
      <c r="L293" s="176" t="e">
        <f>+COUNTIFS(#REF!,$B293,#REF!,L$3,#REF!,$C293)</f>
        <v>#REF!</v>
      </c>
      <c r="M293" s="176" t="e">
        <f>+COUNTIFS(#REF!,$B293,#REF!,M$3,#REF!,$C293)</f>
        <v>#REF!</v>
      </c>
      <c r="N293" s="176" t="e">
        <f>+COUNTIFS(#REF!,$B293,#REF!,N$3,#REF!,$C293)</f>
        <v>#REF!</v>
      </c>
      <c r="O293" s="176" t="e">
        <f>+COUNTIFS(#REF!,$B293,#REF!,O$3,#REF!,$C293)</f>
        <v>#REF!</v>
      </c>
      <c r="P293" s="176" t="e">
        <f>+COUNTIFS(#REF!,$B293,#REF!,P$3,#REF!,$C293)</f>
        <v>#REF!</v>
      </c>
      <c r="Q293" s="176" t="e">
        <f>+COUNTIFS(#REF!,$B293,#REF!,Q$3,#REF!,$C293)</f>
        <v>#REF!</v>
      </c>
      <c r="R293" s="176" t="e">
        <f>+COUNTIFS(#REF!,$B293,#REF!,R$3,#REF!,$C293)</f>
        <v>#REF!</v>
      </c>
      <c r="S293" s="176" t="e">
        <f>+COUNTIFS(#REF!,$B293,#REF!,S$3,#REF!,$C293)</f>
        <v>#REF!</v>
      </c>
      <c r="T293" s="176" t="e">
        <f>+COUNTIFS(#REF!,$B293,#REF!,T$3,#REF!,$C293)</f>
        <v>#REF!</v>
      </c>
      <c r="U293" s="176" t="e">
        <f>+COUNTIFS(#REF!,$B293,#REF!,U$3,#REF!,$C293)</f>
        <v>#REF!</v>
      </c>
      <c r="V293" s="176" t="e">
        <f>+COUNTIFS(#REF!,$B293,#REF!,V$3,#REF!,$C293)</f>
        <v>#REF!</v>
      </c>
      <c r="W293" s="176" t="e">
        <f>+COUNTIFS(#REF!,$B293,#REF!,W$3,#REF!,$C293)</f>
        <v>#REF!</v>
      </c>
      <c r="X293" s="176" t="e">
        <f>+COUNTIFS(#REF!,$B293,#REF!,X$3,#REF!,$C293)</f>
        <v>#REF!</v>
      </c>
      <c r="Y293" s="176" t="e">
        <f>+COUNTIFS(#REF!,$B293,#REF!,Y$3,#REF!,$C293)</f>
        <v>#REF!</v>
      </c>
      <c r="Z293" s="176" t="e">
        <f>+COUNTIFS(#REF!,$B293,#REF!,Z$3,#REF!,$C293)</f>
        <v>#REF!</v>
      </c>
      <c r="AA293" s="176" t="e">
        <f>+COUNTIFS(#REF!,$B293,#REF!,AA$3,#REF!,$C293)</f>
        <v>#REF!</v>
      </c>
      <c r="AB293" s="176" t="e">
        <f>+COUNTIFS(#REF!,$B293,#REF!,AB$3,#REF!,$C293)</f>
        <v>#REF!</v>
      </c>
      <c r="AC293" s="176" t="e">
        <f>+COUNTIFS(#REF!,$B293,#REF!,AC$3,#REF!,$C293)</f>
        <v>#REF!</v>
      </c>
      <c r="AD293" s="176" t="e">
        <f>+COUNTIFS(#REF!,$B293,#REF!,AD$3,#REF!,$C293)</f>
        <v>#REF!</v>
      </c>
      <c r="AE293" s="176" t="e">
        <f>+COUNTIFS(#REF!,$B293,#REF!,AE$3,#REF!,$C293)</f>
        <v>#REF!</v>
      </c>
      <c r="AF293" s="176" t="e">
        <f>+COUNTIFS(#REF!,$B293,#REF!,AF$3,#REF!,$C293)</f>
        <v>#REF!</v>
      </c>
      <c r="AG293" s="176" t="e">
        <f>+COUNTIFS(#REF!,$B293,#REF!,AG$3,#REF!,$C293)</f>
        <v>#REF!</v>
      </c>
      <c r="AH293" s="176" t="e">
        <f>+COUNTIFS(#REF!,$B293,#REF!,AH$3,#REF!,$C293)</f>
        <v>#REF!</v>
      </c>
      <c r="AI293" s="176" t="e">
        <f>+COUNTIFS(#REF!,$B293,#REF!,AI$3,#REF!,$C293)</f>
        <v>#REF!</v>
      </c>
    </row>
    <row r="294" spans="1:35" x14ac:dyDescent="0.2">
      <c r="A294" s="167"/>
      <c r="B294" s="168" t="s">
        <v>47</v>
      </c>
      <c r="C294" s="169" t="s">
        <v>55</v>
      </c>
      <c r="D294" s="201" t="e">
        <f t="shared" si="42"/>
        <v>#REF!</v>
      </c>
      <c r="E294" s="176" t="e">
        <f>+COUNTIFS(#REF!,$B294,#REF!,E$3,#REF!,$C294)</f>
        <v>#REF!</v>
      </c>
      <c r="F294" s="176" t="e">
        <f>+COUNTIFS(#REF!,$B294,#REF!,F$3,#REF!,$C294)</f>
        <v>#REF!</v>
      </c>
      <c r="G294" s="176" t="e">
        <f>+COUNTIFS(#REF!,$B294,#REF!,G$3,#REF!,$C294)</f>
        <v>#REF!</v>
      </c>
      <c r="H294" s="176" t="e">
        <f>+COUNTIFS(#REF!,$B294,#REF!,H$3,#REF!,$C294)</f>
        <v>#REF!</v>
      </c>
      <c r="I294" s="176" t="e">
        <f>+COUNTIFS(#REF!,$B294,#REF!,I$3,#REF!,$C294)</f>
        <v>#REF!</v>
      </c>
      <c r="J294" s="176" t="e">
        <f>+COUNTIFS(#REF!,$B294,#REF!,J$3,#REF!,$C294)</f>
        <v>#REF!</v>
      </c>
      <c r="K294" s="176" t="e">
        <f>+COUNTIFS(#REF!,$B294,#REF!,K$3,#REF!,$C294)</f>
        <v>#REF!</v>
      </c>
      <c r="L294" s="176" t="e">
        <f>+COUNTIFS(#REF!,$B294,#REF!,L$3,#REF!,$C294)</f>
        <v>#REF!</v>
      </c>
      <c r="M294" s="176" t="e">
        <f>+COUNTIFS(#REF!,$B294,#REF!,M$3,#REF!,$C294)</f>
        <v>#REF!</v>
      </c>
      <c r="N294" s="176" t="e">
        <f>+COUNTIFS(#REF!,$B294,#REF!,N$3,#REF!,$C294)</f>
        <v>#REF!</v>
      </c>
      <c r="O294" s="176" t="e">
        <f>+COUNTIFS(#REF!,$B294,#REF!,O$3,#REF!,$C294)</f>
        <v>#REF!</v>
      </c>
      <c r="P294" s="176" t="e">
        <f>+COUNTIFS(#REF!,$B294,#REF!,P$3,#REF!,$C294)</f>
        <v>#REF!</v>
      </c>
      <c r="Q294" s="176" t="e">
        <f>+COUNTIFS(#REF!,$B294,#REF!,Q$3,#REF!,$C294)</f>
        <v>#REF!</v>
      </c>
      <c r="R294" s="176" t="e">
        <f>+COUNTIFS(#REF!,$B294,#REF!,R$3,#REF!,$C294)</f>
        <v>#REF!</v>
      </c>
      <c r="S294" s="176" t="e">
        <f>+COUNTIFS(#REF!,$B294,#REF!,S$3,#REF!,$C294)</f>
        <v>#REF!</v>
      </c>
      <c r="T294" s="176" t="e">
        <f>+COUNTIFS(#REF!,$B294,#REF!,T$3,#REF!,$C294)</f>
        <v>#REF!</v>
      </c>
      <c r="U294" s="176" t="e">
        <f>+COUNTIFS(#REF!,$B294,#REF!,U$3,#REF!,$C294)</f>
        <v>#REF!</v>
      </c>
      <c r="V294" s="176" t="e">
        <f>+COUNTIFS(#REF!,$B294,#REF!,V$3,#REF!,$C294)</f>
        <v>#REF!</v>
      </c>
      <c r="W294" s="176" t="e">
        <f>+COUNTIFS(#REF!,$B294,#REF!,W$3,#REF!,$C294)</f>
        <v>#REF!</v>
      </c>
      <c r="X294" s="176" t="e">
        <f>+COUNTIFS(#REF!,$B294,#REF!,X$3,#REF!,$C294)</f>
        <v>#REF!</v>
      </c>
      <c r="Y294" s="176" t="e">
        <f>+COUNTIFS(#REF!,$B294,#REF!,Y$3,#REF!,$C294)</f>
        <v>#REF!</v>
      </c>
      <c r="Z294" s="176" t="e">
        <f>+COUNTIFS(#REF!,$B294,#REF!,Z$3,#REF!,$C294)</f>
        <v>#REF!</v>
      </c>
      <c r="AA294" s="176" t="e">
        <f>+COUNTIFS(#REF!,$B294,#REF!,AA$3,#REF!,$C294)</f>
        <v>#REF!</v>
      </c>
      <c r="AB294" s="176" t="e">
        <f>+COUNTIFS(#REF!,$B294,#REF!,AB$3,#REF!,$C294)</f>
        <v>#REF!</v>
      </c>
      <c r="AC294" s="176" t="e">
        <f>+COUNTIFS(#REF!,$B294,#REF!,AC$3,#REF!,$C294)</f>
        <v>#REF!</v>
      </c>
      <c r="AD294" s="176" t="e">
        <f>+COUNTIFS(#REF!,$B294,#REF!,AD$3,#REF!,$C294)</f>
        <v>#REF!</v>
      </c>
      <c r="AE294" s="176" t="e">
        <f>+COUNTIFS(#REF!,$B294,#REF!,AE$3,#REF!,$C294)</f>
        <v>#REF!</v>
      </c>
      <c r="AF294" s="176" t="e">
        <f>+COUNTIFS(#REF!,$B294,#REF!,AF$3,#REF!,$C294)</f>
        <v>#REF!</v>
      </c>
      <c r="AG294" s="176" t="e">
        <f>+COUNTIFS(#REF!,$B294,#REF!,AG$3,#REF!,$C294)</f>
        <v>#REF!</v>
      </c>
      <c r="AH294" s="176" t="e">
        <f>+COUNTIFS(#REF!,$B294,#REF!,AH$3,#REF!,$C294)</f>
        <v>#REF!</v>
      </c>
      <c r="AI294" s="176" t="e">
        <f>+COUNTIFS(#REF!,$B294,#REF!,AI$3,#REF!,$C294)</f>
        <v>#REF!</v>
      </c>
    </row>
    <row r="295" spans="1:35" x14ac:dyDescent="0.2">
      <c r="A295" s="167"/>
      <c r="B295" s="168" t="s">
        <v>47</v>
      </c>
      <c r="C295" s="169" t="s">
        <v>303</v>
      </c>
      <c r="D295" s="201" t="e">
        <f t="shared" si="42"/>
        <v>#REF!</v>
      </c>
      <c r="E295" s="176" t="e">
        <f>+COUNTIFS(#REF!,$B295,#REF!,E$3,#REF!,$C295)</f>
        <v>#REF!</v>
      </c>
      <c r="F295" s="176" t="e">
        <f>+COUNTIFS(#REF!,$B295,#REF!,F$3,#REF!,$C295)</f>
        <v>#REF!</v>
      </c>
      <c r="G295" s="176" t="e">
        <f>+COUNTIFS(#REF!,$B295,#REF!,G$3,#REF!,$C295)</f>
        <v>#REF!</v>
      </c>
      <c r="H295" s="176" t="e">
        <f>+COUNTIFS(#REF!,$B295,#REF!,H$3,#REF!,$C295)</f>
        <v>#REF!</v>
      </c>
      <c r="I295" s="176" t="e">
        <f>+COUNTIFS(#REF!,$B295,#REF!,I$3,#REF!,$C295)</f>
        <v>#REF!</v>
      </c>
      <c r="J295" s="176" t="e">
        <f>+COUNTIFS(#REF!,$B295,#REF!,J$3,#REF!,$C295)</f>
        <v>#REF!</v>
      </c>
      <c r="K295" s="176" t="e">
        <f>+COUNTIFS(#REF!,$B295,#REF!,K$3,#REF!,$C295)</f>
        <v>#REF!</v>
      </c>
      <c r="L295" s="176" t="e">
        <f>+COUNTIFS(#REF!,$B295,#REF!,L$3,#REF!,$C295)</f>
        <v>#REF!</v>
      </c>
      <c r="M295" s="176" t="e">
        <f>+COUNTIFS(#REF!,$B295,#REF!,M$3,#REF!,$C295)</f>
        <v>#REF!</v>
      </c>
      <c r="N295" s="176" t="e">
        <f>+COUNTIFS(#REF!,$B295,#REF!,N$3,#REF!,$C295)</f>
        <v>#REF!</v>
      </c>
      <c r="O295" s="176" t="e">
        <f>+COUNTIFS(#REF!,$B295,#REF!,O$3,#REF!,$C295)</f>
        <v>#REF!</v>
      </c>
      <c r="P295" s="176" t="e">
        <f>+COUNTIFS(#REF!,$B295,#REF!,P$3,#REF!,$C295)</f>
        <v>#REF!</v>
      </c>
      <c r="Q295" s="176" t="e">
        <f>+COUNTIFS(#REF!,$B295,#REF!,Q$3,#REF!,$C295)</f>
        <v>#REF!</v>
      </c>
      <c r="R295" s="176" t="e">
        <f>+COUNTIFS(#REF!,$B295,#REF!,R$3,#REF!,$C295)</f>
        <v>#REF!</v>
      </c>
      <c r="S295" s="176" t="e">
        <f>+COUNTIFS(#REF!,$B295,#REF!,S$3,#REF!,$C295)</f>
        <v>#REF!</v>
      </c>
      <c r="T295" s="176" t="e">
        <f>+COUNTIFS(#REF!,$B295,#REF!,T$3,#REF!,$C295)</f>
        <v>#REF!</v>
      </c>
      <c r="U295" s="176" t="e">
        <f>+COUNTIFS(#REF!,$B295,#REF!,U$3,#REF!,$C295)</f>
        <v>#REF!</v>
      </c>
      <c r="V295" s="176" t="e">
        <f>+COUNTIFS(#REF!,$B295,#REF!,V$3,#REF!,$C295)</f>
        <v>#REF!</v>
      </c>
      <c r="W295" s="176" t="e">
        <f>+COUNTIFS(#REF!,$B295,#REF!,W$3,#REF!,$C295)</f>
        <v>#REF!</v>
      </c>
      <c r="X295" s="176" t="e">
        <f>+COUNTIFS(#REF!,$B295,#REF!,X$3,#REF!,$C295)</f>
        <v>#REF!</v>
      </c>
      <c r="Y295" s="176" t="e">
        <f>+COUNTIFS(#REF!,$B295,#REF!,Y$3,#REF!,$C295)</f>
        <v>#REF!</v>
      </c>
      <c r="Z295" s="176" t="e">
        <f>+COUNTIFS(#REF!,$B295,#REF!,Z$3,#REF!,$C295)</f>
        <v>#REF!</v>
      </c>
      <c r="AA295" s="176" t="e">
        <f>+COUNTIFS(#REF!,$B295,#REF!,AA$3,#REF!,$C295)</f>
        <v>#REF!</v>
      </c>
      <c r="AB295" s="176" t="e">
        <f>+COUNTIFS(#REF!,$B295,#REF!,AB$3,#REF!,$C295)</f>
        <v>#REF!</v>
      </c>
      <c r="AC295" s="176" t="e">
        <f>+COUNTIFS(#REF!,$B295,#REF!,AC$3,#REF!,$C295)</f>
        <v>#REF!</v>
      </c>
      <c r="AD295" s="176" t="e">
        <f>+COUNTIFS(#REF!,$B295,#REF!,AD$3,#REF!,$C295)</f>
        <v>#REF!</v>
      </c>
      <c r="AE295" s="176" t="e">
        <f>+COUNTIFS(#REF!,$B295,#REF!,AE$3,#REF!,$C295)</f>
        <v>#REF!</v>
      </c>
      <c r="AF295" s="176" t="e">
        <f>+COUNTIFS(#REF!,$B295,#REF!,AF$3,#REF!,$C295)</f>
        <v>#REF!</v>
      </c>
      <c r="AG295" s="176" t="e">
        <f>+COUNTIFS(#REF!,$B295,#REF!,AG$3,#REF!,$C295)</f>
        <v>#REF!</v>
      </c>
      <c r="AH295" s="176" t="e">
        <f>+COUNTIFS(#REF!,$B295,#REF!,AH$3,#REF!,$C295)</f>
        <v>#REF!</v>
      </c>
      <c r="AI295" s="176" t="e">
        <f>+COUNTIFS(#REF!,$B295,#REF!,AI$3,#REF!,$C295)</f>
        <v>#REF!</v>
      </c>
    </row>
    <row r="296" spans="1:35" x14ac:dyDescent="0.2">
      <c r="A296" s="167"/>
      <c r="B296" s="168" t="s">
        <v>47</v>
      </c>
      <c r="C296" s="169" t="s">
        <v>204</v>
      </c>
      <c r="D296" s="201" t="e">
        <f t="shared" si="42"/>
        <v>#REF!</v>
      </c>
      <c r="E296" s="176" t="e">
        <f>+COUNTIFS(#REF!,$B296,#REF!,E$3,#REF!,$C296)</f>
        <v>#REF!</v>
      </c>
      <c r="F296" s="176" t="e">
        <f>+COUNTIFS(#REF!,$B296,#REF!,F$3,#REF!,$C296)</f>
        <v>#REF!</v>
      </c>
      <c r="G296" s="176" t="e">
        <f>+COUNTIFS(#REF!,$B296,#REF!,G$3,#REF!,$C296)</f>
        <v>#REF!</v>
      </c>
      <c r="H296" s="176" t="e">
        <f>+COUNTIFS(#REF!,$B296,#REF!,H$3,#REF!,$C296)</f>
        <v>#REF!</v>
      </c>
      <c r="I296" s="176" t="e">
        <f>+COUNTIFS(#REF!,$B296,#REF!,I$3,#REF!,$C296)</f>
        <v>#REF!</v>
      </c>
      <c r="J296" s="176" t="e">
        <f>+COUNTIFS(#REF!,$B296,#REF!,J$3,#REF!,$C296)</f>
        <v>#REF!</v>
      </c>
      <c r="K296" s="176" t="e">
        <f>+COUNTIFS(#REF!,$B296,#REF!,K$3,#REF!,$C296)</f>
        <v>#REF!</v>
      </c>
      <c r="L296" s="176" t="e">
        <f>+COUNTIFS(#REF!,$B296,#REF!,L$3,#REF!,$C296)</f>
        <v>#REF!</v>
      </c>
      <c r="M296" s="176" t="e">
        <f>+COUNTIFS(#REF!,$B296,#REF!,M$3,#REF!,$C296)</f>
        <v>#REF!</v>
      </c>
      <c r="N296" s="176" t="e">
        <f>+COUNTIFS(#REF!,$B296,#REF!,N$3,#REF!,$C296)</f>
        <v>#REF!</v>
      </c>
      <c r="O296" s="176" t="e">
        <f>+COUNTIFS(#REF!,$B296,#REF!,O$3,#REF!,$C296)</f>
        <v>#REF!</v>
      </c>
      <c r="P296" s="176" t="e">
        <f>+COUNTIFS(#REF!,$B296,#REF!,P$3,#REF!,$C296)</f>
        <v>#REF!</v>
      </c>
      <c r="Q296" s="176" t="e">
        <f>+COUNTIFS(#REF!,$B296,#REF!,Q$3,#REF!,$C296)</f>
        <v>#REF!</v>
      </c>
      <c r="R296" s="176" t="e">
        <f>+COUNTIFS(#REF!,$B296,#REF!,R$3,#REF!,$C296)</f>
        <v>#REF!</v>
      </c>
      <c r="S296" s="176" t="e">
        <f>+COUNTIFS(#REF!,$B296,#REF!,S$3,#REF!,$C296)</f>
        <v>#REF!</v>
      </c>
      <c r="T296" s="176" t="e">
        <f>+COUNTIFS(#REF!,$B296,#REF!,T$3,#REF!,$C296)</f>
        <v>#REF!</v>
      </c>
      <c r="U296" s="176" t="e">
        <f>+COUNTIFS(#REF!,$B296,#REF!,U$3,#REF!,$C296)</f>
        <v>#REF!</v>
      </c>
      <c r="V296" s="176" t="e">
        <f>+COUNTIFS(#REF!,$B296,#REF!,V$3,#REF!,$C296)</f>
        <v>#REF!</v>
      </c>
      <c r="W296" s="176" t="e">
        <f>+COUNTIFS(#REF!,$B296,#REF!,W$3,#REF!,$C296)</f>
        <v>#REF!</v>
      </c>
      <c r="X296" s="176" t="e">
        <f>+COUNTIFS(#REF!,$B296,#REF!,X$3,#REF!,$C296)</f>
        <v>#REF!</v>
      </c>
      <c r="Y296" s="176" t="e">
        <f>+COUNTIFS(#REF!,$B296,#REF!,Y$3,#REF!,$C296)</f>
        <v>#REF!</v>
      </c>
      <c r="Z296" s="176" t="e">
        <f>+COUNTIFS(#REF!,$B296,#REF!,Z$3,#REF!,$C296)</f>
        <v>#REF!</v>
      </c>
      <c r="AA296" s="176" t="e">
        <f>+COUNTIFS(#REF!,$B296,#REF!,AA$3,#REF!,$C296)</f>
        <v>#REF!</v>
      </c>
      <c r="AB296" s="176" t="e">
        <f>+COUNTIFS(#REF!,$B296,#REF!,AB$3,#REF!,$C296)</f>
        <v>#REF!</v>
      </c>
      <c r="AC296" s="176" t="e">
        <f>+COUNTIFS(#REF!,$B296,#REF!,AC$3,#REF!,$C296)</f>
        <v>#REF!</v>
      </c>
      <c r="AD296" s="176" t="e">
        <f>+COUNTIFS(#REF!,$B296,#REF!,AD$3,#REF!,$C296)</f>
        <v>#REF!</v>
      </c>
      <c r="AE296" s="176" t="e">
        <f>+COUNTIFS(#REF!,$B296,#REF!,AE$3,#REF!,$C296)</f>
        <v>#REF!</v>
      </c>
      <c r="AF296" s="176" t="e">
        <f>+COUNTIFS(#REF!,$B296,#REF!,AF$3,#REF!,$C296)</f>
        <v>#REF!</v>
      </c>
      <c r="AG296" s="176" t="e">
        <f>+COUNTIFS(#REF!,$B296,#REF!,AG$3,#REF!,$C296)</f>
        <v>#REF!</v>
      </c>
      <c r="AH296" s="176" t="e">
        <f>+COUNTIFS(#REF!,$B296,#REF!,AH$3,#REF!,$C296)</f>
        <v>#REF!</v>
      </c>
      <c r="AI296" s="176" t="e">
        <f>+COUNTIFS(#REF!,$B296,#REF!,AI$3,#REF!,$C296)</f>
        <v>#REF!</v>
      </c>
    </row>
    <row r="297" spans="1:35" x14ac:dyDescent="0.2">
      <c r="A297" s="167"/>
      <c r="B297" s="168" t="s">
        <v>47</v>
      </c>
      <c r="C297" s="184" t="s">
        <v>156</v>
      </c>
      <c r="D297" s="201" t="e">
        <f t="shared" si="42"/>
        <v>#REF!</v>
      </c>
      <c r="E297" s="176" t="e">
        <f>+COUNTIFS(#REF!,$B297,#REF!,E$3,#REF!,$C297)</f>
        <v>#REF!</v>
      </c>
      <c r="F297" s="176" t="e">
        <f>+COUNTIFS(#REF!,$B297,#REF!,F$3,#REF!,$C297)</f>
        <v>#REF!</v>
      </c>
      <c r="G297" s="176" t="e">
        <f>+COUNTIFS(#REF!,$B297,#REF!,G$3,#REF!,$C297)</f>
        <v>#REF!</v>
      </c>
      <c r="H297" s="176" t="e">
        <f>+COUNTIFS(#REF!,$B297,#REF!,H$3,#REF!,$C297)</f>
        <v>#REF!</v>
      </c>
      <c r="I297" s="176" t="e">
        <f>+COUNTIFS(#REF!,$B297,#REF!,I$3,#REF!,$C297)</f>
        <v>#REF!</v>
      </c>
      <c r="J297" s="176" t="e">
        <f>+COUNTIFS(#REF!,$B297,#REF!,J$3,#REF!,$C297)</f>
        <v>#REF!</v>
      </c>
      <c r="K297" s="176" t="e">
        <f>+COUNTIFS(#REF!,$B297,#REF!,K$3,#REF!,$C297)</f>
        <v>#REF!</v>
      </c>
      <c r="L297" s="176" t="e">
        <f>+COUNTIFS(#REF!,$B297,#REF!,L$3,#REF!,$C297)</f>
        <v>#REF!</v>
      </c>
      <c r="M297" s="176" t="e">
        <f>+COUNTIFS(#REF!,$B297,#REF!,M$3,#REF!,$C297)</f>
        <v>#REF!</v>
      </c>
      <c r="N297" s="176" t="e">
        <f>+COUNTIFS(#REF!,$B297,#REF!,N$3,#REF!,$C297)</f>
        <v>#REF!</v>
      </c>
      <c r="O297" s="176" t="e">
        <f>+COUNTIFS(#REF!,$B297,#REF!,O$3,#REF!,$C297)</f>
        <v>#REF!</v>
      </c>
      <c r="P297" s="176" t="e">
        <f>+COUNTIFS(#REF!,$B297,#REF!,P$3,#REF!,$C297)</f>
        <v>#REF!</v>
      </c>
      <c r="Q297" s="176" t="e">
        <f>+COUNTIFS(#REF!,$B297,#REF!,Q$3,#REF!,$C297)</f>
        <v>#REF!</v>
      </c>
      <c r="R297" s="176" t="e">
        <f>+COUNTIFS(#REF!,$B297,#REF!,R$3,#REF!,$C297)</f>
        <v>#REF!</v>
      </c>
      <c r="S297" s="176" t="e">
        <f>+COUNTIFS(#REF!,$B297,#REF!,S$3,#REF!,$C297)</f>
        <v>#REF!</v>
      </c>
      <c r="T297" s="176" t="e">
        <f>+COUNTIFS(#REF!,$B297,#REF!,T$3,#REF!,$C297)</f>
        <v>#REF!</v>
      </c>
      <c r="U297" s="176" t="e">
        <f>+COUNTIFS(#REF!,$B297,#REF!,U$3,#REF!,$C297)</f>
        <v>#REF!</v>
      </c>
      <c r="V297" s="176" t="e">
        <f>+COUNTIFS(#REF!,$B297,#REF!,V$3,#REF!,$C297)</f>
        <v>#REF!</v>
      </c>
      <c r="W297" s="176" t="e">
        <f>+COUNTIFS(#REF!,$B297,#REF!,W$3,#REF!,$C297)</f>
        <v>#REF!</v>
      </c>
      <c r="X297" s="176" t="e">
        <f>+COUNTIFS(#REF!,$B297,#REF!,X$3,#REF!,$C297)</f>
        <v>#REF!</v>
      </c>
      <c r="Y297" s="176" t="e">
        <f>+COUNTIFS(#REF!,$B297,#REF!,Y$3,#REF!,$C297)</f>
        <v>#REF!</v>
      </c>
      <c r="Z297" s="176" t="e">
        <f>+COUNTIFS(#REF!,$B297,#REF!,Z$3,#REF!,$C297)</f>
        <v>#REF!</v>
      </c>
      <c r="AA297" s="176" t="e">
        <f>+COUNTIFS(#REF!,$B297,#REF!,AA$3,#REF!,$C297)</f>
        <v>#REF!</v>
      </c>
      <c r="AB297" s="176" t="e">
        <f>+COUNTIFS(#REF!,$B297,#REF!,AB$3,#REF!,$C297)</f>
        <v>#REF!</v>
      </c>
      <c r="AC297" s="176" t="e">
        <f>+COUNTIFS(#REF!,$B297,#REF!,AC$3,#REF!,$C297)</f>
        <v>#REF!</v>
      </c>
      <c r="AD297" s="176" t="e">
        <f>+COUNTIFS(#REF!,$B297,#REF!,AD$3,#REF!,$C297)</f>
        <v>#REF!</v>
      </c>
      <c r="AE297" s="176" t="e">
        <f>+COUNTIFS(#REF!,$B297,#REF!,AE$3,#REF!,$C297)</f>
        <v>#REF!</v>
      </c>
      <c r="AF297" s="176" t="e">
        <f>+COUNTIFS(#REF!,$B297,#REF!,AF$3,#REF!,$C297)</f>
        <v>#REF!</v>
      </c>
      <c r="AG297" s="176" t="e">
        <f>+COUNTIFS(#REF!,$B297,#REF!,AG$3,#REF!,$C297)</f>
        <v>#REF!</v>
      </c>
      <c r="AH297" s="176" t="e">
        <f>+COUNTIFS(#REF!,$B297,#REF!,AH$3,#REF!,$C297)</f>
        <v>#REF!</v>
      </c>
      <c r="AI297" s="176" t="e">
        <f>+COUNTIFS(#REF!,$B297,#REF!,AI$3,#REF!,$C297)</f>
        <v>#REF!</v>
      </c>
    </row>
    <row r="298" spans="1:35" x14ac:dyDescent="0.2">
      <c r="A298" s="167"/>
      <c r="B298" s="168" t="s">
        <v>47</v>
      </c>
      <c r="C298" s="169" t="s">
        <v>48</v>
      </c>
      <c r="D298" s="201" t="e">
        <f t="shared" si="42"/>
        <v>#REF!</v>
      </c>
      <c r="E298" s="176" t="e">
        <f>+COUNTIFS(#REF!,$B298,#REF!,E$3,#REF!,$C298)</f>
        <v>#REF!</v>
      </c>
      <c r="F298" s="176" t="e">
        <f>+COUNTIFS(#REF!,$B298,#REF!,F$3,#REF!,$C298)</f>
        <v>#REF!</v>
      </c>
      <c r="G298" s="176" t="e">
        <f>+COUNTIFS(#REF!,$B298,#REF!,G$3,#REF!,$C298)</f>
        <v>#REF!</v>
      </c>
      <c r="H298" s="176" t="e">
        <f>+COUNTIFS(#REF!,$B298,#REF!,H$3,#REF!,$C298)</f>
        <v>#REF!</v>
      </c>
      <c r="I298" s="176" t="e">
        <f>+COUNTIFS(#REF!,$B298,#REF!,I$3,#REF!,$C298)</f>
        <v>#REF!</v>
      </c>
      <c r="J298" s="176" t="e">
        <f>+COUNTIFS(#REF!,$B298,#REF!,J$3,#REF!,$C298)</f>
        <v>#REF!</v>
      </c>
      <c r="K298" s="176" t="e">
        <f>+COUNTIFS(#REF!,$B298,#REF!,K$3,#REF!,$C298)</f>
        <v>#REF!</v>
      </c>
      <c r="L298" s="176" t="e">
        <f>+COUNTIFS(#REF!,$B298,#REF!,L$3,#REF!,$C298)</f>
        <v>#REF!</v>
      </c>
      <c r="M298" s="176" t="e">
        <f>+COUNTIFS(#REF!,$B298,#REF!,M$3,#REF!,$C298)</f>
        <v>#REF!</v>
      </c>
      <c r="N298" s="176" t="e">
        <f>+COUNTIFS(#REF!,$B298,#REF!,N$3,#REF!,$C298)</f>
        <v>#REF!</v>
      </c>
      <c r="O298" s="176" t="e">
        <f>+COUNTIFS(#REF!,$B298,#REF!,O$3,#REF!,$C298)</f>
        <v>#REF!</v>
      </c>
      <c r="P298" s="176" t="e">
        <f>+COUNTIFS(#REF!,$B298,#REF!,P$3,#REF!,$C298)</f>
        <v>#REF!</v>
      </c>
      <c r="Q298" s="176" t="e">
        <f>+COUNTIFS(#REF!,$B298,#REF!,Q$3,#REF!,$C298)</f>
        <v>#REF!</v>
      </c>
      <c r="R298" s="176" t="e">
        <f>+COUNTIFS(#REF!,$B298,#REF!,R$3,#REF!,$C298)</f>
        <v>#REF!</v>
      </c>
      <c r="S298" s="176" t="e">
        <f>+COUNTIFS(#REF!,$B298,#REF!,S$3,#REF!,$C298)</f>
        <v>#REF!</v>
      </c>
      <c r="T298" s="176" t="e">
        <f>+COUNTIFS(#REF!,$B298,#REF!,T$3,#REF!,$C298)</f>
        <v>#REF!</v>
      </c>
      <c r="U298" s="176" t="e">
        <f>+COUNTIFS(#REF!,$B298,#REF!,U$3,#REF!,$C298)</f>
        <v>#REF!</v>
      </c>
      <c r="V298" s="176" t="e">
        <f>+COUNTIFS(#REF!,$B298,#REF!,V$3,#REF!,$C298)</f>
        <v>#REF!</v>
      </c>
      <c r="W298" s="176" t="e">
        <f>+COUNTIFS(#REF!,$B298,#REF!,W$3,#REF!,$C298)</f>
        <v>#REF!</v>
      </c>
      <c r="X298" s="176" t="e">
        <f>+COUNTIFS(#REF!,$B298,#REF!,X$3,#REF!,$C298)</f>
        <v>#REF!</v>
      </c>
      <c r="Y298" s="176" t="e">
        <f>+COUNTIFS(#REF!,$B298,#REF!,Y$3,#REF!,$C298)</f>
        <v>#REF!</v>
      </c>
      <c r="Z298" s="176" t="e">
        <f>+COUNTIFS(#REF!,$B298,#REF!,Z$3,#REF!,$C298)</f>
        <v>#REF!</v>
      </c>
      <c r="AA298" s="176" t="e">
        <f>+COUNTIFS(#REF!,$B298,#REF!,AA$3,#REF!,$C298)</f>
        <v>#REF!</v>
      </c>
      <c r="AB298" s="176" t="e">
        <f>+COUNTIFS(#REF!,$B298,#REF!,AB$3,#REF!,$C298)</f>
        <v>#REF!</v>
      </c>
      <c r="AC298" s="176" t="e">
        <f>+COUNTIFS(#REF!,$B298,#REF!,AC$3,#REF!,$C298)</f>
        <v>#REF!</v>
      </c>
      <c r="AD298" s="176" t="e">
        <f>+COUNTIFS(#REF!,$B298,#REF!,AD$3,#REF!,$C298)</f>
        <v>#REF!</v>
      </c>
      <c r="AE298" s="176" t="e">
        <f>+COUNTIFS(#REF!,$B298,#REF!,AE$3,#REF!,$C298)</f>
        <v>#REF!</v>
      </c>
      <c r="AF298" s="176" t="e">
        <f>+COUNTIFS(#REF!,$B298,#REF!,AF$3,#REF!,$C298)</f>
        <v>#REF!</v>
      </c>
      <c r="AG298" s="176" t="e">
        <f>+COUNTIFS(#REF!,$B298,#REF!,AG$3,#REF!,$C298)</f>
        <v>#REF!</v>
      </c>
      <c r="AH298" s="176" t="e">
        <f>+COUNTIFS(#REF!,$B298,#REF!,AH$3,#REF!,$C298)</f>
        <v>#REF!</v>
      </c>
      <c r="AI298" s="176" t="e">
        <f>+COUNTIFS(#REF!,$B298,#REF!,AI$3,#REF!,$C298)</f>
        <v>#REF!</v>
      </c>
    </row>
    <row r="299" spans="1:35" x14ac:dyDescent="0.2">
      <c r="A299" s="167"/>
      <c r="B299" s="168" t="s">
        <v>47</v>
      </c>
      <c r="C299" s="169" t="s">
        <v>304</v>
      </c>
      <c r="D299" s="201" t="e">
        <f t="shared" si="42"/>
        <v>#REF!</v>
      </c>
      <c r="E299" s="176" t="e">
        <f>+COUNTIFS(#REF!,$B299,#REF!,E$3,#REF!,$C299)</f>
        <v>#REF!</v>
      </c>
      <c r="F299" s="176" t="e">
        <f>+COUNTIFS(#REF!,$B299,#REF!,F$3,#REF!,$C299)</f>
        <v>#REF!</v>
      </c>
      <c r="G299" s="176" t="e">
        <f>+COUNTIFS(#REF!,$B299,#REF!,G$3,#REF!,$C299)</f>
        <v>#REF!</v>
      </c>
      <c r="H299" s="176" t="e">
        <f>+COUNTIFS(#REF!,$B299,#REF!,H$3,#REF!,$C299)</f>
        <v>#REF!</v>
      </c>
      <c r="I299" s="176" t="e">
        <f>+COUNTIFS(#REF!,$B299,#REF!,I$3,#REF!,$C299)</f>
        <v>#REF!</v>
      </c>
      <c r="J299" s="176" t="e">
        <f>+COUNTIFS(#REF!,$B299,#REF!,J$3,#REF!,$C299)</f>
        <v>#REF!</v>
      </c>
      <c r="K299" s="176" t="e">
        <f>+COUNTIFS(#REF!,$B299,#REF!,K$3,#REF!,$C299)</f>
        <v>#REF!</v>
      </c>
      <c r="L299" s="176" t="e">
        <f>+COUNTIFS(#REF!,$B299,#REF!,L$3,#REF!,$C299)</f>
        <v>#REF!</v>
      </c>
      <c r="M299" s="176" t="e">
        <f>+COUNTIFS(#REF!,$B299,#REF!,M$3,#REF!,$C299)</f>
        <v>#REF!</v>
      </c>
      <c r="N299" s="176" t="e">
        <f>+COUNTIFS(#REF!,$B299,#REF!,N$3,#REF!,$C299)</f>
        <v>#REF!</v>
      </c>
      <c r="O299" s="176" t="e">
        <f>+COUNTIFS(#REF!,$B299,#REF!,O$3,#REF!,$C299)</f>
        <v>#REF!</v>
      </c>
      <c r="P299" s="176" t="e">
        <f>+COUNTIFS(#REF!,$B299,#REF!,P$3,#REF!,$C299)</f>
        <v>#REF!</v>
      </c>
      <c r="Q299" s="176" t="e">
        <f>+COUNTIFS(#REF!,$B299,#REF!,Q$3,#REF!,$C299)</f>
        <v>#REF!</v>
      </c>
      <c r="R299" s="176" t="e">
        <f>+COUNTIFS(#REF!,$B299,#REF!,R$3,#REF!,$C299)</f>
        <v>#REF!</v>
      </c>
      <c r="S299" s="176" t="e">
        <f>+COUNTIFS(#REF!,$B299,#REF!,S$3,#REF!,$C299)</f>
        <v>#REF!</v>
      </c>
      <c r="T299" s="176" t="e">
        <f>+COUNTIFS(#REF!,$B299,#REF!,T$3,#REF!,$C299)</f>
        <v>#REF!</v>
      </c>
      <c r="U299" s="176" t="e">
        <f>+COUNTIFS(#REF!,$B299,#REF!,U$3,#REF!,$C299)</f>
        <v>#REF!</v>
      </c>
      <c r="V299" s="176" t="e">
        <f>+COUNTIFS(#REF!,$B299,#REF!,V$3,#REF!,$C299)</f>
        <v>#REF!</v>
      </c>
      <c r="W299" s="176" t="e">
        <f>+COUNTIFS(#REF!,$B299,#REF!,W$3,#REF!,$C299)</f>
        <v>#REF!</v>
      </c>
      <c r="X299" s="176" t="e">
        <f>+COUNTIFS(#REF!,$B299,#REF!,X$3,#REF!,$C299)</f>
        <v>#REF!</v>
      </c>
      <c r="Y299" s="176" t="e">
        <f>+COUNTIFS(#REF!,$B299,#REF!,Y$3,#REF!,$C299)</f>
        <v>#REF!</v>
      </c>
      <c r="Z299" s="176" t="e">
        <f>+COUNTIFS(#REF!,$B299,#REF!,Z$3,#REF!,$C299)</f>
        <v>#REF!</v>
      </c>
      <c r="AA299" s="176" t="e">
        <f>+COUNTIFS(#REF!,$B299,#REF!,AA$3,#REF!,$C299)</f>
        <v>#REF!</v>
      </c>
      <c r="AB299" s="176" t="e">
        <f>+COUNTIFS(#REF!,$B299,#REF!,AB$3,#REF!,$C299)</f>
        <v>#REF!</v>
      </c>
      <c r="AC299" s="176" t="e">
        <f>+COUNTIFS(#REF!,$B299,#REF!,AC$3,#REF!,$C299)</f>
        <v>#REF!</v>
      </c>
      <c r="AD299" s="176" t="e">
        <f>+COUNTIFS(#REF!,$B299,#REF!,AD$3,#REF!,$C299)</f>
        <v>#REF!</v>
      </c>
      <c r="AE299" s="176" t="e">
        <f>+COUNTIFS(#REF!,$B299,#REF!,AE$3,#REF!,$C299)</f>
        <v>#REF!</v>
      </c>
      <c r="AF299" s="176" t="e">
        <f>+COUNTIFS(#REF!,$B299,#REF!,AF$3,#REF!,$C299)</f>
        <v>#REF!</v>
      </c>
      <c r="AG299" s="176" t="e">
        <f>+COUNTIFS(#REF!,$B299,#REF!,AG$3,#REF!,$C299)</f>
        <v>#REF!</v>
      </c>
      <c r="AH299" s="176" t="e">
        <f>+COUNTIFS(#REF!,$B299,#REF!,AH$3,#REF!,$C299)</f>
        <v>#REF!</v>
      </c>
      <c r="AI299" s="176" t="e">
        <f>+COUNTIFS(#REF!,$B299,#REF!,AI$3,#REF!,$C299)</f>
        <v>#REF!</v>
      </c>
    </row>
    <row r="300" spans="1:35" x14ac:dyDescent="0.2">
      <c r="A300" s="167"/>
      <c r="B300" s="168" t="s">
        <v>47</v>
      </c>
      <c r="C300" s="169" t="s">
        <v>198</v>
      </c>
      <c r="D300" s="201" t="e">
        <f t="shared" si="42"/>
        <v>#REF!</v>
      </c>
      <c r="E300" s="176" t="e">
        <f>+COUNTIFS(#REF!,$B300,#REF!,E$3,#REF!,$C300)</f>
        <v>#REF!</v>
      </c>
      <c r="F300" s="176" t="e">
        <f>+COUNTIFS(#REF!,$B300,#REF!,F$3,#REF!,$C300)</f>
        <v>#REF!</v>
      </c>
      <c r="G300" s="176" t="e">
        <f>+COUNTIFS(#REF!,$B300,#REF!,G$3,#REF!,$C300)</f>
        <v>#REF!</v>
      </c>
      <c r="H300" s="176" t="e">
        <f>+COUNTIFS(#REF!,$B300,#REF!,H$3,#REF!,$C300)</f>
        <v>#REF!</v>
      </c>
      <c r="I300" s="176" t="e">
        <f>+COUNTIFS(#REF!,$B300,#REF!,I$3,#REF!,$C300)</f>
        <v>#REF!</v>
      </c>
      <c r="J300" s="176" t="e">
        <f>+COUNTIFS(#REF!,$B300,#REF!,J$3,#REF!,$C300)</f>
        <v>#REF!</v>
      </c>
      <c r="K300" s="176" t="e">
        <f>+COUNTIFS(#REF!,$B300,#REF!,K$3,#REF!,$C300)</f>
        <v>#REF!</v>
      </c>
      <c r="L300" s="176" t="e">
        <f>+COUNTIFS(#REF!,$B300,#REF!,L$3,#REF!,$C300)</f>
        <v>#REF!</v>
      </c>
      <c r="M300" s="176" t="e">
        <f>+COUNTIFS(#REF!,$B300,#REF!,M$3,#REF!,$C300)</f>
        <v>#REF!</v>
      </c>
      <c r="N300" s="176" t="e">
        <f>+COUNTIFS(#REF!,$B300,#REF!,N$3,#REF!,$C300)</f>
        <v>#REF!</v>
      </c>
      <c r="O300" s="176" t="e">
        <f>+COUNTIFS(#REF!,$B300,#REF!,O$3,#REF!,$C300)</f>
        <v>#REF!</v>
      </c>
      <c r="P300" s="176" t="e">
        <f>+COUNTIFS(#REF!,$B300,#REF!,P$3,#REF!,$C300)</f>
        <v>#REF!</v>
      </c>
      <c r="Q300" s="176" t="e">
        <f>+COUNTIFS(#REF!,$B300,#REF!,Q$3,#REF!,$C300)</f>
        <v>#REF!</v>
      </c>
      <c r="R300" s="176" t="e">
        <f>+COUNTIFS(#REF!,$B300,#REF!,R$3,#REF!,$C300)</f>
        <v>#REF!</v>
      </c>
      <c r="S300" s="176" t="e">
        <f>+COUNTIFS(#REF!,$B300,#REF!,S$3,#REF!,$C300)</f>
        <v>#REF!</v>
      </c>
      <c r="T300" s="176" t="e">
        <f>+COUNTIFS(#REF!,$B300,#REF!,T$3,#REF!,$C300)</f>
        <v>#REF!</v>
      </c>
      <c r="U300" s="176" t="e">
        <f>+COUNTIFS(#REF!,$B300,#REF!,U$3,#REF!,$C300)</f>
        <v>#REF!</v>
      </c>
      <c r="V300" s="176" t="e">
        <f>+COUNTIFS(#REF!,$B300,#REF!,V$3,#REF!,$C300)</f>
        <v>#REF!</v>
      </c>
      <c r="W300" s="176" t="e">
        <f>+COUNTIFS(#REF!,$B300,#REF!,W$3,#REF!,$C300)</f>
        <v>#REF!</v>
      </c>
      <c r="X300" s="176" t="e">
        <f>+COUNTIFS(#REF!,$B300,#REF!,X$3,#REF!,$C300)</f>
        <v>#REF!</v>
      </c>
      <c r="Y300" s="176" t="e">
        <f>+COUNTIFS(#REF!,$B300,#REF!,Y$3,#REF!,$C300)</f>
        <v>#REF!</v>
      </c>
      <c r="Z300" s="176" t="e">
        <f>+COUNTIFS(#REF!,$B300,#REF!,Z$3,#REF!,$C300)</f>
        <v>#REF!</v>
      </c>
      <c r="AA300" s="176" t="e">
        <f>+COUNTIFS(#REF!,$B300,#REF!,AA$3,#REF!,$C300)</f>
        <v>#REF!</v>
      </c>
      <c r="AB300" s="176" t="e">
        <f>+COUNTIFS(#REF!,$B300,#REF!,AB$3,#REF!,$C300)</f>
        <v>#REF!</v>
      </c>
      <c r="AC300" s="176" t="e">
        <f>+COUNTIFS(#REF!,$B300,#REF!,AC$3,#REF!,$C300)</f>
        <v>#REF!</v>
      </c>
      <c r="AD300" s="176" t="e">
        <f>+COUNTIFS(#REF!,$B300,#REF!,AD$3,#REF!,$C300)</f>
        <v>#REF!</v>
      </c>
      <c r="AE300" s="176" t="e">
        <f>+COUNTIFS(#REF!,$B300,#REF!,AE$3,#REF!,$C300)</f>
        <v>#REF!</v>
      </c>
      <c r="AF300" s="176" t="e">
        <f>+COUNTIFS(#REF!,$B300,#REF!,AF$3,#REF!,$C300)</f>
        <v>#REF!</v>
      </c>
      <c r="AG300" s="176" t="e">
        <f>+COUNTIFS(#REF!,$B300,#REF!,AG$3,#REF!,$C300)</f>
        <v>#REF!</v>
      </c>
      <c r="AH300" s="176" t="e">
        <f>+COUNTIFS(#REF!,$B300,#REF!,AH$3,#REF!,$C300)</f>
        <v>#REF!</v>
      </c>
      <c r="AI300" s="176" t="e">
        <f>+COUNTIFS(#REF!,$B300,#REF!,AI$3,#REF!,$C300)</f>
        <v>#REF!</v>
      </c>
    </row>
    <row r="301" spans="1:35" x14ac:dyDescent="0.2">
      <c r="A301" s="167"/>
      <c r="B301" s="168" t="s">
        <v>47</v>
      </c>
      <c r="C301" s="169" t="s">
        <v>149</v>
      </c>
      <c r="D301" s="201" t="e">
        <f t="shared" si="42"/>
        <v>#REF!</v>
      </c>
      <c r="E301" s="176" t="e">
        <f>+COUNTIFS(#REF!,$B301,#REF!,E$3,#REF!,$C301)</f>
        <v>#REF!</v>
      </c>
      <c r="F301" s="176" t="e">
        <f>+COUNTIFS(#REF!,$B301,#REF!,F$3,#REF!,$C301)</f>
        <v>#REF!</v>
      </c>
      <c r="G301" s="176" t="e">
        <f>+COUNTIFS(#REF!,$B301,#REF!,G$3,#REF!,$C301)</f>
        <v>#REF!</v>
      </c>
      <c r="H301" s="176" t="e">
        <f>+COUNTIFS(#REF!,$B301,#REF!,H$3,#REF!,$C301)</f>
        <v>#REF!</v>
      </c>
      <c r="I301" s="176" t="e">
        <f>+COUNTIFS(#REF!,$B301,#REF!,I$3,#REF!,$C301)</f>
        <v>#REF!</v>
      </c>
      <c r="J301" s="176" t="e">
        <f>+COUNTIFS(#REF!,$B301,#REF!,J$3,#REF!,$C301)</f>
        <v>#REF!</v>
      </c>
      <c r="K301" s="176" t="e">
        <f>+COUNTIFS(#REF!,$B301,#REF!,K$3,#REF!,$C301)</f>
        <v>#REF!</v>
      </c>
      <c r="L301" s="176" t="e">
        <f>+COUNTIFS(#REF!,$B301,#REF!,L$3,#REF!,$C301)</f>
        <v>#REF!</v>
      </c>
      <c r="M301" s="176" t="e">
        <f>+COUNTIFS(#REF!,$B301,#REF!,M$3,#REF!,$C301)</f>
        <v>#REF!</v>
      </c>
      <c r="N301" s="176" t="e">
        <f>+COUNTIFS(#REF!,$B301,#REF!,N$3,#REF!,$C301)</f>
        <v>#REF!</v>
      </c>
      <c r="O301" s="176" t="e">
        <f>+COUNTIFS(#REF!,$B301,#REF!,O$3,#REF!,$C301)</f>
        <v>#REF!</v>
      </c>
      <c r="P301" s="176" t="e">
        <f>+COUNTIFS(#REF!,$B301,#REF!,P$3,#REF!,$C301)</f>
        <v>#REF!</v>
      </c>
      <c r="Q301" s="176" t="e">
        <f>+COUNTIFS(#REF!,$B301,#REF!,Q$3,#REF!,$C301)</f>
        <v>#REF!</v>
      </c>
      <c r="R301" s="176" t="e">
        <f>+COUNTIFS(#REF!,$B301,#REF!,R$3,#REF!,$C301)</f>
        <v>#REF!</v>
      </c>
      <c r="S301" s="176" t="e">
        <f>+COUNTIFS(#REF!,$B301,#REF!,S$3,#REF!,$C301)</f>
        <v>#REF!</v>
      </c>
      <c r="T301" s="176" t="e">
        <f>+COUNTIFS(#REF!,$B301,#REF!,T$3,#REF!,$C301)</f>
        <v>#REF!</v>
      </c>
      <c r="U301" s="176" t="e">
        <f>+COUNTIFS(#REF!,$B301,#REF!,U$3,#REF!,$C301)</f>
        <v>#REF!</v>
      </c>
      <c r="V301" s="176" t="e">
        <f>+COUNTIFS(#REF!,$B301,#REF!,V$3,#REF!,$C301)</f>
        <v>#REF!</v>
      </c>
      <c r="W301" s="176" t="e">
        <f>+COUNTIFS(#REF!,$B301,#REF!,W$3,#REF!,$C301)</f>
        <v>#REF!</v>
      </c>
      <c r="X301" s="176" t="e">
        <f>+COUNTIFS(#REF!,$B301,#REF!,X$3,#REF!,$C301)</f>
        <v>#REF!</v>
      </c>
      <c r="Y301" s="176" t="e">
        <f>+COUNTIFS(#REF!,$B301,#REF!,Y$3,#REF!,$C301)</f>
        <v>#REF!</v>
      </c>
      <c r="Z301" s="176" t="e">
        <f>+COUNTIFS(#REF!,$B301,#REF!,Z$3,#REF!,$C301)</f>
        <v>#REF!</v>
      </c>
      <c r="AA301" s="176" t="e">
        <f>+COUNTIFS(#REF!,$B301,#REF!,AA$3,#REF!,$C301)</f>
        <v>#REF!</v>
      </c>
      <c r="AB301" s="176" t="e">
        <f>+COUNTIFS(#REF!,$B301,#REF!,AB$3,#REF!,$C301)</f>
        <v>#REF!</v>
      </c>
      <c r="AC301" s="176" t="e">
        <f>+COUNTIFS(#REF!,$B301,#REF!,AC$3,#REF!,$C301)</f>
        <v>#REF!</v>
      </c>
      <c r="AD301" s="176" t="e">
        <f>+COUNTIFS(#REF!,$B301,#REF!,AD$3,#REF!,$C301)</f>
        <v>#REF!</v>
      </c>
      <c r="AE301" s="176" t="e">
        <f>+COUNTIFS(#REF!,$B301,#REF!,AE$3,#REF!,$C301)</f>
        <v>#REF!</v>
      </c>
      <c r="AF301" s="176" t="e">
        <f>+COUNTIFS(#REF!,$B301,#REF!,AF$3,#REF!,$C301)</f>
        <v>#REF!</v>
      </c>
      <c r="AG301" s="176" t="e">
        <f>+COUNTIFS(#REF!,$B301,#REF!,AG$3,#REF!,$C301)</f>
        <v>#REF!</v>
      </c>
      <c r="AH301" s="176" t="e">
        <f>+COUNTIFS(#REF!,$B301,#REF!,AH$3,#REF!,$C301)</f>
        <v>#REF!</v>
      </c>
      <c r="AI301" s="176" t="e">
        <f>+COUNTIFS(#REF!,$B301,#REF!,AI$3,#REF!,$C301)</f>
        <v>#REF!</v>
      </c>
    </row>
    <row r="302" spans="1:35" x14ac:dyDescent="0.2">
      <c r="A302" s="167"/>
      <c r="B302" s="168" t="s">
        <v>47</v>
      </c>
      <c r="C302" s="169" t="s">
        <v>116</v>
      </c>
      <c r="D302" s="201" t="e">
        <f t="shared" si="42"/>
        <v>#REF!</v>
      </c>
      <c r="E302" s="176" t="e">
        <f>+COUNTIFS(#REF!,$B302,#REF!,E$3,#REF!,$C302)</f>
        <v>#REF!</v>
      </c>
      <c r="F302" s="176" t="e">
        <f>+COUNTIFS(#REF!,$B302,#REF!,F$3,#REF!,$C302)</f>
        <v>#REF!</v>
      </c>
      <c r="G302" s="176" t="e">
        <f>+COUNTIFS(#REF!,$B302,#REF!,G$3,#REF!,$C302)</f>
        <v>#REF!</v>
      </c>
      <c r="H302" s="176" t="e">
        <f>+COUNTIFS(#REF!,$B302,#REF!,H$3,#REF!,$C302)</f>
        <v>#REF!</v>
      </c>
      <c r="I302" s="176" t="e">
        <f>+COUNTIFS(#REF!,$B302,#REF!,I$3,#REF!,$C302)</f>
        <v>#REF!</v>
      </c>
      <c r="J302" s="176" t="e">
        <f>+COUNTIFS(#REF!,$B302,#REF!,J$3,#REF!,$C302)</f>
        <v>#REF!</v>
      </c>
      <c r="K302" s="176" t="e">
        <f>+COUNTIFS(#REF!,$B302,#REF!,K$3,#REF!,$C302)</f>
        <v>#REF!</v>
      </c>
      <c r="L302" s="176" t="e">
        <f>+COUNTIFS(#REF!,$B302,#REF!,L$3,#REF!,$C302)</f>
        <v>#REF!</v>
      </c>
      <c r="M302" s="176" t="e">
        <f>+COUNTIFS(#REF!,$B302,#REF!,M$3,#REF!,$C302)</f>
        <v>#REF!</v>
      </c>
      <c r="N302" s="176" t="e">
        <f>+COUNTIFS(#REF!,$B302,#REF!,N$3,#REF!,$C302)</f>
        <v>#REF!</v>
      </c>
      <c r="O302" s="176" t="e">
        <f>+COUNTIFS(#REF!,$B302,#REF!,O$3,#REF!,$C302)</f>
        <v>#REF!</v>
      </c>
      <c r="P302" s="176" t="e">
        <f>+COUNTIFS(#REF!,$B302,#REF!,P$3,#REF!,$C302)</f>
        <v>#REF!</v>
      </c>
      <c r="Q302" s="176" t="e">
        <f>+COUNTIFS(#REF!,$B302,#REF!,Q$3,#REF!,$C302)</f>
        <v>#REF!</v>
      </c>
      <c r="R302" s="176" t="e">
        <f>+COUNTIFS(#REF!,$B302,#REF!,R$3,#REF!,$C302)</f>
        <v>#REF!</v>
      </c>
      <c r="S302" s="176" t="e">
        <f>+COUNTIFS(#REF!,$B302,#REF!,S$3,#REF!,$C302)</f>
        <v>#REF!</v>
      </c>
      <c r="T302" s="176" t="e">
        <f>+COUNTIFS(#REF!,$B302,#REF!,T$3,#REF!,$C302)</f>
        <v>#REF!</v>
      </c>
      <c r="U302" s="176" t="e">
        <f>+COUNTIFS(#REF!,$B302,#REF!,U$3,#REF!,$C302)</f>
        <v>#REF!</v>
      </c>
      <c r="V302" s="176" t="e">
        <f>+COUNTIFS(#REF!,$B302,#REF!,V$3,#REF!,$C302)</f>
        <v>#REF!</v>
      </c>
      <c r="W302" s="176" t="e">
        <f>+COUNTIFS(#REF!,$B302,#REF!,W$3,#REF!,$C302)</f>
        <v>#REF!</v>
      </c>
      <c r="X302" s="176" t="e">
        <f>+COUNTIFS(#REF!,$B302,#REF!,X$3,#REF!,$C302)</f>
        <v>#REF!</v>
      </c>
      <c r="Y302" s="176" t="e">
        <f>+COUNTIFS(#REF!,$B302,#REF!,Y$3,#REF!,$C302)</f>
        <v>#REF!</v>
      </c>
      <c r="Z302" s="176" t="e">
        <f>+COUNTIFS(#REF!,$B302,#REF!,Z$3,#REF!,$C302)</f>
        <v>#REF!</v>
      </c>
      <c r="AA302" s="176" t="e">
        <f>+COUNTIFS(#REF!,$B302,#REF!,AA$3,#REF!,$C302)</f>
        <v>#REF!</v>
      </c>
      <c r="AB302" s="176" t="e">
        <f>+COUNTIFS(#REF!,$B302,#REF!,AB$3,#REF!,$C302)</f>
        <v>#REF!</v>
      </c>
      <c r="AC302" s="176" t="e">
        <f>+COUNTIFS(#REF!,$B302,#REF!,AC$3,#REF!,$C302)</f>
        <v>#REF!</v>
      </c>
      <c r="AD302" s="176" t="e">
        <f>+COUNTIFS(#REF!,$B302,#REF!,AD$3,#REF!,$C302)</f>
        <v>#REF!</v>
      </c>
      <c r="AE302" s="176" t="e">
        <f>+COUNTIFS(#REF!,$B302,#REF!,AE$3,#REF!,$C302)</f>
        <v>#REF!</v>
      </c>
      <c r="AF302" s="176" t="e">
        <f>+COUNTIFS(#REF!,$B302,#REF!,AF$3,#REF!,$C302)</f>
        <v>#REF!</v>
      </c>
      <c r="AG302" s="176" t="e">
        <f>+COUNTIFS(#REF!,$B302,#REF!,AG$3,#REF!,$C302)</f>
        <v>#REF!</v>
      </c>
      <c r="AH302" s="176" t="e">
        <f>+COUNTIFS(#REF!,$B302,#REF!,AH$3,#REF!,$C302)</f>
        <v>#REF!</v>
      </c>
      <c r="AI302" s="176" t="e">
        <f>+COUNTIFS(#REF!,$B302,#REF!,AI$3,#REF!,$C302)</f>
        <v>#REF!</v>
      </c>
    </row>
    <row r="303" spans="1:35" x14ac:dyDescent="0.2">
      <c r="A303" s="167"/>
      <c r="B303" s="168" t="s">
        <v>47</v>
      </c>
      <c r="C303" s="169" t="s">
        <v>50</v>
      </c>
      <c r="D303" s="201" t="e">
        <f t="shared" si="42"/>
        <v>#REF!</v>
      </c>
      <c r="E303" s="176" t="e">
        <f>+COUNTIFS(#REF!,$B303,#REF!,E$3,#REF!,$C303)</f>
        <v>#REF!</v>
      </c>
      <c r="F303" s="176" t="e">
        <f>+COUNTIFS(#REF!,$B303,#REF!,F$3,#REF!,$C303)</f>
        <v>#REF!</v>
      </c>
      <c r="G303" s="176" t="e">
        <f>+COUNTIFS(#REF!,$B303,#REF!,G$3,#REF!,$C303)</f>
        <v>#REF!</v>
      </c>
      <c r="H303" s="176" t="e">
        <f>+COUNTIFS(#REF!,$B303,#REF!,H$3,#REF!,$C303)</f>
        <v>#REF!</v>
      </c>
      <c r="I303" s="176" t="e">
        <f>+COUNTIFS(#REF!,$B303,#REF!,I$3,#REF!,$C303)</f>
        <v>#REF!</v>
      </c>
      <c r="J303" s="176" t="e">
        <f>+COUNTIFS(#REF!,$B303,#REF!,J$3,#REF!,$C303)</f>
        <v>#REF!</v>
      </c>
      <c r="K303" s="176" t="e">
        <f>+COUNTIFS(#REF!,$B303,#REF!,K$3,#REF!,$C303)</f>
        <v>#REF!</v>
      </c>
      <c r="L303" s="176" t="e">
        <f>+COUNTIFS(#REF!,$B303,#REF!,L$3,#REF!,$C303)</f>
        <v>#REF!</v>
      </c>
      <c r="M303" s="176" t="e">
        <f>+COUNTIFS(#REF!,$B303,#REF!,M$3,#REF!,$C303)</f>
        <v>#REF!</v>
      </c>
      <c r="N303" s="176" t="e">
        <f>+COUNTIFS(#REF!,$B303,#REF!,N$3,#REF!,$C303)</f>
        <v>#REF!</v>
      </c>
      <c r="O303" s="176" t="e">
        <f>+COUNTIFS(#REF!,$B303,#REF!,O$3,#REF!,$C303)</f>
        <v>#REF!</v>
      </c>
      <c r="P303" s="176" t="e">
        <f>+COUNTIFS(#REF!,$B303,#REF!,P$3,#REF!,$C303)</f>
        <v>#REF!</v>
      </c>
      <c r="Q303" s="176" t="e">
        <f>+COUNTIFS(#REF!,$B303,#REF!,Q$3,#REF!,$C303)</f>
        <v>#REF!</v>
      </c>
      <c r="R303" s="176" t="e">
        <f>+COUNTIFS(#REF!,$B303,#REF!,R$3,#REF!,$C303)</f>
        <v>#REF!</v>
      </c>
      <c r="S303" s="176" t="e">
        <f>+COUNTIFS(#REF!,$B303,#REF!,S$3,#REF!,$C303)</f>
        <v>#REF!</v>
      </c>
      <c r="T303" s="176" t="e">
        <f>+COUNTIFS(#REF!,$B303,#REF!,T$3,#REF!,$C303)</f>
        <v>#REF!</v>
      </c>
      <c r="U303" s="176" t="e">
        <f>+COUNTIFS(#REF!,$B303,#REF!,U$3,#REF!,$C303)</f>
        <v>#REF!</v>
      </c>
      <c r="V303" s="176" t="e">
        <f>+COUNTIFS(#REF!,$B303,#REF!,V$3,#REF!,$C303)</f>
        <v>#REF!</v>
      </c>
      <c r="W303" s="176" t="e">
        <f>+COUNTIFS(#REF!,$B303,#REF!,W$3,#REF!,$C303)</f>
        <v>#REF!</v>
      </c>
      <c r="X303" s="176" t="e">
        <f>+COUNTIFS(#REF!,$B303,#REF!,X$3,#REF!,$C303)</f>
        <v>#REF!</v>
      </c>
      <c r="Y303" s="176" t="e">
        <f>+COUNTIFS(#REF!,$B303,#REF!,Y$3,#REF!,$C303)</f>
        <v>#REF!</v>
      </c>
      <c r="Z303" s="176" t="e">
        <f>+COUNTIFS(#REF!,$B303,#REF!,Z$3,#REF!,$C303)</f>
        <v>#REF!</v>
      </c>
      <c r="AA303" s="176" t="e">
        <f>+COUNTIFS(#REF!,$B303,#REF!,AA$3,#REF!,$C303)</f>
        <v>#REF!</v>
      </c>
      <c r="AB303" s="176" t="e">
        <f>+COUNTIFS(#REF!,$B303,#REF!,AB$3,#REF!,$C303)</f>
        <v>#REF!</v>
      </c>
      <c r="AC303" s="176" t="e">
        <f>+COUNTIFS(#REF!,$B303,#REF!,AC$3,#REF!,$C303)</f>
        <v>#REF!</v>
      </c>
      <c r="AD303" s="176" t="e">
        <f>+COUNTIFS(#REF!,$B303,#REF!,AD$3,#REF!,$C303)</f>
        <v>#REF!</v>
      </c>
      <c r="AE303" s="176" t="e">
        <f>+COUNTIFS(#REF!,$B303,#REF!,AE$3,#REF!,$C303)</f>
        <v>#REF!</v>
      </c>
      <c r="AF303" s="176" t="e">
        <f>+COUNTIFS(#REF!,$B303,#REF!,AF$3,#REF!,$C303)</f>
        <v>#REF!</v>
      </c>
      <c r="AG303" s="176" t="e">
        <f>+COUNTIFS(#REF!,$B303,#REF!,AG$3,#REF!,$C303)</f>
        <v>#REF!</v>
      </c>
      <c r="AH303" s="176" t="e">
        <f>+COUNTIFS(#REF!,$B303,#REF!,AH$3,#REF!,$C303)</f>
        <v>#REF!</v>
      </c>
      <c r="AI303" s="176" t="e">
        <f>+COUNTIFS(#REF!,$B303,#REF!,AI$3,#REF!,$C303)</f>
        <v>#REF!</v>
      </c>
    </row>
    <row r="304" spans="1:35" x14ac:dyDescent="0.2">
      <c r="A304" s="167"/>
      <c r="B304" s="168" t="s">
        <v>47</v>
      </c>
      <c r="C304" s="169" t="s">
        <v>305</v>
      </c>
      <c r="D304" s="201" t="e">
        <f t="shared" si="42"/>
        <v>#REF!</v>
      </c>
      <c r="E304" s="176" t="e">
        <f>+COUNTIFS(#REF!,$B304,#REF!,E$3,#REF!,$C304)</f>
        <v>#REF!</v>
      </c>
      <c r="F304" s="176" t="e">
        <f>+COUNTIFS(#REF!,$B304,#REF!,F$3,#REF!,$C304)</f>
        <v>#REF!</v>
      </c>
      <c r="G304" s="176" t="e">
        <f>+COUNTIFS(#REF!,$B304,#REF!,G$3,#REF!,$C304)</f>
        <v>#REF!</v>
      </c>
      <c r="H304" s="176" t="e">
        <f>+COUNTIFS(#REF!,$B304,#REF!,H$3,#REF!,$C304)</f>
        <v>#REF!</v>
      </c>
      <c r="I304" s="176" t="e">
        <f>+COUNTIFS(#REF!,$B304,#REF!,I$3,#REF!,$C304)</f>
        <v>#REF!</v>
      </c>
      <c r="J304" s="176" t="e">
        <f>+COUNTIFS(#REF!,$B304,#REF!,J$3,#REF!,$C304)</f>
        <v>#REF!</v>
      </c>
      <c r="K304" s="176" t="e">
        <f>+COUNTIFS(#REF!,$B304,#REF!,K$3,#REF!,$C304)</f>
        <v>#REF!</v>
      </c>
      <c r="L304" s="176" t="e">
        <f>+COUNTIFS(#REF!,$B304,#REF!,L$3,#REF!,$C304)</f>
        <v>#REF!</v>
      </c>
      <c r="M304" s="176" t="e">
        <f>+COUNTIFS(#REF!,$B304,#REF!,M$3,#REF!,$C304)</f>
        <v>#REF!</v>
      </c>
      <c r="N304" s="176" t="e">
        <f>+COUNTIFS(#REF!,$B304,#REF!,N$3,#REF!,$C304)</f>
        <v>#REF!</v>
      </c>
      <c r="O304" s="176" t="e">
        <f>+COUNTIFS(#REF!,$B304,#REF!,O$3,#REF!,$C304)</f>
        <v>#REF!</v>
      </c>
      <c r="P304" s="176" t="e">
        <f>+COUNTIFS(#REF!,$B304,#REF!,P$3,#REF!,$C304)</f>
        <v>#REF!</v>
      </c>
      <c r="Q304" s="176" t="e">
        <f>+COUNTIFS(#REF!,$B304,#REF!,Q$3,#REF!,$C304)</f>
        <v>#REF!</v>
      </c>
      <c r="R304" s="176" t="e">
        <f>+COUNTIFS(#REF!,$B304,#REF!,R$3,#REF!,$C304)</f>
        <v>#REF!</v>
      </c>
      <c r="S304" s="176" t="e">
        <f>+COUNTIFS(#REF!,$B304,#REF!,S$3,#REF!,$C304)</f>
        <v>#REF!</v>
      </c>
      <c r="T304" s="176" t="e">
        <f>+COUNTIFS(#REF!,$B304,#REF!,T$3,#REF!,$C304)</f>
        <v>#REF!</v>
      </c>
      <c r="U304" s="176" t="e">
        <f>+COUNTIFS(#REF!,$B304,#REF!,U$3,#REF!,$C304)</f>
        <v>#REF!</v>
      </c>
      <c r="V304" s="176" t="e">
        <f>+COUNTIFS(#REF!,$B304,#REF!,V$3,#REF!,$C304)</f>
        <v>#REF!</v>
      </c>
      <c r="W304" s="176" t="e">
        <f>+COUNTIFS(#REF!,$B304,#REF!,W$3,#REF!,$C304)</f>
        <v>#REF!</v>
      </c>
      <c r="X304" s="176" t="e">
        <f>+COUNTIFS(#REF!,$B304,#REF!,X$3,#REF!,$C304)</f>
        <v>#REF!</v>
      </c>
      <c r="Y304" s="176" t="e">
        <f>+COUNTIFS(#REF!,$B304,#REF!,Y$3,#REF!,$C304)</f>
        <v>#REF!</v>
      </c>
      <c r="Z304" s="176" t="e">
        <f>+COUNTIFS(#REF!,$B304,#REF!,Z$3,#REF!,$C304)</f>
        <v>#REF!</v>
      </c>
      <c r="AA304" s="176" t="e">
        <f>+COUNTIFS(#REF!,$B304,#REF!,AA$3,#REF!,$C304)</f>
        <v>#REF!</v>
      </c>
      <c r="AB304" s="176" t="e">
        <f>+COUNTIFS(#REF!,$B304,#REF!,AB$3,#REF!,$C304)</f>
        <v>#REF!</v>
      </c>
      <c r="AC304" s="176" t="e">
        <f>+COUNTIFS(#REF!,$B304,#REF!,AC$3,#REF!,$C304)</f>
        <v>#REF!</v>
      </c>
      <c r="AD304" s="176" t="e">
        <f>+COUNTIFS(#REF!,$B304,#REF!,AD$3,#REF!,$C304)</f>
        <v>#REF!</v>
      </c>
      <c r="AE304" s="176" t="e">
        <f>+COUNTIFS(#REF!,$B304,#REF!,AE$3,#REF!,$C304)</f>
        <v>#REF!</v>
      </c>
      <c r="AF304" s="176" t="e">
        <f>+COUNTIFS(#REF!,$B304,#REF!,AF$3,#REF!,$C304)</f>
        <v>#REF!</v>
      </c>
      <c r="AG304" s="176" t="e">
        <f>+COUNTIFS(#REF!,$B304,#REF!,AG$3,#REF!,$C304)</f>
        <v>#REF!</v>
      </c>
      <c r="AH304" s="176" t="e">
        <f>+COUNTIFS(#REF!,$B304,#REF!,AH$3,#REF!,$C304)</f>
        <v>#REF!</v>
      </c>
      <c r="AI304" s="176" t="e">
        <f>+COUNTIFS(#REF!,$B304,#REF!,AI$3,#REF!,$C304)</f>
        <v>#REF!</v>
      </c>
    </row>
    <row r="305" spans="1:35" x14ac:dyDescent="0.2">
      <c r="A305" s="167"/>
      <c r="B305" s="168" t="s">
        <v>47</v>
      </c>
      <c r="C305" s="169" t="s">
        <v>166</v>
      </c>
      <c r="D305" s="201" t="e">
        <f t="shared" si="42"/>
        <v>#REF!</v>
      </c>
      <c r="E305" s="176" t="e">
        <f>+COUNTIFS(#REF!,$B305,#REF!,E$3,#REF!,$C305)</f>
        <v>#REF!</v>
      </c>
      <c r="F305" s="176" t="e">
        <f>+COUNTIFS(#REF!,$B305,#REF!,F$3,#REF!,$C305)</f>
        <v>#REF!</v>
      </c>
      <c r="G305" s="176" t="e">
        <f>+COUNTIFS(#REF!,$B305,#REF!,G$3,#REF!,$C305)</f>
        <v>#REF!</v>
      </c>
      <c r="H305" s="176" t="e">
        <f>+COUNTIFS(#REF!,$B305,#REF!,H$3,#REF!,$C305)</f>
        <v>#REF!</v>
      </c>
      <c r="I305" s="176" t="e">
        <f>+COUNTIFS(#REF!,$B305,#REF!,I$3,#REF!,$C305)</f>
        <v>#REF!</v>
      </c>
      <c r="J305" s="176" t="e">
        <f>+COUNTIFS(#REF!,$B305,#REF!,J$3,#REF!,$C305)</f>
        <v>#REF!</v>
      </c>
      <c r="K305" s="176" t="e">
        <f>+COUNTIFS(#REF!,$B305,#REF!,K$3,#REF!,$C305)</f>
        <v>#REF!</v>
      </c>
      <c r="L305" s="176" t="e">
        <f>+COUNTIFS(#REF!,$B305,#REF!,L$3,#REF!,$C305)</f>
        <v>#REF!</v>
      </c>
      <c r="M305" s="176" t="e">
        <f>+COUNTIFS(#REF!,$B305,#REF!,M$3,#REF!,$C305)</f>
        <v>#REF!</v>
      </c>
      <c r="N305" s="176" t="e">
        <f>+COUNTIFS(#REF!,$B305,#REF!,N$3,#REF!,$C305)</f>
        <v>#REF!</v>
      </c>
      <c r="O305" s="176" t="e">
        <f>+COUNTIFS(#REF!,$B305,#REF!,O$3,#REF!,$C305)</f>
        <v>#REF!</v>
      </c>
      <c r="P305" s="176" t="e">
        <f>+COUNTIFS(#REF!,$B305,#REF!,P$3,#REF!,$C305)</f>
        <v>#REF!</v>
      </c>
      <c r="Q305" s="176" t="e">
        <f>+COUNTIFS(#REF!,$B305,#REF!,Q$3,#REF!,$C305)</f>
        <v>#REF!</v>
      </c>
      <c r="R305" s="176" t="e">
        <f>+COUNTIFS(#REF!,$B305,#REF!,R$3,#REF!,$C305)</f>
        <v>#REF!</v>
      </c>
      <c r="S305" s="176" t="e">
        <f>+COUNTIFS(#REF!,$B305,#REF!,S$3,#REF!,$C305)</f>
        <v>#REF!</v>
      </c>
      <c r="T305" s="176" t="e">
        <f>+COUNTIFS(#REF!,$B305,#REF!,T$3,#REF!,$C305)</f>
        <v>#REF!</v>
      </c>
      <c r="U305" s="176" t="e">
        <f>+COUNTIFS(#REF!,$B305,#REF!,U$3,#REF!,$C305)</f>
        <v>#REF!</v>
      </c>
      <c r="V305" s="176" t="e">
        <f>+COUNTIFS(#REF!,$B305,#REF!,V$3,#REF!,$C305)</f>
        <v>#REF!</v>
      </c>
      <c r="W305" s="176" t="e">
        <f>+COUNTIFS(#REF!,$B305,#REF!,W$3,#REF!,$C305)</f>
        <v>#REF!</v>
      </c>
      <c r="X305" s="176" t="e">
        <f>+COUNTIFS(#REF!,$B305,#REF!,X$3,#REF!,$C305)</f>
        <v>#REF!</v>
      </c>
      <c r="Y305" s="176" t="e">
        <f>+COUNTIFS(#REF!,$B305,#REF!,Y$3,#REF!,$C305)</f>
        <v>#REF!</v>
      </c>
      <c r="Z305" s="176" t="e">
        <f>+COUNTIFS(#REF!,$B305,#REF!,Z$3,#REF!,$C305)</f>
        <v>#REF!</v>
      </c>
      <c r="AA305" s="176" t="e">
        <f>+COUNTIFS(#REF!,$B305,#REF!,AA$3,#REF!,$C305)</f>
        <v>#REF!</v>
      </c>
      <c r="AB305" s="176" t="e">
        <f>+COUNTIFS(#REF!,$B305,#REF!,AB$3,#REF!,$C305)</f>
        <v>#REF!</v>
      </c>
      <c r="AC305" s="176" t="e">
        <f>+COUNTIFS(#REF!,$B305,#REF!,AC$3,#REF!,$C305)</f>
        <v>#REF!</v>
      </c>
      <c r="AD305" s="176" t="e">
        <f>+COUNTIFS(#REF!,$B305,#REF!,AD$3,#REF!,$C305)</f>
        <v>#REF!</v>
      </c>
      <c r="AE305" s="176" t="e">
        <f>+COUNTIFS(#REF!,$B305,#REF!,AE$3,#REF!,$C305)</f>
        <v>#REF!</v>
      </c>
      <c r="AF305" s="176" t="e">
        <f>+COUNTIFS(#REF!,$B305,#REF!,AF$3,#REF!,$C305)</f>
        <v>#REF!</v>
      </c>
      <c r="AG305" s="176" t="e">
        <f>+COUNTIFS(#REF!,$B305,#REF!,AG$3,#REF!,$C305)</f>
        <v>#REF!</v>
      </c>
      <c r="AH305" s="176" t="e">
        <f>+COUNTIFS(#REF!,$B305,#REF!,AH$3,#REF!,$C305)</f>
        <v>#REF!</v>
      </c>
      <c r="AI305" s="176" t="e">
        <f>+COUNTIFS(#REF!,$B305,#REF!,AI$3,#REF!,$C305)</f>
        <v>#REF!</v>
      </c>
    </row>
    <row r="306" spans="1:35" x14ac:dyDescent="0.2">
      <c r="A306" s="167"/>
      <c r="B306" s="168" t="s">
        <v>47</v>
      </c>
      <c r="C306" s="169" t="s">
        <v>306</v>
      </c>
      <c r="D306" s="201" t="e">
        <f t="shared" si="42"/>
        <v>#REF!</v>
      </c>
      <c r="E306" s="176" t="e">
        <f>+COUNTIFS(#REF!,$B306,#REF!,E$3,#REF!,$C306)</f>
        <v>#REF!</v>
      </c>
      <c r="F306" s="176" t="e">
        <f>+COUNTIFS(#REF!,$B306,#REF!,F$3,#REF!,$C306)</f>
        <v>#REF!</v>
      </c>
      <c r="G306" s="176" t="e">
        <f>+COUNTIFS(#REF!,$B306,#REF!,G$3,#REF!,$C306)</f>
        <v>#REF!</v>
      </c>
      <c r="H306" s="176" t="e">
        <f>+COUNTIFS(#REF!,$B306,#REF!,H$3,#REF!,$C306)</f>
        <v>#REF!</v>
      </c>
      <c r="I306" s="176" t="e">
        <f>+COUNTIFS(#REF!,$B306,#REF!,I$3,#REF!,$C306)</f>
        <v>#REF!</v>
      </c>
      <c r="J306" s="176" t="e">
        <f>+COUNTIFS(#REF!,$B306,#REF!,J$3,#REF!,$C306)</f>
        <v>#REF!</v>
      </c>
      <c r="K306" s="176" t="e">
        <f>+COUNTIFS(#REF!,$B306,#REF!,K$3,#REF!,$C306)</f>
        <v>#REF!</v>
      </c>
      <c r="L306" s="176" t="e">
        <f>+COUNTIFS(#REF!,$B306,#REF!,L$3,#REF!,$C306)</f>
        <v>#REF!</v>
      </c>
      <c r="M306" s="176" t="e">
        <f>+COUNTIFS(#REF!,$B306,#REF!,M$3,#REF!,$C306)</f>
        <v>#REF!</v>
      </c>
      <c r="N306" s="176" t="e">
        <f>+COUNTIFS(#REF!,$B306,#REF!,N$3,#REF!,$C306)</f>
        <v>#REF!</v>
      </c>
      <c r="O306" s="176" t="e">
        <f>+COUNTIFS(#REF!,$B306,#REF!,O$3,#REF!,$C306)</f>
        <v>#REF!</v>
      </c>
      <c r="P306" s="176" t="e">
        <f>+COUNTIFS(#REF!,$B306,#REF!,P$3,#REF!,$C306)</f>
        <v>#REF!</v>
      </c>
      <c r="Q306" s="176" t="e">
        <f>+COUNTIFS(#REF!,$B306,#REF!,Q$3,#REF!,$C306)</f>
        <v>#REF!</v>
      </c>
      <c r="R306" s="176" t="e">
        <f>+COUNTIFS(#REF!,$B306,#REF!,R$3,#REF!,$C306)</f>
        <v>#REF!</v>
      </c>
      <c r="S306" s="176" t="e">
        <f>+COUNTIFS(#REF!,$B306,#REF!,S$3,#REF!,$C306)</f>
        <v>#REF!</v>
      </c>
      <c r="T306" s="176" t="e">
        <f>+COUNTIFS(#REF!,$B306,#REF!,T$3,#REF!,$C306)</f>
        <v>#REF!</v>
      </c>
      <c r="U306" s="176" t="e">
        <f>+COUNTIFS(#REF!,$B306,#REF!,U$3,#REF!,$C306)</f>
        <v>#REF!</v>
      </c>
      <c r="V306" s="176" t="e">
        <f>+COUNTIFS(#REF!,$B306,#REF!,V$3,#REF!,$C306)</f>
        <v>#REF!</v>
      </c>
      <c r="W306" s="176" t="e">
        <f>+COUNTIFS(#REF!,$B306,#REF!,W$3,#REF!,$C306)</f>
        <v>#REF!</v>
      </c>
      <c r="X306" s="176" t="e">
        <f>+COUNTIFS(#REF!,$B306,#REF!,X$3,#REF!,$C306)</f>
        <v>#REF!</v>
      </c>
      <c r="Y306" s="176" t="e">
        <f>+COUNTIFS(#REF!,$B306,#REF!,Y$3,#REF!,$C306)</f>
        <v>#REF!</v>
      </c>
      <c r="Z306" s="176" t="e">
        <f>+COUNTIFS(#REF!,$B306,#REF!,Z$3,#REF!,$C306)</f>
        <v>#REF!</v>
      </c>
      <c r="AA306" s="176" t="e">
        <f>+COUNTIFS(#REF!,$B306,#REF!,AA$3,#REF!,$C306)</f>
        <v>#REF!</v>
      </c>
      <c r="AB306" s="176" t="e">
        <f>+COUNTIFS(#REF!,$B306,#REF!,AB$3,#REF!,$C306)</f>
        <v>#REF!</v>
      </c>
      <c r="AC306" s="176" t="e">
        <f>+COUNTIFS(#REF!,$B306,#REF!,AC$3,#REF!,$C306)</f>
        <v>#REF!</v>
      </c>
      <c r="AD306" s="176" t="e">
        <f>+COUNTIFS(#REF!,$B306,#REF!,AD$3,#REF!,$C306)</f>
        <v>#REF!</v>
      </c>
      <c r="AE306" s="176" t="e">
        <f>+COUNTIFS(#REF!,$B306,#REF!,AE$3,#REF!,$C306)</f>
        <v>#REF!</v>
      </c>
      <c r="AF306" s="176" t="e">
        <f>+COUNTIFS(#REF!,$B306,#REF!,AF$3,#REF!,$C306)</f>
        <v>#REF!</v>
      </c>
      <c r="AG306" s="176" t="e">
        <f>+COUNTIFS(#REF!,$B306,#REF!,AG$3,#REF!,$C306)</f>
        <v>#REF!</v>
      </c>
      <c r="AH306" s="176" t="e">
        <f>+COUNTIFS(#REF!,$B306,#REF!,AH$3,#REF!,$C306)</f>
        <v>#REF!</v>
      </c>
      <c r="AI306" s="176" t="e">
        <f>+COUNTIFS(#REF!,$B306,#REF!,AI$3,#REF!,$C306)</f>
        <v>#REF!</v>
      </c>
    </row>
    <row r="307" spans="1:35" x14ac:dyDescent="0.2">
      <c r="A307" s="167"/>
      <c r="B307" s="168" t="s">
        <v>47</v>
      </c>
      <c r="C307" s="169" t="s">
        <v>307</v>
      </c>
      <c r="D307" s="201" t="e">
        <f t="shared" si="42"/>
        <v>#REF!</v>
      </c>
      <c r="E307" s="176" t="e">
        <f>+COUNTIFS(#REF!,$B307,#REF!,E$3,#REF!,$C307)</f>
        <v>#REF!</v>
      </c>
      <c r="F307" s="176" t="e">
        <f>+COUNTIFS(#REF!,$B307,#REF!,F$3,#REF!,$C307)</f>
        <v>#REF!</v>
      </c>
      <c r="G307" s="176" t="e">
        <f>+COUNTIFS(#REF!,$B307,#REF!,G$3,#REF!,$C307)</f>
        <v>#REF!</v>
      </c>
      <c r="H307" s="176" t="e">
        <f>+COUNTIFS(#REF!,$B307,#REF!,H$3,#REF!,$C307)</f>
        <v>#REF!</v>
      </c>
      <c r="I307" s="176" t="e">
        <f>+COUNTIFS(#REF!,$B307,#REF!,I$3,#REF!,$C307)</f>
        <v>#REF!</v>
      </c>
      <c r="J307" s="176" t="e">
        <f>+COUNTIFS(#REF!,$B307,#REF!,J$3,#REF!,$C307)</f>
        <v>#REF!</v>
      </c>
      <c r="K307" s="176" t="e">
        <f>+COUNTIFS(#REF!,$B307,#REF!,K$3,#REF!,$C307)</f>
        <v>#REF!</v>
      </c>
      <c r="L307" s="176" t="e">
        <f>+COUNTIFS(#REF!,$B307,#REF!,L$3,#REF!,$C307)</f>
        <v>#REF!</v>
      </c>
      <c r="M307" s="176" t="e">
        <f>+COUNTIFS(#REF!,$B307,#REF!,M$3,#REF!,$C307)</f>
        <v>#REF!</v>
      </c>
      <c r="N307" s="176" t="e">
        <f>+COUNTIFS(#REF!,$B307,#REF!,N$3,#REF!,$C307)</f>
        <v>#REF!</v>
      </c>
      <c r="O307" s="176" t="e">
        <f>+COUNTIFS(#REF!,$B307,#REF!,O$3,#REF!,$C307)</f>
        <v>#REF!</v>
      </c>
      <c r="P307" s="176" t="e">
        <f>+COUNTIFS(#REF!,$B307,#REF!,P$3,#REF!,$C307)</f>
        <v>#REF!</v>
      </c>
      <c r="Q307" s="176" t="e">
        <f>+COUNTIFS(#REF!,$B307,#REF!,Q$3,#REF!,$C307)</f>
        <v>#REF!</v>
      </c>
      <c r="R307" s="176" t="e">
        <f>+COUNTIFS(#REF!,$B307,#REF!,R$3,#REF!,$C307)</f>
        <v>#REF!</v>
      </c>
      <c r="S307" s="176" t="e">
        <f>+COUNTIFS(#REF!,$B307,#REF!,S$3,#REF!,$C307)</f>
        <v>#REF!</v>
      </c>
      <c r="T307" s="176" t="e">
        <f>+COUNTIFS(#REF!,$B307,#REF!,T$3,#REF!,$C307)</f>
        <v>#REF!</v>
      </c>
      <c r="U307" s="176" t="e">
        <f>+COUNTIFS(#REF!,$B307,#REF!,U$3,#REF!,$C307)</f>
        <v>#REF!</v>
      </c>
      <c r="V307" s="176" t="e">
        <f>+COUNTIFS(#REF!,$B307,#REF!,V$3,#REF!,$C307)</f>
        <v>#REF!</v>
      </c>
      <c r="W307" s="176" t="e">
        <f>+COUNTIFS(#REF!,$B307,#REF!,W$3,#REF!,$C307)</f>
        <v>#REF!</v>
      </c>
      <c r="X307" s="176" t="e">
        <f>+COUNTIFS(#REF!,$B307,#REF!,X$3,#REF!,$C307)</f>
        <v>#REF!</v>
      </c>
      <c r="Y307" s="176" t="e">
        <f>+COUNTIFS(#REF!,$B307,#REF!,Y$3,#REF!,$C307)</f>
        <v>#REF!</v>
      </c>
      <c r="Z307" s="176" t="e">
        <f>+COUNTIFS(#REF!,$B307,#REF!,Z$3,#REF!,$C307)</f>
        <v>#REF!</v>
      </c>
      <c r="AA307" s="176" t="e">
        <f>+COUNTIFS(#REF!,$B307,#REF!,AA$3,#REF!,$C307)</f>
        <v>#REF!</v>
      </c>
      <c r="AB307" s="176" t="e">
        <f>+COUNTIFS(#REF!,$B307,#REF!,AB$3,#REF!,$C307)</f>
        <v>#REF!</v>
      </c>
      <c r="AC307" s="176" t="e">
        <f>+COUNTIFS(#REF!,$B307,#REF!,AC$3,#REF!,$C307)</f>
        <v>#REF!</v>
      </c>
      <c r="AD307" s="176" t="e">
        <f>+COUNTIFS(#REF!,$B307,#REF!,AD$3,#REF!,$C307)</f>
        <v>#REF!</v>
      </c>
      <c r="AE307" s="176" t="e">
        <f>+COUNTIFS(#REF!,$B307,#REF!,AE$3,#REF!,$C307)</f>
        <v>#REF!</v>
      </c>
      <c r="AF307" s="176" t="e">
        <f>+COUNTIFS(#REF!,$B307,#REF!,AF$3,#REF!,$C307)</f>
        <v>#REF!</v>
      </c>
      <c r="AG307" s="176" t="e">
        <f>+COUNTIFS(#REF!,$B307,#REF!,AG$3,#REF!,$C307)</f>
        <v>#REF!</v>
      </c>
      <c r="AH307" s="176" t="e">
        <f>+COUNTIFS(#REF!,$B307,#REF!,AH$3,#REF!,$C307)</f>
        <v>#REF!</v>
      </c>
      <c r="AI307" s="176" t="e">
        <f>+COUNTIFS(#REF!,$B307,#REF!,AI$3,#REF!,$C307)</f>
        <v>#REF!</v>
      </c>
    </row>
    <row r="308" spans="1:35" x14ac:dyDescent="0.2">
      <c r="A308" s="167"/>
      <c r="B308" s="168" t="s">
        <v>47</v>
      </c>
      <c r="C308" s="169" t="s">
        <v>308</v>
      </c>
      <c r="D308" s="201" t="e">
        <f t="shared" si="42"/>
        <v>#REF!</v>
      </c>
      <c r="E308" s="176" t="e">
        <f>+COUNTIFS(#REF!,$B308,#REF!,E$3,#REF!,$C308)</f>
        <v>#REF!</v>
      </c>
      <c r="F308" s="176" t="e">
        <f>+COUNTIFS(#REF!,$B308,#REF!,F$3,#REF!,$C308)</f>
        <v>#REF!</v>
      </c>
      <c r="G308" s="176" t="e">
        <f>+COUNTIFS(#REF!,$B308,#REF!,G$3,#REF!,$C308)</f>
        <v>#REF!</v>
      </c>
      <c r="H308" s="176" t="e">
        <f>+COUNTIFS(#REF!,$B308,#REF!,H$3,#REF!,$C308)</f>
        <v>#REF!</v>
      </c>
      <c r="I308" s="176" t="e">
        <f>+COUNTIFS(#REF!,$B308,#REF!,I$3,#REF!,$C308)</f>
        <v>#REF!</v>
      </c>
      <c r="J308" s="176" t="e">
        <f>+COUNTIFS(#REF!,$B308,#REF!,J$3,#REF!,$C308)</f>
        <v>#REF!</v>
      </c>
      <c r="K308" s="176" t="e">
        <f>+COUNTIFS(#REF!,$B308,#REF!,K$3,#REF!,$C308)</f>
        <v>#REF!</v>
      </c>
      <c r="L308" s="176" t="e">
        <f>+COUNTIFS(#REF!,$B308,#REF!,L$3,#REF!,$C308)</f>
        <v>#REF!</v>
      </c>
      <c r="M308" s="176" t="e">
        <f>+COUNTIFS(#REF!,$B308,#REF!,M$3,#REF!,$C308)</f>
        <v>#REF!</v>
      </c>
      <c r="N308" s="176" t="e">
        <f>+COUNTIFS(#REF!,$B308,#REF!,N$3,#REF!,$C308)</f>
        <v>#REF!</v>
      </c>
      <c r="O308" s="176" t="e">
        <f>+COUNTIFS(#REF!,$B308,#REF!,O$3,#REF!,$C308)</f>
        <v>#REF!</v>
      </c>
      <c r="P308" s="176" t="e">
        <f>+COUNTIFS(#REF!,$B308,#REF!,P$3,#REF!,$C308)</f>
        <v>#REF!</v>
      </c>
      <c r="Q308" s="176" t="e">
        <f>+COUNTIFS(#REF!,$B308,#REF!,Q$3,#REF!,$C308)</f>
        <v>#REF!</v>
      </c>
      <c r="R308" s="176" t="e">
        <f>+COUNTIFS(#REF!,$B308,#REF!,R$3,#REF!,$C308)</f>
        <v>#REF!</v>
      </c>
      <c r="S308" s="176" t="e">
        <f>+COUNTIFS(#REF!,$B308,#REF!,S$3,#REF!,$C308)</f>
        <v>#REF!</v>
      </c>
      <c r="T308" s="176" t="e">
        <f>+COUNTIFS(#REF!,$B308,#REF!,T$3,#REF!,$C308)</f>
        <v>#REF!</v>
      </c>
      <c r="U308" s="176" t="e">
        <f>+COUNTIFS(#REF!,$B308,#REF!,U$3,#REF!,$C308)</f>
        <v>#REF!</v>
      </c>
      <c r="V308" s="176" t="e">
        <f>+COUNTIFS(#REF!,$B308,#REF!,V$3,#REF!,$C308)</f>
        <v>#REF!</v>
      </c>
      <c r="W308" s="176" t="e">
        <f>+COUNTIFS(#REF!,$B308,#REF!,W$3,#REF!,$C308)</f>
        <v>#REF!</v>
      </c>
      <c r="X308" s="176" t="e">
        <f>+COUNTIFS(#REF!,$B308,#REF!,X$3,#REF!,$C308)</f>
        <v>#REF!</v>
      </c>
      <c r="Y308" s="176" t="e">
        <f>+COUNTIFS(#REF!,$B308,#REF!,Y$3,#REF!,$C308)</f>
        <v>#REF!</v>
      </c>
      <c r="Z308" s="176" t="e">
        <f>+COUNTIFS(#REF!,$B308,#REF!,Z$3,#REF!,$C308)</f>
        <v>#REF!</v>
      </c>
      <c r="AA308" s="176" t="e">
        <f>+COUNTIFS(#REF!,$B308,#REF!,AA$3,#REF!,$C308)</f>
        <v>#REF!</v>
      </c>
      <c r="AB308" s="176" t="e">
        <f>+COUNTIFS(#REF!,$B308,#REF!,AB$3,#REF!,$C308)</f>
        <v>#REF!</v>
      </c>
      <c r="AC308" s="176" t="e">
        <f>+COUNTIFS(#REF!,$B308,#REF!,AC$3,#REF!,$C308)</f>
        <v>#REF!</v>
      </c>
      <c r="AD308" s="176" t="e">
        <f>+COUNTIFS(#REF!,$B308,#REF!,AD$3,#REF!,$C308)</f>
        <v>#REF!</v>
      </c>
      <c r="AE308" s="176" t="e">
        <f>+COUNTIFS(#REF!,$B308,#REF!,AE$3,#REF!,$C308)</f>
        <v>#REF!</v>
      </c>
      <c r="AF308" s="176" t="e">
        <f>+COUNTIFS(#REF!,$B308,#REF!,AF$3,#REF!,$C308)</f>
        <v>#REF!</v>
      </c>
      <c r="AG308" s="176" t="e">
        <f>+COUNTIFS(#REF!,$B308,#REF!,AG$3,#REF!,$C308)</f>
        <v>#REF!</v>
      </c>
      <c r="AH308" s="176" t="e">
        <f>+COUNTIFS(#REF!,$B308,#REF!,AH$3,#REF!,$C308)</f>
        <v>#REF!</v>
      </c>
      <c r="AI308" s="176" t="e">
        <f>+COUNTIFS(#REF!,$B308,#REF!,AI$3,#REF!,$C308)</f>
        <v>#REF!</v>
      </c>
    </row>
    <row r="309" spans="1:35" x14ac:dyDescent="0.2">
      <c r="A309" s="167"/>
      <c r="B309" s="168" t="s">
        <v>47</v>
      </c>
      <c r="C309" s="169" t="s">
        <v>309</v>
      </c>
      <c r="D309" s="201" t="e">
        <f t="shared" si="42"/>
        <v>#REF!</v>
      </c>
      <c r="E309" s="176" t="e">
        <f>+COUNTIFS(#REF!,$B309,#REF!,E$3,#REF!,$C309)</f>
        <v>#REF!</v>
      </c>
      <c r="F309" s="176" t="e">
        <f>+COUNTIFS(#REF!,$B309,#REF!,F$3,#REF!,$C309)</f>
        <v>#REF!</v>
      </c>
      <c r="G309" s="176" t="e">
        <f>+COUNTIFS(#REF!,$B309,#REF!,G$3,#REF!,$C309)</f>
        <v>#REF!</v>
      </c>
      <c r="H309" s="176" t="e">
        <f>+COUNTIFS(#REF!,$B309,#REF!,H$3,#REF!,$C309)</f>
        <v>#REF!</v>
      </c>
      <c r="I309" s="176" t="e">
        <f>+COUNTIFS(#REF!,$B309,#REF!,I$3,#REF!,$C309)</f>
        <v>#REF!</v>
      </c>
      <c r="J309" s="176" t="e">
        <f>+COUNTIFS(#REF!,$B309,#REF!,J$3,#REF!,$C309)</f>
        <v>#REF!</v>
      </c>
      <c r="K309" s="176" t="e">
        <f>+COUNTIFS(#REF!,$B309,#REF!,K$3,#REF!,$C309)</f>
        <v>#REF!</v>
      </c>
      <c r="L309" s="176" t="e">
        <f>+COUNTIFS(#REF!,$B309,#REF!,L$3,#REF!,$C309)</f>
        <v>#REF!</v>
      </c>
      <c r="M309" s="176" t="e">
        <f>+COUNTIFS(#REF!,$B309,#REF!,M$3,#REF!,$C309)</f>
        <v>#REF!</v>
      </c>
      <c r="N309" s="176" t="e">
        <f>+COUNTIFS(#REF!,$B309,#REF!,N$3,#REF!,$C309)</f>
        <v>#REF!</v>
      </c>
      <c r="O309" s="176" t="e">
        <f>+COUNTIFS(#REF!,$B309,#REF!,O$3,#REF!,$C309)</f>
        <v>#REF!</v>
      </c>
      <c r="P309" s="176" t="e">
        <f>+COUNTIFS(#REF!,$B309,#REF!,P$3,#REF!,$C309)</f>
        <v>#REF!</v>
      </c>
      <c r="Q309" s="176" t="e">
        <f>+COUNTIFS(#REF!,$B309,#REF!,Q$3,#REF!,$C309)</f>
        <v>#REF!</v>
      </c>
      <c r="R309" s="176" t="e">
        <f>+COUNTIFS(#REF!,$B309,#REF!,R$3,#REF!,$C309)</f>
        <v>#REF!</v>
      </c>
      <c r="S309" s="176" t="e">
        <f>+COUNTIFS(#REF!,$B309,#REF!,S$3,#REF!,$C309)</f>
        <v>#REF!</v>
      </c>
      <c r="T309" s="176" t="e">
        <f>+COUNTIFS(#REF!,$B309,#REF!,T$3,#REF!,$C309)</f>
        <v>#REF!</v>
      </c>
      <c r="U309" s="176" t="e">
        <f>+COUNTIFS(#REF!,$B309,#REF!,U$3,#REF!,$C309)</f>
        <v>#REF!</v>
      </c>
      <c r="V309" s="176" t="e">
        <f>+COUNTIFS(#REF!,$B309,#REF!,V$3,#REF!,$C309)</f>
        <v>#REF!</v>
      </c>
      <c r="W309" s="176" t="e">
        <f>+COUNTIFS(#REF!,$B309,#REF!,W$3,#REF!,$C309)</f>
        <v>#REF!</v>
      </c>
      <c r="X309" s="176" t="e">
        <f>+COUNTIFS(#REF!,$B309,#REF!,X$3,#REF!,$C309)</f>
        <v>#REF!</v>
      </c>
      <c r="Y309" s="176" t="e">
        <f>+COUNTIFS(#REF!,$B309,#REF!,Y$3,#REF!,$C309)</f>
        <v>#REF!</v>
      </c>
      <c r="Z309" s="176" t="e">
        <f>+COUNTIFS(#REF!,$B309,#REF!,Z$3,#REF!,$C309)</f>
        <v>#REF!</v>
      </c>
      <c r="AA309" s="176" t="e">
        <f>+COUNTIFS(#REF!,$B309,#REF!,AA$3,#REF!,$C309)</f>
        <v>#REF!</v>
      </c>
      <c r="AB309" s="176" t="e">
        <f>+COUNTIFS(#REF!,$B309,#REF!,AB$3,#REF!,$C309)</f>
        <v>#REF!</v>
      </c>
      <c r="AC309" s="176" t="e">
        <f>+COUNTIFS(#REF!,$B309,#REF!,AC$3,#REF!,$C309)</f>
        <v>#REF!</v>
      </c>
      <c r="AD309" s="176" t="e">
        <f>+COUNTIFS(#REF!,$B309,#REF!,AD$3,#REF!,$C309)</f>
        <v>#REF!</v>
      </c>
      <c r="AE309" s="176" t="e">
        <f>+COUNTIFS(#REF!,$B309,#REF!,AE$3,#REF!,$C309)</f>
        <v>#REF!</v>
      </c>
      <c r="AF309" s="176" t="e">
        <f>+COUNTIFS(#REF!,$B309,#REF!,AF$3,#REF!,$C309)</f>
        <v>#REF!</v>
      </c>
      <c r="AG309" s="176" t="e">
        <f>+COUNTIFS(#REF!,$B309,#REF!,AG$3,#REF!,$C309)</f>
        <v>#REF!</v>
      </c>
      <c r="AH309" s="176" t="e">
        <f>+COUNTIFS(#REF!,$B309,#REF!,AH$3,#REF!,$C309)</f>
        <v>#REF!</v>
      </c>
      <c r="AI309" s="176" t="e">
        <f>+COUNTIFS(#REF!,$B309,#REF!,AI$3,#REF!,$C309)</f>
        <v>#REF!</v>
      </c>
    </row>
    <row r="310" spans="1:35" x14ac:dyDescent="0.2">
      <c r="A310" s="167"/>
      <c r="B310" s="168" t="s">
        <v>47</v>
      </c>
      <c r="C310" s="169" t="s">
        <v>310</v>
      </c>
      <c r="D310" s="201" t="e">
        <f t="shared" si="42"/>
        <v>#REF!</v>
      </c>
      <c r="E310" s="176" t="e">
        <f>+COUNTIFS(#REF!,$B310,#REF!,E$3,#REF!,$C310)</f>
        <v>#REF!</v>
      </c>
      <c r="F310" s="176" t="e">
        <f>+COUNTIFS(#REF!,$B310,#REF!,F$3,#REF!,$C310)</f>
        <v>#REF!</v>
      </c>
      <c r="G310" s="176" t="e">
        <f>+COUNTIFS(#REF!,$B310,#REF!,G$3,#REF!,$C310)</f>
        <v>#REF!</v>
      </c>
      <c r="H310" s="176" t="e">
        <f>+COUNTIFS(#REF!,$B310,#REF!,H$3,#REF!,$C310)</f>
        <v>#REF!</v>
      </c>
      <c r="I310" s="176" t="e">
        <f>+COUNTIFS(#REF!,$B310,#REF!,I$3,#REF!,$C310)</f>
        <v>#REF!</v>
      </c>
      <c r="J310" s="176" t="e">
        <f>+COUNTIFS(#REF!,$B310,#REF!,J$3,#REF!,$C310)</f>
        <v>#REF!</v>
      </c>
      <c r="K310" s="176" t="e">
        <f>+COUNTIFS(#REF!,$B310,#REF!,K$3,#REF!,$C310)</f>
        <v>#REF!</v>
      </c>
      <c r="L310" s="176" t="e">
        <f>+COUNTIFS(#REF!,$B310,#REF!,L$3,#REF!,$C310)</f>
        <v>#REF!</v>
      </c>
      <c r="M310" s="176" t="e">
        <f>+COUNTIFS(#REF!,$B310,#REF!,M$3,#REF!,$C310)</f>
        <v>#REF!</v>
      </c>
      <c r="N310" s="176" t="e">
        <f>+COUNTIFS(#REF!,$B310,#REF!,N$3,#REF!,$C310)</f>
        <v>#REF!</v>
      </c>
      <c r="O310" s="176" t="e">
        <f>+COUNTIFS(#REF!,$B310,#REF!,O$3,#REF!,$C310)</f>
        <v>#REF!</v>
      </c>
      <c r="P310" s="176" t="e">
        <f>+COUNTIFS(#REF!,$B310,#REF!,P$3,#REF!,$C310)</f>
        <v>#REF!</v>
      </c>
      <c r="Q310" s="176" t="e">
        <f>+COUNTIFS(#REF!,$B310,#REF!,Q$3,#REF!,$C310)</f>
        <v>#REF!</v>
      </c>
      <c r="R310" s="176" t="e">
        <f>+COUNTIFS(#REF!,$B310,#REF!,R$3,#REF!,$C310)</f>
        <v>#REF!</v>
      </c>
      <c r="S310" s="176" t="e">
        <f>+COUNTIFS(#REF!,$B310,#REF!,S$3,#REF!,$C310)</f>
        <v>#REF!</v>
      </c>
      <c r="T310" s="176" t="e">
        <f>+COUNTIFS(#REF!,$B310,#REF!,T$3,#REF!,$C310)</f>
        <v>#REF!</v>
      </c>
      <c r="U310" s="176" t="e">
        <f>+COUNTIFS(#REF!,$B310,#REF!,U$3,#REF!,$C310)</f>
        <v>#REF!</v>
      </c>
      <c r="V310" s="176" t="e">
        <f>+COUNTIFS(#REF!,$B310,#REF!,V$3,#REF!,$C310)</f>
        <v>#REF!</v>
      </c>
      <c r="W310" s="176" t="e">
        <f>+COUNTIFS(#REF!,$B310,#REF!,W$3,#REF!,$C310)</f>
        <v>#REF!</v>
      </c>
      <c r="X310" s="176" t="e">
        <f>+COUNTIFS(#REF!,$B310,#REF!,X$3,#REF!,$C310)</f>
        <v>#REF!</v>
      </c>
      <c r="Y310" s="176" t="e">
        <f>+COUNTIFS(#REF!,$B310,#REF!,Y$3,#REF!,$C310)</f>
        <v>#REF!</v>
      </c>
      <c r="Z310" s="176" t="e">
        <f>+COUNTIFS(#REF!,$B310,#REF!,Z$3,#REF!,$C310)</f>
        <v>#REF!</v>
      </c>
      <c r="AA310" s="176" t="e">
        <f>+COUNTIFS(#REF!,$B310,#REF!,AA$3,#REF!,$C310)</f>
        <v>#REF!</v>
      </c>
      <c r="AB310" s="176" t="e">
        <f>+COUNTIFS(#REF!,$B310,#REF!,AB$3,#REF!,$C310)</f>
        <v>#REF!</v>
      </c>
      <c r="AC310" s="176" t="e">
        <f>+COUNTIFS(#REF!,$B310,#REF!,AC$3,#REF!,$C310)</f>
        <v>#REF!</v>
      </c>
      <c r="AD310" s="176" t="e">
        <f>+COUNTIFS(#REF!,$B310,#REF!,AD$3,#REF!,$C310)</f>
        <v>#REF!</v>
      </c>
      <c r="AE310" s="176" t="e">
        <f>+COUNTIFS(#REF!,$B310,#REF!,AE$3,#REF!,$C310)</f>
        <v>#REF!</v>
      </c>
      <c r="AF310" s="176" t="e">
        <f>+COUNTIFS(#REF!,$B310,#REF!,AF$3,#REF!,$C310)</f>
        <v>#REF!</v>
      </c>
      <c r="AG310" s="176" t="e">
        <f>+COUNTIFS(#REF!,$B310,#REF!,AG$3,#REF!,$C310)</f>
        <v>#REF!</v>
      </c>
      <c r="AH310" s="176" t="e">
        <f>+COUNTIFS(#REF!,$B310,#REF!,AH$3,#REF!,$C310)</f>
        <v>#REF!</v>
      </c>
      <c r="AI310" s="176" t="e">
        <f>+COUNTIFS(#REF!,$B310,#REF!,AI$3,#REF!,$C310)</f>
        <v>#REF!</v>
      </c>
    </row>
    <row r="311" spans="1:35" x14ac:dyDescent="0.2">
      <c r="A311" s="172">
        <v>4.2</v>
      </c>
      <c r="B311" s="173" t="s">
        <v>130</v>
      </c>
      <c r="C311" s="183"/>
      <c r="D311" s="202" t="e">
        <f t="shared" si="42"/>
        <v>#REF!</v>
      </c>
      <c r="E311" s="202" t="e">
        <f t="shared" ref="E311:AI311" si="43">+SUM(E312:E331)</f>
        <v>#REF!</v>
      </c>
      <c r="F311" s="202" t="e">
        <f t="shared" si="43"/>
        <v>#REF!</v>
      </c>
      <c r="G311" s="202" t="e">
        <f t="shared" si="43"/>
        <v>#REF!</v>
      </c>
      <c r="H311" s="202" t="e">
        <f t="shared" si="43"/>
        <v>#REF!</v>
      </c>
      <c r="I311" s="202" t="e">
        <f t="shared" si="43"/>
        <v>#REF!</v>
      </c>
      <c r="J311" s="202" t="e">
        <f t="shared" si="43"/>
        <v>#REF!</v>
      </c>
      <c r="K311" s="202" t="e">
        <f t="shared" si="43"/>
        <v>#REF!</v>
      </c>
      <c r="L311" s="202" t="e">
        <f t="shared" si="43"/>
        <v>#REF!</v>
      </c>
      <c r="M311" s="202" t="e">
        <f t="shared" si="43"/>
        <v>#REF!</v>
      </c>
      <c r="N311" s="202" t="e">
        <f t="shared" si="43"/>
        <v>#REF!</v>
      </c>
      <c r="O311" s="202" t="e">
        <f t="shared" si="43"/>
        <v>#REF!</v>
      </c>
      <c r="P311" s="202" t="e">
        <f t="shared" si="43"/>
        <v>#REF!</v>
      </c>
      <c r="Q311" s="202" t="e">
        <f t="shared" si="43"/>
        <v>#REF!</v>
      </c>
      <c r="R311" s="202" t="e">
        <f t="shared" si="43"/>
        <v>#REF!</v>
      </c>
      <c r="S311" s="202" t="e">
        <f t="shared" si="43"/>
        <v>#REF!</v>
      </c>
      <c r="T311" s="202" t="e">
        <f t="shared" si="43"/>
        <v>#REF!</v>
      </c>
      <c r="U311" s="202" t="e">
        <f t="shared" si="43"/>
        <v>#REF!</v>
      </c>
      <c r="V311" s="202" t="e">
        <f t="shared" si="43"/>
        <v>#REF!</v>
      </c>
      <c r="W311" s="202" t="e">
        <f t="shared" si="43"/>
        <v>#REF!</v>
      </c>
      <c r="X311" s="202" t="e">
        <f t="shared" si="43"/>
        <v>#REF!</v>
      </c>
      <c r="Y311" s="202" t="e">
        <f t="shared" si="43"/>
        <v>#REF!</v>
      </c>
      <c r="Z311" s="202" t="e">
        <f t="shared" si="43"/>
        <v>#REF!</v>
      </c>
      <c r="AA311" s="202" t="e">
        <f t="shared" si="43"/>
        <v>#REF!</v>
      </c>
      <c r="AB311" s="202" t="e">
        <f t="shared" si="43"/>
        <v>#REF!</v>
      </c>
      <c r="AC311" s="202" t="e">
        <f t="shared" si="43"/>
        <v>#REF!</v>
      </c>
      <c r="AD311" s="202" t="e">
        <f t="shared" si="43"/>
        <v>#REF!</v>
      </c>
      <c r="AE311" s="202" t="e">
        <f t="shared" si="43"/>
        <v>#REF!</v>
      </c>
      <c r="AF311" s="202" t="e">
        <f t="shared" si="43"/>
        <v>#REF!</v>
      </c>
      <c r="AG311" s="202" t="e">
        <f t="shared" si="43"/>
        <v>#REF!</v>
      </c>
      <c r="AH311" s="202" t="e">
        <f t="shared" si="43"/>
        <v>#REF!</v>
      </c>
      <c r="AI311" s="202" t="e">
        <f t="shared" si="43"/>
        <v>#REF!</v>
      </c>
    </row>
    <row r="312" spans="1:35" x14ac:dyDescent="0.2">
      <c r="A312" s="167"/>
      <c r="B312" s="168" t="s">
        <v>130</v>
      </c>
      <c r="C312" s="169" t="s">
        <v>66</v>
      </c>
      <c r="D312" s="201" t="e">
        <f t="shared" ref="D312:D332" si="44">+SUM(E312:AI312)</f>
        <v>#REF!</v>
      </c>
      <c r="E312" s="176" t="e">
        <f>+COUNTIFS(#REF!,$B312,#REF!,E$3,#REF!,$C312)</f>
        <v>#REF!</v>
      </c>
      <c r="F312" s="176" t="e">
        <f>+COUNTIFS(#REF!,$B312,#REF!,F$3,#REF!,$C312)</f>
        <v>#REF!</v>
      </c>
      <c r="G312" s="176" t="e">
        <f>+COUNTIFS(#REF!,$B312,#REF!,G$3,#REF!,$C312)</f>
        <v>#REF!</v>
      </c>
      <c r="H312" s="176" t="e">
        <f>+COUNTIFS(#REF!,$B312,#REF!,H$3,#REF!,$C312)</f>
        <v>#REF!</v>
      </c>
      <c r="I312" s="176" t="e">
        <f>+COUNTIFS(#REF!,$B312,#REF!,I$3,#REF!,$C312)</f>
        <v>#REF!</v>
      </c>
      <c r="J312" s="176" t="e">
        <f>+COUNTIFS(#REF!,$B312,#REF!,J$3,#REF!,$C312)</f>
        <v>#REF!</v>
      </c>
      <c r="K312" s="176" t="e">
        <f>+COUNTIFS(#REF!,$B312,#REF!,K$3,#REF!,$C312)</f>
        <v>#REF!</v>
      </c>
      <c r="L312" s="176" t="e">
        <f>+COUNTIFS(#REF!,$B312,#REF!,L$3,#REF!,$C312)</f>
        <v>#REF!</v>
      </c>
      <c r="M312" s="176" t="e">
        <f>+COUNTIFS(#REF!,$B312,#REF!,M$3,#REF!,$C312)</f>
        <v>#REF!</v>
      </c>
      <c r="N312" s="176" t="e">
        <f>+COUNTIFS(#REF!,$B312,#REF!,N$3,#REF!,$C312)</f>
        <v>#REF!</v>
      </c>
      <c r="O312" s="176" t="e">
        <f>+COUNTIFS(#REF!,$B312,#REF!,O$3,#REF!,$C312)</f>
        <v>#REF!</v>
      </c>
      <c r="P312" s="176" t="e">
        <f>+COUNTIFS(#REF!,$B312,#REF!,P$3,#REF!,$C312)</f>
        <v>#REF!</v>
      </c>
      <c r="Q312" s="176" t="e">
        <f>+COUNTIFS(#REF!,$B312,#REF!,Q$3,#REF!,$C312)</f>
        <v>#REF!</v>
      </c>
      <c r="R312" s="176" t="e">
        <f>+COUNTIFS(#REF!,$B312,#REF!,R$3,#REF!,$C312)</f>
        <v>#REF!</v>
      </c>
      <c r="S312" s="176" t="e">
        <f>+COUNTIFS(#REF!,$B312,#REF!,S$3,#REF!,$C312)</f>
        <v>#REF!</v>
      </c>
      <c r="T312" s="176" t="e">
        <f>+COUNTIFS(#REF!,$B312,#REF!,T$3,#REF!,$C312)</f>
        <v>#REF!</v>
      </c>
      <c r="U312" s="176" t="e">
        <f>+COUNTIFS(#REF!,$B312,#REF!,U$3,#REF!,$C312)</f>
        <v>#REF!</v>
      </c>
      <c r="V312" s="176" t="e">
        <f>+COUNTIFS(#REF!,$B312,#REF!,V$3,#REF!,$C312)</f>
        <v>#REF!</v>
      </c>
      <c r="W312" s="176" t="e">
        <f>+COUNTIFS(#REF!,$B312,#REF!,W$3,#REF!,$C312)</f>
        <v>#REF!</v>
      </c>
      <c r="X312" s="176" t="e">
        <f>+COUNTIFS(#REF!,$B312,#REF!,X$3,#REF!,$C312)</f>
        <v>#REF!</v>
      </c>
      <c r="Y312" s="176" t="e">
        <f>+COUNTIFS(#REF!,$B312,#REF!,Y$3,#REF!,$C312)</f>
        <v>#REF!</v>
      </c>
      <c r="Z312" s="176" t="e">
        <f>+COUNTIFS(#REF!,$B312,#REF!,Z$3,#REF!,$C312)</f>
        <v>#REF!</v>
      </c>
      <c r="AA312" s="176" t="e">
        <f>+COUNTIFS(#REF!,$B312,#REF!,AA$3,#REF!,$C312)</f>
        <v>#REF!</v>
      </c>
      <c r="AB312" s="176" t="e">
        <f>+COUNTIFS(#REF!,$B312,#REF!,AB$3,#REF!,$C312)</f>
        <v>#REF!</v>
      </c>
      <c r="AC312" s="176" t="e">
        <f>+COUNTIFS(#REF!,$B312,#REF!,AC$3,#REF!,$C312)</f>
        <v>#REF!</v>
      </c>
      <c r="AD312" s="176" t="e">
        <f>+COUNTIFS(#REF!,$B312,#REF!,AD$3,#REF!,$C312)</f>
        <v>#REF!</v>
      </c>
      <c r="AE312" s="176" t="e">
        <f>+COUNTIFS(#REF!,$B312,#REF!,AE$3,#REF!,$C312)</f>
        <v>#REF!</v>
      </c>
      <c r="AF312" s="176" t="e">
        <f>+COUNTIFS(#REF!,$B312,#REF!,AF$3,#REF!,$C312)</f>
        <v>#REF!</v>
      </c>
      <c r="AG312" s="176" t="e">
        <f>+COUNTIFS(#REF!,$B312,#REF!,AG$3,#REF!,$C312)</f>
        <v>#REF!</v>
      </c>
      <c r="AH312" s="176" t="e">
        <f>+COUNTIFS(#REF!,$B312,#REF!,AH$3,#REF!,$C312)</f>
        <v>#REF!</v>
      </c>
      <c r="AI312" s="176" t="e">
        <f>+COUNTIFS(#REF!,$B312,#REF!,AI$3,#REF!,$C312)</f>
        <v>#REF!</v>
      </c>
    </row>
    <row r="313" spans="1:35" x14ac:dyDescent="0.2">
      <c r="A313" s="167"/>
      <c r="B313" s="168" t="s">
        <v>130</v>
      </c>
      <c r="C313" s="169" t="s">
        <v>116</v>
      </c>
      <c r="D313" s="201" t="e">
        <f t="shared" si="44"/>
        <v>#REF!</v>
      </c>
      <c r="E313" s="176" t="e">
        <f>+COUNTIFS(#REF!,$B313,#REF!,E$3,#REF!,$C313)</f>
        <v>#REF!</v>
      </c>
      <c r="F313" s="176" t="e">
        <f>+COUNTIFS(#REF!,$B313,#REF!,F$3,#REF!,$C313)</f>
        <v>#REF!</v>
      </c>
      <c r="G313" s="176" t="e">
        <f>+COUNTIFS(#REF!,$B313,#REF!,G$3,#REF!,$C313)</f>
        <v>#REF!</v>
      </c>
      <c r="H313" s="176" t="e">
        <f>+COUNTIFS(#REF!,$B313,#REF!,H$3,#REF!,$C313)</f>
        <v>#REF!</v>
      </c>
      <c r="I313" s="176" t="e">
        <f>+COUNTIFS(#REF!,$B313,#REF!,I$3,#REF!,$C313)</f>
        <v>#REF!</v>
      </c>
      <c r="J313" s="176" t="e">
        <f>+COUNTIFS(#REF!,$B313,#REF!,J$3,#REF!,$C313)</f>
        <v>#REF!</v>
      </c>
      <c r="K313" s="176" t="e">
        <f>+COUNTIFS(#REF!,$B313,#REF!,K$3,#REF!,$C313)</f>
        <v>#REF!</v>
      </c>
      <c r="L313" s="176" t="e">
        <f>+COUNTIFS(#REF!,$B313,#REF!,L$3,#REF!,$C313)</f>
        <v>#REF!</v>
      </c>
      <c r="M313" s="176" t="e">
        <f>+COUNTIFS(#REF!,$B313,#REF!,M$3,#REF!,$C313)</f>
        <v>#REF!</v>
      </c>
      <c r="N313" s="176" t="e">
        <f>+COUNTIFS(#REF!,$B313,#REF!,N$3,#REF!,$C313)</f>
        <v>#REF!</v>
      </c>
      <c r="O313" s="176" t="e">
        <f>+COUNTIFS(#REF!,$B313,#REF!,O$3,#REF!,$C313)</f>
        <v>#REF!</v>
      </c>
      <c r="P313" s="176" t="e">
        <f>+COUNTIFS(#REF!,$B313,#REF!,P$3,#REF!,$C313)</f>
        <v>#REF!</v>
      </c>
      <c r="Q313" s="176" t="e">
        <f>+COUNTIFS(#REF!,$B313,#REF!,Q$3,#REF!,$C313)</f>
        <v>#REF!</v>
      </c>
      <c r="R313" s="176" t="e">
        <f>+COUNTIFS(#REF!,$B313,#REF!,R$3,#REF!,$C313)</f>
        <v>#REF!</v>
      </c>
      <c r="S313" s="176" t="e">
        <f>+COUNTIFS(#REF!,$B313,#REF!,S$3,#REF!,$C313)</f>
        <v>#REF!</v>
      </c>
      <c r="T313" s="176" t="e">
        <f>+COUNTIFS(#REF!,$B313,#REF!,T$3,#REF!,$C313)</f>
        <v>#REF!</v>
      </c>
      <c r="U313" s="176" t="e">
        <f>+COUNTIFS(#REF!,$B313,#REF!,U$3,#REF!,$C313)</f>
        <v>#REF!</v>
      </c>
      <c r="V313" s="176" t="e">
        <f>+COUNTIFS(#REF!,$B313,#REF!,V$3,#REF!,$C313)</f>
        <v>#REF!</v>
      </c>
      <c r="W313" s="176" t="e">
        <f>+COUNTIFS(#REF!,$B313,#REF!,W$3,#REF!,$C313)</f>
        <v>#REF!</v>
      </c>
      <c r="X313" s="176" t="e">
        <f>+COUNTIFS(#REF!,$B313,#REF!,X$3,#REF!,$C313)</f>
        <v>#REF!</v>
      </c>
      <c r="Y313" s="176" t="e">
        <f>+COUNTIFS(#REF!,$B313,#REF!,Y$3,#REF!,$C313)</f>
        <v>#REF!</v>
      </c>
      <c r="Z313" s="176" t="e">
        <f>+COUNTIFS(#REF!,$B313,#REF!,Z$3,#REF!,$C313)</f>
        <v>#REF!</v>
      </c>
      <c r="AA313" s="176" t="e">
        <f>+COUNTIFS(#REF!,$B313,#REF!,AA$3,#REF!,$C313)</f>
        <v>#REF!</v>
      </c>
      <c r="AB313" s="176" t="e">
        <f>+COUNTIFS(#REF!,$B313,#REF!,AB$3,#REF!,$C313)</f>
        <v>#REF!</v>
      </c>
      <c r="AC313" s="176" t="e">
        <f>+COUNTIFS(#REF!,$B313,#REF!,AC$3,#REF!,$C313)</f>
        <v>#REF!</v>
      </c>
      <c r="AD313" s="176" t="e">
        <f>+COUNTIFS(#REF!,$B313,#REF!,AD$3,#REF!,$C313)</f>
        <v>#REF!</v>
      </c>
      <c r="AE313" s="176" t="e">
        <f>+COUNTIFS(#REF!,$B313,#REF!,AE$3,#REF!,$C313)</f>
        <v>#REF!</v>
      </c>
      <c r="AF313" s="176" t="e">
        <f>+COUNTIFS(#REF!,$B313,#REF!,AF$3,#REF!,$C313)</f>
        <v>#REF!</v>
      </c>
      <c r="AG313" s="176" t="e">
        <f>+COUNTIFS(#REF!,$B313,#REF!,AG$3,#REF!,$C313)</f>
        <v>#REF!</v>
      </c>
      <c r="AH313" s="176" t="e">
        <f>+COUNTIFS(#REF!,$B313,#REF!,AH$3,#REF!,$C313)</f>
        <v>#REF!</v>
      </c>
      <c r="AI313" s="176" t="e">
        <f>+COUNTIFS(#REF!,$B313,#REF!,AI$3,#REF!,$C313)</f>
        <v>#REF!</v>
      </c>
    </row>
    <row r="314" spans="1:35" x14ac:dyDescent="0.2">
      <c r="A314" s="167"/>
      <c r="B314" s="168" t="s">
        <v>130</v>
      </c>
      <c r="C314" s="169" t="s">
        <v>311</v>
      </c>
      <c r="D314" s="201" t="e">
        <f t="shared" si="44"/>
        <v>#REF!</v>
      </c>
      <c r="E314" s="176" t="e">
        <f>+COUNTIFS(#REF!,$B314,#REF!,E$3,#REF!,$C314)</f>
        <v>#REF!</v>
      </c>
      <c r="F314" s="176" t="e">
        <f>+COUNTIFS(#REF!,$B314,#REF!,F$3,#REF!,$C314)</f>
        <v>#REF!</v>
      </c>
      <c r="G314" s="176" t="e">
        <f>+COUNTIFS(#REF!,$B314,#REF!,G$3,#REF!,$C314)</f>
        <v>#REF!</v>
      </c>
      <c r="H314" s="176" t="e">
        <f>+COUNTIFS(#REF!,$B314,#REF!,H$3,#REF!,$C314)</f>
        <v>#REF!</v>
      </c>
      <c r="I314" s="176" t="e">
        <f>+COUNTIFS(#REF!,$B314,#REF!,I$3,#REF!,$C314)</f>
        <v>#REF!</v>
      </c>
      <c r="J314" s="176" t="e">
        <f>+COUNTIFS(#REF!,$B314,#REF!,J$3,#REF!,$C314)</f>
        <v>#REF!</v>
      </c>
      <c r="K314" s="176" t="e">
        <f>+COUNTIFS(#REF!,$B314,#REF!,K$3,#REF!,$C314)</f>
        <v>#REF!</v>
      </c>
      <c r="L314" s="176" t="e">
        <f>+COUNTIFS(#REF!,$B314,#REF!,L$3,#REF!,$C314)</f>
        <v>#REF!</v>
      </c>
      <c r="M314" s="176" t="e">
        <f>+COUNTIFS(#REF!,$B314,#REF!,M$3,#REF!,$C314)</f>
        <v>#REF!</v>
      </c>
      <c r="N314" s="176" t="e">
        <f>+COUNTIFS(#REF!,$B314,#REF!,N$3,#REF!,$C314)</f>
        <v>#REF!</v>
      </c>
      <c r="O314" s="176" t="e">
        <f>+COUNTIFS(#REF!,$B314,#REF!,O$3,#REF!,$C314)</f>
        <v>#REF!</v>
      </c>
      <c r="P314" s="176" t="e">
        <f>+COUNTIFS(#REF!,$B314,#REF!,P$3,#REF!,$C314)</f>
        <v>#REF!</v>
      </c>
      <c r="Q314" s="176" t="e">
        <f>+COUNTIFS(#REF!,$B314,#REF!,Q$3,#REF!,$C314)</f>
        <v>#REF!</v>
      </c>
      <c r="R314" s="176" t="e">
        <f>+COUNTIFS(#REF!,$B314,#REF!,R$3,#REF!,$C314)</f>
        <v>#REF!</v>
      </c>
      <c r="S314" s="176" t="e">
        <f>+COUNTIFS(#REF!,$B314,#REF!,S$3,#REF!,$C314)</f>
        <v>#REF!</v>
      </c>
      <c r="T314" s="176" t="e">
        <f>+COUNTIFS(#REF!,$B314,#REF!,T$3,#REF!,$C314)</f>
        <v>#REF!</v>
      </c>
      <c r="U314" s="176" t="e">
        <f>+COUNTIFS(#REF!,$B314,#REF!,U$3,#REF!,$C314)</f>
        <v>#REF!</v>
      </c>
      <c r="V314" s="176" t="e">
        <f>+COUNTIFS(#REF!,$B314,#REF!,V$3,#REF!,$C314)</f>
        <v>#REF!</v>
      </c>
      <c r="W314" s="176" t="e">
        <f>+COUNTIFS(#REF!,$B314,#REF!,W$3,#REF!,$C314)</f>
        <v>#REF!</v>
      </c>
      <c r="X314" s="176" t="e">
        <f>+COUNTIFS(#REF!,$B314,#REF!,X$3,#REF!,$C314)</f>
        <v>#REF!</v>
      </c>
      <c r="Y314" s="176" t="e">
        <f>+COUNTIFS(#REF!,$B314,#REF!,Y$3,#REF!,$C314)</f>
        <v>#REF!</v>
      </c>
      <c r="Z314" s="176" t="e">
        <f>+COUNTIFS(#REF!,$B314,#REF!,Z$3,#REF!,$C314)</f>
        <v>#REF!</v>
      </c>
      <c r="AA314" s="176" t="e">
        <f>+COUNTIFS(#REF!,$B314,#REF!,AA$3,#REF!,$C314)</f>
        <v>#REF!</v>
      </c>
      <c r="AB314" s="176" t="e">
        <f>+COUNTIFS(#REF!,$B314,#REF!,AB$3,#REF!,$C314)</f>
        <v>#REF!</v>
      </c>
      <c r="AC314" s="176" t="e">
        <f>+COUNTIFS(#REF!,$B314,#REF!,AC$3,#REF!,$C314)</f>
        <v>#REF!</v>
      </c>
      <c r="AD314" s="176" t="e">
        <f>+COUNTIFS(#REF!,$B314,#REF!,AD$3,#REF!,$C314)</f>
        <v>#REF!</v>
      </c>
      <c r="AE314" s="176" t="e">
        <f>+COUNTIFS(#REF!,$B314,#REF!,AE$3,#REF!,$C314)</f>
        <v>#REF!</v>
      </c>
      <c r="AF314" s="176" t="e">
        <f>+COUNTIFS(#REF!,$B314,#REF!,AF$3,#REF!,$C314)</f>
        <v>#REF!</v>
      </c>
      <c r="AG314" s="176" t="e">
        <f>+COUNTIFS(#REF!,$B314,#REF!,AG$3,#REF!,$C314)</f>
        <v>#REF!</v>
      </c>
      <c r="AH314" s="176" t="e">
        <f>+COUNTIFS(#REF!,$B314,#REF!,AH$3,#REF!,$C314)</f>
        <v>#REF!</v>
      </c>
      <c r="AI314" s="176" t="e">
        <f>+COUNTIFS(#REF!,$B314,#REF!,AI$3,#REF!,$C314)</f>
        <v>#REF!</v>
      </c>
    </row>
    <row r="315" spans="1:35" x14ac:dyDescent="0.2">
      <c r="A315" s="167"/>
      <c r="B315" s="168" t="s">
        <v>130</v>
      </c>
      <c r="C315" s="169" t="s">
        <v>312</v>
      </c>
      <c r="D315" s="201" t="e">
        <f t="shared" si="44"/>
        <v>#REF!</v>
      </c>
      <c r="E315" s="176" t="e">
        <f>+COUNTIFS(#REF!,$B315,#REF!,E$3,#REF!,$C315)</f>
        <v>#REF!</v>
      </c>
      <c r="F315" s="176" t="e">
        <f>+COUNTIFS(#REF!,$B315,#REF!,F$3,#REF!,$C315)</f>
        <v>#REF!</v>
      </c>
      <c r="G315" s="176" t="e">
        <f>+COUNTIFS(#REF!,$B315,#REF!,G$3,#REF!,$C315)</f>
        <v>#REF!</v>
      </c>
      <c r="H315" s="176" t="e">
        <f>+COUNTIFS(#REF!,$B315,#REF!,H$3,#REF!,$C315)</f>
        <v>#REF!</v>
      </c>
      <c r="I315" s="176" t="e">
        <f>+COUNTIFS(#REF!,$B315,#REF!,I$3,#REF!,$C315)</f>
        <v>#REF!</v>
      </c>
      <c r="J315" s="176" t="e">
        <f>+COUNTIFS(#REF!,$B315,#REF!,J$3,#REF!,$C315)</f>
        <v>#REF!</v>
      </c>
      <c r="K315" s="176" t="e">
        <f>+COUNTIFS(#REF!,$B315,#REF!,K$3,#REF!,$C315)</f>
        <v>#REF!</v>
      </c>
      <c r="L315" s="176" t="e">
        <f>+COUNTIFS(#REF!,$B315,#REF!,L$3,#REF!,$C315)</f>
        <v>#REF!</v>
      </c>
      <c r="M315" s="176" t="e">
        <f>+COUNTIFS(#REF!,$B315,#REF!,M$3,#REF!,$C315)</f>
        <v>#REF!</v>
      </c>
      <c r="N315" s="176" t="e">
        <f>+COUNTIFS(#REF!,$B315,#REF!,N$3,#REF!,$C315)</f>
        <v>#REF!</v>
      </c>
      <c r="O315" s="176" t="e">
        <f>+COUNTIFS(#REF!,$B315,#REF!,O$3,#REF!,$C315)</f>
        <v>#REF!</v>
      </c>
      <c r="P315" s="176" t="e">
        <f>+COUNTIFS(#REF!,$B315,#REF!,P$3,#REF!,$C315)</f>
        <v>#REF!</v>
      </c>
      <c r="Q315" s="176" t="e">
        <f>+COUNTIFS(#REF!,$B315,#REF!,Q$3,#REF!,$C315)</f>
        <v>#REF!</v>
      </c>
      <c r="R315" s="176" t="e">
        <f>+COUNTIFS(#REF!,$B315,#REF!,R$3,#REF!,$C315)</f>
        <v>#REF!</v>
      </c>
      <c r="S315" s="176" t="e">
        <f>+COUNTIFS(#REF!,$B315,#REF!,S$3,#REF!,$C315)</f>
        <v>#REF!</v>
      </c>
      <c r="T315" s="176" t="e">
        <f>+COUNTIFS(#REF!,$B315,#REF!,T$3,#REF!,$C315)</f>
        <v>#REF!</v>
      </c>
      <c r="U315" s="176" t="e">
        <f>+COUNTIFS(#REF!,$B315,#REF!,U$3,#REF!,$C315)</f>
        <v>#REF!</v>
      </c>
      <c r="V315" s="176" t="e">
        <f>+COUNTIFS(#REF!,$B315,#REF!,V$3,#REF!,$C315)</f>
        <v>#REF!</v>
      </c>
      <c r="W315" s="176" t="e">
        <f>+COUNTIFS(#REF!,$B315,#REF!,W$3,#REF!,$C315)</f>
        <v>#REF!</v>
      </c>
      <c r="X315" s="176" t="e">
        <f>+COUNTIFS(#REF!,$B315,#REF!,X$3,#REF!,$C315)</f>
        <v>#REF!</v>
      </c>
      <c r="Y315" s="176" t="e">
        <f>+COUNTIFS(#REF!,$B315,#REF!,Y$3,#REF!,$C315)</f>
        <v>#REF!</v>
      </c>
      <c r="Z315" s="176" t="e">
        <f>+COUNTIFS(#REF!,$B315,#REF!,Z$3,#REF!,$C315)</f>
        <v>#REF!</v>
      </c>
      <c r="AA315" s="176" t="e">
        <f>+COUNTIFS(#REF!,$B315,#REF!,AA$3,#REF!,$C315)</f>
        <v>#REF!</v>
      </c>
      <c r="AB315" s="176" t="e">
        <f>+COUNTIFS(#REF!,$B315,#REF!,AB$3,#REF!,$C315)</f>
        <v>#REF!</v>
      </c>
      <c r="AC315" s="176" t="e">
        <f>+COUNTIFS(#REF!,$B315,#REF!,AC$3,#REF!,$C315)</f>
        <v>#REF!</v>
      </c>
      <c r="AD315" s="176" t="e">
        <f>+COUNTIFS(#REF!,$B315,#REF!,AD$3,#REF!,$C315)</f>
        <v>#REF!</v>
      </c>
      <c r="AE315" s="176" t="e">
        <f>+COUNTIFS(#REF!,$B315,#REF!,AE$3,#REF!,$C315)</f>
        <v>#REF!</v>
      </c>
      <c r="AF315" s="176" t="e">
        <f>+COUNTIFS(#REF!,$B315,#REF!,AF$3,#REF!,$C315)</f>
        <v>#REF!</v>
      </c>
      <c r="AG315" s="176" t="e">
        <f>+COUNTIFS(#REF!,$B315,#REF!,AG$3,#REF!,$C315)</f>
        <v>#REF!</v>
      </c>
      <c r="AH315" s="176" t="e">
        <f>+COUNTIFS(#REF!,$B315,#REF!,AH$3,#REF!,$C315)</f>
        <v>#REF!</v>
      </c>
      <c r="AI315" s="176" t="e">
        <f>+COUNTIFS(#REF!,$B315,#REF!,AI$3,#REF!,$C315)</f>
        <v>#REF!</v>
      </c>
    </row>
    <row r="316" spans="1:35" x14ac:dyDescent="0.2">
      <c r="A316" s="167"/>
      <c r="B316" s="168" t="s">
        <v>130</v>
      </c>
      <c r="C316" s="169" t="s">
        <v>313</v>
      </c>
      <c r="D316" s="201" t="e">
        <f t="shared" si="44"/>
        <v>#REF!</v>
      </c>
      <c r="E316" s="176" t="e">
        <f>+COUNTIFS(#REF!,$B316,#REF!,E$3,#REF!,$C316)</f>
        <v>#REF!</v>
      </c>
      <c r="F316" s="176" t="e">
        <f>+COUNTIFS(#REF!,$B316,#REF!,F$3,#REF!,$C316)</f>
        <v>#REF!</v>
      </c>
      <c r="G316" s="176" t="e">
        <f>+COUNTIFS(#REF!,$B316,#REF!,G$3,#REF!,$C316)</f>
        <v>#REF!</v>
      </c>
      <c r="H316" s="176" t="e">
        <f>+COUNTIFS(#REF!,$B316,#REF!,H$3,#REF!,$C316)</f>
        <v>#REF!</v>
      </c>
      <c r="I316" s="176" t="e">
        <f>+COUNTIFS(#REF!,$B316,#REF!,I$3,#REF!,$C316)</f>
        <v>#REF!</v>
      </c>
      <c r="J316" s="176" t="e">
        <f>+COUNTIFS(#REF!,$B316,#REF!,J$3,#REF!,$C316)</f>
        <v>#REF!</v>
      </c>
      <c r="K316" s="176" t="e">
        <f>+COUNTIFS(#REF!,$B316,#REF!,K$3,#REF!,$C316)</f>
        <v>#REF!</v>
      </c>
      <c r="L316" s="176" t="e">
        <f>+COUNTIFS(#REF!,$B316,#REF!,L$3,#REF!,$C316)</f>
        <v>#REF!</v>
      </c>
      <c r="M316" s="176" t="e">
        <f>+COUNTIFS(#REF!,$B316,#REF!,M$3,#REF!,$C316)</f>
        <v>#REF!</v>
      </c>
      <c r="N316" s="176" t="e">
        <f>+COUNTIFS(#REF!,$B316,#REF!,N$3,#REF!,$C316)</f>
        <v>#REF!</v>
      </c>
      <c r="O316" s="176" t="e">
        <f>+COUNTIFS(#REF!,$B316,#REF!,O$3,#REF!,$C316)</f>
        <v>#REF!</v>
      </c>
      <c r="P316" s="176" t="e">
        <f>+COUNTIFS(#REF!,$B316,#REF!,P$3,#REF!,$C316)</f>
        <v>#REF!</v>
      </c>
      <c r="Q316" s="176" t="e">
        <f>+COUNTIFS(#REF!,$B316,#REF!,Q$3,#REF!,$C316)</f>
        <v>#REF!</v>
      </c>
      <c r="R316" s="176" t="e">
        <f>+COUNTIFS(#REF!,$B316,#REF!,R$3,#REF!,$C316)</f>
        <v>#REF!</v>
      </c>
      <c r="S316" s="176" t="e">
        <f>+COUNTIFS(#REF!,$B316,#REF!,S$3,#REF!,$C316)</f>
        <v>#REF!</v>
      </c>
      <c r="T316" s="176" t="e">
        <f>+COUNTIFS(#REF!,$B316,#REF!,T$3,#REF!,$C316)</f>
        <v>#REF!</v>
      </c>
      <c r="U316" s="176" t="e">
        <f>+COUNTIFS(#REF!,$B316,#REF!,U$3,#REF!,$C316)</f>
        <v>#REF!</v>
      </c>
      <c r="V316" s="176" t="e">
        <f>+COUNTIFS(#REF!,$B316,#REF!,V$3,#REF!,$C316)</f>
        <v>#REF!</v>
      </c>
      <c r="W316" s="176" t="e">
        <f>+COUNTIFS(#REF!,$B316,#REF!,W$3,#REF!,$C316)</f>
        <v>#REF!</v>
      </c>
      <c r="X316" s="176" t="e">
        <f>+COUNTIFS(#REF!,$B316,#REF!,X$3,#REF!,$C316)</f>
        <v>#REF!</v>
      </c>
      <c r="Y316" s="176" t="e">
        <f>+COUNTIFS(#REF!,$B316,#REF!,Y$3,#REF!,$C316)</f>
        <v>#REF!</v>
      </c>
      <c r="Z316" s="176" t="e">
        <f>+COUNTIFS(#REF!,$B316,#REF!,Z$3,#REF!,$C316)</f>
        <v>#REF!</v>
      </c>
      <c r="AA316" s="176" t="e">
        <f>+COUNTIFS(#REF!,$B316,#REF!,AA$3,#REF!,$C316)</f>
        <v>#REF!</v>
      </c>
      <c r="AB316" s="176" t="e">
        <f>+COUNTIFS(#REF!,$B316,#REF!,AB$3,#REF!,$C316)</f>
        <v>#REF!</v>
      </c>
      <c r="AC316" s="176" t="e">
        <f>+COUNTIFS(#REF!,$B316,#REF!,AC$3,#REF!,$C316)</f>
        <v>#REF!</v>
      </c>
      <c r="AD316" s="176" t="e">
        <f>+COUNTIFS(#REF!,$B316,#REF!,AD$3,#REF!,$C316)</f>
        <v>#REF!</v>
      </c>
      <c r="AE316" s="176" t="e">
        <f>+COUNTIFS(#REF!,$B316,#REF!,AE$3,#REF!,$C316)</f>
        <v>#REF!</v>
      </c>
      <c r="AF316" s="176" t="e">
        <f>+COUNTIFS(#REF!,$B316,#REF!,AF$3,#REF!,$C316)</f>
        <v>#REF!</v>
      </c>
      <c r="AG316" s="176" t="e">
        <f>+COUNTIFS(#REF!,$B316,#REF!,AG$3,#REF!,$C316)</f>
        <v>#REF!</v>
      </c>
      <c r="AH316" s="176" t="e">
        <f>+COUNTIFS(#REF!,$B316,#REF!,AH$3,#REF!,$C316)</f>
        <v>#REF!</v>
      </c>
      <c r="AI316" s="176" t="e">
        <f>+COUNTIFS(#REF!,$B316,#REF!,AI$3,#REF!,$C316)</f>
        <v>#REF!</v>
      </c>
    </row>
    <row r="317" spans="1:35" x14ac:dyDescent="0.2">
      <c r="A317" s="167"/>
      <c r="B317" s="168" t="s">
        <v>130</v>
      </c>
      <c r="C317" s="169" t="s">
        <v>50</v>
      </c>
      <c r="D317" s="201" t="e">
        <f t="shared" si="44"/>
        <v>#REF!</v>
      </c>
      <c r="E317" s="176" t="e">
        <f>+COUNTIFS(#REF!,$B317,#REF!,E$3,#REF!,$C317)</f>
        <v>#REF!</v>
      </c>
      <c r="F317" s="176" t="e">
        <f>+COUNTIFS(#REF!,$B317,#REF!,F$3,#REF!,$C317)</f>
        <v>#REF!</v>
      </c>
      <c r="G317" s="176" t="e">
        <f>+COUNTIFS(#REF!,$B317,#REF!,G$3,#REF!,$C317)</f>
        <v>#REF!</v>
      </c>
      <c r="H317" s="176" t="e">
        <f>+COUNTIFS(#REF!,$B317,#REF!,H$3,#REF!,$C317)</f>
        <v>#REF!</v>
      </c>
      <c r="I317" s="176" t="e">
        <f>+COUNTIFS(#REF!,$B317,#REF!,I$3,#REF!,$C317)</f>
        <v>#REF!</v>
      </c>
      <c r="J317" s="176" t="e">
        <f>+COUNTIFS(#REF!,$B317,#REF!,J$3,#REF!,$C317)</f>
        <v>#REF!</v>
      </c>
      <c r="K317" s="176" t="e">
        <f>+COUNTIFS(#REF!,$B317,#REF!,K$3,#REF!,$C317)</f>
        <v>#REF!</v>
      </c>
      <c r="L317" s="176" t="e">
        <f>+COUNTIFS(#REF!,$B317,#REF!,L$3,#REF!,$C317)</f>
        <v>#REF!</v>
      </c>
      <c r="M317" s="176" t="e">
        <f>+COUNTIFS(#REF!,$B317,#REF!,M$3,#REF!,$C317)</f>
        <v>#REF!</v>
      </c>
      <c r="N317" s="176" t="e">
        <f>+COUNTIFS(#REF!,$B317,#REF!,N$3,#REF!,$C317)</f>
        <v>#REF!</v>
      </c>
      <c r="O317" s="176" t="e">
        <f>+COUNTIFS(#REF!,$B317,#REF!,O$3,#REF!,$C317)</f>
        <v>#REF!</v>
      </c>
      <c r="P317" s="176" t="e">
        <f>+COUNTIFS(#REF!,$B317,#REF!,P$3,#REF!,$C317)</f>
        <v>#REF!</v>
      </c>
      <c r="Q317" s="176" t="e">
        <f>+COUNTIFS(#REF!,$B317,#REF!,Q$3,#REF!,$C317)</f>
        <v>#REF!</v>
      </c>
      <c r="R317" s="176" t="e">
        <f>+COUNTIFS(#REF!,$B317,#REF!,R$3,#REF!,$C317)</f>
        <v>#REF!</v>
      </c>
      <c r="S317" s="176" t="e">
        <f>+COUNTIFS(#REF!,$B317,#REF!,S$3,#REF!,$C317)</f>
        <v>#REF!</v>
      </c>
      <c r="T317" s="176" t="e">
        <f>+COUNTIFS(#REF!,$B317,#REF!,T$3,#REF!,$C317)</f>
        <v>#REF!</v>
      </c>
      <c r="U317" s="176" t="e">
        <f>+COUNTIFS(#REF!,$B317,#REF!,U$3,#REF!,$C317)</f>
        <v>#REF!</v>
      </c>
      <c r="V317" s="176" t="e">
        <f>+COUNTIFS(#REF!,$B317,#REF!,V$3,#REF!,$C317)</f>
        <v>#REF!</v>
      </c>
      <c r="W317" s="176" t="e">
        <f>+COUNTIFS(#REF!,$B317,#REF!,W$3,#REF!,$C317)</f>
        <v>#REF!</v>
      </c>
      <c r="X317" s="176" t="e">
        <f>+COUNTIFS(#REF!,$B317,#REF!,X$3,#REF!,$C317)</f>
        <v>#REF!</v>
      </c>
      <c r="Y317" s="176" t="e">
        <f>+COUNTIFS(#REF!,$B317,#REF!,Y$3,#REF!,$C317)</f>
        <v>#REF!</v>
      </c>
      <c r="Z317" s="176" t="e">
        <f>+COUNTIFS(#REF!,$B317,#REF!,Z$3,#REF!,$C317)</f>
        <v>#REF!</v>
      </c>
      <c r="AA317" s="176" t="e">
        <f>+COUNTIFS(#REF!,$B317,#REF!,AA$3,#REF!,$C317)</f>
        <v>#REF!</v>
      </c>
      <c r="AB317" s="176" t="e">
        <f>+COUNTIFS(#REF!,$B317,#REF!,AB$3,#REF!,$C317)</f>
        <v>#REF!</v>
      </c>
      <c r="AC317" s="176" t="e">
        <f>+COUNTIFS(#REF!,$B317,#REF!,AC$3,#REF!,$C317)</f>
        <v>#REF!</v>
      </c>
      <c r="AD317" s="176" t="e">
        <f>+COUNTIFS(#REF!,$B317,#REF!,AD$3,#REF!,$C317)</f>
        <v>#REF!</v>
      </c>
      <c r="AE317" s="176" t="e">
        <f>+COUNTIFS(#REF!,$B317,#REF!,AE$3,#REF!,$C317)</f>
        <v>#REF!</v>
      </c>
      <c r="AF317" s="176" t="e">
        <f>+COUNTIFS(#REF!,$B317,#REF!,AF$3,#REF!,$C317)</f>
        <v>#REF!</v>
      </c>
      <c r="AG317" s="176" t="e">
        <f>+COUNTIFS(#REF!,$B317,#REF!,AG$3,#REF!,$C317)</f>
        <v>#REF!</v>
      </c>
      <c r="AH317" s="176" t="e">
        <f>+COUNTIFS(#REF!,$B317,#REF!,AH$3,#REF!,$C317)</f>
        <v>#REF!</v>
      </c>
      <c r="AI317" s="176" t="e">
        <f>+COUNTIFS(#REF!,$B317,#REF!,AI$3,#REF!,$C317)</f>
        <v>#REF!</v>
      </c>
    </row>
    <row r="318" spans="1:35" x14ac:dyDescent="0.2">
      <c r="A318" s="167"/>
      <c r="B318" s="168" t="s">
        <v>130</v>
      </c>
      <c r="C318" s="178" t="s">
        <v>22</v>
      </c>
      <c r="D318" s="201" t="e">
        <f t="shared" si="44"/>
        <v>#REF!</v>
      </c>
      <c r="E318" s="176" t="e">
        <f>+COUNTIFS(#REF!,$B318,#REF!,E$3,#REF!,$C318)</f>
        <v>#REF!</v>
      </c>
      <c r="F318" s="176" t="e">
        <f>+COUNTIFS(#REF!,$B318,#REF!,F$3,#REF!,$C318)</f>
        <v>#REF!</v>
      </c>
      <c r="G318" s="176" t="e">
        <f>+COUNTIFS(#REF!,$B318,#REF!,G$3,#REF!,$C318)</f>
        <v>#REF!</v>
      </c>
      <c r="H318" s="176" t="e">
        <f>+COUNTIFS(#REF!,$B318,#REF!,H$3,#REF!,$C318)</f>
        <v>#REF!</v>
      </c>
      <c r="I318" s="176" t="e">
        <f>+COUNTIFS(#REF!,$B318,#REF!,I$3,#REF!,$C318)</f>
        <v>#REF!</v>
      </c>
      <c r="J318" s="176" t="e">
        <f>+COUNTIFS(#REF!,$B318,#REF!,J$3,#REF!,$C318)</f>
        <v>#REF!</v>
      </c>
      <c r="K318" s="176" t="e">
        <f>+COUNTIFS(#REF!,$B318,#REF!,K$3,#REF!,$C318)</f>
        <v>#REF!</v>
      </c>
      <c r="L318" s="176" t="e">
        <f>+COUNTIFS(#REF!,$B318,#REF!,L$3,#REF!,$C318)</f>
        <v>#REF!</v>
      </c>
      <c r="M318" s="176" t="e">
        <f>+COUNTIFS(#REF!,$B318,#REF!,M$3,#REF!,$C318)</f>
        <v>#REF!</v>
      </c>
      <c r="N318" s="176" t="e">
        <f>+COUNTIFS(#REF!,$B318,#REF!,N$3,#REF!,$C318)</f>
        <v>#REF!</v>
      </c>
      <c r="O318" s="176" t="e">
        <f>+COUNTIFS(#REF!,$B318,#REF!,O$3,#REF!,$C318)</f>
        <v>#REF!</v>
      </c>
      <c r="P318" s="176" t="e">
        <f>+COUNTIFS(#REF!,$B318,#REF!,P$3,#REF!,$C318)</f>
        <v>#REF!</v>
      </c>
      <c r="Q318" s="176" t="e">
        <f>+COUNTIFS(#REF!,$B318,#REF!,Q$3,#REF!,$C318)</f>
        <v>#REF!</v>
      </c>
      <c r="R318" s="176" t="e">
        <f>+COUNTIFS(#REF!,$B318,#REF!,R$3,#REF!,$C318)</f>
        <v>#REF!</v>
      </c>
      <c r="S318" s="176" t="e">
        <f>+COUNTIFS(#REF!,$B318,#REF!,S$3,#REF!,$C318)</f>
        <v>#REF!</v>
      </c>
      <c r="T318" s="176" t="e">
        <f>+COUNTIFS(#REF!,$B318,#REF!,T$3,#REF!,$C318)</f>
        <v>#REF!</v>
      </c>
      <c r="U318" s="176" t="e">
        <f>+COUNTIFS(#REF!,$B318,#REF!,U$3,#REF!,$C318)</f>
        <v>#REF!</v>
      </c>
      <c r="V318" s="176" t="e">
        <f>+COUNTIFS(#REF!,$B318,#REF!,V$3,#REF!,$C318)</f>
        <v>#REF!</v>
      </c>
      <c r="W318" s="176" t="e">
        <f>+COUNTIFS(#REF!,$B318,#REF!,W$3,#REF!,$C318)</f>
        <v>#REF!</v>
      </c>
      <c r="X318" s="176" t="e">
        <f>+COUNTIFS(#REF!,$B318,#REF!,X$3,#REF!,$C318)</f>
        <v>#REF!</v>
      </c>
      <c r="Y318" s="176" t="e">
        <f>+COUNTIFS(#REF!,$B318,#REF!,Y$3,#REF!,$C318)</f>
        <v>#REF!</v>
      </c>
      <c r="Z318" s="176" t="e">
        <f>+COUNTIFS(#REF!,$B318,#REF!,Z$3,#REF!,$C318)</f>
        <v>#REF!</v>
      </c>
      <c r="AA318" s="176" t="e">
        <f>+COUNTIFS(#REF!,$B318,#REF!,AA$3,#REF!,$C318)</f>
        <v>#REF!</v>
      </c>
      <c r="AB318" s="176" t="e">
        <f>+COUNTIFS(#REF!,$B318,#REF!,AB$3,#REF!,$C318)</f>
        <v>#REF!</v>
      </c>
      <c r="AC318" s="176" t="e">
        <f>+COUNTIFS(#REF!,$B318,#REF!,AC$3,#REF!,$C318)</f>
        <v>#REF!</v>
      </c>
      <c r="AD318" s="176" t="e">
        <f>+COUNTIFS(#REF!,$B318,#REF!,AD$3,#REF!,$C318)</f>
        <v>#REF!</v>
      </c>
      <c r="AE318" s="176" t="e">
        <f>+COUNTIFS(#REF!,$B318,#REF!,AE$3,#REF!,$C318)</f>
        <v>#REF!</v>
      </c>
      <c r="AF318" s="176" t="e">
        <f>+COUNTIFS(#REF!,$B318,#REF!,AF$3,#REF!,$C318)</f>
        <v>#REF!</v>
      </c>
      <c r="AG318" s="176" t="e">
        <f>+COUNTIFS(#REF!,$B318,#REF!,AG$3,#REF!,$C318)</f>
        <v>#REF!</v>
      </c>
      <c r="AH318" s="176" t="e">
        <f>+COUNTIFS(#REF!,$B318,#REF!,AH$3,#REF!,$C318)</f>
        <v>#REF!</v>
      </c>
      <c r="AI318" s="176" t="e">
        <f>+COUNTIFS(#REF!,$B318,#REF!,AI$3,#REF!,$C318)</f>
        <v>#REF!</v>
      </c>
    </row>
    <row r="319" spans="1:35" x14ac:dyDescent="0.2">
      <c r="A319" s="167"/>
      <c r="B319" s="168" t="s">
        <v>130</v>
      </c>
      <c r="C319" s="169" t="s">
        <v>48</v>
      </c>
      <c r="D319" s="201" t="e">
        <f t="shared" si="44"/>
        <v>#REF!</v>
      </c>
      <c r="E319" s="176" t="e">
        <f>+COUNTIFS(#REF!,$B319,#REF!,E$3,#REF!,$C319)</f>
        <v>#REF!</v>
      </c>
      <c r="F319" s="176" t="e">
        <f>+COUNTIFS(#REF!,$B319,#REF!,F$3,#REF!,$C319)</f>
        <v>#REF!</v>
      </c>
      <c r="G319" s="176" t="e">
        <f>+COUNTIFS(#REF!,$B319,#REF!,G$3,#REF!,$C319)</f>
        <v>#REF!</v>
      </c>
      <c r="H319" s="176" t="e">
        <f>+COUNTIFS(#REF!,$B319,#REF!,H$3,#REF!,$C319)</f>
        <v>#REF!</v>
      </c>
      <c r="I319" s="176" t="e">
        <f>+COUNTIFS(#REF!,$B319,#REF!,I$3,#REF!,$C319)</f>
        <v>#REF!</v>
      </c>
      <c r="J319" s="176" t="e">
        <f>+COUNTIFS(#REF!,$B319,#REF!,J$3,#REF!,$C319)</f>
        <v>#REF!</v>
      </c>
      <c r="K319" s="176" t="e">
        <f>+COUNTIFS(#REF!,$B319,#REF!,K$3,#REF!,$C319)</f>
        <v>#REF!</v>
      </c>
      <c r="L319" s="176" t="e">
        <f>+COUNTIFS(#REF!,$B319,#REF!,L$3,#REF!,$C319)</f>
        <v>#REF!</v>
      </c>
      <c r="M319" s="176" t="e">
        <f>+COUNTIFS(#REF!,$B319,#REF!,M$3,#REF!,$C319)</f>
        <v>#REF!</v>
      </c>
      <c r="N319" s="176" t="e">
        <f>+COUNTIFS(#REF!,$B319,#REF!,N$3,#REF!,$C319)</f>
        <v>#REF!</v>
      </c>
      <c r="O319" s="176" t="e">
        <f>+COUNTIFS(#REF!,$B319,#REF!,O$3,#REF!,$C319)</f>
        <v>#REF!</v>
      </c>
      <c r="P319" s="176" t="e">
        <f>+COUNTIFS(#REF!,$B319,#REF!,P$3,#REF!,$C319)</f>
        <v>#REF!</v>
      </c>
      <c r="Q319" s="176" t="e">
        <f>+COUNTIFS(#REF!,$B319,#REF!,Q$3,#REF!,$C319)</f>
        <v>#REF!</v>
      </c>
      <c r="R319" s="176" t="e">
        <f>+COUNTIFS(#REF!,$B319,#REF!,R$3,#REF!,$C319)</f>
        <v>#REF!</v>
      </c>
      <c r="S319" s="176" t="e">
        <f>+COUNTIFS(#REF!,$B319,#REF!,S$3,#REF!,$C319)</f>
        <v>#REF!</v>
      </c>
      <c r="T319" s="176" t="e">
        <f>+COUNTIFS(#REF!,$B319,#REF!,T$3,#REF!,$C319)</f>
        <v>#REF!</v>
      </c>
      <c r="U319" s="176" t="e">
        <f>+COUNTIFS(#REF!,$B319,#REF!,U$3,#REF!,$C319)</f>
        <v>#REF!</v>
      </c>
      <c r="V319" s="176" t="e">
        <f>+COUNTIFS(#REF!,$B319,#REF!,V$3,#REF!,$C319)</f>
        <v>#REF!</v>
      </c>
      <c r="W319" s="176" t="e">
        <f>+COUNTIFS(#REF!,$B319,#REF!,W$3,#REF!,$C319)</f>
        <v>#REF!</v>
      </c>
      <c r="X319" s="176" t="e">
        <f>+COUNTIFS(#REF!,$B319,#REF!,X$3,#REF!,$C319)</f>
        <v>#REF!</v>
      </c>
      <c r="Y319" s="176" t="e">
        <f>+COUNTIFS(#REF!,$B319,#REF!,Y$3,#REF!,$C319)</f>
        <v>#REF!</v>
      </c>
      <c r="Z319" s="176" t="e">
        <f>+COUNTIFS(#REF!,$B319,#REF!,Z$3,#REF!,$C319)</f>
        <v>#REF!</v>
      </c>
      <c r="AA319" s="176" t="e">
        <f>+COUNTIFS(#REF!,$B319,#REF!,AA$3,#REF!,$C319)</f>
        <v>#REF!</v>
      </c>
      <c r="AB319" s="176" t="e">
        <f>+COUNTIFS(#REF!,$B319,#REF!,AB$3,#REF!,$C319)</f>
        <v>#REF!</v>
      </c>
      <c r="AC319" s="176" t="e">
        <f>+COUNTIFS(#REF!,$B319,#REF!,AC$3,#REF!,$C319)</f>
        <v>#REF!</v>
      </c>
      <c r="AD319" s="176" t="e">
        <f>+COUNTIFS(#REF!,$B319,#REF!,AD$3,#REF!,$C319)</f>
        <v>#REF!</v>
      </c>
      <c r="AE319" s="176" t="e">
        <f>+COUNTIFS(#REF!,$B319,#REF!,AE$3,#REF!,$C319)</f>
        <v>#REF!</v>
      </c>
      <c r="AF319" s="176" t="e">
        <f>+COUNTIFS(#REF!,$B319,#REF!,AF$3,#REF!,$C319)</f>
        <v>#REF!</v>
      </c>
      <c r="AG319" s="176" t="e">
        <f>+COUNTIFS(#REF!,$B319,#REF!,AG$3,#REF!,$C319)</f>
        <v>#REF!</v>
      </c>
      <c r="AH319" s="176" t="e">
        <f>+COUNTIFS(#REF!,$B319,#REF!,AH$3,#REF!,$C319)</f>
        <v>#REF!</v>
      </c>
      <c r="AI319" s="176" t="e">
        <f>+COUNTIFS(#REF!,$B319,#REF!,AI$3,#REF!,$C319)</f>
        <v>#REF!</v>
      </c>
    </row>
    <row r="320" spans="1:35" x14ac:dyDescent="0.2">
      <c r="A320" s="167"/>
      <c r="B320" s="168" t="s">
        <v>130</v>
      </c>
      <c r="C320" s="169" t="s">
        <v>314</v>
      </c>
      <c r="D320" s="201" t="e">
        <f t="shared" si="44"/>
        <v>#REF!</v>
      </c>
      <c r="E320" s="176" t="e">
        <f>+COUNTIFS(#REF!,$B320,#REF!,E$3,#REF!,$C320)</f>
        <v>#REF!</v>
      </c>
      <c r="F320" s="176" t="e">
        <f>+COUNTIFS(#REF!,$B320,#REF!,F$3,#REF!,$C320)</f>
        <v>#REF!</v>
      </c>
      <c r="G320" s="176" t="e">
        <f>+COUNTIFS(#REF!,$B320,#REF!,G$3,#REF!,$C320)</f>
        <v>#REF!</v>
      </c>
      <c r="H320" s="176" t="e">
        <f>+COUNTIFS(#REF!,$B320,#REF!,H$3,#REF!,$C320)</f>
        <v>#REF!</v>
      </c>
      <c r="I320" s="176" t="e">
        <f>+COUNTIFS(#REF!,$B320,#REF!,I$3,#REF!,$C320)</f>
        <v>#REF!</v>
      </c>
      <c r="J320" s="176" t="e">
        <f>+COUNTIFS(#REF!,$B320,#REF!,J$3,#REF!,$C320)</f>
        <v>#REF!</v>
      </c>
      <c r="K320" s="176" t="e">
        <f>+COUNTIFS(#REF!,$B320,#REF!,K$3,#REF!,$C320)</f>
        <v>#REF!</v>
      </c>
      <c r="L320" s="176" t="e">
        <f>+COUNTIFS(#REF!,$B320,#REF!,L$3,#REF!,$C320)</f>
        <v>#REF!</v>
      </c>
      <c r="M320" s="176" t="e">
        <f>+COUNTIFS(#REF!,$B320,#REF!,M$3,#REF!,$C320)</f>
        <v>#REF!</v>
      </c>
      <c r="N320" s="176" t="e">
        <f>+COUNTIFS(#REF!,$B320,#REF!,N$3,#REF!,$C320)</f>
        <v>#REF!</v>
      </c>
      <c r="O320" s="176" t="e">
        <f>+COUNTIFS(#REF!,$B320,#REF!,O$3,#REF!,$C320)</f>
        <v>#REF!</v>
      </c>
      <c r="P320" s="176" t="e">
        <f>+COUNTIFS(#REF!,$B320,#REF!,P$3,#REF!,$C320)</f>
        <v>#REF!</v>
      </c>
      <c r="Q320" s="176" t="e">
        <f>+COUNTIFS(#REF!,$B320,#REF!,Q$3,#REF!,$C320)</f>
        <v>#REF!</v>
      </c>
      <c r="R320" s="176" t="e">
        <f>+COUNTIFS(#REF!,$B320,#REF!,R$3,#REF!,$C320)</f>
        <v>#REF!</v>
      </c>
      <c r="S320" s="176" t="e">
        <f>+COUNTIFS(#REF!,$B320,#REF!,S$3,#REF!,$C320)</f>
        <v>#REF!</v>
      </c>
      <c r="T320" s="176" t="e">
        <f>+COUNTIFS(#REF!,$B320,#REF!,T$3,#REF!,$C320)</f>
        <v>#REF!</v>
      </c>
      <c r="U320" s="176" t="e">
        <f>+COUNTIFS(#REF!,$B320,#REF!,U$3,#REF!,$C320)</f>
        <v>#REF!</v>
      </c>
      <c r="V320" s="176" t="e">
        <f>+COUNTIFS(#REF!,$B320,#REF!,V$3,#REF!,$C320)</f>
        <v>#REF!</v>
      </c>
      <c r="W320" s="176" t="e">
        <f>+COUNTIFS(#REF!,$B320,#REF!,W$3,#REF!,$C320)</f>
        <v>#REF!</v>
      </c>
      <c r="X320" s="176" t="e">
        <f>+COUNTIFS(#REF!,$B320,#REF!,X$3,#REF!,$C320)</f>
        <v>#REF!</v>
      </c>
      <c r="Y320" s="176" t="e">
        <f>+COUNTIFS(#REF!,$B320,#REF!,Y$3,#REF!,$C320)</f>
        <v>#REF!</v>
      </c>
      <c r="Z320" s="176" t="e">
        <f>+COUNTIFS(#REF!,$B320,#REF!,Z$3,#REF!,$C320)</f>
        <v>#REF!</v>
      </c>
      <c r="AA320" s="176" t="e">
        <f>+COUNTIFS(#REF!,$B320,#REF!,AA$3,#REF!,$C320)</f>
        <v>#REF!</v>
      </c>
      <c r="AB320" s="176" t="e">
        <f>+COUNTIFS(#REF!,$B320,#REF!,AB$3,#REF!,$C320)</f>
        <v>#REF!</v>
      </c>
      <c r="AC320" s="176" t="e">
        <f>+COUNTIFS(#REF!,$B320,#REF!,AC$3,#REF!,$C320)</f>
        <v>#REF!</v>
      </c>
      <c r="AD320" s="176" t="e">
        <f>+COUNTIFS(#REF!,$B320,#REF!,AD$3,#REF!,$C320)</f>
        <v>#REF!</v>
      </c>
      <c r="AE320" s="176" t="e">
        <f>+COUNTIFS(#REF!,$B320,#REF!,AE$3,#REF!,$C320)</f>
        <v>#REF!</v>
      </c>
      <c r="AF320" s="176" t="e">
        <f>+COUNTIFS(#REF!,$B320,#REF!,AF$3,#REF!,$C320)</f>
        <v>#REF!</v>
      </c>
      <c r="AG320" s="176" t="e">
        <f>+COUNTIFS(#REF!,$B320,#REF!,AG$3,#REF!,$C320)</f>
        <v>#REF!</v>
      </c>
      <c r="AH320" s="176" t="e">
        <f>+COUNTIFS(#REF!,$B320,#REF!,AH$3,#REF!,$C320)</f>
        <v>#REF!</v>
      </c>
      <c r="AI320" s="176" t="e">
        <f>+COUNTIFS(#REF!,$B320,#REF!,AI$3,#REF!,$C320)</f>
        <v>#REF!</v>
      </c>
    </row>
    <row r="321" spans="1:35" x14ac:dyDescent="0.2">
      <c r="A321" s="167"/>
      <c r="B321" s="168" t="s">
        <v>130</v>
      </c>
      <c r="C321" s="169" t="s">
        <v>183</v>
      </c>
      <c r="D321" s="201" t="e">
        <f t="shared" si="44"/>
        <v>#REF!</v>
      </c>
      <c r="E321" s="176" t="e">
        <f>+COUNTIFS(#REF!,$B321,#REF!,E$3,#REF!,$C321)</f>
        <v>#REF!</v>
      </c>
      <c r="F321" s="176" t="e">
        <f>+COUNTIFS(#REF!,$B321,#REF!,F$3,#REF!,$C321)</f>
        <v>#REF!</v>
      </c>
      <c r="G321" s="176" t="e">
        <f>+COUNTIFS(#REF!,$B321,#REF!,G$3,#REF!,$C321)</f>
        <v>#REF!</v>
      </c>
      <c r="H321" s="176" t="e">
        <f>+COUNTIFS(#REF!,$B321,#REF!,H$3,#REF!,$C321)</f>
        <v>#REF!</v>
      </c>
      <c r="I321" s="176" t="e">
        <f>+COUNTIFS(#REF!,$B321,#REF!,I$3,#REF!,$C321)</f>
        <v>#REF!</v>
      </c>
      <c r="J321" s="176" t="e">
        <f>+COUNTIFS(#REF!,$B321,#REF!,J$3,#REF!,$C321)</f>
        <v>#REF!</v>
      </c>
      <c r="K321" s="176" t="e">
        <f>+COUNTIFS(#REF!,$B321,#REF!,K$3,#REF!,$C321)</f>
        <v>#REF!</v>
      </c>
      <c r="L321" s="176" t="e">
        <f>+COUNTIFS(#REF!,$B321,#REF!,L$3,#REF!,$C321)</f>
        <v>#REF!</v>
      </c>
      <c r="M321" s="176" t="e">
        <f>+COUNTIFS(#REF!,$B321,#REF!,M$3,#REF!,$C321)</f>
        <v>#REF!</v>
      </c>
      <c r="N321" s="176" t="e">
        <f>+COUNTIFS(#REF!,$B321,#REF!,N$3,#REF!,$C321)</f>
        <v>#REF!</v>
      </c>
      <c r="O321" s="176" t="e">
        <f>+COUNTIFS(#REF!,$B321,#REF!,O$3,#REF!,$C321)</f>
        <v>#REF!</v>
      </c>
      <c r="P321" s="176" t="e">
        <f>+COUNTIFS(#REF!,$B321,#REF!,P$3,#REF!,$C321)</f>
        <v>#REF!</v>
      </c>
      <c r="Q321" s="176" t="e">
        <f>+COUNTIFS(#REF!,$B321,#REF!,Q$3,#REF!,$C321)</f>
        <v>#REF!</v>
      </c>
      <c r="R321" s="176" t="e">
        <f>+COUNTIFS(#REF!,$B321,#REF!,R$3,#REF!,$C321)</f>
        <v>#REF!</v>
      </c>
      <c r="S321" s="176" t="e">
        <f>+COUNTIFS(#REF!,$B321,#REF!,S$3,#REF!,$C321)</f>
        <v>#REF!</v>
      </c>
      <c r="T321" s="176" t="e">
        <f>+COUNTIFS(#REF!,$B321,#REF!,T$3,#REF!,$C321)</f>
        <v>#REF!</v>
      </c>
      <c r="U321" s="176" t="e">
        <f>+COUNTIFS(#REF!,$B321,#REF!,U$3,#REF!,$C321)</f>
        <v>#REF!</v>
      </c>
      <c r="V321" s="176" t="e">
        <f>+COUNTIFS(#REF!,$B321,#REF!,V$3,#REF!,$C321)</f>
        <v>#REF!</v>
      </c>
      <c r="W321" s="176" t="e">
        <f>+COUNTIFS(#REF!,$B321,#REF!,W$3,#REF!,$C321)</f>
        <v>#REF!</v>
      </c>
      <c r="X321" s="176" t="e">
        <f>+COUNTIFS(#REF!,$B321,#REF!,X$3,#REF!,$C321)</f>
        <v>#REF!</v>
      </c>
      <c r="Y321" s="176" t="e">
        <f>+COUNTIFS(#REF!,$B321,#REF!,Y$3,#REF!,$C321)</f>
        <v>#REF!</v>
      </c>
      <c r="Z321" s="176" t="e">
        <f>+COUNTIFS(#REF!,$B321,#REF!,Z$3,#REF!,$C321)</f>
        <v>#REF!</v>
      </c>
      <c r="AA321" s="176" t="e">
        <f>+COUNTIFS(#REF!,$B321,#REF!,AA$3,#REF!,$C321)</f>
        <v>#REF!</v>
      </c>
      <c r="AB321" s="176" t="e">
        <f>+COUNTIFS(#REF!,$B321,#REF!,AB$3,#REF!,$C321)</f>
        <v>#REF!</v>
      </c>
      <c r="AC321" s="176" t="e">
        <f>+COUNTIFS(#REF!,$B321,#REF!,AC$3,#REF!,$C321)</f>
        <v>#REF!</v>
      </c>
      <c r="AD321" s="176" t="e">
        <f>+COUNTIFS(#REF!,$B321,#REF!,AD$3,#REF!,$C321)</f>
        <v>#REF!</v>
      </c>
      <c r="AE321" s="176" t="e">
        <f>+COUNTIFS(#REF!,$B321,#REF!,AE$3,#REF!,$C321)</f>
        <v>#REF!</v>
      </c>
      <c r="AF321" s="176" t="e">
        <f>+COUNTIFS(#REF!,$B321,#REF!,AF$3,#REF!,$C321)</f>
        <v>#REF!</v>
      </c>
      <c r="AG321" s="176" t="e">
        <f>+COUNTIFS(#REF!,$B321,#REF!,AG$3,#REF!,$C321)</f>
        <v>#REF!</v>
      </c>
      <c r="AH321" s="176" t="e">
        <f>+COUNTIFS(#REF!,$B321,#REF!,AH$3,#REF!,$C321)</f>
        <v>#REF!</v>
      </c>
      <c r="AI321" s="176" t="e">
        <f>+COUNTIFS(#REF!,$B321,#REF!,AI$3,#REF!,$C321)</f>
        <v>#REF!</v>
      </c>
    </row>
    <row r="322" spans="1:35" x14ac:dyDescent="0.2">
      <c r="A322" s="167"/>
      <c r="B322" s="168" t="s">
        <v>130</v>
      </c>
      <c r="C322" s="169" t="s">
        <v>131</v>
      </c>
      <c r="D322" s="201" t="e">
        <f t="shared" si="44"/>
        <v>#REF!</v>
      </c>
      <c r="E322" s="176" t="e">
        <f>+COUNTIFS(#REF!,$B322,#REF!,E$3,#REF!,$C322)</f>
        <v>#REF!</v>
      </c>
      <c r="F322" s="176" t="e">
        <f>+COUNTIFS(#REF!,$B322,#REF!,F$3,#REF!,$C322)</f>
        <v>#REF!</v>
      </c>
      <c r="G322" s="176" t="e">
        <f>+COUNTIFS(#REF!,$B322,#REF!,G$3,#REF!,$C322)</f>
        <v>#REF!</v>
      </c>
      <c r="H322" s="176" t="e">
        <f>+COUNTIFS(#REF!,$B322,#REF!,H$3,#REF!,$C322)</f>
        <v>#REF!</v>
      </c>
      <c r="I322" s="176" t="e">
        <f>+COUNTIFS(#REF!,$B322,#REF!,I$3,#REF!,$C322)</f>
        <v>#REF!</v>
      </c>
      <c r="J322" s="176" t="e">
        <f>+COUNTIFS(#REF!,$B322,#REF!,J$3,#REF!,$C322)</f>
        <v>#REF!</v>
      </c>
      <c r="K322" s="176" t="e">
        <f>+COUNTIFS(#REF!,$B322,#REF!,K$3,#REF!,$C322)</f>
        <v>#REF!</v>
      </c>
      <c r="L322" s="176" t="e">
        <f>+COUNTIFS(#REF!,$B322,#REF!,L$3,#REF!,$C322)</f>
        <v>#REF!</v>
      </c>
      <c r="M322" s="176" t="e">
        <f>+COUNTIFS(#REF!,$B322,#REF!,M$3,#REF!,$C322)</f>
        <v>#REF!</v>
      </c>
      <c r="N322" s="176" t="e">
        <f>+COUNTIFS(#REF!,$B322,#REF!,N$3,#REF!,$C322)</f>
        <v>#REF!</v>
      </c>
      <c r="O322" s="176" t="e">
        <f>+COUNTIFS(#REF!,$B322,#REF!,O$3,#REF!,$C322)</f>
        <v>#REF!</v>
      </c>
      <c r="P322" s="176" t="e">
        <f>+COUNTIFS(#REF!,$B322,#REF!,P$3,#REF!,$C322)</f>
        <v>#REF!</v>
      </c>
      <c r="Q322" s="176" t="e">
        <f>+COUNTIFS(#REF!,$B322,#REF!,Q$3,#REF!,$C322)</f>
        <v>#REF!</v>
      </c>
      <c r="R322" s="176" t="e">
        <f>+COUNTIFS(#REF!,$B322,#REF!,R$3,#REF!,$C322)</f>
        <v>#REF!</v>
      </c>
      <c r="S322" s="176" t="e">
        <f>+COUNTIFS(#REF!,$B322,#REF!,S$3,#REF!,$C322)</f>
        <v>#REF!</v>
      </c>
      <c r="T322" s="176" t="e">
        <f>+COUNTIFS(#REF!,$B322,#REF!,T$3,#REF!,$C322)</f>
        <v>#REF!</v>
      </c>
      <c r="U322" s="176" t="e">
        <f>+COUNTIFS(#REF!,$B322,#REF!,U$3,#REF!,$C322)</f>
        <v>#REF!</v>
      </c>
      <c r="V322" s="176" t="e">
        <f>+COUNTIFS(#REF!,$B322,#REF!,V$3,#REF!,$C322)</f>
        <v>#REF!</v>
      </c>
      <c r="W322" s="176" t="e">
        <f>+COUNTIFS(#REF!,$B322,#REF!,W$3,#REF!,$C322)</f>
        <v>#REF!</v>
      </c>
      <c r="X322" s="176" t="e">
        <f>+COUNTIFS(#REF!,$B322,#REF!,X$3,#REF!,$C322)</f>
        <v>#REF!</v>
      </c>
      <c r="Y322" s="176" t="e">
        <f>+COUNTIFS(#REF!,$B322,#REF!,Y$3,#REF!,$C322)</f>
        <v>#REF!</v>
      </c>
      <c r="Z322" s="176" t="e">
        <f>+COUNTIFS(#REF!,$B322,#REF!,Z$3,#REF!,$C322)</f>
        <v>#REF!</v>
      </c>
      <c r="AA322" s="176" t="e">
        <f>+COUNTIFS(#REF!,$B322,#REF!,AA$3,#REF!,$C322)</f>
        <v>#REF!</v>
      </c>
      <c r="AB322" s="176" t="e">
        <f>+COUNTIFS(#REF!,$B322,#REF!,AB$3,#REF!,$C322)</f>
        <v>#REF!</v>
      </c>
      <c r="AC322" s="176" t="e">
        <f>+COUNTIFS(#REF!,$B322,#REF!,AC$3,#REF!,$C322)</f>
        <v>#REF!</v>
      </c>
      <c r="AD322" s="176" t="e">
        <f>+COUNTIFS(#REF!,$B322,#REF!,AD$3,#REF!,$C322)</f>
        <v>#REF!</v>
      </c>
      <c r="AE322" s="176" t="e">
        <f>+COUNTIFS(#REF!,$B322,#REF!,AE$3,#REF!,$C322)</f>
        <v>#REF!</v>
      </c>
      <c r="AF322" s="176" t="e">
        <f>+COUNTIFS(#REF!,$B322,#REF!,AF$3,#REF!,$C322)</f>
        <v>#REF!</v>
      </c>
      <c r="AG322" s="176" t="e">
        <f>+COUNTIFS(#REF!,$B322,#REF!,AG$3,#REF!,$C322)</f>
        <v>#REF!</v>
      </c>
      <c r="AH322" s="176" t="e">
        <f>+COUNTIFS(#REF!,$B322,#REF!,AH$3,#REF!,$C322)</f>
        <v>#REF!</v>
      </c>
      <c r="AI322" s="176" t="e">
        <f>+COUNTIFS(#REF!,$B322,#REF!,AI$3,#REF!,$C322)</f>
        <v>#REF!</v>
      </c>
    </row>
    <row r="323" spans="1:35" x14ac:dyDescent="0.2">
      <c r="A323" s="167"/>
      <c r="B323" s="168" t="s">
        <v>130</v>
      </c>
      <c r="C323" s="169" t="s">
        <v>305</v>
      </c>
      <c r="D323" s="201" t="e">
        <f t="shared" si="44"/>
        <v>#REF!</v>
      </c>
      <c r="E323" s="176" t="e">
        <f>+COUNTIFS(#REF!,$B323,#REF!,E$3,#REF!,$C323)</f>
        <v>#REF!</v>
      </c>
      <c r="F323" s="176" t="e">
        <f>+COUNTIFS(#REF!,$B323,#REF!,F$3,#REF!,$C323)</f>
        <v>#REF!</v>
      </c>
      <c r="G323" s="176" t="e">
        <f>+COUNTIFS(#REF!,$B323,#REF!,G$3,#REF!,$C323)</f>
        <v>#REF!</v>
      </c>
      <c r="H323" s="176" t="e">
        <f>+COUNTIFS(#REF!,$B323,#REF!,H$3,#REF!,$C323)</f>
        <v>#REF!</v>
      </c>
      <c r="I323" s="176" t="e">
        <f>+COUNTIFS(#REF!,$B323,#REF!,I$3,#REF!,$C323)</f>
        <v>#REF!</v>
      </c>
      <c r="J323" s="176" t="e">
        <f>+COUNTIFS(#REF!,$B323,#REF!,J$3,#REF!,$C323)</f>
        <v>#REF!</v>
      </c>
      <c r="K323" s="176" t="e">
        <f>+COUNTIFS(#REF!,$B323,#REF!,K$3,#REF!,$C323)</f>
        <v>#REF!</v>
      </c>
      <c r="L323" s="176" t="e">
        <f>+COUNTIFS(#REF!,$B323,#REF!,L$3,#REF!,$C323)</f>
        <v>#REF!</v>
      </c>
      <c r="M323" s="176" t="e">
        <f>+COUNTIFS(#REF!,$B323,#REF!,M$3,#REF!,$C323)</f>
        <v>#REF!</v>
      </c>
      <c r="N323" s="176" t="e">
        <f>+COUNTIFS(#REF!,$B323,#REF!,N$3,#REF!,$C323)</f>
        <v>#REF!</v>
      </c>
      <c r="O323" s="176" t="e">
        <f>+COUNTIFS(#REF!,$B323,#REF!,O$3,#REF!,$C323)</f>
        <v>#REF!</v>
      </c>
      <c r="P323" s="176" t="e">
        <f>+COUNTIFS(#REF!,$B323,#REF!,P$3,#REF!,$C323)</f>
        <v>#REF!</v>
      </c>
      <c r="Q323" s="176" t="e">
        <f>+COUNTIFS(#REF!,$B323,#REF!,Q$3,#REF!,$C323)</f>
        <v>#REF!</v>
      </c>
      <c r="R323" s="176" t="e">
        <f>+COUNTIFS(#REF!,$B323,#REF!,R$3,#REF!,$C323)</f>
        <v>#REF!</v>
      </c>
      <c r="S323" s="176" t="e">
        <f>+COUNTIFS(#REF!,$B323,#REF!,S$3,#REF!,$C323)</f>
        <v>#REF!</v>
      </c>
      <c r="T323" s="176" t="e">
        <f>+COUNTIFS(#REF!,$B323,#REF!,T$3,#REF!,$C323)</f>
        <v>#REF!</v>
      </c>
      <c r="U323" s="176" t="e">
        <f>+COUNTIFS(#REF!,$B323,#REF!,U$3,#REF!,$C323)</f>
        <v>#REF!</v>
      </c>
      <c r="V323" s="176" t="e">
        <f>+COUNTIFS(#REF!,$B323,#REF!,V$3,#REF!,$C323)</f>
        <v>#REF!</v>
      </c>
      <c r="W323" s="176" t="e">
        <f>+COUNTIFS(#REF!,$B323,#REF!,W$3,#REF!,$C323)</f>
        <v>#REF!</v>
      </c>
      <c r="X323" s="176" t="e">
        <f>+COUNTIFS(#REF!,$B323,#REF!,X$3,#REF!,$C323)</f>
        <v>#REF!</v>
      </c>
      <c r="Y323" s="176" t="e">
        <f>+COUNTIFS(#REF!,$B323,#REF!,Y$3,#REF!,$C323)</f>
        <v>#REF!</v>
      </c>
      <c r="Z323" s="176" t="e">
        <f>+COUNTIFS(#REF!,$B323,#REF!,Z$3,#REF!,$C323)</f>
        <v>#REF!</v>
      </c>
      <c r="AA323" s="176" t="e">
        <f>+COUNTIFS(#REF!,$B323,#REF!,AA$3,#REF!,$C323)</f>
        <v>#REF!</v>
      </c>
      <c r="AB323" s="176" t="e">
        <f>+COUNTIFS(#REF!,$B323,#REF!,AB$3,#REF!,$C323)</f>
        <v>#REF!</v>
      </c>
      <c r="AC323" s="176" t="e">
        <f>+COUNTIFS(#REF!,$B323,#REF!,AC$3,#REF!,$C323)</f>
        <v>#REF!</v>
      </c>
      <c r="AD323" s="176" t="e">
        <f>+COUNTIFS(#REF!,$B323,#REF!,AD$3,#REF!,$C323)</f>
        <v>#REF!</v>
      </c>
      <c r="AE323" s="176" t="e">
        <f>+COUNTIFS(#REF!,$B323,#REF!,AE$3,#REF!,$C323)</f>
        <v>#REF!</v>
      </c>
      <c r="AF323" s="176" t="e">
        <f>+COUNTIFS(#REF!,$B323,#REF!,AF$3,#REF!,$C323)</f>
        <v>#REF!</v>
      </c>
      <c r="AG323" s="176" t="e">
        <f>+COUNTIFS(#REF!,$B323,#REF!,AG$3,#REF!,$C323)</f>
        <v>#REF!</v>
      </c>
      <c r="AH323" s="176" t="e">
        <f>+COUNTIFS(#REF!,$B323,#REF!,AH$3,#REF!,$C323)</f>
        <v>#REF!</v>
      </c>
      <c r="AI323" s="176" t="e">
        <f>+COUNTIFS(#REF!,$B323,#REF!,AI$3,#REF!,$C323)</f>
        <v>#REF!</v>
      </c>
    </row>
    <row r="324" spans="1:35" x14ac:dyDescent="0.2">
      <c r="A324" s="167"/>
      <c r="B324" s="168" t="s">
        <v>130</v>
      </c>
      <c r="C324" s="169" t="s">
        <v>166</v>
      </c>
      <c r="D324" s="201" t="e">
        <f t="shared" si="44"/>
        <v>#REF!</v>
      </c>
      <c r="E324" s="176" t="e">
        <f>+COUNTIFS(#REF!,$B324,#REF!,E$3,#REF!,$C324)</f>
        <v>#REF!</v>
      </c>
      <c r="F324" s="176" t="e">
        <f>+COUNTIFS(#REF!,$B324,#REF!,F$3,#REF!,$C324)</f>
        <v>#REF!</v>
      </c>
      <c r="G324" s="176" t="e">
        <f>+COUNTIFS(#REF!,$B324,#REF!,G$3,#REF!,$C324)</f>
        <v>#REF!</v>
      </c>
      <c r="H324" s="176" t="e">
        <f>+COUNTIFS(#REF!,$B324,#REF!,H$3,#REF!,$C324)</f>
        <v>#REF!</v>
      </c>
      <c r="I324" s="176" t="e">
        <f>+COUNTIFS(#REF!,$B324,#REF!,I$3,#REF!,$C324)</f>
        <v>#REF!</v>
      </c>
      <c r="J324" s="176" t="e">
        <f>+COUNTIFS(#REF!,$B324,#REF!,J$3,#REF!,$C324)</f>
        <v>#REF!</v>
      </c>
      <c r="K324" s="176" t="e">
        <f>+COUNTIFS(#REF!,$B324,#REF!,K$3,#REF!,$C324)</f>
        <v>#REF!</v>
      </c>
      <c r="L324" s="176" t="e">
        <f>+COUNTIFS(#REF!,$B324,#REF!,L$3,#REF!,$C324)</f>
        <v>#REF!</v>
      </c>
      <c r="M324" s="176" t="e">
        <f>+COUNTIFS(#REF!,$B324,#REF!,M$3,#REF!,$C324)</f>
        <v>#REF!</v>
      </c>
      <c r="N324" s="176" t="e">
        <f>+COUNTIFS(#REF!,$B324,#REF!,N$3,#REF!,$C324)</f>
        <v>#REF!</v>
      </c>
      <c r="O324" s="176" t="e">
        <f>+COUNTIFS(#REF!,$B324,#REF!,O$3,#REF!,$C324)</f>
        <v>#REF!</v>
      </c>
      <c r="P324" s="176" t="e">
        <f>+COUNTIFS(#REF!,$B324,#REF!,P$3,#REF!,$C324)</f>
        <v>#REF!</v>
      </c>
      <c r="Q324" s="176" t="e">
        <f>+COUNTIFS(#REF!,$B324,#REF!,Q$3,#REF!,$C324)</f>
        <v>#REF!</v>
      </c>
      <c r="R324" s="176" t="e">
        <f>+COUNTIFS(#REF!,$B324,#REF!,R$3,#REF!,$C324)</f>
        <v>#REF!</v>
      </c>
      <c r="S324" s="176" t="e">
        <f>+COUNTIFS(#REF!,$B324,#REF!,S$3,#REF!,$C324)</f>
        <v>#REF!</v>
      </c>
      <c r="T324" s="176" t="e">
        <f>+COUNTIFS(#REF!,$B324,#REF!,T$3,#REF!,$C324)</f>
        <v>#REF!</v>
      </c>
      <c r="U324" s="176" t="e">
        <f>+COUNTIFS(#REF!,$B324,#REF!,U$3,#REF!,$C324)</f>
        <v>#REF!</v>
      </c>
      <c r="V324" s="176" t="e">
        <f>+COUNTIFS(#REF!,$B324,#REF!,V$3,#REF!,$C324)</f>
        <v>#REF!</v>
      </c>
      <c r="W324" s="176" t="e">
        <f>+COUNTIFS(#REF!,$B324,#REF!,W$3,#REF!,$C324)</f>
        <v>#REF!</v>
      </c>
      <c r="X324" s="176" t="e">
        <f>+COUNTIFS(#REF!,$B324,#REF!,X$3,#REF!,$C324)</f>
        <v>#REF!</v>
      </c>
      <c r="Y324" s="176" t="e">
        <f>+COUNTIFS(#REF!,$B324,#REF!,Y$3,#REF!,$C324)</f>
        <v>#REF!</v>
      </c>
      <c r="Z324" s="176" t="e">
        <f>+COUNTIFS(#REF!,$B324,#REF!,Z$3,#REF!,$C324)</f>
        <v>#REF!</v>
      </c>
      <c r="AA324" s="176" t="e">
        <f>+COUNTIFS(#REF!,$B324,#REF!,AA$3,#REF!,$C324)</f>
        <v>#REF!</v>
      </c>
      <c r="AB324" s="176" t="e">
        <f>+COUNTIFS(#REF!,$B324,#REF!,AB$3,#REF!,$C324)</f>
        <v>#REF!</v>
      </c>
      <c r="AC324" s="176" t="e">
        <f>+COUNTIFS(#REF!,$B324,#REF!,AC$3,#REF!,$C324)</f>
        <v>#REF!</v>
      </c>
      <c r="AD324" s="176" t="e">
        <f>+COUNTIFS(#REF!,$B324,#REF!,AD$3,#REF!,$C324)</f>
        <v>#REF!</v>
      </c>
      <c r="AE324" s="176" t="e">
        <f>+COUNTIFS(#REF!,$B324,#REF!,AE$3,#REF!,$C324)</f>
        <v>#REF!</v>
      </c>
      <c r="AF324" s="176" t="e">
        <f>+COUNTIFS(#REF!,$B324,#REF!,AF$3,#REF!,$C324)</f>
        <v>#REF!</v>
      </c>
      <c r="AG324" s="176" t="e">
        <f>+COUNTIFS(#REF!,$B324,#REF!,AG$3,#REF!,$C324)</f>
        <v>#REF!</v>
      </c>
      <c r="AH324" s="176" t="e">
        <f>+COUNTIFS(#REF!,$B324,#REF!,AH$3,#REF!,$C324)</f>
        <v>#REF!</v>
      </c>
      <c r="AI324" s="176" t="e">
        <f>+COUNTIFS(#REF!,$B324,#REF!,AI$3,#REF!,$C324)</f>
        <v>#REF!</v>
      </c>
    </row>
    <row r="325" spans="1:35" x14ac:dyDescent="0.2">
      <c r="A325" s="167"/>
      <c r="B325" s="168" t="s">
        <v>130</v>
      </c>
      <c r="C325" s="169" t="s">
        <v>315</v>
      </c>
      <c r="D325" s="201" t="e">
        <f t="shared" si="44"/>
        <v>#REF!</v>
      </c>
      <c r="E325" s="176" t="e">
        <f>+COUNTIFS(#REF!,$B325,#REF!,E$3,#REF!,$C325)</f>
        <v>#REF!</v>
      </c>
      <c r="F325" s="176" t="e">
        <f>+COUNTIFS(#REF!,$B325,#REF!,F$3,#REF!,$C325)</f>
        <v>#REF!</v>
      </c>
      <c r="G325" s="176" t="e">
        <f>+COUNTIFS(#REF!,$B325,#REF!,G$3,#REF!,$C325)</f>
        <v>#REF!</v>
      </c>
      <c r="H325" s="176" t="e">
        <f>+COUNTIFS(#REF!,$B325,#REF!,H$3,#REF!,$C325)</f>
        <v>#REF!</v>
      </c>
      <c r="I325" s="176" t="e">
        <f>+COUNTIFS(#REF!,$B325,#REF!,I$3,#REF!,$C325)</f>
        <v>#REF!</v>
      </c>
      <c r="J325" s="176" t="e">
        <f>+COUNTIFS(#REF!,$B325,#REF!,J$3,#REF!,$C325)</f>
        <v>#REF!</v>
      </c>
      <c r="K325" s="176" t="e">
        <f>+COUNTIFS(#REF!,$B325,#REF!,K$3,#REF!,$C325)</f>
        <v>#REF!</v>
      </c>
      <c r="L325" s="176" t="e">
        <f>+COUNTIFS(#REF!,$B325,#REF!,L$3,#REF!,$C325)</f>
        <v>#REF!</v>
      </c>
      <c r="M325" s="176" t="e">
        <f>+COUNTIFS(#REF!,$B325,#REF!,M$3,#REF!,$C325)</f>
        <v>#REF!</v>
      </c>
      <c r="N325" s="176" t="e">
        <f>+COUNTIFS(#REF!,$B325,#REF!,N$3,#REF!,$C325)</f>
        <v>#REF!</v>
      </c>
      <c r="O325" s="176" t="e">
        <f>+COUNTIFS(#REF!,$B325,#REF!,O$3,#REF!,$C325)</f>
        <v>#REF!</v>
      </c>
      <c r="P325" s="176" t="e">
        <f>+COUNTIFS(#REF!,$B325,#REF!,P$3,#REF!,$C325)</f>
        <v>#REF!</v>
      </c>
      <c r="Q325" s="176" t="e">
        <f>+COUNTIFS(#REF!,$B325,#REF!,Q$3,#REF!,$C325)</f>
        <v>#REF!</v>
      </c>
      <c r="R325" s="176" t="e">
        <f>+COUNTIFS(#REF!,$B325,#REF!,R$3,#REF!,$C325)</f>
        <v>#REF!</v>
      </c>
      <c r="S325" s="176" t="e">
        <f>+COUNTIFS(#REF!,$B325,#REF!,S$3,#REF!,$C325)</f>
        <v>#REF!</v>
      </c>
      <c r="T325" s="176" t="e">
        <f>+COUNTIFS(#REF!,$B325,#REF!,T$3,#REF!,$C325)</f>
        <v>#REF!</v>
      </c>
      <c r="U325" s="176" t="e">
        <f>+COUNTIFS(#REF!,$B325,#REF!,U$3,#REF!,$C325)</f>
        <v>#REF!</v>
      </c>
      <c r="V325" s="176" t="e">
        <f>+COUNTIFS(#REF!,$B325,#REF!,V$3,#REF!,$C325)</f>
        <v>#REF!</v>
      </c>
      <c r="W325" s="176" t="e">
        <f>+COUNTIFS(#REF!,$B325,#REF!,W$3,#REF!,$C325)</f>
        <v>#REF!</v>
      </c>
      <c r="X325" s="176" t="e">
        <f>+COUNTIFS(#REF!,$B325,#REF!,X$3,#REF!,$C325)</f>
        <v>#REF!</v>
      </c>
      <c r="Y325" s="176" t="e">
        <f>+COUNTIFS(#REF!,$B325,#REF!,Y$3,#REF!,$C325)</f>
        <v>#REF!</v>
      </c>
      <c r="Z325" s="176" t="e">
        <f>+COUNTIFS(#REF!,$B325,#REF!,Z$3,#REF!,$C325)</f>
        <v>#REF!</v>
      </c>
      <c r="AA325" s="176" t="e">
        <f>+COUNTIFS(#REF!,$B325,#REF!,AA$3,#REF!,$C325)</f>
        <v>#REF!</v>
      </c>
      <c r="AB325" s="176" t="e">
        <f>+COUNTIFS(#REF!,$B325,#REF!,AB$3,#REF!,$C325)</f>
        <v>#REF!</v>
      </c>
      <c r="AC325" s="176" t="e">
        <f>+COUNTIFS(#REF!,$B325,#REF!,AC$3,#REF!,$C325)</f>
        <v>#REF!</v>
      </c>
      <c r="AD325" s="176" t="e">
        <f>+COUNTIFS(#REF!,$B325,#REF!,AD$3,#REF!,$C325)</f>
        <v>#REF!</v>
      </c>
      <c r="AE325" s="176" t="e">
        <f>+COUNTIFS(#REF!,$B325,#REF!,AE$3,#REF!,$C325)</f>
        <v>#REF!</v>
      </c>
      <c r="AF325" s="176" t="e">
        <f>+COUNTIFS(#REF!,$B325,#REF!,AF$3,#REF!,$C325)</f>
        <v>#REF!</v>
      </c>
      <c r="AG325" s="176" t="e">
        <f>+COUNTIFS(#REF!,$B325,#REF!,AG$3,#REF!,$C325)</f>
        <v>#REF!</v>
      </c>
      <c r="AH325" s="176" t="e">
        <f>+COUNTIFS(#REF!,$B325,#REF!,AH$3,#REF!,$C325)</f>
        <v>#REF!</v>
      </c>
      <c r="AI325" s="176" t="e">
        <f>+COUNTIFS(#REF!,$B325,#REF!,AI$3,#REF!,$C325)</f>
        <v>#REF!</v>
      </c>
    </row>
    <row r="326" spans="1:35" x14ac:dyDescent="0.2">
      <c r="A326" s="167"/>
      <c r="B326" s="168" t="s">
        <v>130</v>
      </c>
      <c r="C326" s="169" t="s">
        <v>316</v>
      </c>
      <c r="D326" s="201" t="e">
        <f t="shared" si="44"/>
        <v>#REF!</v>
      </c>
      <c r="E326" s="176" t="e">
        <f>+COUNTIFS(#REF!,$B326,#REF!,E$3,#REF!,$C326)</f>
        <v>#REF!</v>
      </c>
      <c r="F326" s="176" t="e">
        <f>+COUNTIFS(#REF!,$B326,#REF!,F$3,#REF!,$C326)</f>
        <v>#REF!</v>
      </c>
      <c r="G326" s="176" t="e">
        <f>+COUNTIFS(#REF!,$B326,#REF!,G$3,#REF!,$C326)</f>
        <v>#REF!</v>
      </c>
      <c r="H326" s="176" t="e">
        <f>+COUNTIFS(#REF!,$B326,#REF!,H$3,#REF!,$C326)</f>
        <v>#REF!</v>
      </c>
      <c r="I326" s="176" t="e">
        <f>+COUNTIFS(#REF!,$B326,#REF!,I$3,#REF!,$C326)</f>
        <v>#REF!</v>
      </c>
      <c r="J326" s="176" t="e">
        <f>+COUNTIFS(#REF!,$B326,#REF!,J$3,#REF!,$C326)</f>
        <v>#REF!</v>
      </c>
      <c r="K326" s="176" t="e">
        <f>+COUNTIFS(#REF!,$B326,#REF!,K$3,#REF!,$C326)</f>
        <v>#REF!</v>
      </c>
      <c r="L326" s="176" t="e">
        <f>+COUNTIFS(#REF!,$B326,#REF!,L$3,#REF!,$C326)</f>
        <v>#REF!</v>
      </c>
      <c r="M326" s="176" t="e">
        <f>+COUNTIFS(#REF!,$B326,#REF!,M$3,#REF!,$C326)</f>
        <v>#REF!</v>
      </c>
      <c r="N326" s="176" t="e">
        <f>+COUNTIFS(#REF!,$B326,#REF!,N$3,#REF!,$C326)</f>
        <v>#REF!</v>
      </c>
      <c r="O326" s="176" t="e">
        <f>+COUNTIFS(#REF!,$B326,#REF!,O$3,#REF!,$C326)</f>
        <v>#REF!</v>
      </c>
      <c r="P326" s="176" t="e">
        <f>+COUNTIFS(#REF!,$B326,#REF!,P$3,#REF!,$C326)</f>
        <v>#REF!</v>
      </c>
      <c r="Q326" s="176" t="e">
        <f>+COUNTIFS(#REF!,$B326,#REF!,Q$3,#REF!,$C326)</f>
        <v>#REF!</v>
      </c>
      <c r="R326" s="176" t="e">
        <f>+COUNTIFS(#REF!,$B326,#REF!,R$3,#REF!,$C326)</f>
        <v>#REF!</v>
      </c>
      <c r="S326" s="176" t="e">
        <f>+COUNTIFS(#REF!,$B326,#REF!,S$3,#REF!,$C326)</f>
        <v>#REF!</v>
      </c>
      <c r="T326" s="176" t="e">
        <f>+COUNTIFS(#REF!,$B326,#REF!,T$3,#REF!,$C326)</f>
        <v>#REF!</v>
      </c>
      <c r="U326" s="176" t="e">
        <f>+COUNTIFS(#REF!,$B326,#REF!,U$3,#REF!,$C326)</f>
        <v>#REF!</v>
      </c>
      <c r="V326" s="176" t="e">
        <f>+COUNTIFS(#REF!,$B326,#REF!,V$3,#REF!,$C326)</f>
        <v>#REF!</v>
      </c>
      <c r="W326" s="176" t="e">
        <f>+COUNTIFS(#REF!,$B326,#REF!,W$3,#REF!,$C326)</f>
        <v>#REF!</v>
      </c>
      <c r="X326" s="176" t="e">
        <f>+COUNTIFS(#REF!,$B326,#REF!,X$3,#REF!,$C326)</f>
        <v>#REF!</v>
      </c>
      <c r="Y326" s="176" t="e">
        <f>+COUNTIFS(#REF!,$B326,#REF!,Y$3,#REF!,$C326)</f>
        <v>#REF!</v>
      </c>
      <c r="Z326" s="176" t="e">
        <f>+COUNTIFS(#REF!,$B326,#REF!,Z$3,#REF!,$C326)</f>
        <v>#REF!</v>
      </c>
      <c r="AA326" s="176" t="e">
        <f>+COUNTIFS(#REF!,$B326,#REF!,AA$3,#REF!,$C326)</f>
        <v>#REF!</v>
      </c>
      <c r="AB326" s="176" t="e">
        <f>+COUNTIFS(#REF!,$B326,#REF!,AB$3,#REF!,$C326)</f>
        <v>#REF!</v>
      </c>
      <c r="AC326" s="176" t="e">
        <f>+COUNTIFS(#REF!,$B326,#REF!,AC$3,#REF!,$C326)</f>
        <v>#REF!</v>
      </c>
      <c r="AD326" s="176" t="e">
        <f>+COUNTIFS(#REF!,$B326,#REF!,AD$3,#REF!,$C326)</f>
        <v>#REF!</v>
      </c>
      <c r="AE326" s="176" t="e">
        <f>+COUNTIFS(#REF!,$B326,#REF!,AE$3,#REF!,$C326)</f>
        <v>#REF!</v>
      </c>
      <c r="AF326" s="176" t="e">
        <f>+COUNTIFS(#REF!,$B326,#REF!,AF$3,#REF!,$C326)</f>
        <v>#REF!</v>
      </c>
      <c r="AG326" s="176" t="e">
        <f>+COUNTIFS(#REF!,$B326,#REF!,AG$3,#REF!,$C326)</f>
        <v>#REF!</v>
      </c>
      <c r="AH326" s="176" t="e">
        <f>+COUNTIFS(#REF!,$B326,#REF!,AH$3,#REF!,$C326)</f>
        <v>#REF!</v>
      </c>
      <c r="AI326" s="176" t="e">
        <f>+COUNTIFS(#REF!,$B326,#REF!,AI$3,#REF!,$C326)</f>
        <v>#REF!</v>
      </c>
    </row>
    <row r="327" spans="1:35" x14ac:dyDescent="0.2">
      <c r="A327" s="167"/>
      <c r="B327" s="168" t="s">
        <v>130</v>
      </c>
      <c r="C327" s="169" t="s">
        <v>302</v>
      </c>
      <c r="D327" s="201" t="e">
        <f t="shared" si="44"/>
        <v>#REF!</v>
      </c>
      <c r="E327" s="176" t="e">
        <f>+COUNTIFS(#REF!,$B327,#REF!,E$3,#REF!,$C327)</f>
        <v>#REF!</v>
      </c>
      <c r="F327" s="176" t="e">
        <f>+COUNTIFS(#REF!,$B327,#REF!,F$3,#REF!,$C327)</f>
        <v>#REF!</v>
      </c>
      <c r="G327" s="176" t="e">
        <f>+COUNTIFS(#REF!,$B327,#REF!,G$3,#REF!,$C327)</f>
        <v>#REF!</v>
      </c>
      <c r="H327" s="176" t="e">
        <f>+COUNTIFS(#REF!,$B327,#REF!,H$3,#REF!,$C327)</f>
        <v>#REF!</v>
      </c>
      <c r="I327" s="176" t="e">
        <f>+COUNTIFS(#REF!,$B327,#REF!,I$3,#REF!,$C327)</f>
        <v>#REF!</v>
      </c>
      <c r="J327" s="176" t="e">
        <f>+COUNTIFS(#REF!,$B327,#REF!,J$3,#REF!,$C327)</f>
        <v>#REF!</v>
      </c>
      <c r="K327" s="176" t="e">
        <f>+COUNTIFS(#REF!,$B327,#REF!,K$3,#REF!,$C327)</f>
        <v>#REF!</v>
      </c>
      <c r="L327" s="176" t="e">
        <f>+COUNTIFS(#REF!,$B327,#REF!,L$3,#REF!,$C327)</f>
        <v>#REF!</v>
      </c>
      <c r="M327" s="176" t="e">
        <f>+COUNTIFS(#REF!,$B327,#REF!,M$3,#REF!,$C327)</f>
        <v>#REF!</v>
      </c>
      <c r="N327" s="176" t="e">
        <f>+COUNTIFS(#REF!,$B327,#REF!,N$3,#REF!,$C327)</f>
        <v>#REF!</v>
      </c>
      <c r="O327" s="176" t="e">
        <f>+COUNTIFS(#REF!,$B327,#REF!,O$3,#REF!,$C327)</f>
        <v>#REF!</v>
      </c>
      <c r="P327" s="176" t="e">
        <f>+COUNTIFS(#REF!,$B327,#REF!,P$3,#REF!,$C327)</f>
        <v>#REF!</v>
      </c>
      <c r="Q327" s="176" t="e">
        <f>+COUNTIFS(#REF!,$B327,#REF!,Q$3,#REF!,$C327)</f>
        <v>#REF!</v>
      </c>
      <c r="R327" s="176" t="e">
        <f>+COUNTIFS(#REF!,$B327,#REF!,R$3,#REF!,$C327)</f>
        <v>#REF!</v>
      </c>
      <c r="S327" s="176" t="e">
        <f>+COUNTIFS(#REF!,$B327,#REF!,S$3,#REF!,$C327)</f>
        <v>#REF!</v>
      </c>
      <c r="T327" s="176" t="e">
        <f>+COUNTIFS(#REF!,$B327,#REF!,T$3,#REF!,$C327)</f>
        <v>#REF!</v>
      </c>
      <c r="U327" s="176" t="e">
        <f>+COUNTIFS(#REF!,$B327,#REF!,U$3,#REF!,$C327)</f>
        <v>#REF!</v>
      </c>
      <c r="V327" s="176" t="e">
        <f>+COUNTIFS(#REF!,$B327,#REF!,V$3,#REF!,$C327)</f>
        <v>#REF!</v>
      </c>
      <c r="W327" s="176" t="e">
        <f>+COUNTIFS(#REF!,$B327,#REF!,W$3,#REF!,$C327)</f>
        <v>#REF!</v>
      </c>
      <c r="X327" s="176" t="e">
        <f>+COUNTIFS(#REF!,$B327,#REF!,X$3,#REF!,$C327)</f>
        <v>#REF!</v>
      </c>
      <c r="Y327" s="176" t="e">
        <f>+COUNTIFS(#REF!,$B327,#REF!,Y$3,#REF!,$C327)</f>
        <v>#REF!</v>
      </c>
      <c r="Z327" s="176" t="e">
        <f>+COUNTIFS(#REF!,$B327,#REF!,Z$3,#REF!,$C327)</f>
        <v>#REF!</v>
      </c>
      <c r="AA327" s="176" t="e">
        <f>+COUNTIFS(#REF!,$B327,#REF!,AA$3,#REF!,$C327)</f>
        <v>#REF!</v>
      </c>
      <c r="AB327" s="176" t="e">
        <f>+COUNTIFS(#REF!,$B327,#REF!,AB$3,#REF!,$C327)</f>
        <v>#REF!</v>
      </c>
      <c r="AC327" s="176" t="e">
        <f>+COUNTIFS(#REF!,$B327,#REF!,AC$3,#REF!,$C327)</f>
        <v>#REF!</v>
      </c>
      <c r="AD327" s="176" t="e">
        <f>+COUNTIFS(#REF!,$B327,#REF!,AD$3,#REF!,$C327)</f>
        <v>#REF!</v>
      </c>
      <c r="AE327" s="176" t="e">
        <f>+COUNTIFS(#REF!,$B327,#REF!,AE$3,#REF!,$C327)</f>
        <v>#REF!</v>
      </c>
      <c r="AF327" s="176" t="e">
        <f>+COUNTIFS(#REF!,$B327,#REF!,AF$3,#REF!,$C327)</f>
        <v>#REF!</v>
      </c>
      <c r="AG327" s="176" t="e">
        <f>+COUNTIFS(#REF!,$B327,#REF!,AG$3,#REF!,$C327)</f>
        <v>#REF!</v>
      </c>
      <c r="AH327" s="176" t="e">
        <f>+COUNTIFS(#REF!,$B327,#REF!,AH$3,#REF!,$C327)</f>
        <v>#REF!</v>
      </c>
      <c r="AI327" s="176" t="e">
        <f>+COUNTIFS(#REF!,$B327,#REF!,AI$3,#REF!,$C327)</f>
        <v>#REF!</v>
      </c>
    </row>
    <row r="328" spans="1:35" x14ac:dyDescent="0.2">
      <c r="A328" s="167"/>
      <c r="B328" s="168" t="s">
        <v>130</v>
      </c>
      <c r="C328" s="169" t="s">
        <v>222</v>
      </c>
      <c r="D328" s="201" t="e">
        <f t="shared" si="44"/>
        <v>#REF!</v>
      </c>
      <c r="E328" s="176" t="e">
        <f>+COUNTIFS(#REF!,$B328,#REF!,E$3,#REF!,$C328)</f>
        <v>#REF!</v>
      </c>
      <c r="F328" s="176" t="e">
        <f>+COUNTIFS(#REF!,$B328,#REF!,F$3,#REF!,$C328)</f>
        <v>#REF!</v>
      </c>
      <c r="G328" s="176" t="e">
        <f>+COUNTIFS(#REF!,$B328,#REF!,G$3,#REF!,$C328)</f>
        <v>#REF!</v>
      </c>
      <c r="H328" s="176" t="e">
        <f>+COUNTIFS(#REF!,$B328,#REF!,H$3,#REF!,$C328)</f>
        <v>#REF!</v>
      </c>
      <c r="I328" s="176" t="e">
        <f>+COUNTIFS(#REF!,$B328,#REF!,I$3,#REF!,$C328)</f>
        <v>#REF!</v>
      </c>
      <c r="J328" s="176" t="e">
        <f>+COUNTIFS(#REF!,$B328,#REF!,J$3,#REF!,$C328)</f>
        <v>#REF!</v>
      </c>
      <c r="K328" s="176" t="e">
        <f>+COUNTIFS(#REF!,$B328,#REF!,K$3,#REF!,$C328)</f>
        <v>#REF!</v>
      </c>
      <c r="L328" s="176" t="e">
        <f>+COUNTIFS(#REF!,$B328,#REF!,L$3,#REF!,$C328)</f>
        <v>#REF!</v>
      </c>
      <c r="M328" s="176" t="e">
        <f>+COUNTIFS(#REF!,$B328,#REF!,M$3,#REF!,$C328)</f>
        <v>#REF!</v>
      </c>
      <c r="N328" s="176" t="e">
        <f>+COUNTIFS(#REF!,$B328,#REF!,N$3,#REF!,$C328)</f>
        <v>#REF!</v>
      </c>
      <c r="O328" s="176" t="e">
        <f>+COUNTIFS(#REF!,$B328,#REF!,O$3,#REF!,$C328)</f>
        <v>#REF!</v>
      </c>
      <c r="P328" s="176" t="e">
        <f>+COUNTIFS(#REF!,$B328,#REF!,P$3,#REF!,$C328)</f>
        <v>#REF!</v>
      </c>
      <c r="Q328" s="176" t="e">
        <f>+COUNTIFS(#REF!,$B328,#REF!,Q$3,#REF!,$C328)</f>
        <v>#REF!</v>
      </c>
      <c r="R328" s="176" t="e">
        <f>+COUNTIFS(#REF!,$B328,#REF!,R$3,#REF!,$C328)</f>
        <v>#REF!</v>
      </c>
      <c r="S328" s="176" t="e">
        <f>+COUNTIFS(#REF!,$B328,#REF!,S$3,#REF!,$C328)</f>
        <v>#REF!</v>
      </c>
      <c r="T328" s="176" t="e">
        <f>+COUNTIFS(#REF!,$B328,#REF!,T$3,#REF!,$C328)</f>
        <v>#REF!</v>
      </c>
      <c r="U328" s="176" t="e">
        <f>+COUNTIFS(#REF!,$B328,#REF!,U$3,#REF!,$C328)</f>
        <v>#REF!</v>
      </c>
      <c r="V328" s="176" t="e">
        <f>+COUNTIFS(#REF!,$B328,#REF!,V$3,#REF!,$C328)</f>
        <v>#REF!</v>
      </c>
      <c r="W328" s="176" t="e">
        <f>+COUNTIFS(#REF!,$B328,#REF!,W$3,#REF!,$C328)</f>
        <v>#REF!</v>
      </c>
      <c r="X328" s="176" t="e">
        <f>+COUNTIFS(#REF!,$B328,#REF!,X$3,#REF!,$C328)</f>
        <v>#REF!</v>
      </c>
      <c r="Y328" s="176" t="e">
        <f>+COUNTIFS(#REF!,$B328,#REF!,Y$3,#REF!,$C328)</f>
        <v>#REF!</v>
      </c>
      <c r="Z328" s="176" t="e">
        <f>+COUNTIFS(#REF!,$B328,#REF!,Z$3,#REF!,$C328)</f>
        <v>#REF!</v>
      </c>
      <c r="AA328" s="176" t="e">
        <f>+COUNTIFS(#REF!,$B328,#REF!,AA$3,#REF!,$C328)</f>
        <v>#REF!</v>
      </c>
      <c r="AB328" s="176" t="e">
        <f>+COUNTIFS(#REF!,$B328,#REF!,AB$3,#REF!,$C328)</f>
        <v>#REF!</v>
      </c>
      <c r="AC328" s="176" t="e">
        <f>+COUNTIFS(#REF!,$B328,#REF!,AC$3,#REF!,$C328)</f>
        <v>#REF!</v>
      </c>
      <c r="AD328" s="176" t="e">
        <f>+COUNTIFS(#REF!,$B328,#REF!,AD$3,#REF!,$C328)</f>
        <v>#REF!</v>
      </c>
      <c r="AE328" s="176" t="e">
        <f>+COUNTIFS(#REF!,$B328,#REF!,AE$3,#REF!,$C328)</f>
        <v>#REF!</v>
      </c>
      <c r="AF328" s="176" t="e">
        <f>+COUNTIFS(#REF!,$B328,#REF!,AF$3,#REF!,$C328)</f>
        <v>#REF!</v>
      </c>
      <c r="AG328" s="176" t="e">
        <f>+COUNTIFS(#REF!,$B328,#REF!,AG$3,#REF!,$C328)</f>
        <v>#REF!</v>
      </c>
      <c r="AH328" s="176" t="e">
        <f>+COUNTIFS(#REF!,$B328,#REF!,AH$3,#REF!,$C328)</f>
        <v>#REF!</v>
      </c>
      <c r="AI328" s="176" t="e">
        <f>+COUNTIFS(#REF!,$B328,#REF!,AI$3,#REF!,$C328)</f>
        <v>#REF!</v>
      </c>
    </row>
    <row r="329" spans="1:35" x14ac:dyDescent="0.2">
      <c r="A329" s="167"/>
      <c r="B329" s="168" t="s">
        <v>130</v>
      </c>
      <c r="C329" s="169"/>
      <c r="D329" s="201" t="e">
        <f t="shared" si="44"/>
        <v>#REF!</v>
      </c>
      <c r="E329" s="176" t="e">
        <f>+COUNTIFS(#REF!,$B329,#REF!,E$3,#REF!,$C329)</f>
        <v>#REF!</v>
      </c>
      <c r="F329" s="176" t="e">
        <f>+COUNTIFS(#REF!,$B329,#REF!,F$3,#REF!,$C329)</f>
        <v>#REF!</v>
      </c>
      <c r="G329" s="176" t="e">
        <f>+COUNTIFS(#REF!,$B329,#REF!,G$3,#REF!,$C329)</f>
        <v>#REF!</v>
      </c>
      <c r="H329" s="176" t="e">
        <f>+COUNTIFS(#REF!,$B329,#REF!,H$3,#REF!,$C329)</f>
        <v>#REF!</v>
      </c>
      <c r="I329" s="176" t="e">
        <f>+COUNTIFS(#REF!,$B329,#REF!,I$3,#REF!,$C329)</f>
        <v>#REF!</v>
      </c>
      <c r="J329" s="176" t="e">
        <f>+COUNTIFS(#REF!,$B329,#REF!,J$3,#REF!,$C329)</f>
        <v>#REF!</v>
      </c>
      <c r="K329" s="176" t="e">
        <f>+COUNTIFS(#REF!,$B329,#REF!,K$3,#REF!,$C329)</f>
        <v>#REF!</v>
      </c>
      <c r="L329" s="176" t="e">
        <f>+COUNTIFS(#REF!,$B329,#REF!,L$3,#REF!,$C329)</f>
        <v>#REF!</v>
      </c>
      <c r="M329" s="176" t="e">
        <f>+COUNTIFS(#REF!,$B329,#REF!,M$3,#REF!,$C329)</f>
        <v>#REF!</v>
      </c>
      <c r="N329" s="176" t="e">
        <f>+COUNTIFS(#REF!,$B329,#REF!,N$3,#REF!,$C329)</f>
        <v>#REF!</v>
      </c>
      <c r="O329" s="176" t="e">
        <f>+COUNTIFS(#REF!,$B329,#REF!,O$3,#REF!,$C329)</f>
        <v>#REF!</v>
      </c>
      <c r="P329" s="176" t="e">
        <f>+COUNTIFS(#REF!,$B329,#REF!,P$3,#REF!,$C329)</f>
        <v>#REF!</v>
      </c>
      <c r="Q329" s="176" t="e">
        <f>+COUNTIFS(#REF!,$B329,#REF!,Q$3,#REF!,$C329)</f>
        <v>#REF!</v>
      </c>
      <c r="R329" s="176" t="e">
        <f>+COUNTIFS(#REF!,$B329,#REF!,R$3,#REF!,$C329)</f>
        <v>#REF!</v>
      </c>
      <c r="S329" s="176" t="e">
        <f>+COUNTIFS(#REF!,$B329,#REF!,S$3,#REF!,$C329)</f>
        <v>#REF!</v>
      </c>
      <c r="T329" s="176" t="e">
        <f>+COUNTIFS(#REF!,$B329,#REF!,T$3,#REF!,$C329)</f>
        <v>#REF!</v>
      </c>
      <c r="U329" s="176" t="e">
        <f>+COUNTIFS(#REF!,$B329,#REF!,U$3,#REF!,$C329)</f>
        <v>#REF!</v>
      </c>
      <c r="V329" s="176" t="e">
        <f>+COUNTIFS(#REF!,$B329,#REF!,V$3,#REF!,$C329)</f>
        <v>#REF!</v>
      </c>
      <c r="W329" s="176" t="e">
        <f>+COUNTIFS(#REF!,$B329,#REF!,W$3,#REF!,$C329)</f>
        <v>#REF!</v>
      </c>
      <c r="X329" s="176" t="e">
        <f>+COUNTIFS(#REF!,$B329,#REF!,X$3,#REF!,$C329)</f>
        <v>#REF!</v>
      </c>
      <c r="Y329" s="176" t="e">
        <f>+COUNTIFS(#REF!,$B329,#REF!,Y$3,#REF!,$C329)</f>
        <v>#REF!</v>
      </c>
      <c r="Z329" s="176" t="e">
        <f>+COUNTIFS(#REF!,$B329,#REF!,Z$3,#REF!,$C329)</f>
        <v>#REF!</v>
      </c>
      <c r="AA329" s="176" t="e">
        <f>+COUNTIFS(#REF!,$B329,#REF!,AA$3,#REF!,$C329)</f>
        <v>#REF!</v>
      </c>
      <c r="AB329" s="176" t="e">
        <f>+COUNTIFS(#REF!,$B329,#REF!,AB$3,#REF!,$C329)</f>
        <v>#REF!</v>
      </c>
      <c r="AC329" s="176" t="e">
        <f>+COUNTIFS(#REF!,$B329,#REF!,AC$3,#REF!,$C329)</f>
        <v>#REF!</v>
      </c>
      <c r="AD329" s="176" t="e">
        <f>+COUNTIFS(#REF!,$B329,#REF!,AD$3,#REF!,$C329)</f>
        <v>#REF!</v>
      </c>
      <c r="AE329" s="176" t="e">
        <f>+COUNTIFS(#REF!,$B329,#REF!,AE$3,#REF!,$C329)</f>
        <v>#REF!</v>
      </c>
      <c r="AF329" s="176" t="e">
        <f>+COUNTIFS(#REF!,$B329,#REF!,AF$3,#REF!,$C329)</f>
        <v>#REF!</v>
      </c>
      <c r="AG329" s="176" t="e">
        <f>+COUNTIFS(#REF!,$B329,#REF!,AG$3,#REF!,$C329)</f>
        <v>#REF!</v>
      </c>
      <c r="AH329" s="176" t="e">
        <f>+COUNTIFS(#REF!,$B329,#REF!,AH$3,#REF!,$C329)</f>
        <v>#REF!</v>
      </c>
      <c r="AI329" s="176" t="e">
        <f>+COUNTIFS(#REF!,$B329,#REF!,AI$3,#REF!,$C329)</f>
        <v>#REF!</v>
      </c>
    </row>
    <row r="330" spans="1:35" x14ac:dyDescent="0.2">
      <c r="A330" s="167"/>
      <c r="B330" s="168" t="s">
        <v>130</v>
      </c>
      <c r="C330" s="169"/>
      <c r="D330" s="201" t="e">
        <f t="shared" si="44"/>
        <v>#REF!</v>
      </c>
      <c r="E330" s="176" t="e">
        <f>+COUNTIFS(#REF!,$B330,#REF!,E$3,#REF!,$C330)</f>
        <v>#REF!</v>
      </c>
      <c r="F330" s="176" t="e">
        <f>+COUNTIFS(#REF!,$B330,#REF!,F$3,#REF!,$C330)</f>
        <v>#REF!</v>
      </c>
      <c r="G330" s="176" t="e">
        <f>+COUNTIFS(#REF!,$B330,#REF!,G$3,#REF!,$C330)</f>
        <v>#REF!</v>
      </c>
      <c r="H330" s="176" t="e">
        <f>+COUNTIFS(#REF!,$B330,#REF!,H$3,#REF!,$C330)</f>
        <v>#REF!</v>
      </c>
      <c r="I330" s="176" t="e">
        <f>+COUNTIFS(#REF!,$B330,#REF!,I$3,#REF!,$C330)</f>
        <v>#REF!</v>
      </c>
      <c r="J330" s="176" t="e">
        <f>+COUNTIFS(#REF!,$B330,#REF!,J$3,#REF!,$C330)</f>
        <v>#REF!</v>
      </c>
      <c r="K330" s="176" t="e">
        <f>+COUNTIFS(#REF!,$B330,#REF!,K$3,#REF!,$C330)</f>
        <v>#REF!</v>
      </c>
      <c r="L330" s="176" t="e">
        <f>+COUNTIFS(#REF!,$B330,#REF!,L$3,#REF!,$C330)</f>
        <v>#REF!</v>
      </c>
      <c r="M330" s="176" t="e">
        <f>+COUNTIFS(#REF!,$B330,#REF!,M$3,#REF!,$C330)</f>
        <v>#REF!</v>
      </c>
      <c r="N330" s="176" t="e">
        <f>+COUNTIFS(#REF!,$B330,#REF!,N$3,#REF!,$C330)</f>
        <v>#REF!</v>
      </c>
      <c r="O330" s="176" t="e">
        <f>+COUNTIFS(#REF!,$B330,#REF!,O$3,#REF!,$C330)</f>
        <v>#REF!</v>
      </c>
      <c r="P330" s="176" t="e">
        <f>+COUNTIFS(#REF!,$B330,#REF!,P$3,#REF!,$C330)</f>
        <v>#REF!</v>
      </c>
      <c r="Q330" s="176" t="e">
        <f>+COUNTIFS(#REF!,$B330,#REF!,Q$3,#REF!,$C330)</f>
        <v>#REF!</v>
      </c>
      <c r="R330" s="176" t="e">
        <f>+COUNTIFS(#REF!,$B330,#REF!,R$3,#REF!,$C330)</f>
        <v>#REF!</v>
      </c>
      <c r="S330" s="176" t="e">
        <f>+COUNTIFS(#REF!,$B330,#REF!,S$3,#REF!,$C330)</f>
        <v>#REF!</v>
      </c>
      <c r="T330" s="176" t="e">
        <f>+COUNTIFS(#REF!,$B330,#REF!,T$3,#REF!,$C330)</f>
        <v>#REF!</v>
      </c>
      <c r="U330" s="176" t="e">
        <f>+COUNTIFS(#REF!,$B330,#REF!,U$3,#REF!,$C330)</f>
        <v>#REF!</v>
      </c>
      <c r="V330" s="176" t="e">
        <f>+COUNTIFS(#REF!,$B330,#REF!,V$3,#REF!,$C330)</f>
        <v>#REF!</v>
      </c>
      <c r="W330" s="176" t="e">
        <f>+COUNTIFS(#REF!,$B330,#REF!,W$3,#REF!,$C330)</f>
        <v>#REF!</v>
      </c>
      <c r="X330" s="176" t="e">
        <f>+COUNTIFS(#REF!,$B330,#REF!,X$3,#REF!,$C330)</f>
        <v>#REF!</v>
      </c>
      <c r="Y330" s="176" t="e">
        <f>+COUNTIFS(#REF!,$B330,#REF!,Y$3,#REF!,$C330)</f>
        <v>#REF!</v>
      </c>
      <c r="Z330" s="176" t="e">
        <f>+COUNTIFS(#REF!,$B330,#REF!,Z$3,#REF!,$C330)</f>
        <v>#REF!</v>
      </c>
      <c r="AA330" s="176" t="e">
        <f>+COUNTIFS(#REF!,$B330,#REF!,AA$3,#REF!,$C330)</f>
        <v>#REF!</v>
      </c>
      <c r="AB330" s="176" t="e">
        <f>+COUNTIFS(#REF!,$B330,#REF!,AB$3,#REF!,$C330)</f>
        <v>#REF!</v>
      </c>
      <c r="AC330" s="176" t="e">
        <f>+COUNTIFS(#REF!,$B330,#REF!,AC$3,#REF!,$C330)</f>
        <v>#REF!</v>
      </c>
      <c r="AD330" s="176" t="e">
        <f>+COUNTIFS(#REF!,$B330,#REF!,AD$3,#REF!,$C330)</f>
        <v>#REF!</v>
      </c>
      <c r="AE330" s="176" t="e">
        <f>+COUNTIFS(#REF!,$B330,#REF!,AE$3,#REF!,$C330)</f>
        <v>#REF!</v>
      </c>
      <c r="AF330" s="176" t="e">
        <f>+COUNTIFS(#REF!,$B330,#REF!,AF$3,#REF!,$C330)</f>
        <v>#REF!</v>
      </c>
      <c r="AG330" s="176" t="e">
        <f>+COUNTIFS(#REF!,$B330,#REF!,AG$3,#REF!,$C330)</f>
        <v>#REF!</v>
      </c>
      <c r="AH330" s="176" t="e">
        <f>+COUNTIFS(#REF!,$B330,#REF!,AH$3,#REF!,$C330)</f>
        <v>#REF!</v>
      </c>
      <c r="AI330" s="176" t="e">
        <f>+COUNTIFS(#REF!,$B330,#REF!,AI$3,#REF!,$C330)</f>
        <v>#REF!</v>
      </c>
    </row>
    <row r="331" spans="1:35" x14ac:dyDescent="0.2">
      <c r="A331" s="167"/>
      <c r="B331" s="168" t="s">
        <v>130</v>
      </c>
      <c r="C331" s="169"/>
      <c r="D331" s="201" t="e">
        <f t="shared" si="44"/>
        <v>#REF!</v>
      </c>
      <c r="E331" s="176" t="e">
        <f>+COUNTIFS(#REF!,$B331,#REF!,E$3,#REF!,$C331)</f>
        <v>#REF!</v>
      </c>
      <c r="F331" s="176" t="e">
        <f>+COUNTIFS(#REF!,$B331,#REF!,F$3,#REF!,$C331)</f>
        <v>#REF!</v>
      </c>
      <c r="G331" s="176" t="e">
        <f>+COUNTIFS(#REF!,$B331,#REF!,G$3,#REF!,$C331)</f>
        <v>#REF!</v>
      </c>
      <c r="H331" s="176" t="e">
        <f>+COUNTIFS(#REF!,$B331,#REF!,H$3,#REF!,$C331)</f>
        <v>#REF!</v>
      </c>
      <c r="I331" s="176" t="e">
        <f>+COUNTIFS(#REF!,$B331,#REF!,I$3,#REF!,$C331)</f>
        <v>#REF!</v>
      </c>
      <c r="J331" s="176" t="e">
        <f>+COUNTIFS(#REF!,$B331,#REF!,J$3,#REF!,$C331)</f>
        <v>#REF!</v>
      </c>
      <c r="K331" s="176" t="e">
        <f>+COUNTIFS(#REF!,$B331,#REF!,K$3,#REF!,$C331)</f>
        <v>#REF!</v>
      </c>
      <c r="L331" s="176" t="e">
        <f>+COUNTIFS(#REF!,$B331,#REF!,L$3,#REF!,$C331)</f>
        <v>#REF!</v>
      </c>
      <c r="M331" s="176" t="e">
        <f>+COUNTIFS(#REF!,$B331,#REF!,M$3,#REF!,$C331)</f>
        <v>#REF!</v>
      </c>
      <c r="N331" s="176" t="e">
        <f>+COUNTIFS(#REF!,$B331,#REF!,N$3,#REF!,$C331)</f>
        <v>#REF!</v>
      </c>
      <c r="O331" s="176" t="e">
        <f>+COUNTIFS(#REF!,$B331,#REF!,O$3,#REF!,$C331)</f>
        <v>#REF!</v>
      </c>
      <c r="P331" s="176" t="e">
        <f>+COUNTIFS(#REF!,$B331,#REF!,P$3,#REF!,$C331)</f>
        <v>#REF!</v>
      </c>
      <c r="Q331" s="176" t="e">
        <f>+COUNTIFS(#REF!,$B331,#REF!,Q$3,#REF!,$C331)</f>
        <v>#REF!</v>
      </c>
      <c r="R331" s="176" t="e">
        <f>+COUNTIFS(#REF!,$B331,#REF!,R$3,#REF!,$C331)</f>
        <v>#REF!</v>
      </c>
      <c r="S331" s="176" t="e">
        <f>+COUNTIFS(#REF!,$B331,#REF!,S$3,#REF!,$C331)</f>
        <v>#REF!</v>
      </c>
      <c r="T331" s="176" t="e">
        <f>+COUNTIFS(#REF!,$B331,#REF!,T$3,#REF!,$C331)</f>
        <v>#REF!</v>
      </c>
      <c r="U331" s="176" t="e">
        <f>+COUNTIFS(#REF!,$B331,#REF!,U$3,#REF!,$C331)</f>
        <v>#REF!</v>
      </c>
      <c r="V331" s="176" t="e">
        <f>+COUNTIFS(#REF!,$B331,#REF!,V$3,#REF!,$C331)</f>
        <v>#REF!</v>
      </c>
      <c r="W331" s="176" t="e">
        <f>+COUNTIFS(#REF!,$B331,#REF!,W$3,#REF!,$C331)</f>
        <v>#REF!</v>
      </c>
      <c r="X331" s="176" t="e">
        <f>+COUNTIFS(#REF!,$B331,#REF!,X$3,#REF!,$C331)</f>
        <v>#REF!</v>
      </c>
      <c r="Y331" s="176" t="e">
        <f>+COUNTIFS(#REF!,$B331,#REF!,Y$3,#REF!,$C331)</f>
        <v>#REF!</v>
      </c>
      <c r="Z331" s="176" t="e">
        <f>+COUNTIFS(#REF!,$B331,#REF!,Z$3,#REF!,$C331)</f>
        <v>#REF!</v>
      </c>
      <c r="AA331" s="176" t="e">
        <f>+COUNTIFS(#REF!,$B331,#REF!,AA$3,#REF!,$C331)</f>
        <v>#REF!</v>
      </c>
      <c r="AB331" s="176" t="e">
        <f>+COUNTIFS(#REF!,$B331,#REF!,AB$3,#REF!,$C331)</f>
        <v>#REF!</v>
      </c>
      <c r="AC331" s="176" t="e">
        <f>+COUNTIFS(#REF!,$B331,#REF!,AC$3,#REF!,$C331)</f>
        <v>#REF!</v>
      </c>
      <c r="AD331" s="176" t="e">
        <f>+COUNTIFS(#REF!,$B331,#REF!,AD$3,#REF!,$C331)</f>
        <v>#REF!</v>
      </c>
      <c r="AE331" s="176" t="e">
        <f>+COUNTIFS(#REF!,$B331,#REF!,AE$3,#REF!,$C331)</f>
        <v>#REF!</v>
      </c>
      <c r="AF331" s="176" t="e">
        <f>+COUNTIFS(#REF!,$B331,#REF!,AF$3,#REF!,$C331)</f>
        <v>#REF!</v>
      </c>
      <c r="AG331" s="176" t="e">
        <f>+COUNTIFS(#REF!,$B331,#REF!,AG$3,#REF!,$C331)</f>
        <v>#REF!</v>
      </c>
      <c r="AH331" s="176" t="e">
        <f>+COUNTIFS(#REF!,$B331,#REF!,AH$3,#REF!,$C331)</f>
        <v>#REF!</v>
      </c>
      <c r="AI331" s="176" t="e">
        <f>+COUNTIFS(#REF!,$B331,#REF!,AI$3,#REF!,$C331)</f>
        <v>#REF!</v>
      </c>
    </row>
    <row r="332" spans="1:35" x14ac:dyDescent="0.2">
      <c r="A332" s="218">
        <v>4.3</v>
      </c>
      <c r="B332" s="219" t="s">
        <v>38</v>
      </c>
      <c r="C332" s="174"/>
      <c r="D332" s="202" t="e">
        <f t="shared" si="44"/>
        <v>#REF!</v>
      </c>
      <c r="E332" s="202" t="e">
        <f>+SUM(E333:E346)</f>
        <v>#REF!</v>
      </c>
      <c r="F332" s="202" t="e">
        <f t="shared" ref="F332:AI332" si="45">+SUM(F333:F346)</f>
        <v>#REF!</v>
      </c>
      <c r="G332" s="202" t="e">
        <f t="shared" si="45"/>
        <v>#REF!</v>
      </c>
      <c r="H332" s="202" t="e">
        <f t="shared" si="45"/>
        <v>#REF!</v>
      </c>
      <c r="I332" s="202" t="e">
        <f t="shared" si="45"/>
        <v>#REF!</v>
      </c>
      <c r="J332" s="202" t="e">
        <f t="shared" si="45"/>
        <v>#REF!</v>
      </c>
      <c r="K332" s="202" t="e">
        <f t="shared" si="45"/>
        <v>#REF!</v>
      </c>
      <c r="L332" s="202" t="e">
        <f t="shared" si="45"/>
        <v>#REF!</v>
      </c>
      <c r="M332" s="202" t="e">
        <f t="shared" si="45"/>
        <v>#REF!</v>
      </c>
      <c r="N332" s="202" t="e">
        <f t="shared" si="45"/>
        <v>#REF!</v>
      </c>
      <c r="O332" s="202" t="e">
        <f t="shared" si="45"/>
        <v>#REF!</v>
      </c>
      <c r="P332" s="202" t="e">
        <f t="shared" si="45"/>
        <v>#REF!</v>
      </c>
      <c r="Q332" s="202" t="e">
        <f t="shared" si="45"/>
        <v>#REF!</v>
      </c>
      <c r="R332" s="202" t="e">
        <f t="shared" si="45"/>
        <v>#REF!</v>
      </c>
      <c r="S332" s="202" t="e">
        <f t="shared" si="45"/>
        <v>#REF!</v>
      </c>
      <c r="T332" s="202" t="e">
        <f t="shared" si="45"/>
        <v>#REF!</v>
      </c>
      <c r="U332" s="202" t="e">
        <f t="shared" si="45"/>
        <v>#REF!</v>
      </c>
      <c r="V332" s="202" t="e">
        <f t="shared" si="45"/>
        <v>#REF!</v>
      </c>
      <c r="W332" s="202" t="e">
        <f t="shared" si="45"/>
        <v>#REF!</v>
      </c>
      <c r="X332" s="202" t="e">
        <f t="shared" si="45"/>
        <v>#REF!</v>
      </c>
      <c r="Y332" s="202" t="e">
        <f t="shared" si="45"/>
        <v>#REF!</v>
      </c>
      <c r="Z332" s="202" t="e">
        <f t="shared" si="45"/>
        <v>#REF!</v>
      </c>
      <c r="AA332" s="202" t="e">
        <f t="shared" si="45"/>
        <v>#REF!</v>
      </c>
      <c r="AB332" s="202" t="e">
        <f t="shared" si="45"/>
        <v>#REF!</v>
      </c>
      <c r="AC332" s="202" t="e">
        <f t="shared" si="45"/>
        <v>#REF!</v>
      </c>
      <c r="AD332" s="202" t="e">
        <f t="shared" si="45"/>
        <v>#REF!</v>
      </c>
      <c r="AE332" s="202" t="e">
        <f t="shared" si="45"/>
        <v>#REF!</v>
      </c>
      <c r="AF332" s="202" t="e">
        <f t="shared" si="45"/>
        <v>#REF!</v>
      </c>
      <c r="AG332" s="202" t="e">
        <f t="shared" si="45"/>
        <v>#REF!</v>
      </c>
      <c r="AH332" s="202" t="e">
        <f t="shared" si="45"/>
        <v>#REF!</v>
      </c>
      <c r="AI332" s="202" t="e">
        <f t="shared" si="45"/>
        <v>#REF!</v>
      </c>
    </row>
    <row r="333" spans="1:35" x14ac:dyDescent="0.2">
      <c r="A333" s="167"/>
      <c r="B333" s="168" t="s">
        <v>38</v>
      </c>
      <c r="C333" s="169" t="s">
        <v>81</v>
      </c>
      <c r="D333" s="201" t="e">
        <f t="shared" ref="D333:D347" si="46">+SUM(E333:AI333)</f>
        <v>#REF!</v>
      </c>
      <c r="E333" s="176" t="e">
        <f>+COUNTIFS(#REF!,$B333,#REF!,E$3,#REF!,$C333)</f>
        <v>#REF!</v>
      </c>
      <c r="F333" s="176" t="e">
        <f>+COUNTIFS(#REF!,$B333,#REF!,F$3,#REF!,$C333)</f>
        <v>#REF!</v>
      </c>
      <c r="G333" s="176" t="e">
        <f>+COUNTIFS(#REF!,$B333,#REF!,G$3,#REF!,$C333)</f>
        <v>#REF!</v>
      </c>
      <c r="H333" s="176" t="e">
        <f>+COUNTIFS(#REF!,$B333,#REF!,H$3,#REF!,$C333)</f>
        <v>#REF!</v>
      </c>
      <c r="I333" s="176" t="e">
        <f>+COUNTIFS(#REF!,$B333,#REF!,I$3,#REF!,$C333)</f>
        <v>#REF!</v>
      </c>
      <c r="J333" s="176" t="e">
        <f>+COUNTIFS(#REF!,$B333,#REF!,J$3,#REF!,$C333)</f>
        <v>#REF!</v>
      </c>
      <c r="K333" s="176" t="e">
        <f>+COUNTIFS(#REF!,$B333,#REF!,K$3,#REF!,$C333)</f>
        <v>#REF!</v>
      </c>
      <c r="L333" s="176" t="e">
        <f>+COUNTIFS(#REF!,$B333,#REF!,L$3,#REF!,$C333)</f>
        <v>#REF!</v>
      </c>
      <c r="M333" s="176" t="e">
        <f>+COUNTIFS(#REF!,$B333,#REF!,M$3,#REF!,$C333)</f>
        <v>#REF!</v>
      </c>
      <c r="N333" s="176" t="e">
        <f>+COUNTIFS(#REF!,$B333,#REF!,N$3,#REF!,$C333)</f>
        <v>#REF!</v>
      </c>
      <c r="O333" s="176" t="e">
        <f>+COUNTIFS(#REF!,$B333,#REF!,O$3,#REF!,$C333)</f>
        <v>#REF!</v>
      </c>
      <c r="P333" s="176" t="e">
        <f>+COUNTIFS(#REF!,$B333,#REF!,P$3,#REF!,$C333)</f>
        <v>#REF!</v>
      </c>
      <c r="Q333" s="176" t="e">
        <f>+COUNTIFS(#REF!,$B333,#REF!,Q$3,#REF!,$C333)</f>
        <v>#REF!</v>
      </c>
      <c r="R333" s="176" t="e">
        <f>+COUNTIFS(#REF!,$B333,#REF!,R$3,#REF!,$C333)</f>
        <v>#REF!</v>
      </c>
      <c r="S333" s="176" t="e">
        <f>+COUNTIFS(#REF!,$B333,#REF!,S$3,#REF!,$C333)</f>
        <v>#REF!</v>
      </c>
      <c r="T333" s="176" t="e">
        <f>+COUNTIFS(#REF!,$B333,#REF!,T$3,#REF!,$C333)</f>
        <v>#REF!</v>
      </c>
      <c r="U333" s="176" t="e">
        <f>+COUNTIFS(#REF!,$B333,#REF!,U$3,#REF!,$C333)</f>
        <v>#REF!</v>
      </c>
      <c r="V333" s="176" t="e">
        <f>+COUNTIFS(#REF!,$B333,#REF!,V$3,#REF!,$C333)</f>
        <v>#REF!</v>
      </c>
      <c r="W333" s="176" t="e">
        <f>+COUNTIFS(#REF!,$B333,#REF!,W$3,#REF!,$C333)</f>
        <v>#REF!</v>
      </c>
      <c r="X333" s="176" t="e">
        <f>+COUNTIFS(#REF!,$B333,#REF!,X$3,#REF!,$C333)</f>
        <v>#REF!</v>
      </c>
      <c r="Y333" s="176" t="e">
        <f>+COUNTIFS(#REF!,$B333,#REF!,Y$3,#REF!,$C333)</f>
        <v>#REF!</v>
      </c>
      <c r="Z333" s="176" t="e">
        <f>+COUNTIFS(#REF!,$B333,#REF!,Z$3,#REF!,$C333)</f>
        <v>#REF!</v>
      </c>
      <c r="AA333" s="176" t="e">
        <f>+COUNTIFS(#REF!,$B333,#REF!,AA$3,#REF!,$C333)</f>
        <v>#REF!</v>
      </c>
      <c r="AB333" s="176" t="e">
        <f>+COUNTIFS(#REF!,$B333,#REF!,AB$3,#REF!,$C333)</f>
        <v>#REF!</v>
      </c>
      <c r="AC333" s="176" t="e">
        <f>+COUNTIFS(#REF!,$B333,#REF!,AC$3,#REF!,$C333)</f>
        <v>#REF!</v>
      </c>
      <c r="AD333" s="176" t="e">
        <f>+COUNTIFS(#REF!,$B333,#REF!,AD$3,#REF!,$C333)</f>
        <v>#REF!</v>
      </c>
      <c r="AE333" s="176" t="e">
        <f>+COUNTIFS(#REF!,$B333,#REF!,AE$3,#REF!,$C333)</f>
        <v>#REF!</v>
      </c>
      <c r="AF333" s="176" t="e">
        <f>+COUNTIFS(#REF!,$B333,#REF!,AF$3,#REF!,$C333)</f>
        <v>#REF!</v>
      </c>
      <c r="AG333" s="176" t="e">
        <f>+COUNTIFS(#REF!,$B333,#REF!,AG$3,#REF!,$C333)</f>
        <v>#REF!</v>
      </c>
      <c r="AH333" s="176" t="e">
        <f>+COUNTIFS(#REF!,$B333,#REF!,AH$3,#REF!,$C333)</f>
        <v>#REF!</v>
      </c>
      <c r="AI333" s="176" t="e">
        <f>+COUNTIFS(#REF!,$B333,#REF!,AI$3,#REF!,$C333)</f>
        <v>#REF!</v>
      </c>
    </row>
    <row r="334" spans="1:35" x14ac:dyDescent="0.2">
      <c r="A334" s="167"/>
      <c r="B334" s="168" t="s">
        <v>38</v>
      </c>
      <c r="C334" s="169" t="s">
        <v>166</v>
      </c>
      <c r="D334" s="201" t="e">
        <f t="shared" si="46"/>
        <v>#REF!</v>
      </c>
      <c r="E334" s="176" t="e">
        <f>+COUNTIFS(#REF!,$B334,#REF!,E$3,#REF!,$C334)</f>
        <v>#REF!</v>
      </c>
      <c r="F334" s="176" t="e">
        <f>+COUNTIFS(#REF!,$B334,#REF!,F$3,#REF!,$C334)</f>
        <v>#REF!</v>
      </c>
      <c r="G334" s="176" t="e">
        <f>+COUNTIFS(#REF!,$B334,#REF!,G$3,#REF!,$C334)</f>
        <v>#REF!</v>
      </c>
      <c r="H334" s="176" t="e">
        <f>+COUNTIFS(#REF!,$B334,#REF!,H$3,#REF!,$C334)</f>
        <v>#REF!</v>
      </c>
      <c r="I334" s="176" t="e">
        <f>+COUNTIFS(#REF!,$B334,#REF!,I$3,#REF!,$C334)</f>
        <v>#REF!</v>
      </c>
      <c r="J334" s="176" t="e">
        <f>+COUNTIFS(#REF!,$B334,#REF!,J$3,#REF!,$C334)</f>
        <v>#REF!</v>
      </c>
      <c r="K334" s="176" t="e">
        <f>+COUNTIFS(#REF!,$B334,#REF!,K$3,#REF!,$C334)</f>
        <v>#REF!</v>
      </c>
      <c r="L334" s="176" t="e">
        <f>+COUNTIFS(#REF!,$B334,#REF!,L$3,#REF!,$C334)</f>
        <v>#REF!</v>
      </c>
      <c r="M334" s="176" t="e">
        <f>+COUNTIFS(#REF!,$B334,#REF!,M$3,#REF!,$C334)</f>
        <v>#REF!</v>
      </c>
      <c r="N334" s="176" t="e">
        <f>+COUNTIFS(#REF!,$B334,#REF!,N$3,#REF!,$C334)</f>
        <v>#REF!</v>
      </c>
      <c r="O334" s="176" t="e">
        <f>+COUNTIFS(#REF!,$B334,#REF!,O$3,#REF!,$C334)</f>
        <v>#REF!</v>
      </c>
      <c r="P334" s="176" t="e">
        <f>+COUNTIFS(#REF!,$B334,#REF!,P$3,#REF!,$C334)</f>
        <v>#REF!</v>
      </c>
      <c r="Q334" s="176" t="e">
        <f>+COUNTIFS(#REF!,$B334,#REF!,Q$3,#REF!,$C334)</f>
        <v>#REF!</v>
      </c>
      <c r="R334" s="176" t="e">
        <f>+COUNTIFS(#REF!,$B334,#REF!,R$3,#REF!,$C334)</f>
        <v>#REF!</v>
      </c>
      <c r="S334" s="176" t="e">
        <f>+COUNTIFS(#REF!,$B334,#REF!,S$3,#REF!,$C334)</f>
        <v>#REF!</v>
      </c>
      <c r="T334" s="176" t="e">
        <f>+COUNTIFS(#REF!,$B334,#REF!,T$3,#REF!,$C334)</f>
        <v>#REF!</v>
      </c>
      <c r="U334" s="176" t="e">
        <f>+COUNTIFS(#REF!,$B334,#REF!,U$3,#REF!,$C334)</f>
        <v>#REF!</v>
      </c>
      <c r="V334" s="176" t="e">
        <f>+COUNTIFS(#REF!,$B334,#REF!,V$3,#REF!,$C334)</f>
        <v>#REF!</v>
      </c>
      <c r="W334" s="176" t="e">
        <f>+COUNTIFS(#REF!,$B334,#REF!,W$3,#REF!,$C334)</f>
        <v>#REF!</v>
      </c>
      <c r="X334" s="176" t="e">
        <f>+COUNTIFS(#REF!,$B334,#REF!,X$3,#REF!,$C334)</f>
        <v>#REF!</v>
      </c>
      <c r="Y334" s="176" t="e">
        <f>+COUNTIFS(#REF!,$B334,#REF!,Y$3,#REF!,$C334)</f>
        <v>#REF!</v>
      </c>
      <c r="Z334" s="176" t="e">
        <f>+COUNTIFS(#REF!,$B334,#REF!,Z$3,#REF!,$C334)</f>
        <v>#REF!</v>
      </c>
      <c r="AA334" s="176" t="e">
        <f>+COUNTIFS(#REF!,$B334,#REF!,AA$3,#REF!,$C334)</f>
        <v>#REF!</v>
      </c>
      <c r="AB334" s="176" t="e">
        <f>+COUNTIFS(#REF!,$B334,#REF!,AB$3,#REF!,$C334)</f>
        <v>#REF!</v>
      </c>
      <c r="AC334" s="176" t="e">
        <f>+COUNTIFS(#REF!,$B334,#REF!,AC$3,#REF!,$C334)</f>
        <v>#REF!</v>
      </c>
      <c r="AD334" s="176" t="e">
        <f>+COUNTIFS(#REF!,$B334,#REF!,AD$3,#REF!,$C334)</f>
        <v>#REF!</v>
      </c>
      <c r="AE334" s="176" t="e">
        <f>+COUNTIFS(#REF!,$B334,#REF!,AE$3,#REF!,$C334)</f>
        <v>#REF!</v>
      </c>
      <c r="AF334" s="176" t="e">
        <f>+COUNTIFS(#REF!,$B334,#REF!,AF$3,#REF!,$C334)</f>
        <v>#REF!</v>
      </c>
      <c r="AG334" s="176" t="e">
        <f>+COUNTIFS(#REF!,$B334,#REF!,AG$3,#REF!,$C334)</f>
        <v>#REF!</v>
      </c>
      <c r="AH334" s="176" t="e">
        <f>+COUNTIFS(#REF!,$B334,#REF!,AH$3,#REF!,$C334)</f>
        <v>#REF!</v>
      </c>
      <c r="AI334" s="176" t="e">
        <f>+COUNTIFS(#REF!,$B334,#REF!,AI$3,#REF!,$C334)</f>
        <v>#REF!</v>
      </c>
    </row>
    <row r="335" spans="1:35" x14ac:dyDescent="0.2">
      <c r="A335" s="167"/>
      <c r="B335" s="168" t="s">
        <v>38</v>
      </c>
      <c r="C335" s="169" t="s">
        <v>110</v>
      </c>
      <c r="D335" s="201" t="e">
        <f t="shared" si="46"/>
        <v>#REF!</v>
      </c>
      <c r="E335" s="176" t="e">
        <f>+COUNTIFS(#REF!,$B335,#REF!,E$3,#REF!,$C335)</f>
        <v>#REF!</v>
      </c>
      <c r="F335" s="176" t="e">
        <f>+COUNTIFS(#REF!,$B335,#REF!,F$3,#REF!,$C335)</f>
        <v>#REF!</v>
      </c>
      <c r="G335" s="176" t="e">
        <f>+COUNTIFS(#REF!,$B335,#REF!,G$3,#REF!,$C335)</f>
        <v>#REF!</v>
      </c>
      <c r="H335" s="176" t="e">
        <f>+COUNTIFS(#REF!,$B335,#REF!,H$3,#REF!,$C335)</f>
        <v>#REF!</v>
      </c>
      <c r="I335" s="176" t="e">
        <f>+COUNTIFS(#REF!,$B335,#REF!,I$3,#REF!,$C335)</f>
        <v>#REF!</v>
      </c>
      <c r="J335" s="176" t="e">
        <f>+COUNTIFS(#REF!,$B335,#REF!,J$3,#REF!,$C335)</f>
        <v>#REF!</v>
      </c>
      <c r="K335" s="176" t="e">
        <f>+COUNTIFS(#REF!,$B335,#REF!,K$3,#REF!,$C335)</f>
        <v>#REF!</v>
      </c>
      <c r="L335" s="176" t="e">
        <f>+COUNTIFS(#REF!,$B335,#REF!,L$3,#REF!,$C335)</f>
        <v>#REF!</v>
      </c>
      <c r="M335" s="176" t="e">
        <f>+COUNTIFS(#REF!,$B335,#REF!,M$3,#REF!,$C335)</f>
        <v>#REF!</v>
      </c>
      <c r="N335" s="176" t="e">
        <f>+COUNTIFS(#REF!,$B335,#REF!,N$3,#REF!,$C335)</f>
        <v>#REF!</v>
      </c>
      <c r="O335" s="176" t="e">
        <f>+COUNTIFS(#REF!,$B335,#REF!,O$3,#REF!,$C335)</f>
        <v>#REF!</v>
      </c>
      <c r="P335" s="176" t="e">
        <f>+COUNTIFS(#REF!,$B335,#REF!,P$3,#REF!,$C335)</f>
        <v>#REF!</v>
      </c>
      <c r="Q335" s="176" t="e">
        <f>+COUNTIFS(#REF!,$B335,#REF!,Q$3,#REF!,$C335)</f>
        <v>#REF!</v>
      </c>
      <c r="R335" s="176" t="e">
        <f>+COUNTIFS(#REF!,$B335,#REF!,R$3,#REF!,$C335)</f>
        <v>#REF!</v>
      </c>
      <c r="S335" s="176" t="e">
        <f>+COUNTIFS(#REF!,$B335,#REF!,S$3,#REF!,$C335)</f>
        <v>#REF!</v>
      </c>
      <c r="T335" s="176" t="e">
        <f>+COUNTIFS(#REF!,$B335,#REF!,T$3,#REF!,$C335)</f>
        <v>#REF!</v>
      </c>
      <c r="U335" s="176" t="e">
        <f>+COUNTIFS(#REF!,$B335,#REF!,U$3,#REF!,$C335)</f>
        <v>#REF!</v>
      </c>
      <c r="V335" s="176" t="e">
        <f>+COUNTIFS(#REF!,$B335,#REF!,V$3,#REF!,$C335)</f>
        <v>#REF!</v>
      </c>
      <c r="W335" s="176" t="e">
        <f>+COUNTIFS(#REF!,$B335,#REF!,W$3,#REF!,$C335)</f>
        <v>#REF!</v>
      </c>
      <c r="X335" s="176" t="e">
        <f>+COUNTIFS(#REF!,$B335,#REF!,X$3,#REF!,$C335)</f>
        <v>#REF!</v>
      </c>
      <c r="Y335" s="176" t="e">
        <f>+COUNTIFS(#REF!,$B335,#REF!,Y$3,#REF!,$C335)</f>
        <v>#REF!</v>
      </c>
      <c r="Z335" s="176" t="e">
        <f>+COUNTIFS(#REF!,$B335,#REF!,Z$3,#REF!,$C335)</f>
        <v>#REF!</v>
      </c>
      <c r="AA335" s="176" t="e">
        <f>+COUNTIFS(#REF!,$B335,#REF!,AA$3,#REF!,$C335)</f>
        <v>#REF!</v>
      </c>
      <c r="AB335" s="176" t="e">
        <f>+COUNTIFS(#REF!,$B335,#REF!,AB$3,#REF!,$C335)</f>
        <v>#REF!</v>
      </c>
      <c r="AC335" s="176" t="e">
        <f>+COUNTIFS(#REF!,$B335,#REF!,AC$3,#REF!,$C335)</f>
        <v>#REF!</v>
      </c>
      <c r="AD335" s="176" t="e">
        <f>+COUNTIFS(#REF!,$B335,#REF!,AD$3,#REF!,$C335)</f>
        <v>#REF!</v>
      </c>
      <c r="AE335" s="176" t="e">
        <f>+COUNTIFS(#REF!,$B335,#REF!,AE$3,#REF!,$C335)</f>
        <v>#REF!</v>
      </c>
      <c r="AF335" s="176" t="e">
        <f>+COUNTIFS(#REF!,$B335,#REF!,AF$3,#REF!,$C335)</f>
        <v>#REF!</v>
      </c>
      <c r="AG335" s="176" t="e">
        <f>+COUNTIFS(#REF!,$B335,#REF!,AG$3,#REF!,$C335)</f>
        <v>#REF!</v>
      </c>
      <c r="AH335" s="176" t="e">
        <f>+COUNTIFS(#REF!,$B335,#REF!,AH$3,#REF!,$C335)</f>
        <v>#REF!</v>
      </c>
      <c r="AI335" s="176" t="e">
        <f>+COUNTIFS(#REF!,$B335,#REF!,AI$3,#REF!,$C335)</f>
        <v>#REF!</v>
      </c>
    </row>
    <row r="336" spans="1:35" x14ac:dyDescent="0.2">
      <c r="A336" s="167"/>
      <c r="B336" s="168" t="s">
        <v>38</v>
      </c>
      <c r="C336" s="169" t="s">
        <v>164</v>
      </c>
      <c r="D336" s="201" t="e">
        <f t="shared" si="46"/>
        <v>#REF!</v>
      </c>
      <c r="E336" s="176" t="e">
        <f>+COUNTIFS(#REF!,$B336,#REF!,E$3,#REF!,$C336)</f>
        <v>#REF!</v>
      </c>
      <c r="F336" s="176" t="e">
        <f>+COUNTIFS(#REF!,$B336,#REF!,F$3,#REF!,$C336)</f>
        <v>#REF!</v>
      </c>
      <c r="G336" s="176" t="e">
        <f>+COUNTIFS(#REF!,$B336,#REF!,G$3,#REF!,$C336)</f>
        <v>#REF!</v>
      </c>
      <c r="H336" s="176" t="e">
        <f>+COUNTIFS(#REF!,$B336,#REF!,H$3,#REF!,$C336)</f>
        <v>#REF!</v>
      </c>
      <c r="I336" s="176" t="e">
        <f>+COUNTIFS(#REF!,$B336,#REF!,I$3,#REF!,$C336)</f>
        <v>#REF!</v>
      </c>
      <c r="J336" s="176" t="e">
        <f>+COUNTIFS(#REF!,$B336,#REF!,J$3,#REF!,$C336)</f>
        <v>#REF!</v>
      </c>
      <c r="K336" s="176" t="e">
        <f>+COUNTIFS(#REF!,$B336,#REF!,K$3,#REF!,$C336)</f>
        <v>#REF!</v>
      </c>
      <c r="L336" s="176" t="e">
        <f>+COUNTIFS(#REF!,$B336,#REF!,L$3,#REF!,$C336)</f>
        <v>#REF!</v>
      </c>
      <c r="M336" s="176" t="e">
        <f>+COUNTIFS(#REF!,$B336,#REF!,M$3,#REF!,$C336)</f>
        <v>#REF!</v>
      </c>
      <c r="N336" s="176" t="e">
        <f>+COUNTIFS(#REF!,$B336,#REF!,N$3,#REF!,$C336)</f>
        <v>#REF!</v>
      </c>
      <c r="O336" s="176" t="e">
        <f>+COUNTIFS(#REF!,$B336,#REF!,O$3,#REF!,$C336)</f>
        <v>#REF!</v>
      </c>
      <c r="P336" s="176" t="e">
        <f>+COUNTIFS(#REF!,$B336,#REF!,P$3,#REF!,$C336)</f>
        <v>#REF!</v>
      </c>
      <c r="Q336" s="176" t="e">
        <f>+COUNTIFS(#REF!,$B336,#REF!,Q$3,#REF!,$C336)</f>
        <v>#REF!</v>
      </c>
      <c r="R336" s="176" t="e">
        <f>+COUNTIFS(#REF!,$B336,#REF!,R$3,#REF!,$C336)</f>
        <v>#REF!</v>
      </c>
      <c r="S336" s="176" t="e">
        <f>+COUNTIFS(#REF!,$B336,#REF!,S$3,#REF!,$C336)</f>
        <v>#REF!</v>
      </c>
      <c r="T336" s="176" t="e">
        <f>+COUNTIFS(#REF!,$B336,#REF!,T$3,#REF!,$C336)</f>
        <v>#REF!</v>
      </c>
      <c r="U336" s="176" t="e">
        <f>+COUNTIFS(#REF!,$B336,#REF!,U$3,#REF!,$C336)</f>
        <v>#REF!</v>
      </c>
      <c r="V336" s="176" t="e">
        <f>+COUNTIFS(#REF!,$B336,#REF!,V$3,#REF!,$C336)</f>
        <v>#REF!</v>
      </c>
      <c r="W336" s="176" t="e">
        <f>+COUNTIFS(#REF!,$B336,#REF!,W$3,#REF!,$C336)</f>
        <v>#REF!</v>
      </c>
      <c r="X336" s="176" t="e">
        <f>+COUNTIFS(#REF!,$B336,#REF!,X$3,#REF!,$C336)</f>
        <v>#REF!</v>
      </c>
      <c r="Y336" s="176" t="e">
        <f>+COUNTIFS(#REF!,$B336,#REF!,Y$3,#REF!,$C336)</f>
        <v>#REF!</v>
      </c>
      <c r="Z336" s="176" t="e">
        <f>+COUNTIFS(#REF!,$B336,#REF!,Z$3,#REF!,$C336)</f>
        <v>#REF!</v>
      </c>
      <c r="AA336" s="176" t="e">
        <f>+COUNTIFS(#REF!,$B336,#REF!,AA$3,#REF!,$C336)</f>
        <v>#REF!</v>
      </c>
      <c r="AB336" s="176" t="e">
        <f>+COUNTIFS(#REF!,$B336,#REF!,AB$3,#REF!,$C336)</f>
        <v>#REF!</v>
      </c>
      <c r="AC336" s="176" t="e">
        <f>+COUNTIFS(#REF!,$B336,#REF!,AC$3,#REF!,$C336)</f>
        <v>#REF!</v>
      </c>
      <c r="AD336" s="176" t="e">
        <f>+COUNTIFS(#REF!,$B336,#REF!,AD$3,#REF!,$C336)</f>
        <v>#REF!</v>
      </c>
      <c r="AE336" s="176" t="e">
        <f>+COUNTIFS(#REF!,$B336,#REF!,AE$3,#REF!,$C336)</f>
        <v>#REF!</v>
      </c>
      <c r="AF336" s="176" t="e">
        <f>+COUNTIFS(#REF!,$B336,#REF!,AF$3,#REF!,$C336)</f>
        <v>#REF!</v>
      </c>
      <c r="AG336" s="176" t="e">
        <f>+COUNTIFS(#REF!,$B336,#REF!,AG$3,#REF!,$C336)</f>
        <v>#REF!</v>
      </c>
      <c r="AH336" s="176" t="e">
        <f>+COUNTIFS(#REF!,$B336,#REF!,AH$3,#REF!,$C336)</f>
        <v>#REF!</v>
      </c>
      <c r="AI336" s="176" t="e">
        <f>+COUNTIFS(#REF!,$B336,#REF!,AI$3,#REF!,$C336)</f>
        <v>#REF!</v>
      </c>
    </row>
    <row r="337" spans="1:35" x14ac:dyDescent="0.2">
      <c r="A337" s="167"/>
      <c r="B337" s="168" t="s">
        <v>38</v>
      </c>
      <c r="C337" s="169" t="s">
        <v>39</v>
      </c>
      <c r="D337" s="201" t="e">
        <f t="shared" si="46"/>
        <v>#REF!</v>
      </c>
      <c r="E337" s="176" t="e">
        <f>+COUNTIFS(#REF!,$B337,#REF!,E$3,#REF!,$C337)</f>
        <v>#REF!</v>
      </c>
      <c r="F337" s="176" t="e">
        <f>+COUNTIFS(#REF!,$B337,#REF!,F$3,#REF!,$C337)</f>
        <v>#REF!</v>
      </c>
      <c r="G337" s="176" t="e">
        <f>+COUNTIFS(#REF!,$B337,#REF!,G$3,#REF!,$C337)</f>
        <v>#REF!</v>
      </c>
      <c r="H337" s="176" t="e">
        <f>+COUNTIFS(#REF!,$B337,#REF!,H$3,#REF!,$C337)</f>
        <v>#REF!</v>
      </c>
      <c r="I337" s="176" t="e">
        <f>+COUNTIFS(#REF!,$B337,#REF!,I$3,#REF!,$C337)</f>
        <v>#REF!</v>
      </c>
      <c r="J337" s="176" t="e">
        <f>+COUNTIFS(#REF!,$B337,#REF!,J$3,#REF!,$C337)</f>
        <v>#REF!</v>
      </c>
      <c r="K337" s="176" t="e">
        <f>+COUNTIFS(#REF!,$B337,#REF!,K$3,#REF!,$C337)</f>
        <v>#REF!</v>
      </c>
      <c r="L337" s="176" t="e">
        <f>+COUNTIFS(#REF!,$B337,#REF!,L$3,#REF!,$C337)</f>
        <v>#REF!</v>
      </c>
      <c r="M337" s="176" t="e">
        <f>+COUNTIFS(#REF!,$B337,#REF!,M$3,#REF!,$C337)</f>
        <v>#REF!</v>
      </c>
      <c r="N337" s="176" t="e">
        <f>+COUNTIFS(#REF!,$B337,#REF!,N$3,#REF!,$C337)</f>
        <v>#REF!</v>
      </c>
      <c r="O337" s="176" t="e">
        <f>+COUNTIFS(#REF!,$B337,#REF!,O$3,#REF!,$C337)</f>
        <v>#REF!</v>
      </c>
      <c r="P337" s="176" t="e">
        <f>+COUNTIFS(#REF!,$B337,#REF!,P$3,#REF!,$C337)</f>
        <v>#REF!</v>
      </c>
      <c r="Q337" s="176" t="e">
        <f>+COUNTIFS(#REF!,$B337,#REF!,Q$3,#REF!,$C337)</f>
        <v>#REF!</v>
      </c>
      <c r="R337" s="176" t="e">
        <f>+COUNTIFS(#REF!,$B337,#REF!,R$3,#REF!,$C337)</f>
        <v>#REF!</v>
      </c>
      <c r="S337" s="176" t="e">
        <f>+COUNTIFS(#REF!,$B337,#REF!,S$3,#REF!,$C337)</f>
        <v>#REF!</v>
      </c>
      <c r="T337" s="176" t="e">
        <f>+COUNTIFS(#REF!,$B337,#REF!,T$3,#REF!,$C337)</f>
        <v>#REF!</v>
      </c>
      <c r="U337" s="176" t="e">
        <f>+COUNTIFS(#REF!,$B337,#REF!,U$3,#REF!,$C337)</f>
        <v>#REF!</v>
      </c>
      <c r="V337" s="176" t="e">
        <f>+COUNTIFS(#REF!,$B337,#REF!,V$3,#REF!,$C337)</f>
        <v>#REF!</v>
      </c>
      <c r="W337" s="176" t="e">
        <f>+COUNTIFS(#REF!,$B337,#REF!,W$3,#REF!,$C337)</f>
        <v>#REF!</v>
      </c>
      <c r="X337" s="176" t="e">
        <f>+COUNTIFS(#REF!,$B337,#REF!,X$3,#REF!,$C337)</f>
        <v>#REF!</v>
      </c>
      <c r="Y337" s="176" t="e">
        <f>+COUNTIFS(#REF!,$B337,#REF!,Y$3,#REF!,$C337)</f>
        <v>#REF!</v>
      </c>
      <c r="Z337" s="176" t="e">
        <f>+COUNTIFS(#REF!,$B337,#REF!,Z$3,#REF!,$C337)</f>
        <v>#REF!</v>
      </c>
      <c r="AA337" s="176" t="e">
        <f>+COUNTIFS(#REF!,$B337,#REF!,AA$3,#REF!,$C337)</f>
        <v>#REF!</v>
      </c>
      <c r="AB337" s="176" t="e">
        <f>+COUNTIFS(#REF!,$B337,#REF!,AB$3,#REF!,$C337)</f>
        <v>#REF!</v>
      </c>
      <c r="AC337" s="176" t="e">
        <f>+COUNTIFS(#REF!,$B337,#REF!,AC$3,#REF!,$C337)</f>
        <v>#REF!</v>
      </c>
      <c r="AD337" s="176" t="e">
        <f>+COUNTIFS(#REF!,$B337,#REF!,AD$3,#REF!,$C337)</f>
        <v>#REF!</v>
      </c>
      <c r="AE337" s="176" t="e">
        <f>+COUNTIFS(#REF!,$B337,#REF!,AE$3,#REF!,$C337)</f>
        <v>#REF!</v>
      </c>
      <c r="AF337" s="176" t="e">
        <f>+COUNTIFS(#REF!,$B337,#REF!,AF$3,#REF!,$C337)</f>
        <v>#REF!</v>
      </c>
      <c r="AG337" s="176" t="e">
        <f>+COUNTIFS(#REF!,$B337,#REF!,AG$3,#REF!,$C337)</f>
        <v>#REF!</v>
      </c>
      <c r="AH337" s="176" t="e">
        <f>+COUNTIFS(#REF!,$B337,#REF!,AH$3,#REF!,$C337)</f>
        <v>#REF!</v>
      </c>
      <c r="AI337" s="176" t="e">
        <f>+COUNTIFS(#REF!,$B337,#REF!,AI$3,#REF!,$C337)</f>
        <v>#REF!</v>
      </c>
    </row>
    <row r="338" spans="1:35" x14ac:dyDescent="0.2">
      <c r="A338" s="186" t="s">
        <v>317</v>
      </c>
      <c r="B338" s="168" t="s">
        <v>38</v>
      </c>
      <c r="C338" s="169" t="s">
        <v>40</v>
      </c>
      <c r="D338" s="201" t="e">
        <f t="shared" si="46"/>
        <v>#REF!</v>
      </c>
      <c r="E338" s="176" t="e">
        <f>+COUNTIFS(#REF!,$B338,#REF!,E$3,#REF!,$C338)</f>
        <v>#REF!</v>
      </c>
      <c r="F338" s="176" t="e">
        <f>+COUNTIFS(#REF!,$B338,#REF!,F$3,#REF!,$C338)</f>
        <v>#REF!</v>
      </c>
      <c r="G338" s="176" t="e">
        <f>+COUNTIFS(#REF!,$B338,#REF!,G$3,#REF!,$C338)</f>
        <v>#REF!</v>
      </c>
      <c r="H338" s="176" t="e">
        <f>+COUNTIFS(#REF!,$B338,#REF!,H$3,#REF!,$C338)</f>
        <v>#REF!</v>
      </c>
      <c r="I338" s="176" t="e">
        <f>+COUNTIFS(#REF!,$B338,#REF!,I$3,#REF!,$C338)</f>
        <v>#REF!</v>
      </c>
      <c r="J338" s="176" t="e">
        <f>+COUNTIFS(#REF!,$B338,#REF!,J$3,#REF!,$C338)</f>
        <v>#REF!</v>
      </c>
      <c r="K338" s="176" t="e">
        <f>+COUNTIFS(#REF!,$B338,#REF!,K$3,#REF!,$C338)</f>
        <v>#REF!</v>
      </c>
      <c r="L338" s="176" t="e">
        <f>+COUNTIFS(#REF!,$B338,#REF!,L$3,#REF!,$C338)</f>
        <v>#REF!</v>
      </c>
      <c r="M338" s="176" t="e">
        <f>+COUNTIFS(#REF!,$B338,#REF!,M$3,#REF!,$C338)</f>
        <v>#REF!</v>
      </c>
      <c r="N338" s="176" t="e">
        <f>+COUNTIFS(#REF!,$B338,#REF!,N$3,#REF!,$C338)</f>
        <v>#REF!</v>
      </c>
      <c r="O338" s="176" t="e">
        <f>+COUNTIFS(#REF!,$B338,#REF!,O$3,#REF!,$C338)</f>
        <v>#REF!</v>
      </c>
      <c r="P338" s="176" t="e">
        <f>+COUNTIFS(#REF!,$B338,#REF!,P$3,#REF!,$C338)</f>
        <v>#REF!</v>
      </c>
      <c r="Q338" s="176" t="e">
        <f>+COUNTIFS(#REF!,$B338,#REF!,Q$3,#REF!,$C338)</f>
        <v>#REF!</v>
      </c>
      <c r="R338" s="176" t="e">
        <f>+COUNTIFS(#REF!,$B338,#REF!,R$3,#REF!,$C338)</f>
        <v>#REF!</v>
      </c>
      <c r="S338" s="176" t="e">
        <f>+COUNTIFS(#REF!,$B338,#REF!,S$3,#REF!,$C338)</f>
        <v>#REF!</v>
      </c>
      <c r="T338" s="176" t="e">
        <f>+COUNTIFS(#REF!,$B338,#REF!,T$3,#REF!,$C338)</f>
        <v>#REF!</v>
      </c>
      <c r="U338" s="176" t="e">
        <f>+COUNTIFS(#REF!,$B338,#REF!,U$3,#REF!,$C338)</f>
        <v>#REF!</v>
      </c>
      <c r="V338" s="176" t="e">
        <f>+COUNTIFS(#REF!,$B338,#REF!,V$3,#REF!,$C338)</f>
        <v>#REF!</v>
      </c>
      <c r="W338" s="176" t="e">
        <f>+COUNTIFS(#REF!,$B338,#REF!,W$3,#REF!,$C338)</f>
        <v>#REF!</v>
      </c>
      <c r="X338" s="176" t="e">
        <f>+COUNTIFS(#REF!,$B338,#REF!,X$3,#REF!,$C338)</f>
        <v>#REF!</v>
      </c>
      <c r="Y338" s="176" t="e">
        <f>+COUNTIFS(#REF!,$B338,#REF!,Y$3,#REF!,$C338)</f>
        <v>#REF!</v>
      </c>
      <c r="Z338" s="176" t="e">
        <f>+COUNTIFS(#REF!,$B338,#REF!,Z$3,#REF!,$C338)</f>
        <v>#REF!</v>
      </c>
      <c r="AA338" s="176" t="e">
        <f>+COUNTIFS(#REF!,$B338,#REF!,AA$3,#REF!,$C338)</f>
        <v>#REF!</v>
      </c>
      <c r="AB338" s="176" t="e">
        <f>+COUNTIFS(#REF!,$B338,#REF!,AB$3,#REF!,$C338)</f>
        <v>#REF!</v>
      </c>
      <c r="AC338" s="176" t="e">
        <f>+COUNTIFS(#REF!,$B338,#REF!,AC$3,#REF!,$C338)</f>
        <v>#REF!</v>
      </c>
      <c r="AD338" s="176" t="e">
        <f>+COUNTIFS(#REF!,$B338,#REF!,AD$3,#REF!,$C338)</f>
        <v>#REF!</v>
      </c>
      <c r="AE338" s="176" t="e">
        <f>+COUNTIFS(#REF!,$B338,#REF!,AE$3,#REF!,$C338)</f>
        <v>#REF!</v>
      </c>
      <c r="AF338" s="176" t="e">
        <f>+COUNTIFS(#REF!,$B338,#REF!,AF$3,#REF!,$C338)</f>
        <v>#REF!</v>
      </c>
      <c r="AG338" s="176" t="e">
        <f>+COUNTIFS(#REF!,$B338,#REF!,AG$3,#REF!,$C338)</f>
        <v>#REF!</v>
      </c>
      <c r="AH338" s="176" t="e">
        <f>+COUNTIFS(#REF!,$B338,#REF!,AH$3,#REF!,$C338)</f>
        <v>#REF!</v>
      </c>
      <c r="AI338" s="176" t="e">
        <f>+COUNTIFS(#REF!,$B338,#REF!,AI$3,#REF!,$C338)</f>
        <v>#REF!</v>
      </c>
    </row>
    <row r="339" spans="1:35" x14ac:dyDescent="0.2">
      <c r="A339" s="167"/>
      <c r="B339" s="168" t="s">
        <v>38</v>
      </c>
      <c r="C339" s="169" t="s">
        <v>66</v>
      </c>
      <c r="D339" s="201" t="e">
        <f t="shared" si="46"/>
        <v>#REF!</v>
      </c>
      <c r="E339" s="176" t="e">
        <f>+COUNTIFS(#REF!,$B339,#REF!,E$3,#REF!,$C339)</f>
        <v>#REF!</v>
      </c>
      <c r="F339" s="176" t="e">
        <f>+COUNTIFS(#REF!,$B339,#REF!,F$3,#REF!,$C339)</f>
        <v>#REF!</v>
      </c>
      <c r="G339" s="176" t="e">
        <f>+COUNTIFS(#REF!,$B339,#REF!,G$3,#REF!,$C339)</f>
        <v>#REF!</v>
      </c>
      <c r="H339" s="176" t="e">
        <f>+COUNTIFS(#REF!,$B339,#REF!,H$3,#REF!,$C339)</f>
        <v>#REF!</v>
      </c>
      <c r="I339" s="176" t="e">
        <f>+COUNTIFS(#REF!,$B339,#REF!,I$3,#REF!,$C339)</f>
        <v>#REF!</v>
      </c>
      <c r="J339" s="176" t="e">
        <f>+COUNTIFS(#REF!,$B339,#REF!,J$3,#REF!,$C339)</f>
        <v>#REF!</v>
      </c>
      <c r="K339" s="176" t="e">
        <f>+COUNTIFS(#REF!,$B339,#REF!,K$3,#REF!,$C339)</f>
        <v>#REF!</v>
      </c>
      <c r="L339" s="176" t="e">
        <f>+COUNTIFS(#REF!,$B339,#REF!,L$3,#REF!,$C339)</f>
        <v>#REF!</v>
      </c>
      <c r="M339" s="176" t="e">
        <f>+COUNTIFS(#REF!,$B339,#REF!,M$3,#REF!,$C339)</f>
        <v>#REF!</v>
      </c>
      <c r="N339" s="176" t="e">
        <f>+COUNTIFS(#REF!,$B339,#REF!,N$3,#REF!,$C339)</f>
        <v>#REF!</v>
      </c>
      <c r="O339" s="176" t="e">
        <f>+COUNTIFS(#REF!,$B339,#REF!,O$3,#REF!,$C339)</f>
        <v>#REF!</v>
      </c>
      <c r="P339" s="176" t="e">
        <f>+COUNTIFS(#REF!,$B339,#REF!,P$3,#REF!,$C339)</f>
        <v>#REF!</v>
      </c>
      <c r="Q339" s="176" t="e">
        <f>+COUNTIFS(#REF!,$B339,#REF!,Q$3,#REF!,$C339)</f>
        <v>#REF!</v>
      </c>
      <c r="R339" s="176" t="e">
        <f>+COUNTIFS(#REF!,$B339,#REF!,R$3,#REF!,$C339)</f>
        <v>#REF!</v>
      </c>
      <c r="S339" s="176" t="e">
        <f>+COUNTIFS(#REF!,$B339,#REF!,S$3,#REF!,$C339)</f>
        <v>#REF!</v>
      </c>
      <c r="T339" s="176" t="e">
        <f>+COUNTIFS(#REF!,$B339,#REF!,T$3,#REF!,$C339)</f>
        <v>#REF!</v>
      </c>
      <c r="U339" s="176" t="e">
        <f>+COUNTIFS(#REF!,$B339,#REF!,U$3,#REF!,$C339)</f>
        <v>#REF!</v>
      </c>
      <c r="V339" s="176" t="e">
        <f>+COUNTIFS(#REF!,$B339,#REF!,V$3,#REF!,$C339)</f>
        <v>#REF!</v>
      </c>
      <c r="W339" s="176" t="e">
        <f>+COUNTIFS(#REF!,$B339,#REF!,W$3,#REF!,$C339)</f>
        <v>#REF!</v>
      </c>
      <c r="X339" s="176" t="e">
        <f>+COUNTIFS(#REF!,$B339,#REF!,X$3,#REF!,$C339)</f>
        <v>#REF!</v>
      </c>
      <c r="Y339" s="176" t="e">
        <f>+COUNTIFS(#REF!,$B339,#REF!,Y$3,#REF!,$C339)</f>
        <v>#REF!</v>
      </c>
      <c r="Z339" s="176" t="e">
        <f>+COUNTIFS(#REF!,$B339,#REF!,Z$3,#REF!,$C339)</f>
        <v>#REF!</v>
      </c>
      <c r="AA339" s="176" t="e">
        <f>+COUNTIFS(#REF!,$B339,#REF!,AA$3,#REF!,$C339)</f>
        <v>#REF!</v>
      </c>
      <c r="AB339" s="176" t="e">
        <f>+COUNTIFS(#REF!,$B339,#REF!,AB$3,#REF!,$C339)</f>
        <v>#REF!</v>
      </c>
      <c r="AC339" s="176" t="e">
        <f>+COUNTIFS(#REF!,$B339,#REF!,AC$3,#REF!,$C339)</f>
        <v>#REF!</v>
      </c>
      <c r="AD339" s="176" t="e">
        <f>+COUNTIFS(#REF!,$B339,#REF!,AD$3,#REF!,$C339)</f>
        <v>#REF!</v>
      </c>
      <c r="AE339" s="176" t="e">
        <f>+COUNTIFS(#REF!,$B339,#REF!,AE$3,#REF!,$C339)</f>
        <v>#REF!</v>
      </c>
      <c r="AF339" s="176" t="e">
        <f>+COUNTIFS(#REF!,$B339,#REF!,AF$3,#REF!,$C339)</f>
        <v>#REF!</v>
      </c>
      <c r="AG339" s="176" t="e">
        <f>+COUNTIFS(#REF!,$B339,#REF!,AG$3,#REF!,$C339)</f>
        <v>#REF!</v>
      </c>
      <c r="AH339" s="176" t="e">
        <f>+COUNTIFS(#REF!,$B339,#REF!,AH$3,#REF!,$C339)</f>
        <v>#REF!</v>
      </c>
      <c r="AI339" s="176" t="e">
        <f>+COUNTIFS(#REF!,$B339,#REF!,AI$3,#REF!,$C339)</f>
        <v>#REF!</v>
      </c>
    </row>
    <row r="340" spans="1:35" x14ac:dyDescent="0.2">
      <c r="A340" s="167"/>
      <c r="B340" s="168" t="s">
        <v>38</v>
      </c>
      <c r="C340" s="169" t="s">
        <v>135</v>
      </c>
      <c r="D340" s="201" t="e">
        <f t="shared" si="46"/>
        <v>#REF!</v>
      </c>
      <c r="E340" s="176" t="e">
        <f>+COUNTIFS(#REF!,$B340,#REF!,E$3,#REF!,$C340)</f>
        <v>#REF!</v>
      </c>
      <c r="F340" s="176" t="e">
        <f>+COUNTIFS(#REF!,$B340,#REF!,F$3,#REF!,$C340)</f>
        <v>#REF!</v>
      </c>
      <c r="G340" s="176" t="e">
        <f>+COUNTIFS(#REF!,$B340,#REF!,G$3,#REF!,$C340)</f>
        <v>#REF!</v>
      </c>
      <c r="H340" s="176" t="e">
        <f>+COUNTIFS(#REF!,$B340,#REF!,H$3,#REF!,$C340)</f>
        <v>#REF!</v>
      </c>
      <c r="I340" s="176" t="e">
        <f>+COUNTIFS(#REF!,$B340,#REF!,I$3,#REF!,$C340)</f>
        <v>#REF!</v>
      </c>
      <c r="J340" s="176" t="e">
        <f>+COUNTIFS(#REF!,$B340,#REF!,J$3,#REF!,$C340)</f>
        <v>#REF!</v>
      </c>
      <c r="K340" s="176" t="e">
        <f>+COUNTIFS(#REF!,$B340,#REF!,K$3,#REF!,$C340)</f>
        <v>#REF!</v>
      </c>
      <c r="L340" s="176" t="e">
        <f>+COUNTIFS(#REF!,$B340,#REF!,L$3,#REF!,$C340)</f>
        <v>#REF!</v>
      </c>
      <c r="M340" s="176" t="e">
        <f>+COUNTIFS(#REF!,$B340,#REF!,M$3,#REF!,$C340)</f>
        <v>#REF!</v>
      </c>
      <c r="N340" s="176" t="e">
        <f>+COUNTIFS(#REF!,$B340,#REF!,N$3,#REF!,$C340)</f>
        <v>#REF!</v>
      </c>
      <c r="O340" s="176" t="e">
        <f>+COUNTIFS(#REF!,$B340,#REF!,O$3,#REF!,$C340)</f>
        <v>#REF!</v>
      </c>
      <c r="P340" s="176" t="e">
        <f>+COUNTIFS(#REF!,$B340,#REF!,P$3,#REF!,$C340)</f>
        <v>#REF!</v>
      </c>
      <c r="Q340" s="176" t="e">
        <f>+COUNTIFS(#REF!,$B340,#REF!,Q$3,#REF!,$C340)</f>
        <v>#REF!</v>
      </c>
      <c r="R340" s="176" t="e">
        <f>+COUNTIFS(#REF!,$B340,#REF!,R$3,#REF!,$C340)</f>
        <v>#REF!</v>
      </c>
      <c r="S340" s="176" t="e">
        <f>+COUNTIFS(#REF!,$B340,#REF!,S$3,#REF!,$C340)</f>
        <v>#REF!</v>
      </c>
      <c r="T340" s="176" t="e">
        <f>+COUNTIFS(#REF!,$B340,#REF!,T$3,#REF!,$C340)</f>
        <v>#REF!</v>
      </c>
      <c r="U340" s="176" t="e">
        <f>+COUNTIFS(#REF!,$B340,#REF!,U$3,#REF!,$C340)</f>
        <v>#REF!</v>
      </c>
      <c r="V340" s="176" t="e">
        <f>+COUNTIFS(#REF!,$B340,#REF!,V$3,#REF!,$C340)</f>
        <v>#REF!</v>
      </c>
      <c r="W340" s="176" t="e">
        <f>+COUNTIFS(#REF!,$B340,#REF!,W$3,#REF!,$C340)</f>
        <v>#REF!</v>
      </c>
      <c r="X340" s="176" t="e">
        <f>+COUNTIFS(#REF!,$B340,#REF!,X$3,#REF!,$C340)</f>
        <v>#REF!</v>
      </c>
      <c r="Y340" s="176" t="e">
        <f>+COUNTIFS(#REF!,$B340,#REF!,Y$3,#REF!,$C340)</f>
        <v>#REF!</v>
      </c>
      <c r="Z340" s="176" t="e">
        <f>+COUNTIFS(#REF!,$B340,#REF!,Z$3,#REF!,$C340)</f>
        <v>#REF!</v>
      </c>
      <c r="AA340" s="176" t="e">
        <f>+COUNTIFS(#REF!,$B340,#REF!,AA$3,#REF!,$C340)</f>
        <v>#REF!</v>
      </c>
      <c r="AB340" s="176" t="e">
        <f>+COUNTIFS(#REF!,$B340,#REF!,AB$3,#REF!,$C340)</f>
        <v>#REF!</v>
      </c>
      <c r="AC340" s="176" t="e">
        <f>+COUNTIFS(#REF!,$B340,#REF!,AC$3,#REF!,$C340)</f>
        <v>#REF!</v>
      </c>
      <c r="AD340" s="176" t="e">
        <f>+COUNTIFS(#REF!,$B340,#REF!,AD$3,#REF!,$C340)</f>
        <v>#REF!</v>
      </c>
      <c r="AE340" s="176" t="e">
        <f>+COUNTIFS(#REF!,$B340,#REF!,AE$3,#REF!,$C340)</f>
        <v>#REF!</v>
      </c>
      <c r="AF340" s="176" t="e">
        <f>+COUNTIFS(#REF!,$B340,#REF!,AF$3,#REF!,$C340)</f>
        <v>#REF!</v>
      </c>
      <c r="AG340" s="176" t="e">
        <f>+COUNTIFS(#REF!,$B340,#REF!,AG$3,#REF!,$C340)</f>
        <v>#REF!</v>
      </c>
      <c r="AH340" s="176" t="e">
        <f>+COUNTIFS(#REF!,$B340,#REF!,AH$3,#REF!,$C340)</f>
        <v>#REF!</v>
      </c>
      <c r="AI340" s="176" t="e">
        <f>+COUNTIFS(#REF!,$B340,#REF!,AI$3,#REF!,$C340)</f>
        <v>#REF!</v>
      </c>
    </row>
    <row r="341" spans="1:35" x14ac:dyDescent="0.2">
      <c r="A341" s="167"/>
      <c r="B341" s="168" t="s">
        <v>38</v>
      </c>
      <c r="C341" s="169" t="s">
        <v>318</v>
      </c>
      <c r="D341" s="201" t="e">
        <f t="shared" si="46"/>
        <v>#REF!</v>
      </c>
      <c r="E341" s="176" t="e">
        <f>+COUNTIFS(#REF!,$B341,#REF!,E$3,#REF!,$C341)</f>
        <v>#REF!</v>
      </c>
      <c r="F341" s="176" t="e">
        <f>+COUNTIFS(#REF!,$B341,#REF!,F$3,#REF!,$C341)</f>
        <v>#REF!</v>
      </c>
      <c r="G341" s="176" t="e">
        <f>+COUNTIFS(#REF!,$B341,#REF!,G$3,#REF!,$C341)</f>
        <v>#REF!</v>
      </c>
      <c r="H341" s="176" t="e">
        <f>+COUNTIFS(#REF!,$B341,#REF!,H$3,#REF!,$C341)</f>
        <v>#REF!</v>
      </c>
      <c r="I341" s="176" t="e">
        <f>+COUNTIFS(#REF!,$B341,#REF!,I$3,#REF!,$C341)</f>
        <v>#REF!</v>
      </c>
      <c r="J341" s="176" t="e">
        <f>+COUNTIFS(#REF!,$B341,#REF!,J$3,#REF!,$C341)</f>
        <v>#REF!</v>
      </c>
      <c r="K341" s="176" t="e">
        <f>+COUNTIFS(#REF!,$B341,#REF!,K$3,#REF!,$C341)</f>
        <v>#REF!</v>
      </c>
      <c r="L341" s="176" t="e">
        <f>+COUNTIFS(#REF!,$B341,#REF!,L$3,#REF!,$C341)</f>
        <v>#REF!</v>
      </c>
      <c r="M341" s="176" t="e">
        <f>+COUNTIFS(#REF!,$B341,#REF!,M$3,#REF!,$C341)</f>
        <v>#REF!</v>
      </c>
      <c r="N341" s="176" t="e">
        <f>+COUNTIFS(#REF!,$B341,#REF!,N$3,#REF!,$C341)</f>
        <v>#REF!</v>
      </c>
      <c r="O341" s="176" t="e">
        <f>+COUNTIFS(#REF!,$B341,#REF!,O$3,#REF!,$C341)</f>
        <v>#REF!</v>
      </c>
      <c r="P341" s="176" t="e">
        <f>+COUNTIFS(#REF!,$B341,#REF!,P$3,#REF!,$C341)</f>
        <v>#REF!</v>
      </c>
      <c r="Q341" s="176" t="e">
        <f>+COUNTIFS(#REF!,$B341,#REF!,Q$3,#REF!,$C341)</f>
        <v>#REF!</v>
      </c>
      <c r="R341" s="176" t="e">
        <f>+COUNTIFS(#REF!,$B341,#REF!,R$3,#REF!,$C341)</f>
        <v>#REF!</v>
      </c>
      <c r="S341" s="176" t="e">
        <f>+COUNTIFS(#REF!,$B341,#REF!,S$3,#REF!,$C341)</f>
        <v>#REF!</v>
      </c>
      <c r="T341" s="176" t="e">
        <f>+COUNTIFS(#REF!,$B341,#REF!,T$3,#REF!,$C341)</f>
        <v>#REF!</v>
      </c>
      <c r="U341" s="176" t="e">
        <f>+COUNTIFS(#REF!,$B341,#REF!,U$3,#REF!,$C341)</f>
        <v>#REF!</v>
      </c>
      <c r="V341" s="176" t="e">
        <f>+COUNTIFS(#REF!,$B341,#REF!,V$3,#REF!,$C341)</f>
        <v>#REF!</v>
      </c>
      <c r="W341" s="176" t="e">
        <f>+COUNTIFS(#REF!,$B341,#REF!,W$3,#REF!,$C341)</f>
        <v>#REF!</v>
      </c>
      <c r="X341" s="176" t="e">
        <f>+COUNTIFS(#REF!,$B341,#REF!,X$3,#REF!,$C341)</f>
        <v>#REF!</v>
      </c>
      <c r="Y341" s="176" t="e">
        <f>+COUNTIFS(#REF!,$B341,#REF!,Y$3,#REF!,$C341)</f>
        <v>#REF!</v>
      </c>
      <c r="Z341" s="176" t="e">
        <f>+COUNTIFS(#REF!,$B341,#REF!,Z$3,#REF!,$C341)</f>
        <v>#REF!</v>
      </c>
      <c r="AA341" s="176" t="e">
        <f>+COUNTIFS(#REF!,$B341,#REF!,AA$3,#REF!,$C341)</f>
        <v>#REF!</v>
      </c>
      <c r="AB341" s="176" t="e">
        <f>+COUNTIFS(#REF!,$B341,#REF!,AB$3,#REF!,$C341)</f>
        <v>#REF!</v>
      </c>
      <c r="AC341" s="176" t="e">
        <f>+COUNTIFS(#REF!,$B341,#REF!,AC$3,#REF!,$C341)</f>
        <v>#REF!</v>
      </c>
      <c r="AD341" s="176" t="e">
        <f>+COUNTIFS(#REF!,$B341,#REF!,AD$3,#REF!,$C341)</f>
        <v>#REF!</v>
      </c>
      <c r="AE341" s="176" t="e">
        <f>+COUNTIFS(#REF!,$B341,#REF!,AE$3,#REF!,$C341)</f>
        <v>#REF!</v>
      </c>
      <c r="AF341" s="176" t="e">
        <f>+COUNTIFS(#REF!,$B341,#REF!,AF$3,#REF!,$C341)</f>
        <v>#REF!</v>
      </c>
      <c r="AG341" s="176" t="e">
        <f>+COUNTIFS(#REF!,$B341,#REF!,AG$3,#REF!,$C341)</f>
        <v>#REF!</v>
      </c>
      <c r="AH341" s="176" t="e">
        <f>+COUNTIFS(#REF!,$B341,#REF!,AH$3,#REF!,$C341)</f>
        <v>#REF!</v>
      </c>
      <c r="AI341" s="176" t="e">
        <f>+COUNTIFS(#REF!,$B341,#REF!,AI$3,#REF!,$C341)</f>
        <v>#REF!</v>
      </c>
    </row>
    <row r="342" spans="1:35" x14ac:dyDescent="0.2">
      <c r="A342" s="167"/>
      <c r="B342" s="168" t="s">
        <v>38</v>
      </c>
      <c r="C342" s="169" t="s">
        <v>189</v>
      </c>
      <c r="D342" s="201" t="e">
        <f t="shared" si="46"/>
        <v>#REF!</v>
      </c>
      <c r="E342" s="176" t="e">
        <f>+COUNTIFS(#REF!,$B342,#REF!,E$3,#REF!,$C342)</f>
        <v>#REF!</v>
      </c>
      <c r="F342" s="176" t="e">
        <f>+COUNTIFS(#REF!,$B342,#REF!,F$3,#REF!,$C342)</f>
        <v>#REF!</v>
      </c>
      <c r="G342" s="176" t="e">
        <f>+COUNTIFS(#REF!,$B342,#REF!,G$3,#REF!,$C342)</f>
        <v>#REF!</v>
      </c>
      <c r="H342" s="176" t="e">
        <f>+COUNTIFS(#REF!,$B342,#REF!,H$3,#REF!,$C342)</f>
        <v>#REF!</v>
      </c>
      <c r="I342" s="176" t="e">
        <f>+COUNTIFS(#REF!,$B342,#REF!,I$3,#REF!,$C342)</f>
        <v>#REF!</v>
      </c>
      <c r="J342" s="176" t="e">
        <f>+COUNTIFS(#REF!,$B342,#REF!,J$3,#REF!,$C342)</f>
        <v>#REF!</v>
      </c>
      <c r="K342" s="176" t="e">
        <f>+COUNTIFS(#REF!,$B342,#REF!,K$3,#REF!,$C342)</f>
        <v>#REF!</v>
      </c>
      <c r="L342" s="176" t="e">
        <f>+COUNTIFS(#REF!,$B342,#REF!,L$3,#REF!,$C342)</f>
        <v>#REF!</v>
      </c>
      <c r="M342" s="176" t="e">
        <f>+COUNTIFS(#REF!,$B342,#REF!,M$3,#REF!,$C342)</f>
        <v>#REF!</v>
      </c>
      <c r="N342" s="176" t="e">
        <f>+COUNTIFS(#REF!,$B342,#REF!,N$3,#REF!,$C342)</f>
        <v>#REF!</v>
      </c>
      <c r="O342" s="176" t="e">
        <f>+COUNTIFS(#REF!,$B342,#REF!,O$3,#REF!,$C342)</f>
        <v>#REF!</v>
      </c>
      <c r="P342" s="176" t="e">
        <f>+COUNTIFS(#REF!,$B342,#REF!,P$3,#REF!,$C342)</f>
        <v>#REF!</v>
      </c>
      <c r="Q342" s="176" t="e">
        <f>+COUNTIFS(#REF!,$B342,#REF!,Q$3,#REF!,$C342)</f>
        <v>#REF!</v>
      </c>
      <c r="R342" s="176" t="e">
        <f>+COUNTIFS(#REF!,$B342,#REF!,R$3,#REF!,$C342)</f>
        <v>#REF!</v>
      </c>
      <c r="S342" s="176" t="e">
        <f>+COUNTIFS(#REF!,$B342,#REF!,S$3,#REF!,$C342)</f>
        <v>#REF!</v>
      </c>
      <c r="T342" s="176" t="e">
        <f>+COUNTIFS(#REF!,$B342,#REF!,T$3,#REF!,$C342)</f>
        <v>#REF!</v>
      </c>
      <c r="U342" s="176" t="e">
        <f>+COUNTIFS(#REF!,$B342,#REF!,U$3,#REF!,$C342)</f>
        <v>#REF!</v>
      </c>
      <c r="V342" s="176" t="e">
        <f>+COUNTIFS(#REF!,$B342,#REF!,V$3,#REF!,$C342)</f>
        <v>#REF!</v>
      </c>
      <c r="W342" s="176" t="e">
        <f>+COUNTIFS(#REF!,$B342,#REF!,W$3,#REF!,$C342)</f>
        <v>#REF!</v>
      </c>
      <c r="X342" s="176" t="e">
        <f>+COUNTIFS(#REF!,$B342,#REF!,X$3,#REF!,$C342)</f>
        <v>#REF!</v>
      </c>
      <c r="Y342" s="176" t="e">
        <f>+COUNTIFS(#REF!,$B342,#REF!,Y$3,#REF!,$C342)</f>
        <v>#REF!</v>
      </c>
      <c r="Z342" s="176" t="e">
        <f>+COUNTIFS(#REF!,$B342,#REF!,Z$3,#REF!,$C342)</f>
        <v>#REF!</v>
      </c>
      <c r="AA342" s="176" t="e">
        <f>+COUNTIFS(#REF!,$B342,#REF!,AA$3,#REF!,$C342)</f>
        <v>#REF!</v>
      </c>
      <c r="AB342" s="176" t="e">
        <f>+COUNTIFS(#REF!,$B342,#REF!,AB$3,#REF!,$C342)</f>
        <v>#REF!</v>
      </c>
      <c r="AC342" s="176" t="e">
        <f>+COUNTIFS(#REF!,$B342,#REF!,AC$3,#REF!,$C342)</f>
        <v>#REF!</v>
      </c>
      <c r="AD342" s="176" t="e">
        <f>+COUNTIFS(#REF!,$B342,#REF!,AD$3,#REF!,$C342)</f>
        <v>#REF!</v>
      </c>
      <c r="AE342" s="176" t="e">
        <f>+COUNTIFS(#REF!,$B342,#REF!,AE$3,#REF!,$C342)</f>
        <v>#REF!</v>
      </c>
      <c r="AF342" s="176" t="e">
        <f>+COUNTIFS(#REF!,$B342,#REF!,AF$3,#REF!,$C342)</f>
        <v>#REF!</v>
      </c>
      <c r="AG342" s="176" t="e">
        <f>+COUNTIFS(#REF!,$B342,#REF!,AG$3,#REF!,$C342)</f>
        <v>#REF!</v>
      </c>
      <c r="AH342" s="176" t="e">
        <f>+COUNTIFS(#REF!,$B342,#REF!,AH$3,#REF!,$C342)</f>
        <v>#REF!</v>
      </c>
      <c r="AI342" s="176" t="e">
        <f>+COUNTIFS(#REF!,$B342,#REF!,AI$3,#REF!,$C342)</f>
        <v>#REF!</v>
      </c>
    </row>
    <row r="343" spans="1:35" x14ac:dyDescent="0.2">
      <c r="A343" s="167"/>
      <c r="B343" s="168" t="s">
        <v>38</v>
      </c>
      <c r="C343" s="169" t="s">
        <v>319</v>
      </c>
      <c r="D343" s="201" t="e">
        <f t="shared" si="46"/>
        <v>#REF!</v>
      </c>
      <c r="E343" s="176" t="e">
        <f>+COUNTIFS(#REF!,$B343,#REF!,E$3,#REF!,$C343)</f>
        <v>#REF!</v>
      </c>
      <c r="F343" s="176" t="e">
        <f>+COUNTIFS(#REF!,$B343,#REF!,F$3,#REF!,$C343)</f>
        <v>#REF!</v>
      </c>
      <c r="G343" s="176" t="e">
        <f>+COUNTIFS(#REF!,$B343,#REF!,G$3,#REF!,$C343)</f>
        <v>#REF!</v>
      </c>
      <c r="H343" s="176" t="e">
        <f>+COUNTIFS(#REF!,$B343,#REF!,H$3,#REF!,$C343)</f>
        <v>#REF!</v>
      </c>
      <c r="I343" s="176" t="e">
        <f>+COUNTIFS(#REF!,$B343,#REF!,I$3,#REF!,$C343)</f>
        <v>#REF!</v>
      </c>
      <c r="J343" s="176" t="e">
        <f>+COUNTIFS(#REF!,$B343,#REF!,J$3,#REF!,$C343)</f>
        <v>#REF!</v>
      </c>
      <c r="K343" s="176" t="e">
        <f>+COUNTIFS(#REF!,$B343,#REF!,K$3,#REF!,$C343)</f>
        <v>#REF!</v>
      </c>
      <c r="L343" s="176" t="e">
        <f>+COUNTIFS(#REF!,$B343,#REF!,L$3,#REF!,$C343)</f>
        <v>#REF!</v>
      </c>
      <c r="M343" s="176" t="e">
        <f>+COUNTIFS(#REF!,$B343,#REF!,M$3,#REF!,$C343)</f>
        <v>#REF!</v>
      </c>
      <c r="N343" s="176" t="e">
        <f>+COUNTIFS(#REF!,$B343,#REF!,N$3,#REF!,$C343)</f>
        <v>#REF!</v>
      </c>
      <c r="O343" s="176" t="e">
        <f>+COUNTIFS(#REF!,$B343,#REF!,O$3,#REF!,$C343)</f>
        <v>#REF!</v>
      </c>
      <c r="P343" s="176" t="e">
        <f>+COUNTIFS(#REF!,$B343,#REF!,P$3,#REF!,$C343)</f>
        <v>#REF!</v>
      </c>
      <c r="Q343" s="176" t="e">
        <f>+COUNTIFS(#REF!,$B343,#REF!,Q$3,#REF!,$C343)</f>
        <v>#REF!</v>
      </c>
      <c r="R343" s="176" t="e">
        <f>+COUNTIFS(#REF!,$B343,#REF!,R$3,#REF!,$C343)</f>
        <v>#REF!</v>
      </c>
      <c r="S343" s="176" t="e">
        <f>+COUNTIFS(#REF!,$B343,#REF!,S$3,#REF!,$C343)</f>
        <v>#REF!</v>
      </c>
      <c r="T343" s="176" t="e">
        <f>+COUNTIFS(#REF!,$B343,#REF!,T$3,#REF!,$C343)</f>
        <v>#REF!</v>
      </c>
      <c r="U343" s="176" t="e">
        <f>+COUNTIFS(#REF!,$B343,#REF!,U$3,#REF!,$C343)</f>
        <v>#REF!</v>
      </c>
      <c r="V343" s="176" t="e">
        <f>+COUNTIFS(#REF!,$B343,#REF!,V$3,#REF!,$C343)</f>
        <v>#REF!</v>
      </c>
      <c r="W343" s="176" t="e">
        <f>+COUNTIFS(#REF!,$B343,#REF!,W$3,#REF!,$C343)</f>
        <v>#REF!</v>
      </c>
      <c r="X343" s="176" t="e">
        <f>+COUNTIFS(#REF!,$B343,#REF!,X$3,#REF!,$C343)</f>
        <v>#REF!</v>
      </c>
      <c r="Y343" s="176" t="e">
        <f>+COUNTIFS(#REF!,$B343,#REF!,Y$3,#REF!,$C343)</f>
        <v>#REF!</v>
      </c>
      <c r="Z343" s="176" t="e">
        <f>+COUNTIFS(#REF!,$B343,#REF!,Z$3,#REF!,$C343)</f>
        <v>#REF!</v>
      </c>
      <c r="AA343" s="176" t="e">
        <f>+COUNTIFS(#REF!,$B343,#REF!,AA$3,#REF!,$C343)</f>
        <v>#REF!</v>
      </c>
      <c r="AB343" s="176" t="e">
        <f>+COUNTIFS(#REF!,$B343,#REF!,AB$3,#REF!,$C343)</f>
        <v>#REF!</v>
      </c>
      <c r="AC343" s="176" t="e">
        <f>+COUNTIFS(#REF!,$B343,#REF!,AC$3,#REF!,$C343)</f>
        <v>#REF!</v>
      </c>
      <c r="AD343" s="176" t="e">
        <f>+COUNTIFS(#REF!,$B343,#REF!,AD$3,#REF!,$C343)</f>
        <v>#REF!</v>
      </c>
      <c r="AE343" s="176" t="e">
        <f>+COUNTIFS(#REF!,$B343,#REF!,AE$3,#REF!,$C343)</f>
        <v>#REF!</v>
      </c>
      <c r="AF343" s="176" t="e">
        <f>+COUNTIFS(#REF!,$B343,#REF!,AF$3,#REF!,$C343)</f>
        <v>#REF!</v>
      </c>
      <c r="AG343" s="176" t="e">
        <f>+COUNTIFS(#REF!,$B343,#REF!,AG$3,#REF!,$C343)</f>
        <v>#REF!</v>
      </c>
      <c r="AH343" s="176" t="e">
        <f>+COUNTIFS(#REF!,$B343,#REF!,AH$3,#REF!,$C343)</f>
        <v>#REF!</v>
      </c>
      <c r="AI343" s="176" t="e">
        <f>+COUNTIFS(#REF!,$B343,#REF!,AI$3,#REF!,$C343)</f>
        <v>#REF!</v>
      </c>
    </row>
    <row r="344" spans="1:35" x14ac:dyDescent="0.2">
      <c r="A344" s="167"/>
      <c r="B344" s="168" t="s">
        <v>38</v>
      </c>
      <c r="C344" s="169" t="s">
        <v>320</v>
      </c>
      <c r="D344" s="201" t="e">
        <f t="shared" si="46"/>
        <v>#REF!</v>
      </c>
      <c r="E344" s="176" t="e">
        <f>+COUNTIFS(#REF!,$B344,#REF!,E$3,#REF!,$C344)</f>
        <v>#REF!</v>
      </c>
      <c r="F344" s="176" t="e">
        <f>+COUNTIFS(#REF!,$B344,#REF!,F$3,#REF!,$C344)</f>
        <v>#REF!</v>
      </c>
      <c r="G344" s="176" t="e">
        <f>+COUNTIFS(#REF!,$B344,#REF!,G$3,#REF!,$C344)</f>
        <v>#REF!</v>
      </c>
      <c r="H344" s="176" t="e">
        <f>+COUNTIFS(#REF!,$B344,#REF!,H$3,#REF!,$C344)</f>
        <v>#REF!</v>
      </c>
      <c r="I344" s="176" t="e">
        <f>+COUNTIFS(#REF!,$B344,#REF!,I$3,#REF!,$C344)</f>
        <v>#REF!</v>
      </c>
      <c r="J344" s="176" t="e">
        <f>+COUNTIFS(#REF!,$B344,#REF!,J$3,#REF!,$C344)</f>
        <v>#REF!</v>
      </c>
      <c r="K344" s="176" t="e">
        <f>+COUNTIFS(#REF!,$B344,#REF!,K$3,#REF!,$C344)</f>
        <v>#REF!</v>
      </c>
      <c r="L344" s="176" t="e">
        <f>+COUNTIFS(#REF!,$B344,#REF!,L$3,#REF!,$C344)</f>
        <v>#REF!</v>
      </c>
      <c r="M344" s="176" t="e">
        <f>+COUNTIFS(#REF!,$B344,#REF!,M$3,#REF!,$C344)</f>
        <v>#REF!</v>
      </c>
      <c r="N344" s="176" t="e">
        <f>+COUNTIFS(#REF!,$B344,#REF!,N$3,#REF!,$C344)</f>
        <v>#REF!</v>
      </c>
      <c r="O344" s="176" t="e">
        <f>+COUNTIFS(#REF!,$B344,#REF!,O$3,#REF!,$C344)</f>
        <v>#REF!</v>
      </c>
      <c r="P344" s="176" t="e">
        <f>+COUNTIFS(#REF!,$B344,#REF!,P$3,#REF!,$C344)</f>
        <v>#REF!</v>
      </c>
      <c r="Q344" s="176" t="e">
        <f>+COUNTIFS(#REF!,$B344,#REF!,Q$3,#REF!,$C344)</f>
        <v>#REF!</v>
      </c>
      <c r="R344" s="176" t="e">
        <f>+COUNTIFS(#REF!,$B344,#REF!,R$3,#REF!,$C344)</f>
        <v>#REF!</v>
      </c>
      <c r="S344" s="176" t="e">
        <f>+COUNTIFS(#REF!,$B344,#REF!,S$3,#REF!,$C344)</f>
        <v>#REF!</v>
      </c>
      <c r="T344" s="176" t="e">
        <f>+COUNTIFS(#REF!,$B344,#REF!,T$3,#REF!,$C344)</f>
        <v>#REF!</v>
      </c>
      <c r="U344" s="176" t="e">
        <f>+COUNTIFS(#REF!,$B344,#REF!,U$3,#REF!,$C344)</f>
        <v>#REF!</v>
      </c>
      <c r="V344" s="176" t="e">
        <f>+COUNTIFS(#REF!,$B344,#REF!,V$3,#REF!,$C344)</f>
        <v>#REF!</v>
      </c>
      <c r="W344" s="176" t="e">
        <f>+COUNTIFS(#REF!,$B344,#REF!,W$3,#REF!,$C344)</f>
        <v>#REF!</v>
      </c>
      <c r="X344" s="176" t="e">
        <f>+COUNTIFS(#REF!,$B344,#REF!,X$3,#REF!,$C344)</f>
        <v>#REF!</v>
      </c>
      <c r="Y344" s="176" t="e">
        <f>+COUNTIFS(#REF!,$B344,#REF!,Y$3,#REF!,$C344)</f>
        <v>#REF!</v>
      </c>
      <c r="Z344" s="176" t="e">
        <f>+COUNTIFS(#REF!,$B344,#REF!,Z$3,#REF!,$C344)</f>
        <v>#REF!</v>
      </c>
      <c r="AA344" s="176" t="e">
        <f>+COUNTIFS(#REF!,$B344,#REF!,AA$3,#REF!,$C344)</f>
        <v>#REF!</v>
      </c>
      <c r="AB344" s="176" t="e">
        <f>+COUNTIFS(#REF!,$B344,#REF!,AB$3,#REF!,$C344)</f>
        <v>#REF!</v>
      </c>
      <c r="AC344" s="176" t="e">
        <f>+COUNTIFS(#REF!,$B344,#REF!,AC$3,#REF!,$C344)</f>
        <v>#REF!</v>
      </c>
      <c r="AD344" s="176" t="e">
        <f>+COUNTIFS(#REF!,$B344,#REF!,AD$3,#REF!,$C344)</f>
        <v>#REF!</v>
      </c>
      <c r="AE344" s="176" t="e">
        <f>+COUNTIFS(#REF!,$B344,#REF!,AE$3,#REF!,$C344)</f>
        <v>#REF!</v>
      </c>
      <c r="AF344" s="176" t="e">
        <f>+COUNTIFS(#REF!,$B344,#REF!,AF$3,#REF!,$C344)</f>
        <v>#REF!</v>
      </c>
      <c r="AG344" s="176" t="e">
        <f>+COUNTIFS(#REF!,$B344,#REF!,AG$3,#REF!,$C344)</f>
        <v>#REF!</v>
      </c>
      <c r="AH344" s="176" t="e">
        <f>+COUNTIFS(#REF!,$B344,#REF!,AH$3,#REF!,$C344)</f>
        <v>#REF!</v>
      </c>
      <c r="AI344" s="176" t="e">
        <f>+COUNTIFS(#REF!,$B344,#REF!,AI$3,#REF!,$C344)</f>
        <v>#REF!</v>
      </c>
    </row>
    <row r="345" spans="1:35" x14ac:dyDescent="0.2">
      <c r="A345" s="167"/>
      <c r="B345" s="168" t="s">
        <v>38</v>
      </c>
      <c r="C345" s="169" t="s">
        <v>321</v>
      </c>
      <c r="D345" s="201" t="e">
        <f t="shared" si="46"/>
        <v>#REF!</v>
      </c>
      <c r="E345" s="176" t="e">
        <f>+COUNTIFS(#REF!,$B345,#REF!,E$3,#REF!,$C345)</f>
        <v>#REF!</v>
      </c>
      <c r="F345" s="176" t="e">
        <f>+COUNTIFS(#REF!,$B345,#REF!,F$3,#REF!,$C345)</f>
        <v>#REF!</v>
      </c>
      <c r="G345" s="176" t="e">
        <f>+COUNTIFS(#REF!,$B345,#REF!,G$3,#REF!,$C345)</f>
        <v>#REF!</v>
      </c>
      <c r="H345" s="176" t="e">
        <f>+COUNTIFS(#REF!,$B345,#REF!,H$3,#REF!,$C345)</f>
        <v>#REF!</v>
      </c>
      <c r="I345" s="176" t="e">
        <f>+COUNTIFS(#REF!,$B345,#REF!,I$3,#REF!,$C345)</f>
        <v>#REF!</v>
      </c>
      <c r="J345" s="176" t="e">
        <f>+COUNTIFS(#REF!,$B345,#REF!,J$3,#REF!,$C345)</f>
        <v>#REF!</v>
      </c>
      <c r="K345" s="176" t="e">
        <f>+COUNTIFS(#REF!,$B345,#REF!,K$3,#REF!,$C345)</f>
        <v>#REF!</v>
      </c>
      <c r="L345" s="176" t="e">
        <f>+COUNTIFS(#REF!,$B345,#REF!,L$3,#REF!,$C345)</f>
        <v>#REF!</v>
      </c>
      <c r="M345" s="176" t="e">
        <f>+COUNTIFS(#REF!,$B345,#REF!,M$3,#REF!,$C345)</f>
        <v>#REF!</v>
      </c>
      <c r="N345" s="176" t="e">
        <f>+COUNTIFS(#REF!,$B345,#REF!,N$3,#REF!,$C345)</f>
        <v>#REF!</v>
      </c>
      <c r="O345" s="176" t="e">
        <f>+COUNTIFS(#REF!,$B345,#REF!,O$3,#REF!,$C345)</f>
        <v>#REF!</v>
      </c>
      <c r="P345" s="176" t="e">
        <f>+COUNTIFS(#REF!,$B345,#REF!,P$3,#REF!,$C345)</f>
        <v>#REF!</v>
      </c>
      <c r="Q345" s="176" t="e">
        <f>+COUNTIFS(#REF!,$B345,#REF!,Q$3,#REF!,$C345)</f>
        <v>#REF!</v>
      </c>
      <c r="R345" s="176" t="e">
        <f>+COUNTIFS(#REF!,$B345,#REF!,R$3,#REF!,$C345)</f>
        <v>#REF!</v>
      </c>
      <c r="S345" s="176" t="e">
        <f>+COUNTIFS(#REF!,$B345,#REF!,S$3,#REF!,$C345)</f>
        <v>#REF!</v>
      </c>
      <c r="T345" s="176" t="e">
        <f>+COUNTIFS(#REF!,$B345,#REF!,T$3,#REF!,$C345)</f>
        <v>#REF!</v>
      </c>
      <c r="U345" s="176" t="e">
        <f>+COUNTIFS(#REF!,$B345,#REF!,U$3,#REF!,$C345)</f>
        <v>#REF!</v>
      </c>
      <c r="V345" s="176" t="e">
        <f>+COUNTIFS(#REF!,$B345,#REF!,V$3,#REF!,$C345)</f>
        <v>#REF!</v>
      </c>
      <c r="W345" s="176" t="e">
        <f>+COUNTIFS(#REF!,$B345,#REF!,W$3,#REF!,$C345)</f>
        <v>#REF!</v>
      </c>
      <c r="X345" s="176" t="e">
        <f>+COUNTIFS(#REF!,$B345,#REF!,X$3,#REF!,$C345)</f>
        <v>#REF!</v>
      </c>
      <c r="Y345" s="176" t="e">
        <f>+COUNTIFS(#REF!,$B345,#REF!,Y$3,#REF!,$C345)</f>
        <v>#REF!</v>
      </c>
      <c r="Z345" s="176" t="e">
        <f>+COUNTIFS(#REF!,$B345,#REF!,Z$3,#REF!,$C345)</f>
        <v>#REF!</v>
      </c>
      <c r="AA345" s="176" t="e">
        <f>+COUNTIFS(#REF!,$B345,#REF!,AA$3,#REF!,$C345)</f>
        <v>#REF!</v>
      </c>
      <c r="AB345" s="176" t="e">
        <f>+COUNTIFS(#REF!,$B345,#REF!,AB$3,#REF!,$C345)</f>
        <v>#REF!</v>
      </c>
      <c r="AC345" s="176" t="e">
        <f>+COUNTIFS(#REF!,$B345,#REF!,AC$3,#REF!,$C345)</f>
        <v>#REF!</v>
      </c>
      <c r="AD345" s="176" t="e">
        <f>+COUNTIFS(#REF!,$B345,#REF!,AD$3,#REF!,$C345)</f>
        <v>#REF!</v>
      </c>
      <c r="AE345" s="176" t="e">
        <f>+COUNTIFS(#REF!,$B345,#REF!,AE$3,#REF!,$C345)</f>
        <v>#REF!</v>
      </c>
      <c r="AF345" s="176" t="e">
        <f>+COUNTIFS(#REF!,$B345,#REF!,AF$3,#REF!,$C345)</f>
        <v>#REF!</v>
      </c>
      <c r="AG345" s="176" t="e">
        <f>+COUNTIFS(#REF!,$B345,#REF!,AG$3,#REF!,$C345)</f>
        <v>#REF!</v>
      </c>
      <c r="AH345" s="176" t="e">
        <f>+COUNTIFS(#REF!,$B345,#REF!,AH$3,#REF!,$C345)</f>
        <v>#REF!</v>
      </c>
      <c r="AI345" s="176" t="e">
        <f>+COUNTIFS(#REF!,$B345,#REF!,AI$3,#REF!,$C345)</f>
        <v>#REF!</v>
      </c>
    </row>
    <row r="346" spans="1:35" x14ac:dyDescent="0.2">
      <c r="A346" s="167"/>
      <c r="B346" s="168" t="s">
        <v>38</v>
      </c>
      <c r="C346" s="169" t="s">
        <v>322</v>
      </c>
      <c r="D346" s="201" t="e">
        <f t="shared" si="46"/>
        <v>#REF!</v>
      </c>
      <c r="E346" s="176" t="e">
        <f>+COUNTIFS(#REF!,$B346,#REF!,E$3,#REF!,$C346)</f>
        <v>#REF!</v>
      </c>
      <c r="F346" s="176" t="e">
        <f>+COUNTIFS(#REF!,$B346,#REF!,F$3,#REF!,$C346)</f>
        <v>#REF!</v>
      </c>
      <c r="G346" s="176" t="e">
        <f>+COUNTIFS(#REF!,$B346,#REF!,G$3,#REF!,$C346)</f>
        <v>#REF!</v>
      </c>
      <c r="H346" s="176" t="e">
        <f>+COUNTIFS(#REF!,$B346,#REF!,H$3,#REF!,$C346)</f>
        <v>#REF!</v>
      </c>
      <c r="I346" s="176" t="e">
        <f>+COUNTIFS(#REF!,$B346,#REF!,I$3,#REF!,$C346)</f>
        <v>#REF!</v>
      </c>
      <c r="J346" s="176" t="e">
        <f>+COUNTIFS(#REF!,$B346,#REF!,J$3,#REF!,$C346)</f>
        <v>#REF!</v>
      </c>
      <c r="K346" s="176" t="e">
        <f>+COUNTIFS(#REF!,$B346,#REF!,K$3,#REF!,$C346)</f>
        <v>#REF!</v>
      </c>
      <c r="L346" s="176" t="e">
        <f>+COUNTIFS(#REF!,$B346,#REF!,L$3,#REF!,$C346)</f>
        <v>#REF!</v>
      </c>
      <c r="M346" s="176" t="e">
        <f>+COUNTIFS(#REF!,$B346,#REF!,M$3,#REF!,$C346)</f>
        <v>#REF!</v>
      </c>
      <c r="N346" s="176" t="e">
        <f>+COUNTIFS(#REF!,$B346,#REF!,N$3,#REF!,$C346)</f>
        <v>#REF!</v>
      </c>
      <c r="O346" s="176" t="e">
        <f>+COUNTIFS(#REF!,$B346,#REF!,O$3,#REF!,$C346)</f>
        <v>#REF!</v>
      </c>
      <c r="P346" s="176" t="e">
        <f>+COUNTIFS(#REF!,$B346,#REF!,P$3,#REF!,$C346)</f>
        <v>#REF!</v>
      </c>
      <c r="Q346" s="176" t="e">
        <f>+COUNTIFS(#REF!,$B346,#REF!,Q$3,#REF!,$C346)</f>
        <v>#REF!</v>
      </c>
      <c r="R346" s="176" t="e">
        <f>+COUNTIFS(#REF!,$B346,#REF!,R$3,#REF!,$C346)</f>
        <v>#REF!</v>
      </c>
      <c r="S346" s="176" t="e">
        <f>+COUNTIFS(#REF!,$B346,#REF!,S$3,#REF!,$C346)</f>
        <v>#REF!</v>
      </c>
      <c r="T346" s="176" t="e">
        <f>+COUNTIFS(#REF!,$B346,#REF!,T$3,#REF!,$C346)</f>
        <v>#REF!</v>
      </c>
      <c r="U346" s="176" t="e">
        <f>+COUNTIFS(#REF!,$B346,#REF!,U$3,#REF!,$C346)</f>
        <v>#REF!</v>
      </c>
      <c r="V346" s="176" t="e">
        <f>+COUNTIFS(#REF!,$B346,#REF!,V$3,#REF!,$C346)</f>
        <v>#REF!</v>
      </c>
      <c r="W346" s="176" t="e">
        <f>+COUNTIFS(#REF!,$B346,#REF!,W$3,#REF!,$C346)</f>
        <v>#REF!</v>
      </c>
      <c r="X346" s="176" t="e">
        <f>+COUNTIFS(#REF!,$B346,#REF!,X$3,#REF!,$C346)</f>
        <v>#REF!</v>
      </c>
      <c r="Y346" s="176" t="e">
        <f>+COUNTIFS(#REF!,$B346,#REF!,Y$3,#REF!,$C346)</f>
        <v>#REF!</v>
      </c>
      <c r="Z346" s="176" t="e">
        <f>+COUNTIFS(#REF!,$B346,#REF!,Z$3,#REF!,$C346)</f>
        <v>#REF!</v>
      </c>
      <c r="AA346" s="176" t="e">
        <f>+COUNTIFS(#REF!,$B346,#REF!,AA$3,#REF!,$C346)</f>
        <v>#REF!</v>
      </c>
      <c r="AB346" s="176" t="e">
        <f>+COUNTIFS(#REF!,$B346,#REF!,AB$3,#REF!,$C346)</f>
        <v>#REF!</v>
      </c>
      <c r="AC346" s="176" t="e">
        <f>+COUNTIFS(#REF!,$B346,#REF!,AC$3,#REF!,$C346)</f>
        <v>#REF!</v>
      </c>
      <c r="AD346" s="176" t="e">
        <f>+COUNTIFS(#REF!,$B346,#REF!,AD$3,#REF!,$C346)</f>
        <v>#REF!</v>
      </c>
      <c r="AE346" s="176" t="e">
        <f>+COUNTIFS(#REF!,$B346,#REF!,AE$3,#REF!,$C346)</f>
        <v>#REF!</v>
      </c>
      <c r="AF346" s="176" t="e">
        <f>+COUNTIFS(#REF!,$B346,#REF!,AF$3,#REF!,$C346)</f>
        <v>#REF!</v>
      </c>
      <c r="AG346" s="176" t="e">
        <f>+COUNTIFS(#REF!,$B346,#REF!,AG$3,#REF!,$C346)</f>
        <v>#REF!</v>
      </c>
      <c r="AH346" s="176" t="e">
        <f>+COUNTIFS(#REF!,$B346,#REF!,AH$3,#REF!,$C346)</f>
        <v>#REF!</v>
      </c>
      <c r="AI346" s="176" t="e">
        <f>+COUNTIFS(#REF!,$B346,#REF!,AI$3,#REF!,$C346)</f>
        <v>#REF!</v>
      </c>
    </row>
    <row r="347" spans="1:35" x14ac:dyDescent="0.2">
      <c r="A347" s="218">
        <v>4.4000000000000004</v>
      </c>
      <c r="B347" s="219" t="s">
        <v>90</v>
      </c>
      <c r="C347" s="174"/>
      <c r="D347" s="202" t="e">
        <f t="shared" si="46"/>
        <v>#REF!</v>
      </c>
      <c r="E347" s="202" t="e">
        <f>+SUM(E348:E369)</f>
        <v>#REF!</v>
      </c>
      <c r="F347" s="202" t="e">
        <f t="shared" ref="F347:AI347" si="47">+SUM(F348:F369)</f>
        <v>#REF!</v>
      </c>
      <c r="G347" s="202" t="e">
        <f t="shared" si="47"/>
        <v>#REF!</v>
      </c>
      <c r="H347" s="202" t="e">
        <f t="shared" si="47"/>
        <v>#REF!</v>
      </c>
      <c r="I347" s="202" t="e">
        <f t="shared" si="47"/>
        <v>#REF!</v>
      </c>
      <c r="J347" s="202" t="e">
        <f t="shared" si="47"/>
        <v>#REF!</v>
      </c>
      <c r="K347" s="202" t="e">
        <f t="shared" si="47"/>
        <v>#REF!</v>
      </c>
      <c r="L347" s="202" t="e">
        <f t="shared" si="47"/>
        <v>#REF!</v>
      </c>
      <c r="M347" s="202" t="e">
        <f t="shared" si="47"/>
        <v>#REF!</v>
      </c>
      <c r="N347" s="202" t="e">
        <f t="shared" si="47"/>
        <v>#REF!</v>
      </c>
      <c r="O347" s="202" t="e">
        <f t="shared" si="47"/>
        <v>#REF!</v>
      </c>
      <c r="P347" s="202" t="e">
        <f t="shared" si="47"/>
        <v>#REF!</v>
      </c>
      <c r="Q347" s="202" t="e">
        <f t="shared" si="47"/>
        <v>#REF!</v>
      </c>
      <c r="R347" s="202" t="e">
        <f t="shared" si="47"/>
        <v>#REF!</v>
      </c>
      <c r="S347" s="202" t="e">
        <f t="shared" si="47"/>
        <v>#REF!</v>
      </c>
      <c r="T347" s="202" t="e">
        <f t="shared" si="47"/>
        <v>#REF!</v>
      </c>
      <c r="U347" s="202" t="e">
        <f t="shared" si="47"/>
        <v>#REF!</v>
      </c>
      <c r="V347" s="202" t="e">
        <f t="shared" si="47"/>
        <v>#REF!</v>
      </c>
      <c r="W347" s="202" t="e">
        <f t="shared" si="47"/>
        <v>#REF!</v>
      </c>
      <c r="X347" s="202" t="e">
        <f t="shared" si="47"/>
        <v>#REF!</v>
      </c>
      <c r="Y347" s="202" t="e">
        <f t="shared" si="47"/>
        <v>#REF!</v>
      </c>
      <c r="Z347" s="202" t="e">
        <f t="shared" si="47"/>
        <v>#REF!</v>
      </c>
      <c r="AA347" s="202" t="e">
        <f t="shared" si="47"/>
        <v>#REF!</v>
      </c>
      <c r="AB347" s="202" t="e">
        <f t="shared" si="47"/>
        <v>#REF!</v>
      </c>
      <c r="AC347" s="202" t="e">
        <f t="shared" si="47"/>
        <v>#REF!</v>
      </c>
      <c r="AD347" s="202" t="e">
        <f t="shared" si="47"/>
        <v>#REF!</v>
      </c>
      <c r="AE347" s="202" t="e">
        <f t="shared" si="47"/>
        <v>#REF!</v>
      </c>
      <c r="AF347" s="202" t="e">
        <f t="shared" si="47"/>
        <v>#REF!</v>
      </c>
      <c r="AG347" s="202" t="e">
        <f t="shared" si="47"/>
        <v>#REF!</v>
      </c>
      <c r="AH347" s="202" t="e">
        <f t="shared" si="47"/>
        <v>#REF!</v>
      </c>
      <c r="AI347" s="202" t="e">
        <f t="shared" si="47"/>
        <v>#REF!</v>
      </c>
    </row>
    <row r="348" spans="1:35" x14ac:dyDescent="0.2">
      <c r="A348" s="167"/>
      <c r="B348" s="168" t="s">
        <v>90</v>
      </c>
      <c r="C348" s="169" t="s">
        <v>166</v>
      </c>
      <c r="D348" s="201" t="e">
        <f t="shared" ref="D348:D370" si="48">+SUM(E348:AI348)</f>
        <v>#REF!</v>
      </c>
      <c r="E348" s="176" t="e">
        <f>+COUNTIFS(#REF!,$B348,#REF!,E$3,#REF!,$C348)</f>
        <v>#REF!</v>
      </c>
      <c r="F348" s="176" t="e">
        <f>+COUNTIFS(#REF!,$B348,#REF!,F$3,#REF!,$C348)</f>
        <v>#REF!</v>
      </c>
      <c r="G348" s="176" t="e">
        <f>+COUNTIFS(#REF!,$B348,#REF!,G$3,#REF!,$C348)</f>
        <v>#REF!</v>
      </c>
      <c r="H348" s="176" t="e">
        <f>+COUNTIFS(#REF!,$B348,#REF!,H$3,#REF!,$C348)</f>
        <v>#REF!</v>
      </c>
      <c r="I348" s="176" t="e">
        <f>+COUNTIFS(#REF!,$B348,#REF!,I$3,#REF!,$C348)</f>
        <v>#REF!</v>
      </c>
      <c r="J348" s="176" t="e">
        <f>+COUNTIFS(#REF!,$B348,#REF!,J$3,#REF!,$C348)</f>
        <v>#REF!</v>
      </c>
      <c r="K348" s="176" t="e">
        <f>+COUNTIFS(#REF!,$B348,#REF!,K$3,#REF!,$C348)</f>
        <v>#REF!</v>
      </c>
      <c r="L348" s="176" t="e">
        <f>+COUNTIFS(#REF!,$B348,#REF!,L$3,#REF!,$C348)</f>
        <v>#REF!</v>
      </c>
      <c r="M348" s="176" t="e">
        <f>+COUNTIFS(#REF!,$B348,#REF!,M$3,#REF!,$C348)</f>
        <v>#REF!</v>
      </c>
      <c r="N348" s="176" t="e">
        <f>+COUNTIFS(#REF!,$B348,#REF!,N$3,#REF!,$C348)</f>
        <v>#REF!</v>
      </c>
      <c r="O348" s="176" t="e">
        <f>+COUNTIFS(#REF!,$B348,#REF!,O$3,#REF!,$C348)</f>
        <v>#REF!</v>
      </c>
      <c r="P348" s="176" t="e">
        <f>+COUNTIFS(#REF!,$B348,#REF!,P$3,#REF!,$C348)</f>
        <v>#REF!</v>
      </c>
      <c r="Q348" s="176" t="e">
        <f>+COUNTIFS(#REF!,$B348,#REF!,Q$3,#REF!,$C348)</f>
        <v>#REF!</v>
      </c>
      <c r="R348" s="176" t="e">
        <f>+COUNTIFS(#REF!,$B348,#REF!,R$3,#REF!,$C348)</f>
        <v>#REF!</v>
      </c>
      <c r="S348" s="176" t="e">
        <f>+COUNTIFS(#REF!,$B348,#REF!,S$3,#REF!,$C348)</f>
        <v>#REF!</v>
      </c>
      <c r="T348" s="176" t="e">
        <f>+COUNTIFS(#REF!,$B348,#REF!,T$3,#REF!,$C348)</f>
        <v>#REF!</v>
      </c>
      <c r="U348" s="176" t="e">
        <f>+COUNTIFS(#REF!,$B348,#REF!,U$3,#REF!,$C348)</f>
        <v>#REF!</v>
      </c>
      <c r="V348" s="176" t="e">
        <f>+COUNTIFS(#REF!,$B348,#REF!,V$3,#REF!,$C348)</f>
        <v>#REF!</v>
      </c>
      <c r="W348" s="176" t="e">
        <f>+COUNTIFS(#REF!,$B348,#REF!,W$3,#REF!,$C348)</f>
        <v>#REF!</v>
      </c>
      <c r="X348" s="176" t="e">
        <f>+COUNTIFS(#REF!,$B348,#REF!,X$3,#REF!,$C348)</f>
        <v>#REF!</v>
      </c>
      <c r="Y348" s="176" t="e">
        <f>+COUNTIFS(#REF!,$B348,#REF!,Y$3,#REF!,$C348)</f>
        <v>#REF!</v>
      </c>
      <c r="Z348" s="176" t="e">
        <f>+COUNTIFS(#REF!,$B348,#REF!,Z$3,#REF!,$C348)</f>
        <v>#REF!</v>
      </c>
      <c r="AA348" s="176" t="e">
        <f>+COUNTIFS(#REF!,$B348,#REF!,AA$3,#REF!,$C348)</f>
        <v>#REF!</v>
      </c>
      <c r="AB348" s="176" t="e">
        <f>+COUNTIFS(#REF!,$B348,#REF!,AB$3,#REF!,$C348)</f>
        <v>#REF!</v>
      </c>
      <c r="AC348" s="176" t="e">
        <f>+COUNTIFS(#REF!,$B348,#REF!,AC$3,#REF!,$C348)</f>
        <v>#REF!</v>
      </c>
      <c r="AD348" s="176" t="e">
        <f>+COUNTIFS(#REF!,$B348,#REF!,AD$3,#REF!,$C348)</f>
        <v>#REF!</v>
      </c>
      <c r="AE348" s="176" t="e">
        <f>+COUNTIFS(#REF!,$B348,#REF!,AE$3,#REF!,$C348)</f>
        <v>#REF!</v>
      </c>
      <c r="AF348" s="176" t="e">
        <f>+COUNTIFS(#REF!,$B348,#REF!,AF$3,#REF!,$C348)</f>
        <v>#REF!</v>
      </c>
      <c r="AG348" s="176" t="e">
        <f>+COUNTIFS(#REF!,$B348,#REF!,AG$3,#REF!,$C348)</f>
        <v>#REF!</v>
      </c>
      <c r="AH348" s="176" t="e">
        <f>+COUNTIFS(#REF!,$B348,#REF!,AH$3,#REF!,$C348)</f>
        <v>#REF!</v>
      </c>
      <c r="AI348" s="176" t="e">
        <f>+COUNTIFS(#REF!,$B348,#REF!,AI$3,#REF!,$C348)</f>
        <v>#REF!</v>
      </c>
    </row>
    <row r="349" spans="1:35" x14ac:dyDescent="0.2">
      <c r="A349" s="167"/>
      <c r="B349" s="168" t="s">
        <v>90</v>
      </c>
      <c r="C349" s="169" t="s">
        <v>323</v>
      </c>
      <c r="D349" s="201" t="e">
        <f t="shared" si="48"/>
        <v>#REF!</v>
      </c>
      <c r="E349" s="176" t="e">
        <f>+COUNTIFS(#REF!,$B349,#REF!,E$3,#REF!,$C349)</f>
        <v>#REF!</v>
      </c>
      <c r="F349" s="176" t="e">
        <f>+COUNTIFS(#REF!,$B349,#REF!,F$3,#REF!,$C349)</f>
        <v>#REF!</v>
      </c>
      <c r="G349" s="176" t="e">
        <f>+COUNTIFS(#REF!,$B349,#REF!,G$3,#REF!,$C349)</f>
        <v>#REF!</v>
      </c>
      <c r="H349" s="176" t="e">
        <f>+COUNTIFS(#REF!,$B349,#REF!,H$3,#REF!,$C349)</f>
        <v>#REF!</v>
      </c>
      <c r="I349" s="176" t="e">
        <f>+COUNTIFS(#REF!,$B349,#REF!,I$3,#REF!,$C349)</f>
        <v>#REF!</v>
      </c>
      <c r="J349" s="176" t="e">
        <f>+COUNTIFS(#REF!,$B349,#REF!,J$3,#REF!,$C349)</f>
        <v>#REF!</v>
      </c>
      <c r="K349" s="176" t="e">
        <f>+COUNTIFS(#REF!,$B349,#REF!,K$3,#REF!,$C349)</f>
        <v>#REF!</v>
      </c>
      <c r="L349" s="176" t="e">
        <f>+COUNTIFS(#REF!,$B349,#REF!,L$3,#REF!,$C349)</f>
        <v>#REF!</v>
      </c>
      <c r="M349" s="176" t="e">
        <f>+COUNTIFS(#REF!,$B349,#REF!,M$3,#REF!,$C349)</f>
        <v>#REF!</v>
      </c>
      <c r="N349" s="176" t="e">
        <f>+COUNTIFS(#REF!,$B349,#REF!,N$3,#REF!,$C349)</f>
        <v>#REF!</v>
      </c>
      <c r="O349" s="176" t="e">
        <f>+COUNTIFS(#REF!,$B349,#REF!,O$3,#REF!,$C349)</f>
        <v>#REF!</v>
      </c>
      <c r="P349" s="176" t="e">
        <f>+COUNTIFS(#REF!,$B349,#REF!,P$3,#REF!,$C349)</f>
        <v>#REF!</v>
      </c>
      <c r="Q349" s="176" t="e">
        <f>+COUNTIFS(#REF!,$B349,#REF!,Q$3,#REF!,$C349)</f>
        <v>#REF!</v>
      </c>
      <c r="R349" s="176" t="e">
        <f>+COUNTIFS(#REF!,$B349,#REF!,R$3,#REF!,$C349)</f>
        <v>#REF!</v>
      </c>
      <c r="S349" s="176" t="e">
        <f>+COUNTIFS(#REF!,$B349,#REF!,S$3,#REF!,$C349)</f>
        <v>#REF!</v>
      </c>
      <c r="T349" s="176" t="e">
        <f>+COUNTIFS(#REF!,$B349,#REF!,T$3,#REF!,$C349)</f>
        <v>#REF!</v>
      </c>
      <c r="U349" s="176" t="e">
        <f>+COUNTIFS(#REF!,$B349,#REF!,U$3,#REF!,$C349)</f>
        <v>#REF!</v>
      </c>
      <c r="V349" s="176" t="e">
        <f>+COUNTIFS(#REF!,$B349,#REF!,V$3,#REF!,$C349)</f>
        <v>#REF!</v>
      </c>
      <c r="W349" s="176" t="e">
        <f>+COUNTIFS(#REF!,$B349,#REF!,W$3,#REF!,$C349)</f>
        <v>#REF!</v>
      </c>
      <c r="X349" s="176" t="e">
        <f>+COUNTIFS(#REF!,$B349,#REF!,X$3,#REF!,$C349)</f>
        <v>#REF!</v>
      </c>
      <c r="Y349" s="176" t="e">
        <f>+COUNTIFS(#REF!,$B349,#REF!,Y$3,#REF!,$C349)</f>
        <v>#REF!</v>
      </c>
      <c r="Z349" s="176" t="e">
        <f>+COUNTIFS(#REF!,$B349,#REF!,Z$3,#REF!,$C349)</f>
        <v>#REF!</v>
      </c>
      <c r="AA349" s="176" t="e">
        <f>+COUNTIFS(#REF!,$B349,#REF!,AA$3,#REF!,$C349)</f>
        <v>#REF!</v>
      </c>
      <c r="AB349" s="176" t="e">
        <f>+COUNTIFS(#REF!,$B349,#REF!,AB$3,#REF!,$C349)</f>
        <v>#REF!</v>
      </c>
      <c r="AC349" s="176" t="e">
        <f>+COUNTIFS(#REF!,$B349,#REF!,AC$3,#REF!,$C349)</f>
        <v>#REF!</v>
      </c>
      <c r="AD349" s="176" t="e">
        <f>+COUNTIFS(#REF!,$B349,#REF!,AD$3,#REF!,$C349)</f>
        <v>#REF!</v>
      </c>
      <c r="AE349" s="176" t="e">
        <f>+COUNTIFS(#REF!,$B349,#REF!,AE$3,#REF!,$C349)</f>
        <v>#REF!</v>
      </c>
      <c r="AF349" s="176" t="e">
        <f>+COUNTIFS(#REF!,$B349,#REF!,AF$3,#REF!,$C349)</f>
        <v>#REF!</v>
      </c>
      <c r="AG349" s="176" t="e">
        <f>+COUNTIFS(#REF!,$B349,#REF!,AG$3,#REF!,$C349)</f>
        <v>#REF!</v>
      </c>
      <c r="AH349" s="176" t="e">
        <f>+COUNTIFS(#REF!,$B349,#REF!,AH$3,#REF!,$C349)</f>
        <v>#REF!</v>
      </c>
      <c r="AI349" s="176" t="e">
        <f>+COUNTIFS(#REF!,$B349,#REF!,AI$3,#REF!,$C349)</f>
        <v>#REF!</v>
      </c>
    </row>
    <row r="350" spans="1:35" x14ac:dyDescent="0.2">
      <c r="A350" s="167"/>
      <c r="B350" s="168" t="s">
        <v>90</v>
      </c>
      <c r="C350" s="169" t="s">
        <v>116</v>
      </c>
      <c r="D350" s="201" t="e">
        <f t="shared" si="48"/>
        <v>#REF!</v>
      </c>
      <c r="E350" s="176" t="e">
        <f>+COUNTIFS(#REF!,$B350,#REF!,E$3,#REF!,$C350)</f>
        <v>#REF!</v>
      </c>
      <c r="F350" s="176" t="e">
        <f>+COUNTIFS(#REF!,$B350,#REF!,F$3,#REF!,$C350)</f>
        <v>#REF!</v>
      </c>
      <c r="G350" s="176" t="e">
        <f>+COUNTIFS(#REF!,$B350,#REF!,G$3,#REF!,$C350)</f>
        <v>#REF!</v>
      </c>
      <c r="H350" s="176" t="e">
        <f>+COUNTIFS(#REF!,$B350,#REF!,H$3,#REF!,$C350)</f>
        <v>#REF!</v>
      </c>
      <c r="I350" s="176" t="e">
        <f>+COUNTIFS(#REF!,$B350,#REF!,I$3,#REF!,$C350)</f>
        <v>#REF!</v>
      </c>
      <c r="J350" s="176" t="e">
        <f>+COUNTIFS(#REF!,$B350,#REF!,J$3,#REF!,$C350)</f>
        <v>#REF!</v>
      </c>
      <c r="K350" s="176" t="e">
        <f>+COUNTIFS(#REF!,$B350,#REF!,K$3,#REF!,$C350)</f>
        <v>#REF!</v>
      </c>
      <c r="L350" s="176" t="e">
        <f>+COUNTIFS(#REF!,$B350,#REF!,L$3,#REF!,$C350)</f>
        <v>#REF!</v>
      </c>
      <c r="M350" s="176" t="e">
        <f>+COUNTIFS(#REF!,$B350,#REF!,M$3,#REF!,$C350)</f>
        <v>#REF!</v>
      </c>
      <c r="N350" s="176" t="e">
        <f>+COUNTIFS(#REF!,$B350,#REF!,N$3,#REF!,$C350)</f>
        <v>#REF!</v>
      </c>
      <c r="O350" s="176" t="e">
        <f>+COUNTIFS(#REF!,$B350,#REF!,O$3,#REF!,$C350)</f>
        <v>#REF!</v>
      </c>
      <c r="P350" s="176" t="e">
        <f>+COUNTIFS(#REF!,$B350,#REF!,P$3,#REF!,$C350)</f>
        <v>#REF!</v>
      </c>
      <c r="Q350" s="176" t="e">
        <f>+COUNTIFS(#REF!,$B350,#REF!,Q$3,#REF!,$C350)</f>
        <v>#REF!</v>
      </c>
      <c r="R350" s="176" t="e">
        <f>+COUNTIFS(#REF!,$B350,#REF!,R$3,#REF!,$C350)</f>
        <v>#REF!</v>
      </c>
      <c r="S350" s="176" t="e">
        <f>+COUNTIFS(#REF!,$B350,#REF!,S$3,#REF!,$C350)</f>
        <v>#REF!</v>
      </c>
      <c r="T350" s="176" t="e">
        <f>+COUNTIFS(#REF!,$B350,#REF!,T$3,#REF!,$C350)</f>
        <v>#REF!</v>
      </c>
      <c r="U350" s="176" t="e">
        <f>+COUNTIFS(#REF!,$B350,#REF!,U$3,#REF!,$C350)</f>
        <v>#REF!</v>
      </c>
      <c r="V350" s="176" t="e">
        <f>+COUNTIFS(#REF!,$B350,#REF!,V$3,#REF!,$C350)</f>
        <v>#REF!</v>
      </c>
      <c r="W350" s="176" t="e">
        <f>+COUNTIFS(#REF!,$B350,#REF!,W$3,#REF!,$C350)</f>
        <v>#REF!</v>
      </c>
      <c r="X350" s="176" t="e">
        <f>+COUNTIFS(#REF!,$B350,#REF!,X$3,#REF!,$C350)</f>
        <v>#REF!</v>
      </c>
      <c r="Y350" s="176" t="e">
        <f>+COUNTIFS(#REF!,$B350,#REF!,Y$3,#REF!,$C350)</f>
        <v>#REF!</v>
      </c>
      <c r="Z350" s="176" t="e">
        <f>+COUNTIFS(#REF!,$B350,#REF!,Z$3,#REF!,$C350)</f>
        <v>#REF!</v>
      </c>
      <c r="AA350" s="176" t="e">
        <f>+COUNTIFS(#REF!,$B350,#REF!,AA$3,#REF!,$C350)</f>
        <v>#REF!</v>
      </c>
      <c r="AB350" s="176" t="e">
        <f>+COUNTIFS(#REF!,$B350,#REF!,AB$3,#REF!,$C350)</f>
        <v>#REF!</v>
      </c>
      <c r="AC350" s="176" t="e">
        <f>+COUNTIFS(#REF!,$B350,#REF!,AC$3,#REF!,$C350)</f>
        <v>#REF!</v>
      </c>
      <c r="AD350" s="176" t="e">
        <f>+COUNTIFS(#REF!,$B350,#REF!,AD$3,#REF!,$C350)</f>
        <v>#REF!</v>
      </c>
      <c r="AE350" s="176" t="e">
        <f>+COUNTIFS(#REF!,$B350,#REF!,AE$3,#REF!,$C350)</f>
        <v>#REF!</v>
      </c>
      <c r="AF350" s="176" t="e">
        <f>+COUNTIFS(#REF!,$B350,#REF!,AF$3,#REF!,$C350)</f>
        <v>#REF!</v>
      </c>
      <c r="AG350" s="176" t="e">
        <f>+COUNTIFS(#REF!,$B350,#REF!,AG$3,#REF!,$C350)</f>
        <v>#REF!</v>
      </c>
      <c r="AH350" s="176" t="e">
        <f>+COUNTIFS(#REF!,$B350,#REF!,AH$3,#REF!,$C350)</f>
        <v>#REF!</v>
      </c>
      <c r="AI350" s="176" t="e">
        <f>+COUNTIFS(#REF!,$B350,#REF!,AI$3,#REF!,$C350)</f>
        <v>#REF!</v>
      </c>
    </row>
    <row r="351" spans="1:35" x14ac:dyDescent="0.2">
      <c r="A351" s="167"/>
      <c r="B351" s="168" t="s">
        <v>90</v>
      </c>
      <c r="C351" s="169" t="s">
        <v>203</v>
      </c>
      <c r="D351" s="201" t="e">
        <f t="shared" si="48"/>
        <v>#REF!</v>
      </c>
      <c r="E351" s="176" t="e">
        <f>+COUNTIFS(#REF!,$B351,#REF!,E$3,#REF!,$C351)</f>
        <v>#REF!</v>
      </c>
      <c r="F351" s="176" t="e">
        <f>+COUNTIFS(#REF!,$B351,#REF!,F$3,#REF!,$C351)</f>
        <v>#REF!</v>
      </c>
      <c r="G351" s="176" t="e">
        <f>+COUNTIFS(#REF!,$B351,#REF!,G$3,#REF!,$C351)</f>
        <v>#REF!</v>
      </c>
      <c r="H351" s="176" t="e">
        <f>+COUNTIFS(#REF!,$B351,#REF!,H$3,#REF!,$C351)</f>
        <v>#REF!</v>
      </c>
      <c r="I351" s="176" t="e">
        <f>+COUNTIFS(#REF!,$B351,#REF!,I$3,#REF!,$C351)</f>
        <v>#REF!</v>
      </c>
      <c r="J351" s="176" t="e">
        <f>+COUNTIFS(#REF!,$B351,#REF!,J$3,#REF!,$C351)</f>
        <v>#REF!</v>
      </c>
      <c r="K351" s="176" t="e">
        <f>+COUNTIFS(#REF!,$B351,#REF!,K$3,#REF!,$C351)</f>
        <v>#REF!</v>
      </c>
      <c r="L351" s="176" t="e">
        <f>+COUNTIFS(#REF!,$B351,#REF!,L$3,#REF!,$C351)</f>
        <v>#REF!</v>
      </c>
      <c r="M351" s="176" t="e">
        <f>+COUNTIFS(#REF!,$B351,#REF!,M$3,#REF!,$C351)</f>
        <v>#REF!</v>
      </c>
      <c r="N351" s="176" t="e">
        <f>+COUNTIFS(#REF!,$B351,#REF!,N$3,#REF!,$C351)</f>
        <v>#REF!</v>
      </c>
      <c r="O351" s="176" t="e">
        <f>+COUNTIFS(#REF!,$B351,#REF!,O$3,#REF!,$C351)</f>
        <v>#REF!</v>
      </c>
      <c r="P351" s="176" t="e">
        <f>+COUNTIFS(#REF!,$B351,#REF!,P$3,#REF!,$C351)</f>
        <v>#REF!</v>
      </c>
      <c r="Q351" s="176" t="e">
        <f>+COUNTIFS(#REF!,$B351,#REF!,Q$3,#REF!,$C351)</f>
        <v>#REF!</v>
      </c>
      <c r="R351" s="176" t="e">
        <f>+COUNTIFS(#REF!,$B351,#REF!,R$3,#REF!,$C351)</f>
        <v>#REF!</v>
      </c>
      <c r="S351" s="176" t="e">
        <f>+COUNTIFS(#REF!,$B351,#REF!,S$3,#REF!,$C351)</f>
        <v>#REF!</v>
      </c>
      <c r="T351" s="176" t="e">
        <f>+COUNTIFS(#REF!,$B351,#REF!,T$3,#REF!,$C351)</f>
        <v>#REF!</v>
      </c>
      <c r="U351" s="176" t="e">
        <f>+COUNTIFS(#REF!,$B351,#REF!,U$3,#REF!,$C351)</f>
        <v>#REF!</v>
      </c>
      <c r="V351" s="176" t="e">
        <f>+COUNTIFS(#REF!,$B351,#REF!,V$3,#REF!,$C351)</f>
        <v>#REF!</v>
      </c>
      <c r="W351" s="176" t="e">
        <f>+COUNTIFS(#REF!,$B351,#REF!,W$3,#REF!,$C351)</f>
        <v>#REF!</v>
      </c>
      <c r="X351" s="176" t="e">
        <f>+COUNTIFS(#REF!,$B351,#REF!,X$3,#REF!,$C351)</f>
        <v>#REF!</v>
      </c>
      <c r="Y351" s="176" t="e">
        <f>+COUNTIFS(#REF!,$B351,#REF!,Y$3,#REF!,$C351)</f>
        <v>#REF!</v>
      </c>
      <c r="Z351" s="176" t="e">
        <f>+COUNTIFS(#REF!,$B351,#REF!,Z$3,#REF!,$C351)</f>
        <v>#REF!</v>
      </c>
      <c r="AA351" s="176" t="e">
        <f>+COUNTIFS(#REF!,$B351,#REF!,AA$3,#REF!,$C351)</f>
        <v>#REF!</v>
      </c>
      <c r="AB351" s="176" t="e">
        <f>+COUNTIFS(#REF!,$B351,#REF!,AB$3,#REF!,$C351)</f>
        <v>#REF!</v>
      </c>
      <c r="AC351" s="176" t="e">
        <f>+COUNTIFS(#REF!,$B351,#REF!,AC$3,#REF!,$C351)</f>
        <v>#REF!</v>
      </c>
      <c r="AD351" s="176" t="e">
        <f>+COUNTIFS(#REF!,$B351,#REF!,AD$3,#REF!,$C351)</f>
        <v>#REF!</v>
      </c>
      <c r="AE351" s="176" t="e">
        <f>+COUNTIFS(#REF!,$B351,#REF!,AE$3,#REF!,$C351)</f>
        <v>#REF!</v>
      </c>
      <c r="AF351" s="176" t="e">
        <f>+COUNTIFS(#REF!,$B351,#REF!,AF$3,#REF!,$C351)</f>
        <v>#REF!</v>
      </c>
      <c r="AG351" s="176" t="e">
        <f>+COUNTIFS(#REF!,$B351,#REF!,AG$3,#REF!,$C351)</f>
        <v>#REF!</v>
      </c>
      <c r="AH351" s="176" t="e">
        <f>+COUNTIFS(#REF!,$B351,#REF!,AH$3,#REF!,$C351)</f>
        <v>#REF!</v>
      </c>
      <c r="AI351" s="176" t="e">
        <f>+COUNTIFS(#REF!,$B351,#REF!,AI$3,#REF!,$C351)</f>
        <v>#REF!</v>
      </c>
    </row>
    <row r="352" spans="1:35" x14ac:dyDescent="0.2">
      <c r="A352" s="167"/>
      <c r="B352" s="168" t="s">
        <v>90</v>
      </c>
      <c r="C352" s="169" t="s">
        <v>93</v>
      </c>
      <c r="D352" s="201" t="e">
        <f t="shared" si="48"/>
        <v>#REF!</v>
      </c>
      <c r="E352" s="176" t="e">
        <f>+COUNTIFS(#REF!,$B352,#REF!,E$3,#REF!,$C352)</f>
        <v>#REF!</v>
      </c>
      <c r="F352" s="176" t="e">
        <f>+COUNTIFS(#REF!,$B352,#REF!,F$3,#REF!,$C352)</f>
        <v>#REF!</v>
      </c>
      <c r="G352" s="176" t="e">
        <f>+COUNTIFS(#REF!,$B352,#REF!,G$3,#REF!,$C352)</f>
        <v>#REF!</v>
      </c>
      <c r="H352" s="176" t="e">
        <f>+COUNTIFS(#REF!,$B352,#REF!,H$3,#REF!,$C352)</f>
        <v>#REF!</v>
      </c>
      <c r="I352" s="176" t="e">
        <f>+COUNTIFS(#REF!,$B352,#REF!,I$3,#REF!,$C352)</f>
        <v>#REF!</v>
      </c>
      <c r="J352" s="176" t="e">
        <f>+COUNTIFS(#REF!,$B352,#REF!,J$3,#REF!,$C352)</f>
        <v>#REF!</v>
      </c>
      <c r="K352" s="176" t="e">
        <f>+COUNTIFS(#REF!,$B352,#REF!,K$3,#REF!,$C352)</f>
        <v>#REF!</v>
      </c>
      <c r="L352" s="176" t="e">
        <f>+COUNTIFS(#REF!,$B352,#REF!,L$3,#REF!,$C352)</f>
        <v>#REF!</v>
      </c>
      <c r="M352" s="176" t="e">
        <f>+COUNTIFS(#REF!,$B352,#REF!,M$3,#REF!,$C352)</f>
        <v>#REF!</v>
      </c>
      <c r="N352" s="176" t="e">
        <f>+COUNTIFS(#REF!,$B352,#REF!,N$3,#REF!,$C352)</f>
        <v>#REF!</v>
      </c>
      <c r="O352" s="176" t="e">
        <f>+COUNTIFS(#REF!,$B352,#REF!,O$3,#REF!,$C352)</f>
        <v>#REF!</v>
      </c>
      <c r="P352" s="176" t="e">
        <f>+COUNTIFS(#REF!,$B352,#REF!,P$3,#REF!,$C352)</f>
        <v>#REF!</v>
      </c>
      <c r="Q352" s="176" t="e">
        <f>+COUNTIFS(#REF!,$B352,#REF!,Q$3,#REF!,$C352)</f>
        <v>#REF!</v>
      </c>
      <c r="R352" s="176" t="e">
        <f>+COUNTIFS(#REF!,$B352,#REF!,R$3,#REF!,$C352)</f>
        <v>#REF!</v>
      </c>
      <c r="S352" s="176" t="e">
        <f>+COUNTIFS(#REF!,$B352,#REF!,S$3,#REF!,$C352)</f>
        <v>#REF!</v>
      </c>
      <c r="T352" s="176" t="e">
        <f>+COUNTIFS(#REF!,$B352,#REF!,T$3,#REF!,$C352)</f>
        <v>#REF!</v>
      </c>
      <c r="U352" s="176" t="e">
        <f>+COUNTIFS(#REF!,$B352,#REF!,U$3,#REF!,$C352)</f>
        <v>#REF!</v>
      </c>
      <c r="V352" s="176" t="e">
        <f>+COUNTIFS(#REF!,$B352,#REF!,V$3,#REF!,$C352)</f>
        <v>#REF!</v>
      </c>
      <c r="W352" s="176" t="e">
        <f>+COUNTIFS(#REF!,$B352,#REF!,W$3,#REF!,$C352)</f>
        <v>#REF!</v>
      </c>
      <c r="X352" s="176" t="e">
        <f>+COUNTIFS(#REF!,$B352,#REF!,X$3,#REF!,$C352)</f>
        <v>#REF!</v>
      </c>
      <c r="Y352" s="176" t="e">
        <f>+COUNTIFS(#REF!,$B352,#REF!,Y$3,#REF!,$C352)</f>
        <v>#REF!</v>
      </c>
      <c r="Z352" s="176" t="e">
        <f>+COUNTIFS(#REF!,$B352,#REF!,Z$3,#REF!,$C352)</f>
        <v>#REF!</v>
      </c>
      <c r="AA352" s="176" t="e">
        <f>+COUNTIFS(#REF!,$B352,#REF!,AA$3,#REF!,$C352)</f>
        <v>#REF!</v>
      </c>
      <c r="AB352" s="176" t="e">
        <f>+COUNTIFS(#REF!,$B352,#REF!,AB$3,#REF!,$C352)</f>
        <v>#REF!</v>
      </c>
      <c r="AC352" s="176" t="e">
        <f>+COUNTIFS(#REF!,$B352,#REF!,AC$3,#REF!,$C352)</f>
        <v>#REF!</v>
      </c>
      <c r="AD352" s="176" t="e">
        <f>+COUNTIFS(#REF!,$B352,#REF!,AD$3,#REF!,$C352)</f>
        <v>#REF!</v>
      </c>
      <c r="AE352" s="176" t="e">
        <f>+COUNTIFS(#REF!,$B352,#REF!,AE$3,#REF!,$C352)</f>
        <v>#REF!</v>
      </c>
      <c r="AF352" s="176" t="e">
        <f>+COUNTIFS(#REF!,$B352,#REF!,AF$3,#REF!,$C352)</f>
        <v>#REF!</v>
      </c>
      <c r="AG352" s="176" t="e">
        <f>+COUNTIFS(#REF!,$B352,#REF!,AG$3,#REF!,$C352)</f>
        <v>#REF!</v>
      </c>
      <c r="AH352" s="176" t="e">
        <f>+COUNTIFS(#REF!,$B352,#REF!,AH$3,#REF!,$C352)</f>
        <v>#REF!</v>
      </c>
      <c r="AI352" s="176" t="e">
        <f>+COUNTIFS(#REF!,$B352,#REF!,AI$3,#REF!,$C352)</f>
        <v>#REF!</v>
      </c>
    </row>
    <row r="353" spans="1:35" x14ac:dyDescent="0.2">
      <c r="A353" s="167"/>
      <c r="B353" s="168" t="s">
        <v>90</v>
      </c>
      <c r="C353" s="169" t="s">
        <v>324</v>
      </c>
      <c r="D353" s="201" t="e">
        <f t="shared" si="48"/>
        <v>#REF!</v>
      </c>
      <c r="E353" s="176" t="e">
        <f>+COUNTIFS(#REF!,$B353,#REF!,E$3,#REF!,$C353)</f>
        <v>#REF!</v>
      </c>
      <c r="F353" s="176" t="e">
        <f>+COUNTIFS(#REF!,$B353,#REF!,F$3,#REF!,$C353)</f>
        <v>#REF!</v>
      </c>
      <c r="G353" s="176" t="e">
        <f>+COUNTIFS(#REF!,$B353,#REF!,G$3,#REF!,$C353)</f>
        <v>#REF!</v>
      </c>
      <c r="H353" s="176" t="e">
        <f>+COUNTIFS(#REF!,$B353,#REF!,H$3,#REF!,$C353)</f>
        <v>#REF!</v>
      </c>
      <c r="I353" s="176" t="e">
        <f>+COUNTIFS(#REF!,$B353,#REF!,I$3,#REF!,$C353)</f>
        <v>#REF!</v>
      </c>
      <c r="J353" s="176" t="e">
        <f>+COUNTIFS(#REF!,$B353,#REF!,J$3,#REF!,$C353)</f>
        <v>#REF!</v>
      </c>
      <c r="K353" s="176" t="e">
        <f>+COUNTIFS(#REF!,$B353,#REF!,K$3,#REF!,$C353)</f>
        <v>#REF!</v>
      </c>
      <c r="L353" s="176" t="e">
        <f>+COUNTIFS(#REF!,$B353,#REF!,L$3,#REF!,$C353)</f>
        <v>#REF!</v>
      </c>
      <c r="M353" s="176" t="e">
        <f>+COUNTIFS(#REF!,$B353,#REF!,M$3,#REF!,$C353)</f>
        <v>#REF!</v>
      </c>
      <c r="N353" s="176" t="e">
        <f>+COUNTIFS(#REF!,$B353,#REF!,N$3,#REF!,$C353)</f>
        <v>#REF!</v>
      </c>
      <c r="O353" s="176" t="e">
        <f>+COUNTIFS(#REF!,$B353,#REF!,O$3,#REF!,$C353)</f>
        <v>#REF!</v>
      </c>
      <c r="P353" s="176" t="e">
        <f>+COUNTIFS(#REF!,$B353,#REF!,P$3,#REF!,$C353)</f>
        <v>#REF!</v>
      </c>
      <c r="Q353" s="176" t="e">
        <f>+COUNTIFS(#REF!,$B353,#REF!,Q$3,#REF!,$C353)</f>
        <v>#REF!</v>
      </c>
      <c r="R353" s="176" t="e">
        <f>+COUNTIFS(#REF!,$B353,#REF!,R$3,#REF!,$C353)</f>
        <v>#REF!</v>
      </c>
      <c r="S353" s="176" t="e">
        <f>+COUNTIFS(#REF!,$B353,#REF!,S$3,#REF!,$C353)</f>
        <v>#REF!</v>
      </c>
      <c r="T353" s="176" t="e">
        <f>+COUNTIFS(#REF!,$B353,#REF!,T$3,#REF!,$C353)</f>
        <v>#REF!</v>
      </c>
      <c r="U353" s="176" t="e">
        <f>+COUNTIFS(#REF!,$B353,#REF!,U$3,#REF!,$C353)</f>
        <v>#REF!</v>
      </c>
      <c r="V353" s="176" t="e">
        <f>+COUNTIFS(#REF!,$B353,#REF!,V$3,#REF!,$C353)</f>
        <v>#REF!</v>
      </c>
      <c r="W353" s="176" t="e">
        <f>+COUNTIFS(#REF!,$B353,#REF!,W$3,#REF!,$C353)</f>
        <v>#REF!</v>
      </c>
      <c r="X353" s="176" t="e">
        <f>+COUNTIFS(#REF!,$B353,#REF!,X$3,#REF!,$C353)</f>
        <v>#REF!</v>
      </c>
      <c r="Y353" s="176" t="e">
        <f>+COUNTIFS(#REF!,$B353,#REF!,Y$3,#REF!,$C353)</f>
        <v>#REF!</v>
      </c>
      <c r="Z353" s="176" t="e">
        <f>+COUNTIFS(#REF!,$B353,#REF!,Z$3,#REF!,$C353)</f>
        <v>#REF!</v>
      </c>
      <c r="AA353" s="176" t="e">
        <f>+COUNTIFS(#REF!,$B353,#REF!,AA$3,#REF!,$C353)</f>
        <v>#REF!</v>
      </c>
      <c r="AB353" s="176" t="e">
        <f>+COUNTIFS(#REF!,$B353,#REF!,AB$3,#REF!,$C353)</f>
        <v>#REF!</v>
      </c>
      <c r="AC353" s="176" t="e">
        <f>+COUNTIFS(#REF!,$B353,#REF!,AC$3,#REF!,$C353)</f>
        <v>#REF!</v>
      </c>
      <c r="AD353" s="176" t="e">
        <f>+COUNTIFS(#REF!,$B353,#REF!,AD$3,#REF!,$C353)</f>
        <v>#REF!</v>
      </c>
      <c r="AE353" s="176" t="e">
        <f>+COUNTIFS(#REF!,$B353,#REF!,AE$3,#REF!,$C353)</f>
        <v>#REF!</v>
      </c>
      <c r="AF353" s="176" t="e">
        <f>+COUNTIFS(#REF!,$B353,#REF!,AF$3,#REF!,$C353)</f>
        <v>#REF!</v>
      </c>
      <c r="AG353" s="176" t="e">
        <f>+COUNTIFS(#REF!,$B353,#REF!,AG$3,#REF!,$C353)</f>
        <v>#REF!</v>
      </c>
      <c r="AH353" s="176" t="e">
        <f>+COUNTIFS(#REF!,$B353,#REF!,AH$3,#REF!,$C353)</f>
        <v>#REF!</v>
      </c>
      <c r="AI353" s="176" t="e">
        <f>+COUNTIFS(#REF!,$B353,#REF!,AI$3,#REF!,$C353)</f>
        <v>#REF!</v>
      </c>
    </row>
    <row r="354" spans="1:35" x14ac:dyDescent="0.2">
      <c r="A354" s="167"/>
      <c r="B354" s="168" t="s">
        <v>90</v>
      </c>
      <c r="C354" s="169" t="s">
        <v>159</v>
      </c>
      <c r="D354" s="201" t="e">
        <f t="shared" si="48"/>
        <v>#REF!</v>
      </c>
      <c r="E354" s="176" t="e">
        <f>+COUNTIFS(#REF!,$B354,#REF!,E$3,#REF!,$C354)</f>
        <v>#REF!</v>
      </c>
      <c r="F354" s="176" t="e">
        <f>+COUNTIFS(#REF!,$B354,#REF!,F$3,#REF!,$C354)</f>
        <v>#REF!</v>
      </c>
      <c r="G354" s="176" t="e">
        <f>+COUNTIFS(#REF!,$B354,#REF!,G$3,#REF!,$C354)</f>
        <v>#REF!</v>
      </c>
      <c r="H354" s="176" t="e">
        <f>+COUNTIFS(#REF!,$B354,#REF!,H$3,#REF!,$C354)</f>
        <v>#REF!</v>
      </c>
      <c r="I354" s="176" t="e">
        <f>+COUNTIFS(#REF!,$B354,#REF!,I$3,#REF!,$C354)</f>
        <v>#REF!</v>
      </c>
      <c r="J354" s="176" t="e">
        <f>+COUNTIFS(#REF!,$B354,#REF!,J$3,#REF!,$C354)</f>
        <v>#REF!</v>
      </c>
      <c r="K354" s="176" t="e">
        <f>+COUNTIFS(#REF!,$B354,#REF!,K$3,#REF!,$C354)</f>
        <v>#REF!</v>
      </c>
      <c r="L354" s="176" t="e">
        <f>+COUNTIFS(#REF!,$B354,#REF!,L$3,#REF!,$C354)</f>
        <v>#REF!</v>
      </c>
      <c r="M354" s="176" t="e">
        <f>+COUNTIFS(#REF!,$B354,#REF!,M$3,#REF!,$C354)</f>
        <v>#REF!</v>
      </c>
      <c r="N354" s="176" t="e">
        <f>+COUNTIFS(#REF!,$B354,#REF!,N$3,#REF!,$C354)</f>
        <v>#REF!</v>
      </c>
      <c r="O354" s="176" t="e">
        <f>+COUNTIFS(#REF!,$B354,#REF!,O$3,#REF!,$C354)</f>
        <v>#REF!</v>
      </c>
      <c r="P354" s="176" t="e">
        <f>+COUNTIFS(#REF!,$B354,#REF!,P$3,#REF!,$C354)</f>
        <v>#REF!</v>
      </c>
      <c r="Q354" s="176" t="e">
        <f>+COUNTIFS(#REF!,$B354,#REF!,Q$3,#REF!,$C354)</f>
        <v>#REF!</v>
      </c>
      <c r="R354" s="176" t="e">
        <f>+COUNTIFS(#REF!,$B354,#REF!,R$3,#REF!,$C354)</f>
        <v>#REF!</v>
      </c>
      <c r="S354" s="176" t="e">
        <f>+COUNTIFS(#REF!,$B354,#REF!,S$3,#REF!,$C354)</f>
        <v>#REF!</v>
      </c>
      <c r="T354" s="176" t="e">
        <f>+COUNTIFS(#REF!,$B354,#REF!,T$3,#REF!,$C354)</f>
        <v>#REF!</v>
      </c>
      <c r="U354" s="176" t="e">
        <f>+COUNTIFS(#REF!,$B354,#REF!,U$3,#REF!,$C354)</f>
        <v>#REF!</v>
      </c>
      <c r="V354" s="176" t="e">
        <f>+COUNTIFS(#REF!,$B354,#REF!,V$3,#REF!,$C354)</f>
        <v>#REF!</v>
      </c>
      <c r="W354" s="176" t="e">
        <f>+COUNTIFS(#REF!,$B354,#REF!,W$3,#REF!,$C354)</f>
        <v>#REF!</v>
      </c>
      <c r="X354" s="176" t="e">
        <f>+COUNTIFS(#REF!,$B354,#REF!,X$3,#REF!,$C354)</f>
        <v>#REF!</v>
      </c>
      <c r="Y354" s="176" t="e">
        <f>+COUNTIFS(#REF!,$B354,#REF!,Y$3,#REF!,$C354)</f>
        <v>#REF!</v>
      </c>
      <c r="Z354" s="176" t="e">
        <f>+COUNTIFS(#REF!,$B354,#REF!,Z$3,#REF!,$C354)</f>
        <v>#REF!</v>
      </c>
      <c r="AA354" s="176" t="e">
        <f>+COUNTIFS(#REF!,$B354,#REF!,AA$3,#REF!,$C354)</f>
        <v>#REF!</v>
      </c>
      <c r="AB354" s="176" t="e">
        <f>+COUNTIFS(#REF!,$B354,#REF!,AB$3,#REF!,$C354)</f>
        <v>#REF!</v>
      </c>
      <c r="AC354" s="176" t="e">
        <f>+COUNTIFS(#REF!,$B354,#REF!,AC$3,#REF!,$C354)</f>
        <v>#REF!</v>
      </c>
      <c r="AD354" s="176" t="e">
        <f>+COUNTIFS(#REF!,$B354,#REF!,AD$3,#REF!,$C354)</f>
        <v>#REF!</v>
      </c>
      <c r="AE354" s="176" t="e">
        <f>+COUNTIFS(#REF!,$B354,#REF!,AE$3,#REF!,$C354)</f>
        <v>#REF!</v>
      </c>
      <c r="AF354" s="176" t="e">
        <f>+COUNTIFS(#REF!,$B354,#REF!,AF$3,#REF!,$C354)</f>
        <v>#REF!</v>
      </c>
      <c r="AG354" s="176" t="e">
        <f>+COUNTIFS(#REF!,$B354,#REF!,AG$3,#REF!,$C354)</f>
        <v>#REF!</v>
      </c>
      <c r="AH354" s="176" t="e">
        <f>+COUNTIFS(#REF!,$B354,#REF!,AH$3,#REF!,$C354)</f>
        <v>#REF!</v>
      </c>
      <c r="AI354" s="176" t="e">
        <f>+COUNTIFS(#REF!,$B354,#REF!,AI$3,#REF!,$C354)</f>
        <v>#REF!</v>
      </c>
    </row>
    <row r="355" spans="1:35" x14ac:dyDescent="0.2">
      <c r="A355" s="167"/>
      <c r="B355" s="168" t="s">
        <v>90</v>
      </c>
      <c r="C355" s="184" t="s">
        <v>171</v>
      </c>
      <c r="D355" s="201" t="e">
        <f t="shared" si="48"/>
        <v>#REF!</v>
      </c>
      <c r="E355" s="176" t="e">
        <f>+COUNTIFS(#REF!,$B355,#REF!,E$3,#REF!,$C355)</f>
        <v>#REF!</v>
      </c>
      <c r="F355" s="176" t="e">
        <f>+COUNTIFS(#REF!,$B355,#REF!,F$3,#REF!,$C355)</f>
        <v>#REF!</v>
      </c>
      <c r="G355" s="176" t="e">
        <f>+COUNTIFS(#REF!,$B355,#REF!,G$3,#REF!,$C355)</f>
        <v>#REF!</v>
      </c>
      <c r="H355" s="176" t="e">
        <f>+COUNTIFS(#REF!,$B355,#REF!,H$3,#REF!,$C355)</f>
        <v>#REF!</v>
      </c>
      <c r="I355" s="176" t="e">
        <f>+COUNTIFS(#REF!,$B355,#REF!,I$3,#REF!,$C355)</f>
        <v>#REF!</v>
      </c>
      <c r="J355" s="176" t="e">
        <f>+COUNTIFS(#REF!,$B355,#REF!,J$3,#REF!,$C355)</f>
        <v>#REF!</v>
      </c>
      <c r="K355" s="176" t="e">
        <f>+COUNTIFS(#REF!,$B355,#REF!,K$3,#REF!,$C355)</f>
        <v>#REF!</v>
      </c>
      <c r="L355" s="176" t="e">
        <f>+COUNTIFS(#REF!,$B355,#REF!,L$3,#REF!,$C355)</f>
        <v>#REF!</v>
      </c>
      <c r="M355" s="176" t="e">
        <f>+COUNTIFS(#REF!,$B355,#REF!,M$3,#REF!,$C355)</f>
        <v>#REF!</v>
      </c>
      <c r="N355" s="176" t="e">
        <f>+COUNTIFS(#REF!,$B355,#REF!,N$3,#REF!,$C355)</f>
        <v>#REF!</v>
      </c>
      <c r="O355" s="176" t="e">
        <f>+COUNTIFS(#REF!,$B355,#REF!,O$3,#REF!,$C355)</f>
        <v>#REF!</v>
      </c>
      <c r="P355" s="176" t="e">
        <f>+COUNTIFS(#REF!,$B355,#REF!,P$3,#REF!,$C355)</f>
        <v>#REF!</v>
      </c>
      <c r="Q355" s="176" t="e">
        <f>+COUNTIFS(#REF!,$B355,#REF!,Q$3,#REF!,$C355)</f>
        <v>#REF!</v>
      </c>
      <c r="R355" s="176" t="e">
        <f>+COUNTIFS(#REF!,$B355,#REF!,R$3,#REF!,$C355)</f>
        <v>#REF!</v>
      </c>
      <c r="S355" s="176" t="e">
        <f>+COUNTIFS(#REF!,$B355,#REF!,S$3,#REF!,$C355)</f>
        <v>#REF!</v>
      </c>
      <c r="T355" s="176" t="e">
        <f>+COUNTIFS(#REF!,$B355,#REF!,T$3,#REF!,$C355)</f>
        <v>#REF!</v>
      </c>
      <c r="U355" s="176" t="e">
        <f>+COUNTIFS(#REF!,$B355,#REF!,U$3,#REF!,$C355)</f>
        <v>#REF!</v>
      </c>
      <c r="V355" s="176" t="e">
        <f>+COUNTIFS(#REF!,$B355,#REF!,V$3,#REF!,$C355)</f>
        <v>#REF!</v>
      </c>
      <c r="W355" s="176" t="e">
        <f>+COUNTIFS(#REF!,$B355,#REF!,W$3,#REF!,$C355)</f>
        <v>#REF!</v>
      </c>
      <c r="X355" s="176" t="e">
        <f>+COUNTIFS(#REF!,$B355,#REF!,X$3,#REF!,$C355)</f>
        <v>#REF!</v>
      </c>
      <c r="Y355" s="176" t="e">
        <f>+COUNTIFS(#REF!,$B355,#REF!,Y$3,#REF!,$C355)</f>
        <v>#REF!</v>
      </c>
      <c r="Z355" s="176" t="e">
        <f>+COUNTIFS(#REF!,$B355,#REF!,Z$3,#REF!,$C355)</f>
        <v>#REF!</v>
      </c>
      <c r="AA355" s="176" t="e">
        <f>+COUNTIFS(#REF!,$B355,#REF!,AA$3,#REF!,$C355)</f>
        <v>#REF!</v>
      </c>
      <c r="AB355" s="176" t="e">
        <f>+COUNTIFS(#REF!,$B355,#REF!,AB$3,#REF!,$C355)</f>
        <v>#REF!</v>
      </c>
      <c r="AC355" s="176" t="e">
        <f>+COUNTIFS(#REF!,$B355,#REF!,AC$3,#REF!,$C355)</f>
        <v>#REF!</v>
      </c>
      <c r="AD355" s="176" t="e">
        <f>+COUNTIFS(#REF!,$B355,#REF!,AD$3,#REF!,$C355)</f>
        <v>#REF!</v>
      </c>
      <c r="AE355" s="176" t="e">
        <f>+COUNTIFS(#REF!,$B355,#REF!,AE$3,#REF!,$C355)</f>
        <v>#REF!</v>
      </c>
      <c r="AF355" s="176" t="e">
        <f>+COUNTIFS(#REF!,$B355,#REF!,AF$3,#REF!,$C355)</f>
        <v>#REF!</v>
      </c>
      <c r="AG355" s="176" t="e">
        <f>+COUNTIFS(#REF!,$B355,#REF!,AG$3,#REF!,$C355)</f>
        <v>#REF!</v>
      </c>
      <c r="AH355" s="176" t="e">
        <f>+COUNTIFS(#REF!,$B355,#REF!,AH$3,#REF!,$C355)</f>
        <v>#REF!</v>
      </c>
      <c r="AI355" s="176" t="e">
        <f>+COUNTIFS(#REF!,$B355,#REF!,AI$3,#REF!,$C355)</f>
        <v>#REF!</v>
      </c>
    </row>
    <row r="356" spans="1:35" x14ac:dyDescent="0.2">
      <c r="A356" s="167" t="s">
        <v>325</v>
      </c>
      <c r="B356" s="168" t="s">
        <v>90</v>
      </c>
      <c r="C356" s="169" t="s">
        <v>326</v>
      </c>
      <c r="D356" s="201" t="e">
        <f t="shared" si="48"/>
        <v>#REF!</v>
      </c>
      <c r="E356" s="176" t="e">
        <f>+COUNTIFS(#REF!,$B356,#REF!,E$3,#REF!,$C356)</f>
        <v>#REF!</v>
      </c>
      <c r="F356" s="176" t="e">
        <f>+COUNTIFS(#REF!,$B356,#REF!,F$3,#REF!,$C356)</f>
        <v>#REF!</v>
      </c>
      <c r="G356" s="176" t="e">
        <f>+COUNTIFS(#REF!,$B356,#REF!,G$3,#REF!,$C356)</f>
        <v>#REF!</v>
      </c>
      <c r="H356" s="176" t="e">
        <f>+COUNTIFS(#REF!,$B356,#REF!,H$3,#REF!,$C356)</f>
        <v>#REF!</v>
      </c>
      <c r="I356" s="176" t="e">
        <f>+COUNTIFS(#REF!,$B356,#REF!,I$3,#REF!,$C356)</f>
        <v>#REF!</v>
      </c>
      <c r="J356" s="176" t="e">
        <f>+COUNTIFS(#REF!,$B356,#REF!,J$3,#REF!,$C356)</f>
        <v>#REF!</v>
      </c>
      <c r="K356" s="176" t="e">
        <f>+COUNTIFS(#REF!,$B356,#REF!,K$3,#REF!,$C356)</f>
        <v>#REF!</v>
      </c>
      <c r="L356" s="176" t="e">
        <f>+COUNTIFS(#REF!,$B356,#REF!,L$3,#REF!,$C356)</f>
        <v>#REF!</v>
      </c>
      <c r="M356" s="176" t="e">
        <f>+COUNTIFS(#REF!,$B356,#REF!,M$3,#REF!,$C356)</f>
        <v>#REF!</v>
      </c>
      <c r="N356" s="176" t="e">
        <f>+COUNTIFS(#REF!,$B356,#REF!,N$3,#REF!,$C356)</f>
        <v>#REF!</v>
      </c>
      <c r="O356" s="176" t="e">
        <f>+COUNTIFS(#REF!,$B356,#REF!,O$3,#REF!,$C356)</f>
        <v>#REF!</v>
      </c>
      <c r="P356" s="176" t="e">
        <f>+COUNTIFS(#REF!,$B356,#REF!,P$3,#REF!,$C356)</f>
        <v>#REF!</v>
      </c>
      <c r="Q356" s="176" t="e">
        <f>+COUNTIFS(#REF!,$B356,#REF!,Q$3,#REF!,$C356)</f>
        <v>#REF!</v>
      </c>
      <c r="R356" s="176" t="e">
        <f>+COUNTIFS(#REF!,$B356,#REF!,R$3,#REF!,$C356)</f>
        <v>#REF!</v>
      </c>
      <c r="S356" s="176" t="e">
        <f>+COUNTIFS(#REF!,$B356,#REF!,S$3,#REF!,$C356)</f>
        <v>#REF!</v>
      </c>
      <c r="T356" s="176" t="e">
        <f>+COUNTIFS(#REF!,$B356,#REF!,T$3,#REF!,$C356)</f>
        <v>#REF!</v>
      </c>
      <c r="U356" s="176" t="e">
        <f>+COUNTIFS(#REF!,$B356,#REF!,U$3,#REF!,$C356)</f>
        <v>#REF!</v>
      </c>
      <c r="V356" s="176" t="e">
        <f>+COUNTIFS(#REF!,$B356,#REF!,V$3,#REF!,$C356)</f>
        <v>#REF!</v>
      </c>
      <c r="W356" s="176" t="e">
        <f>+COUNTIFS(#REF!,$B356,#REF!,W$3,#REF!,$C356)</f>
        <v>#REF!</v>
      </c>
      <c r="X356" s="176" t="e">
        <f>+COUNTIFS(#REF!,$B356,#REF!,X$3,#REF!,$C356)</f>
        <v>#REF!</v>
      </c>
      <c r="Y356" s="176" t="e">
        <f>+COUNTIFS(#REF!,$B356,#REF!,Y$3,#REF!,$C356)</f>
        <v>#REF!</v>
      </c>
      <c r="Z356" s="176" t="e">
        <f>+COUNTIFS(#REF!,$B356,#REF!,Z$3,#REF!,$C356)</f>
        <v>#REF!</v>
      </c>
      <c r="AA356" s="176" t="e">
        <f>+COUNTIFS(#REF!,$B356,#REF!,AA$3,#REF!,$C356)</f>
        <v>#REF!</v>
      </c>
      <c r="AB356" s="176" t="e">
        <f>+COUNTIFS(#REF!,$B356,#REF!,AB$3,#REF!,$C356)</f>
        <v>#REF!</v>
      </c>
      <c r="AC356" s="176" t="e">
        <f>+COUNTIFS(#REF!,$B356,#REF!,AC$3,#REF!,$C356)</f>
        <v>#REF!</v>
      </c>
      <c r="AD356" s="176" t="e">
        <f>+COUNTIFS(#REF!,$B356,#REF!,AD$3,#REF!,$C356)</f>
        <v>#REF!</v>
      </c>
      <c r="AE356" s="176" t="e">
        <f>+COUNTIFS(#REF!,$B356,#REF!,AE$3,#REF!,$C356)</f>
        <v>#REF!</v>
      </c>
      <c r="AF356" s="176" t="e">
        <f>+COUNTIFS(#REF!,$B356,#REF!,AF$3,#REF!,$C356)</f>
        <v>#REF!</v>
      </c>
      <c r="AG356" s="176" t="e">
        <f>+COUNTIFS(#REF!,$B356,#REF!,AG$3,#REF!,$C356)</f>
        <v>#REF!</v>
      </c>
      <c r="AH356" s="176" t="e">
        <f>+COUNTIFS(#REF!,$B356,#REF!,AH$3,#REF!,$C356)</f>
        <v>#REF!</v>
      </c>
      <c r="AI356" s="176" t="e">
        <f>+COUNTIFS(#REF!,$B356,#REF!,AI$3,#REF!,$C356)</f>
        <v>#REF!</v>
      </c>
    </row>
    <row r="357" spans="1:35" x14ac:dyDescent="0.2">
      <c r="A357" s="167"/>
      <c r="B357" s="168" t="s">
        <v>90</v>
      </c>
      <c r="C357" s="169" t="s">
        <v>162</v>
      </c>
      <c r="D357" s="201" t="e">
        <f t="shared" si="48"/>
        <v>#REF!</v>
      </c>
      <c r="E357" s="176" t="e">
        <f>+COUNTIFS(#REF!,$B357,#REF!,E$3,#REF!,$C357)</f>
        <v>#REF!</v>
      </c>
      <c r="F357" s="176" t="e">
        <f>+COUNTIFS(#REF!,$B357,#REF!,F$3,#REF!,$C357)</f>
        <v>#REF!</v>
      </c>
      <c r="G357" s="176" t="e">
        <f>+COUNTIFS(#REF!,$B357,#REF!,G$3,#REF!,$C357)</f>
        <v>#REF!</v>
      </c>
      <c r="H357" s="176" t="e">
        <f>+COUNTIFS(#REF!,$B357,#REF!,H$3,#REF!,$C357)</f>
        <v>#REF!</v>
      </c>
      <c r="I357" s="176" t="e">
        <f>+COUNTIFS(#REF!,$B357,#REF!,I$3,#REF!,$C357)</f>
        <v>#REF!</v>
      </c>
      <c r="J357" s="176" t="e">
        <f>+COUNTIFS(#REF!,$B357,#REF!,J$3,#REF!,$C357)</f>
        <v>#REF!</v>
      </c>
      <c r="K357" s="176" t="e">
        <f>+COUNTIFS(#REF!,$B357,#REF!,K$3,#REF!,$C357)</f>
        <v>#REF!</v>
      </c>
      <c r="L357" s="176" t="e">
        <f>+COUNTIFS(#REF!,$B357,#REF!,L$3,#REF!,$C357)</f>
        <v>#REF!</v>
      </c>
      <c r="M357" s="176" t="e">
        <f>+COUNTIFS(#REF!,$B357,#REF!,M$3,#REF!,$C357)</f>
        <v>#REF!</v>
      </c>
      <c r="N357" s="176" t="e">
        <f>+COUNTIFS(#REF!,$B357,#REF!,N$3,#REF!,$C357)</f>
        <v>#REF!</v>
      </c>
      <c r="O357" s="176" t="e">
        <f>+COUNTIFS(#REF!,$B357,#REF!,O$3,#REF!,$C357)</f>
        <v>#REF!</v>
      </c>
      <c r="P357" s="176" t="e">
        <f>+COUNTIFS(#REF!,$B357,#REF!,P$3,#REF!,$C357)</f>
        <v>#REF!</v>
      </c>
      <c r="Q357" s="176" t="e">
        <f>+COUNTIFS(#REF!,$B357,#REF!,Q$3,#REF!,$C357)</f>
        <v>#REF!</v>
      </c>
      <c r="R357" s="176" t="e">
        <f>+COUNTIFS(#REF!,$B357,#REF!,R$3,#REF!,$C357)</f>
        <v>#REF!</v>
      </c>
      <c r="S357" s="176" t="e">
        <f>+COUNTIFS(#REF!,$B357,#REF!,S$3,#REF!,$C357)</f>
        <v>#REF!</v>
      </c>
      <c r="T357" s="176" t="e">
        <f>+COUNTIFS(#REF!,$B357,#REF!,T$3,#REF!,$C357)</f>
        <v>#REF!</v>
      </c>
      <c r="U357" s="176" t="e">
        <f>+COUNTIFS(#REF!,$B357,#REF!,U$3,#REF!,$C357)</f>
        <v>#REF!</v>
      </c>
      <c r="V357" s="176" t="e">
        <f>+COUNTIFS(#REF!,$B357,#REF!,V$3,#REF!,$C357)</f>
        <v>#REF!</v>
      </c>
      <c r="W357" s="176" t="e">
        <f>+COUNTIFS(#REF!,$B357,#REF!,W$3,#REF!,$C357)</f>
        <v>#REF!</v>
      </c>
      <c r="X357" s="176" t="e">
        <f>+COUNTIFS(#REF!,$B357,#REF!,X$3,#REF!,$C357)</f>
        <v>#REF!</v>
      </c>
      <c r="Y357" s="176" t="e">
        <f>+COUNTIFS(#REF!,$B357,#REF!,Y$3,#REF!,$C357)</f>
        <v>#REF!</v>
      </c>
      <c r="Z357" s="176" t="e">
        <f>+COUNTIFS(#REF!,$B357,#REF!,Z$3,#REF!,$C357)</f>
        <v>#REF!</v>
      </c>
      <c r="AA357" s="176" t="e">
        <f>+COUNTIFS(#REF!,$B357,#REF!,AA$3,#REF!,$C357)</f>
        <v>#REF!</v>
      </c>
      <c r="AB357" s="176" t="e">
        <f>+COUNTIFS(#REF!,$B357,#REF!,AB$3,#REF!,$C357)</f>
        <v>#REF!</v>
      </c>
      <c r="AC357" s="176" t="e">
        <f>+COUNTIFS(#REF!,$B357,#REF!,AC$3,#REF!,$C357)</f>
        <v>#REF!</v>
      </c>
      <c r="AD357" s="176" t="e">
        <f>+COUNTIFS(#REF!,$B357,#REF!,AD$3,#REF!,$C357)</f>
        <v>#REF!</v>
      </c>
      <c r="AE357" s="176" t="e">
        <f>+COUNTIFS(#REF!,$B357,#REF!,AE$3,#REF!,$C357)</f>
        <v>#REF!</v>
      </c>
      <c r="AF357" s="176" t="e">
        <f>+COUNTIFS(#REF!,$B357,#REF!,AF$3,#REF!,$C357)</f>
        <v>#REF!</v>
      </c>
      <c r="AG357" s="176" t="e">
        <f>+COUNTIFS(#REF!,$B357,#REF!,AG$3,#REF!,$C357)</f>
        <v>#REF!</v>
      </c>
      <c r="AH357" s="176" t="e">
        <f>+COUNTIFS(#REF!,$B357,#REF!,AH$3,#REF!,$C357)</f>
        <v>#REF!</v>
      </c>
      <c r="AI357" s="176" t="e">
        <f>+COUNTIFS(#REF!,$B357,#REF!,AI$3,#REF!,$C357)</f>
        <v>#REF!</v>
      </c>
    </row>
    <row r="358" spans="1:35" x14ac:dyDescent="0.2">
      <c r="A358" s="167" t="s">
        <v>327</v>
      </c>
      <c r="B358" s="168" t="s">
        <v>90</v>
      </c>
      <c r="C358" s="169" t="s">
        <v>145</v>
      </c>
      <c r="D358" s="201" t="e">
        <f t="shared" si="48"/>
        <v>#REF!</v>
      </c>
      <c r="E358" s="176" t="e">
        <f>+COUNTIFS(#REF!,$B358,#REF!,E$3,#REF!,$C358)</f>
        <v>#REF!</v>
      </c>
      <c r="F358" s="176" t="e">
        <f>+COUNTIFS(#REF!,$B358,#REF!,F$3,#REF!,$C358)</f>
        <v>#REF!</v>
      </c>
      <c r="G358" s="176" t="e">
        <f>+COUNTIFS(#REF!,$B358,#REF!,G$3,#REF!,$C358)</f>
        <v>#REF!</v>
      </c>
      <c r="H358" s="176" t="e">
        <f>+COUNTIFS(#REF!,$B358,#REF!,H$3,#REF!,$C358)</f>
        <v>#REF!</v>
      </c>
      <c r="I358" s="176" t="e">
        <f>+COUNTIFS(#REF!,$B358,#REF!,I$3,#REF!,$C358)</f>
        <v>#REF!</v>
      </c>
      <c r="J358" s="176" t="e">
        <f>+COUNTIFS(#REF!,$B358,#REF!,J$3,#REF!,$C358)</f>
        <v>#REF!</v>
      </c>
      <c r="K358" s="176" t="e">
        <f>+COUNTIFS(#REF!,$B358,#REF!,K$3,#REF!,$C358)</f>
        <v>#REF!</v>
      </c>
      <c r="L358" s="176" t="e">
        <f>+COUNTIFS(#REF!,$B358,#REF!,L$3,#REF!,$C358)</f>
        <v>#REF!</v>
      </c>
      <c r="M358" s="176" t="e">
        <f>+COUNTIFS(#REF!,$B358,#REF!,M$3,#REF!,$C358)</f>
        <v>#REF!</v>
      </c>
      <c r="N358" s="176" t="e">
        <f>+COUNTIFS(#REF!,$B358,#REF!,N$3,#REF!,$C358)</f>
        <v>#REF!</v>
      </c>
      <c r="O358" s="176" t="e">
        <f>+COUNTIFS(#REF!,$B358,#REF!,O$3,#REF!,$C358)</f>
        <v>#REF!</v>
      </c>
      <c r="P358" s="176" t="e">
        <f>+COUNTIFS(#REF!,$B358,#REF!,P$3,#REF!,$C358)</f>
        <v>#REF!</v>
      </c>
      <c r="Q358" s="176" t="e">
        <f>+COUNTIFS(#REF!,$B358,#REF!,Q$3,#REF!,$C358)</f>
        <v>#REF!</v>
      </c>
      <c r="R358" s="176" t="e">
        <f>+COUNTIFS(#REF!,$B358,#REF!,R$3,#REF!,$C358)</f>
        <v>#REF!</v>
      </c>
      <c r="S358" s="176" t="e">
        <f>+COUNTIFS(#REF!,$B358,#REF!,S$3,#REF!,$C358)</f>
        <v>#REF!</v>
      </c>
      <c r="T358" s="176" t="e">
        <f>+COUNTIFS(#REF!,$B358,#REF!,T$3,#REF!,$C358)</f>
        <v>#REF!</v>
      </c>
      <c r="U358" s="176" t="e">
        <f>+COUNTIFS(#REF!,$B358,#REF!,U$3,#REF!,$C358)</f>
        <v>#REF!</v>
      </c>
      <c r="V358" s="176" t="e">
        <f>+COUNTIFS(#REF!,$B358,#REF!,V$3,#REF!,$C358)</f>
        <v>#REF!</v>
      </c>
      <c r="W358" s="176" t="e">
        <f>+COUNTIFS(#REF!,$B358,#REF!,W$3,#REF!,$C358)</f>
        <v>#REF!</v>
      </c>
      <c r="X358" s="176" t="e">
        <f>+COUNTIFS(#REF!,$B358,#REF!,X$3,#REF!,$C358)</f>
        <v>#REF!</v>
      </c>
      <c r="Y358" s="176" t="e">
        <f>+COUNTIFS(#REF!,$B358,#REF!,Y$3,#REF!,$C358)</f>
        <v>#REF!</v>
      </c>
      <c r="Z358" s="176" t="e">
        <f>+COUNTIFS(#REF!,$B358,#REF!,Z$3,#REF!,$C358)</f>
        <v>#REF!</v>
      </c>
      <c r="AA358" s="176" t="e">
        <f>+COUNTIFS(#REF!,$B358,#REF!,AA$3,#REF!,$C358)</f>
        <v>#REF!</v>
      </c>
      <c r="AB358" s="176" t="e">
        <f>+COUNTIFS(#REF!,$B358,#REF!,AB$3,#REF!,$C358)</f>
        <v>#REF!</v>
      </c>
      <c r="AC358" s="176" t="e">
        <f>+COUNTIFS(#REF!,$B358,#REF!,AC$3,#REF!,$C358)</f>
        <v>#REF!</v>
      </c>
      <c r="AD358" s="176" t="e">
        <f>+COUNTIFS(#REF!,$B358,#REF!,AD$3,#REF!,$C358)</f>
        <v>#REF!</v>
      </c>
      <c r="AE358" s="176" t="e">
        <f>+COUNTIFS(#REF!,$B358,#REF!,AE$3,#REF!,$C358)</f>
        <v>#REF!</v>
      </c>
      <c r="AF358" s="176" t="e">
        <f>+COUNTIFS(#REF!,$B358,#REF!,AF$3,#REF!,$C358)</f>
        <v>#REF!</v>
      </c>
      <c r="AG358" s="176" t="e">
        <f>+COUNTIFS(#REF!,$B358,#REF!,AG$3,#REF!,$C358)</f>
        <v>#REF!</v>
      </c>
      <c r="AH358" s="176" t="e">
        <f>+COUNTIFS(#REF!,$B358,#REF!,AH$3,#REF!,$C358)</f>
        <v>#REF!</v>
      </c>
      <c r="AI358" s="176" t="e">
        <f>+COUNTIFS(#REF!,$B358,#REF!,AI$3,#REF!,$C358)</f>
        <v>#REF!</v>
      </c>
    </row>
    <row r="359" spans="1:35" x14ac:dyDescent="0.2">
      <c r="A359" s="167"/>
      <c r="B359" s="168" t="s">
        <v>90</v>
      </c>
      <c r="C359" s="169" t="s">
        <v>223</v>
      </c>
      <c r="D359" s="201" t="e">
        <f t="shared" si="48"/>
        <v>#REF!</v>
      </c>
      <c r="E359" s="176" t="e">
        <f>+COUNTIFS(#REF!,$B359,#REF!,E$3,#REF!,$C359)</f>
        <v>#REF!</v>
      </c>
      <c r="F359" s="176" t="e">
        <f>+COUNTIFS(#REF!,$B359,#REF!,F$3,#REF!,$C359)</f>
        <v>#REF!</v>
      </c>
      <c r="G359" s="176" t="e">
        <f>+COUNTIFS(#REF!,$B359,#REF!,G$3,#REF!,$C359)</f>
        <v>#REF!</v>
      </c>
      <c r="H359" s="176" t="e">
        <f>+COUNTIFS(#REF!,$B359,#REF!,H$3,#REF!,$C359)</f>
        <v>#REF!</v>
      </c>
      <c r="I359" s="176" t="e">
        <f>+COUNTIFS(#REF!,$B359,#REF!,I$3,#REF!,$C359)</f>
        <v>#REF!</v>
      </c>
      <c r="J359" s="176" t="e">
        <f>+COUNTIFS(#REF!,$B359,#REF!,J$3,#REF!,$C359)</f>
        <v>#REF!</v>
      </c>
      <c r="K359" s="176" t="e">
        <f>+COUNTIFS(#REF!,$B359,#REF!,K$3,#REF!,$C359)</f>
        <v>#REF!</v>
      </c>
      <c r="L359" s="176" t="e">
        <f>+COUNTIFS(#REF!,$B359,#REF!,L$3,#REF!,$C359)</f>
        <v>#REF!</v>
      </c>
      <c r="M359" s="176" t="e">
        <f>+COUNTIFS(#REF!,$B359,#REF!,M$3,#REF!,$C359)</f>
        <v>#REF!</v>
      </c>
      <c r="N359" s="176" t="e">
        <f>+COUNTIFS(#REF!,$B359,#REF!,N$3,#REF!,$C359)</f>
        <v>#REF!</v>
      </c>
      <c r="O359" s="176" t="e">
        <f>+COUNTIFS(#REF!,$B359,#REF!,O$3,#REF!,$C359)</f>
        <v>#REF!</v>
      </c>
      <c r="P359" s="176" t="e">
        <f>+COUNTIFS(#REF!,$B359,#REF!,P$3,#REF!,$C359)</f>
        <v>#REF!</v>
      </c>
      <c r="Q359" s="176" t="e">
        <f>+COUNTIFS(#REF!,$B359,#REF!,Q$3,#REF!,$C359)</f>
        <v>#REF!</v>
      </c>
      <c r="R359" s="176" t="e">
        <f>+COUNTIFS(#REF!,$B359,#REF!,R$3,#REF!,$C359)</f>
        <v>#REF!</v>
      </c>
      <c r="S359" s="176" t="e">
        <f>+COUNTIFS(#REF!,$B359,#REF!,S$3,#REF!,$C359)</f>
        <v>#REF!</v>
      </c>
      <c r="T359" s="176" t="e">
        <f>+COUNTIFS(#REF!,$B359,#REF!,T$3,#REF!,$C359)</f>
        <v>#REF!</v>
      </c>
      <c r="U359" s="176" t="e">
        <f>+COUNTIFS(#REF!,$B359,#REF!,U$3,#REF!,$C359)</f>
        <v>#REF!</v>
      </c>
      <c r="V359" s="176" t="e">
        <f>+COUNTIFS(#REF!,$B359,#REF!,V$3,#REF!,$C359)</f>
        <v>#REF!</v>
      </c>
      <c r="W359" s="176" t="e">
        <f>+COUNTIFS(#REF!,$B359,#REF!,W$3,#REF!,$C359)</f>
        <v>#REF!</v>
      </c>
      <c r="X359" s="176" t="e">
        <f>+COUNTIFS(#REF!,$B359,#REF!,X$3,#REF!,$C359)</f>
        <v>#REF!</v>
      </c>
      <c r="Y359" s="176" t="e">
        <f>+COUNTIFS(#REF!,$B359,#REF!,Y$3,#REF!,$C359)</f>
        <v>#REF!</v>
      </c>
      <c r="Z359" s="176" t="e">
        <f>+COUNTIFS(#REF!,$B359,#REF!,Z$3,#REF!,$C359)</f>
        <v>#REF!</v>
      </c>
      <c r="AA359" s="176" t="e">
        <f>+COUNTIFS(#REF!,$B359,#REF!,AA$3,#REF!,$C359)</f>
        <v>#REF!</v>
      </c>
      <c r="AB359" s="176" t="e">
        <f>+COUNTIFS(#REF!,$B359,#REF!,AB$3,#REF!,$C359)</f>
        <v>#REF!</v>
      </c>
      <c r="AC359" s="176" t="e">
        <f>+COUNTIFS(#REF!,$B359,#REF!,AC$3,#REF!,$C359)</f>
        <v>#REF!</v>
      </c>
      <c r="AD359" s="176" t="e">
        <f>+COUNTIFS(#REF!,$B359,#REF!,AD$3,#REF!,$C359)</f>
        <v>#REF!</v>
      </c>
      <c r="AE359" s="176" t="e">
        <f>+COUNTIFS(#REF!,$B359,#REF!,AE$3,#REF!,$C359)</f>
        <v>#REF!</v>
      </c>
      <c r="AF359" s="176" t="e">
        <f>+COUNTIFS(#REF!,$B359,#REF!,AF$3,#REF!,$C359)</f>
        <v>#REF!</v>
      </c>
      <c r="AG359" s="176" t="e">
        <f>+COUNTIFS(#REF!,$B359,#REF!,AG$3,#REF!,$C359)</f>
        <v>#REF!</v>
      </c>
      <c r="AH359" s="176" t="e">
        <f>+COUNTIFS(#REF!,$B359,#REF!,AH$3,#REF!,$C359)</f>
        <v>#REF!</v>
      </c>
      <c r="AI359" s="176" t="e">
        <f>+COUNTIFS(#REF!,$B359,#REF!,AI$3,#REF!,$C359)</f>
        <v>#REF!</v>
      </c>
    </row>
    <row r="360" spans="1:35" x14ac:dyDescent="0.2">
      <c r="A360" s="167"/>
      <c r="B360" s="168" t="s">
        <v>90</v>
      </c>
      <c r="C360" s="187" t="s">
        <v>210</v>
      </c>
      <c r="D360" s="201" t="e">
        <f t="shared" si="48"/>
        <v>#REF!</v>
      </c>
      <c r="E360" s="176" t="e">
        <f>+COUNTIFS(#REF!,$B360,#REF!,E$3,#REF!,$C360)</f>
        <v>#REF!</v>
      </c>
      <c r="F360" s="176" t="e">
        <f>+COUNTIFS(#REF!,$B360,#REF!,F$3,#REF!,$C360)</f>
        <v>#REF!</v>
      </c>
      <c r="G360" s="176" t="e">
        <f>+COUNTIFS(#REF!,$B360,#REF!,G$3,#REF!,$C360)</f>
        <v>#REF!</v>
      </c>
      <c r="H360" s="176" t="e">
        <f>+COUNTIFS(#REF!,$B360,#REF!,H$3,#REF!,$C360)</f>
        <v>#REF!</v>
      </c>
      <c r="I360" s="176" t="e">
        <f>+COUNTIFS(#REF!,$B360,#REF!,I$3,#REF!,$C360)</f>
        <v>#REF!</v>
      </c>
      <c r="J360" s="176" t="e">
        <f>+COUNTIFS(#REF!,$B360,#REF!,J$3,#REF!,$C360)</f>
        <v>#REF!</v>
      </c>
      <c r="K360" s="176" t="e">
        <f>+COUNTIFS(#REF!,$B360,#REF!,K$3,#REF!,$C360)</f>
        <v>#REF!</v>
      </c>
      <c r="L360" s="176" t="e">
        <f>+COUNTIFS(#REF!,$B360,#REF!,L$3,#REF!,$C360)</f>
        <v>#REF!</v>
      </c>
      <c r="M360" s="176" t="e">
        <f>+COUNTIFS(#REF!,$B360,#REF!,M$3,#REF!,$C360)</f>
        <v>#REF!</v>
      </c>
      <c r="N360" s="176" t="e">
        <f>+COUNTIFS(#REF!,$B360,#REF!,N$3,#REF!,$C360)</f>
        <v>#REF!</v>
      </c>
      <c r="O360" s="176" t="e">
        <f>+COUNTIFS(#REF!,$B360,#REF!,O$3,#REF!,$C360)</f>
        <v>#REF!</v>
      </c>
      <c r="P360" s="176" t="e">
        <f>+COUNTIFS(#REF!,$B360,#REF!,P$3,#REF!,$C360)</f>
        <v>#REF!</v>
      </c>
      <c r="Q360" s="176" t="e">
        <f>+COUNTIFS(#REF!,$B360,#REF!,Q$3,#REF!,$C360)</f>
        <v>#REF!</v>
      </c>
      <c r="R360" s="176" t="e">
        <f>+COUNTIFS(#REF!,$B360,#REF!,R$3,#REF!,$C360)</f>
        <v>#REF!</v>
      </c>
      <c r="S360" s="176" t="e">
        <f>+COUNTIFS(#REF!,$B360,#REF!,S$3,#REF!,$C360)</f>
        <v>#REF!</v>
      </c>
      <c r="T360" s="176" t="e">
        <f>+COUNTIFS(#REF!,$B360,#REF!,T$3,#REF!,$C360)</f>
        <v>#REF!</v>
      </c>
      <c r="U360" s="176" t="e">
        <f>+COUNTIFS(#REF!,$B360,#REF!,U$3,#REF!,$C360)</f>
        <v>#REF!</v>
      </c>
      <c r="V360" s="176" t="e">
        <f>+COUNTIFS(#REF!,$B360,#REF!,V$3,#REF!,$C360)</f>
        <v>#REF!</v>
      </c>
      <c r="W360" s="176" t="e">
        <f>+COUNTIFS(#REF!,$B360,#REF!,W$3,#REF!,$C360)</f>
        <v>#REF!</v>
      </c>
      <c r="X360" s="176" t="e">
        <f>+COUNTIFS(#REF!,$B360,#REF!,X$3,#REF!,$C360)</f>
        <v>#REF!</v>
      </c>
      <c r="Y360" s="176" t="e">
        <f>+COUNTIFS(#REF!,$B360,#REF!,Y$3,#REF!,$C360)</f>
        <v>#REF!</v>
      </c>
      <c r="Z360" s="176" t="e">
        <f>+COUNTIFS(#REF!,$B360,#REF!,Z$3,#REF!,$C360)</f>
        <v>#REF!</v>
      </c>
      <c r="AA360" s="176" t="e">
        <f>+COUNTIFS(#REF!,$B360,#REF!,AA$3,#REF!,$C360)</f>
        <v>#REF!</v>
      </c>
      <c r="AB360" s="176" t="e">
        <f>+COUNTIFS(#REF!,$B360,#REF!,AB$3,#REF!,$C360)</f>
        <v>#REF!</v>
      </c>
      <c r="AC360" s="176" t="e">
        <f>+COUNTIFS(#REF!,$B360,#REF!,AC$3,#REF!,$C360)</f>
        <v>#REF!</v>
      </c>
      <c r="AD360" s="176" t="e">
        <f>+COUNTIFS(#REF!,$B360,#REF!,AD$3,#REF!,$C360)</f>
        <v>#REF!</v>
      </c>
      <c r="AE360" s="176" t="e">
        <f>+COUNTIFS(#REF!,$B360,#REF!,AE$3,#REF!,$C360)</f>
        <v>#REF!</v>
      </c>
      <c r="AF360" s="176" t="e">
        <f>+COUNTIFS(#REF!,$B360,#REF!,AF$3,#REF!,$C360)</f>
        <v>#REF!</v>
      </c>
      <c r="AG360" s="176" t="e">
        <f>+COUNTIFS(#REF!,$B360,#REF!,AG$3,#REF!,$C360)</f>
        <v>#REF!</v>
      </c>
      <c r="AH360" s="176" t="e">
        <f>+COUNTIFS(#REF!,$B360,#REF!,AH$3,#REF!,$C360)</f>
        <v>#REF!</v>
      </c>
      <c r="AI360" s="176" t="e">
        <f>+COUNTIFS(#REF!,$B360,#REF!,AI$3,#REF!,$C360)</f>
        <v>#REF!</v>
      </c>
    </row>
    <row r="361" spans="1:35" x14ac:dyDescent="0.2">
      <c r="A361" s="167"/>
      <c r="B361" s="168" t="s">
        <v>90</v>
      </c>
      <c r="C361" s="169" t="s">
        <v>182</v>
      </c>
      <c r="D361" s="201" t="e">
        <f t="shared" si="48"/>
        <v>#REF!</v>
      </c>
      <c r="E361" s="176" t="e">
        <f>+COUNTIFS(#REF!,$B361,#REF!,E$3,#REF!,$C361)</f>
        <v>#REF!</v>
      </c>
      <c r="F361" s="176" t="e">
        <f>+COUNTIFS(#REF!,$B361,#REF!,F$3,#REF!,$C361)</f>
        <v>#REF!</v>
      </c>
      <c r="G361" s="176" t="e">
        <f>+COUNTIFS(#REF!,$B361,#REF!,G$3,#REF!,$C361)</f>
        <v>#REF!</v>
      </c>
      <c r="H361" s="176" t="e">
        <f>+COUNTIFS(#REF!,$B361,#REF!,H$3,#REF!,$C361)</f>
        <v>#REF!</v>
      </c>
      <c r="I361" s="176" t="e">
        <f>+COUNTIFS(#REF!,$B361,#REF!,I$3,#REF!,$C361)</f>
        <v>#REF!</v>
      </c>
      <c r="J361" s="176" t="e">
        <f>+COUNTIFS(#REF!,$B361,#REF!,J$3,#REF!,$C361)</f>
        <v>#REF!</v>
      </c>
      <c r="K361" s="176" t="e">
        <f>+COUNTIFS(#REF!,$B361,#REF!,K$3,#REF!,$C361)</f>
        <v>#REF!</v>
      </c>
      <c r="L361" s="176" t="e">
        <f>+COUNTIFS(#REF!,$B361,#REF!,L$3,#REF!,$C361)</f>
        <v>#REF!</v>
      </c>
      <c r="M361" s="176" t="e">
        <f>+COUNTIFS(#REF!,$B361,#REF!,M$3,#REF!,$C361)</f>
        <v>#REF!</v>
      </c>
      <c r="N361" s="176" t="e">
        <f>+COUNTIFS(#REF!,$B361,#REF!,N$3,#REF!,$C361)</f>
        <v>#REF!</v>
      </c>
      <c r="O361" s="176" t="e">
        <f>+COUNTIFS(#REF!,$B361,#REF!,O$3,#REF!,$C361)</f>
        <v>#REF!</v>
      </c>
      <c r="P361" s="176" t="e">
        <f>+COUNTIFS(#REF!,$B361,#REF!,P$3,#REF!,$C361)</f>
        <v>#REF!</v>
      </c>
      <c r="Q361" s="176" t="e">
        <f>+COUNTIFS(#REF!,$B361,#REF!,Q$3,#REF!,$C361)</f>
        <v>#REF!</v>
      </c>
      <c r="R361" s="176" t="e">
        <f>+COUNTIFS(#REF!,$B361,#REF!,R$3,#REF!,$C361)</f>
        <v>#REF!</v>
      </c>
      <c r="S361" s="176" t="e">
        <f>+COUNTIFS(#REF!,$B361,#REF!,S$3,#REF!,$C361)</f>
        <v>#REF!</v>
      </c>
      <c r="T361" s="176" t="e">
        <f>+COUNTIFS(#REF!,$B361,#REF!,T$3,#REF!,$C361)</f>
        <v>#REF!</v>
      </c>
      <c r="U361" s="176" t="e">
        <f>+COUNTIFS(#REF!,$B361,#REF!,U$3,#REF!,$C361)</f>
        <v>#REF!</v>
      </c>
      <c r="V361" s="176" t="e">
        <f>+COUNTIFS(#REF!,$B361,#REF!,V$3,#REF!,$C361)</f>
        <v>#REF!</v>
      </c>
      <c r="W361" s="176" t="e">
        <f>+COUNTIFS(#REF!,$B361,#REF!,W$3,#REF!,$C361)</f>
        <v>#REF!</v>
      </c>
      <c r="X361" s="176" t="e">
        <f>+COUNTIFS(#REF!,$B361,#REF!,X$3,#REF!,$C361)</f>
        <v>#REF!</v>
      </c>
      <c r="Y361" s="176" t="e">
        <f>+COUNTIFS(#REF!,$B361,#REF!,Y$3,#REF!,$C361)</f>
        <v>#REF!</v>
      </c>
      <c r="Z361" s="176" t="e">
        <f>+COUNTIFS(#REF!,$B361,#REF!,Z$3,#REF!,$C361)</f>
        <v>#REF!</v>
      </c>
      <c r="AA361" s="176" t="e">
        <f>+COUNTIFS(#REF!,$B361,#REF!,AA$3,#REF!,$C361)</f>
        <v>#REF!</v>
      </c>
      <c r="AB361" s="176" t="e">
        <f>+COUNTIFS(#REF!,$B361,#REF!,AB$3,#REF!,$C361)</f>
        <v>#REF!</v>
      </c>
      <c r="AC361" s="176" t="e">
        <f>+COUNTIFS(#REF!,$B361,#REF!,AC$3,#REF!,$C361)</f>
        <v>#REF!</v>
      </c>
      <c r="AD361" s="176" t="e">
        <f>+COUNTIFS(#REF!,$B361,#REF!,AD$3,#REF!,$C361)</f>
        <v>#REF!</v>
      </c>
      <c r="AE361" s="176" t="e">
        <f>+COUNTIFS(#REF!,$B361,#REF!,AE$3,#REF!,$C361)</f>
        <v>#REF!</v>
      </c>
      <c r="AF361" s="176" t="e">
        <f>+COUNTIFS(#REF!,$B361,#REF!,AF$3,#REF!,$C361)</f>
        <v>#REF!</v>
      </c>
      <c r="AG361" s="176" t="e">
        <f>+COUNTIFS(#REF!,$B361,#REF!,AG$3,#REF!,$C361)</f>
        <v>#REF!</v>
      </c>
      <c r="AH361" s="176" t="e">
        <f>+COUNTIFS(#REF!,$B361,#REF!,AH$3,#REF!,$C361)</f>
        <v>#REF!</v>
      </c>
      <c r="AI361" s="176" t="e">
        <f>+COUNTIFS(#REF!,$B361,#REF!,AI$3,#REF!,$C361)</f>
        <v>#REF!</v>
      </c>
    </row>
    <row r="362" spans="1:35" x14ac:dyDescent="0.2">
      <c r="A362" s="167"/>
      <c r="B362" s="168" t="s">
        <v>90</v>
      </c>
      <c r="C362" s="169" t="s">
        <v>328</v>
      </c>
      <c r="D362" s="201" t="e">
        <f t="shared" si="48"/>
        <v>#REF!</v>
      </c>
      <c r="E362" s="176" t="e">
        <f>+COUNTIFS(#REF!,$B362,#REF!,E$3,#REF!,$C362)</f>
        <v>#REF!</v>
      </c>
      <c r="F362" s="176" t="e">
        <f>+COUNTIFS(#REF!,$B362,#REF!,F$3,#REF!,$C362)</f>
        <v>#REF!</v>
      </c>
      <c r="G362" s="176" t="e">
        <f>+COUNTIFS(#REF!,$B362,#REF!,G$3,#REF!,$C362)</f>
        <v>#REF!</v>
      </c>
      <c r="H362" s="176" t="e">
        <f>+COUNTIFS(#REF!,$B362,#REF!,H$3,#REF!,$C362)</f>
        <v>#REF!</v>
      </c>
      <c r="I362" s="176" t="e">
        <f>+COUNTIFS(#REF!,$B362,#REF!,I$3,#REF!,$C362)</f>
        <v>#REF!</v>
      </c>
      <c r="J362" s="176" t="e">
        <f>+COUNTIFS(#REF!,$B362,#REF!,J$3,#REF!,$C362)</f>
        <v>#REF!</v>
      </c>
      <c r="K362" s="176" t="e">
        <f>+COUNTIFS(#REF!,$B362,#REF!,K$3,#REF!,$C362)</f>
        <v>#REF!</v>
      </c>
      <c r="L362" s="176" t="e">
        <f>+COUNTIFS(#REF!,$B362,#REF!,L$3,#REF!,$C362)</f>
        <v>#REF!</v>
      </c>
      <c r="M362" s="176" t="e">
        <f>+COUNTIFS(#REF!,$B362,#REF!,M$3,#REF!,$C362)</f>
        <v>#REF!</v>
      </c>
      <c r="N362" s="176" t="e">
        <f>+COUNTIFS(#REF!,$B362,#REF!,N$3,#REF!,$C362)</f>
        <v>#REF!</v>
      </c>
      <c r="O362" s="176" t="e">
        <f>+COUNTIFS(#REF!,$B362,#REF!,O$3,#REF!,$C362)</f>
        <v>#REF!</v>
      </c>
      <c r="P362" s="176" t="e">
        <f>+COUNTIFS(#REF!,$B362,#REF!,P$3,#REF!,$C362)</f>
        <v>#REF!</v>
      </c>
      <c r="Q362" s="176" t="e">
        <f>+COUNTIFS(#REF!,$B362,#REF!,Q$3,#REF!,$C362)</f>
        <v>#REF!</v>
      </c>
      <c r="R362" s="176" t="e">
        <f>+COUNTIFS(#REF!,$B362,#REF!,R$3,#REF!,$C362)</f>
        <v>#REF!</v>
      </c>
      <c r="S362" s="176" t="e">
        <f>+COUNTIFS(#REF!,$B362,#REF!,S$3,#REF!,$C362)</f>
        <v>#REF!</v>
      </c>
      <c r="T362" s="176" t="e">
        <f>+COUNTIFS(#REF!,$B362,#REF!,T$3,#REF!,$C362)</f>
        <v>#REF!</v>
      </c>
      <c r="U362" s="176" t="e">
        <f>+COUNTIFS(#REF!,$B362,#REF!,U$3,#REF!,$C362)</f>
        <v>#REF!</v>
      </c>
      <c r="V362" s="176" t="e">
        <f>+COUNTIFS(#REF!,$B362,#REF!,V$3,#REF!,$C362)</f>
        <v>#REF!</v>
      </c>
      <c r="W362" s="176" t="e">
        <f>+COUNTIFS(#REF!,$B362,#REF!,W$3,#REF!,$C362)</f>
        <v>#REF!</v>
      </c>
      <c r="X362" s="176" t="e">
        <f>+COUNTIFS(#REF!,$B362,#REF!,X$3,#REF!,$C362)</f>
        <v>#REF!</v>
      </c>
      <c r="Y362" s="176" t="e">
        <f>+COUNTIFS(#REF!,$B362,#REF!,Y$3,#REF!,$C362)</f>
        <v>#REF!</v>
      </c>
      <c r="Z362" s="176" t="e">
        <f>+COUNTIFS(#REF!,$B362,#REF!,Z$3,#REF!,$C362)</f>
        <v>#REF!</v>
      </c>
      <c r="AA362" s="176" t="e">
        <f>+COUNTIFS(#REF!,$B362,#REF!,AA$3,#REF!,$C362)</f>
        <v>#REF!</v>
      </c>
      <c r="AB362" s="176" t="e">
        <f>+COUNTIFS(#REF!,$B362,#REF!,AB$3,#REF!,$C362)</f>
        <v>#REF!</v>
      </c>
      <c r="AC362" s="176" t="e">
        <f>+COUNTIFS(#REF!,$B362,#REF!,AC$3,#REF!,$C362)</f>
        <v>#REF!</v>
      </c>
      <c r="AD362" s="176" t="e">
        <f>+COUNTIFS(#REF!,$B362,#REF!,AD$3,#REF!,$C362)</f>
        <v>#REF!</v>
      </c>
      <c r="AE362" s="176" t="e">
        <f>+COUNTIFS(#REF!,$B362,#REF!,AE$3,#REF!,$C362)</f>
        <v>#REF!</v>
      </c>
      <c r="AF362" s="176" t="e">
        <f>+COUNTIFS(#REF!,$B362,#REF!,AF$3,#REF!,$C362)</f>
        <v>#REF!</v>
      </c>
      <c r="AG362" s="176" t="e">
        <f>+COUNTIFS(#REF!,$B362,#REF!,AG$3,#REF!,$C362)</f>
        <v>#REF!</v>
      </c>
      <c r="AH362" s="176" t="e">
        <f>+COUNTIFS(#REF!,$B362,#REF!,AH$3,#REF!,$C362)</f>
        <v>#REF!</v>
      </c>
      <c r="AI362" s="176" t="e">
        <f>+COUNTIFS(#REF!,$B362,#REF!,AI$3,#REF!,$C362)</f>
        <v>#REF!</v>
      </c>
    </row>
    <row r="363" spans="1:35" x14ac:dyDescent="0.2">
      <c r="A363" s="167"/>
      <c r="B363" s="168" t="s">
        <v>90</v>
      </c>
      <c r="C363" s="169" t="s">
        <v>329</v>
      </c>
      <c r="D363" s="201" t="e">
        <f t="shared" si="48"/>
        <v>#REF!</v>
      </c>
      <c r="E363" s="176" t="e">
        <f>+COUNTIFS(#REF!,$B363,#REF!,E$3,#REF!,$C363)</f>
        <v>#REF!</v>
      </c>
      <c r="F363" s="176" t="e">
        <f>+COUNTIFS(#REF!,$B363,#REF!,F$3,#REF!,$C363)</f>
        <v>#REF!</v>
      </c>
      <c r="G363" s="176" t="e">
        <f>+COUNTIFS(#REF!,$B363,#REF!,G$3,#REF!,$C363)</f>
        <v>#REF!</v>
      </c>
      <c r="H363" s="176" t="e">
        <f>+COUNTIFS(#REF!,$B363,#REF!,H$3,#REF!,$C363)</f>
        <v>#REF!</v>
      </c>
      <c r="I363" s="176" t="e">
        <f>+COUNTIFS(#REF!,$B363,#REF!,I$3,#REF!,$C363)</f>
        <v>#REF!</v>
      </c>
      <c r="J363" s="176" t="e">
        <f>+COUNTIFS(#REF!,$B363,#REF!,J$3,#REF!,$C363)</f>
        <v>#REF!</v>
      </c>
      <c r="K363" s="176" t="e">
        <f>+COUNTIFS(#REF!,$B363,#REF!,K$3,#REF!,$C363)</f>
        <v>#REF!</v>
      </c>
      <c r="L363" s="176" t="e">
        <f>+COUNTIFS(#REF!,$B363,#REF!,L$3,#REF!,$C363)</f>
        <v>#REF!</v>
      </c>
      <c r="M363" s="176" t="e">
        <f>+COUNTIFS(#REF!,$B363,#REF!,M$3,#REF!,$C363)</f>
        <v>#REF!</v>
      </c>
      <c r="N363" s="176" t="e">
        <f>+COUNTIFS(#REF!,$B363,#REF!,N$3,#REF!,$C363)</f>
        <v>#REF!</v>
      </c>
      <c r="O363" s="176" t="e">
        <f>+COUNTIFS(#REF!,$B363,#REF!,O$3,#REF!,$C363)</f>
        <v>#REF!</v>
      </c>
      <c r="P363" s="176" t="e">
        <f>+COUNTIFS(#REF!,$B363,#REF!,P$3,#REF!,$C363)</f>
        <v>#REF!</v>
      </c>
      <c r="Q363" s="176" t="e">
        <f>+COUNTIFS(#REF!,$B363,#REF!,Q$3,#REF!,$C363)</f>
        <v>#REF!</v>
      </c>
      <c r="R363" s="176" t="e">
        <f>+COUNTIFS(#REF!,$B363,#REF!,R$3,#REF!,$C363)</f>
        <v>#REF!</v>
      </c>
      <c r="S363" s="176" t="e">
        <f>+COUNTIFS(#REF!,$B363,#REF!,S$3,#REF!,$C363)</f>
        <v>#REF!</v>
      </c>
      <c r="T363" s="176" t="e">
        <f>+COUNTIFS(#REF!,$B363,#REF!,T$3,#REF!,$C363)</f>
        <v>#REF!</v>
      </c>
      <c r="U363" s="176" t="e">
        <f>+COUNTIFS(#REF!,$B363,#REF!,U$3,#REF!,$C363)</f>
        <v>#REF!</v>
      </c>
      <c r="V363" s="176" t="e">
        <f>+COUNTIFS(#REF!,$B363,#REF!,V$3,#REF!,$C363)</f>
        <v>#REF!</v>
      </c>
      <c r="W363" s="176" t="e">
        <f>+COUNTIFS(#REF!,$B363,#REF!,W$3,#REF!,$C363)</f>
        <v>#REF!</v>
      </c>
      <c r="X363" s="176" t="e">
        <f>+COUNTIFS(#REF!,$B363,#REF!,X$3,#REF!,$C363)</f>
        <v>#REF!</v>
      </c>
      <c r="Y363" s="176" t="e">
        <f>+COUNTIFS(#REF!,$B363,#REF!,Y$3,#REF!,$C363)</f>
        <v>#REF!</v>
      </c>
      <c r="Z363" s="176" t="e">
        <f>+COUNTIFS(#REF!,$B363,#REF!,Z$3,#REF!,$C363)</f>
        <v>#REF!</v>
      </c>
      <c r="AA363" s="176" t="e">
        <f>+COUNTIFS(#REF!,$B363,#REF!,AA$3,#REF!,$C363)</f>
        <v>#REF!</v>
      </c>
      <c r="AB363" s="176" t="e">
        <f>+COUNTIFS(#REF!,$B363,#REF!,AB$3,#REF!,$C363)</f>
        <v>#REF!</v>
      </c>
      <c r="AC363" s="176" t="e">
        <f>+COUNTIFS(#REF!,$B363,#REF!,AC$3,#REF!,$C363)</f>
        <v>#REF!</v>
      </c>
      <c r="AD363" s="176" t="e">
        <f>+COUNTIFS(#REF!,$B363,#REF!,AD$3,#REF!,$C363)</f>
        <v>#REF!</v>
      </c>
      <c r="AE363" s="176" t="e">
        <f>+COUNTIFS(#REF!,$B363,#REF!,AE$3,#REF!,$C363)</f>
        <v>#REF!</v>
      </c>
      <c r="AF363" s="176" t="e">
        <f>+COUNTIFS(#REF!,$B363,#REF!,AF$3,#REF!,$C363)</f>
        <v>#REF!</v>
      </c>
      <c r="AG363" s="176" t="e">
        <f>+COUNTIFS(#REF!,$B363,#REF!,AG$3,#REF!,$C363)</f>
        <v>#REF!</v>
      </c>
      <c r="AH363" s="176" t="e">
        <f>+COUNTIFS(#REF!,$B363,#REF!,AH$3,#REF!,$C363)</f>
        <v>#REF!</v>
      </c>
      <c r="AI363" s="176" t="e">
        <f>+COUNTIFS(#REF!,$B363,#REF!,AI$3,#REF!,$C363)</f>
        <v>#REF!</v>
      </c>
    </row>
    <row r="364" spans="1:35" x14ac:dyDescent="0.2">
      <c r="A364" s="167"/>
      <c r="B364" s="168" t="s">
        <v>90</v>
      </c>
      <c r="C364" s="169" t="s">
        <v>200</v>
      </c>
      <c r="D364" s="201" t="e">
        <f t="shared" si="48"/>
        <v>#REF!</v>
      </c>
      <c r="E364" s="176" t="e">
        <f>+COUNTIFS(#REF!,$B364,#REF!,E$3,#REF!,$C364)</f>
        <v>#REF!</v>
      </c>
      <c r="F364" s="176" t="e">
        <f>+COUNTIFS(#REF!,$B364,#REF!,F$3,#REF!,$C364)</f>
        <v>#REF!</v>
      </c>
      <c r="G364" s="176" t="e">
        <f>+COUNTIFS(#REF!,$B364,#REF!,G$3,#REF!,$C364)</f>
        <v>#REF!</v>
      </c>
      <c r="H364" s="176" t="e">
        <f>+COUNTIFS(#REF!,$B364,#REF!,H$3,#REF!,$C364)</f>
        <v>#REF!</v>
      </c>
      <c r="I364" s="176" t="e">
        <f>+COUNTIFS(#REF!,$B364,#REF!,I$3,#REF!,$C364)</f>
        <v>#REF!</v>
      </c>
      <c r="J364" s="176" t="e">
        <f>+COUNTIFS(#REF!,$B364,#REF!,J$3,#REF!,$C364)</f>
        <v>#REF!</v>
      </c>
      <c r="K364" s="176" t="e">
        <f>+COUNTIFS(#REF!,$B364,#REF!,K$3,#REF!,$C364)</f>
        <v>#REF!</v>
      </c>
      <c r="L364" s="176" t="e">
        <f>+COUNTIFS(#REF!,$B364,#REF!,L$3,#REF!,$C364)</f>
        <v>#REF!</v>
      </c>
      <c r="M364" s="176" t="e">
        <f>+COUNTIFS(#REF!,$B364,#REF!,M$3,#REF!,$C364)</f>
        <v>#REF!</v>
      </c>
      <c r="N364" s="176" t="e">
        <f>+COUNTIFS(#REF!,$B364,#REF!,N$3,#REF!,$C364)</f>
        <v>#REF!</v>
      </c>
      <c r="O364" s="176" t="e">
        <f>+COUNTIFS(#REF!,$B364,#REF!,O$3,#REF!,$C364)</f>
        <v>#REF!</v>
      </c>
      <c r="P364" s="176" t="e">
        <f>+COUNTIFS(#REF!,$B364,#REF!,P$3,#REF!,$C364)</f>
        <v>#REF!</v>
      </c>
      <c r="Q364" s="176" t="e">
        <f>+COUNTIFS(#REF!,$B364,#REF!,Q$3,#REF!,$C364)</f>
        <v>#REF!</v>
      </c>
      <c r="R364" s="176" t="e">
        <f>+COUNTIFS(#REF!,$B364,#REF!,R$3,#REF!,$C364)</f>
        <v>#REF!</v>
      </c>
      <c r="S364" s="176" t="e">
        <f>+COUNTIFS(#REF!,$B364,#REF!,S$3,#REF!,$C364)</f>
        <v>#REF!</v>
      </c>
      <c r="T364" s="176" t="e">
        <f>+COUNTIFS(#REF!,$B364,#REF!,T$3,#REF!,$C364)</f>
        <v>#REF!</v>
      </c>
      <c r="U364" s="176" t="e">
        <f>+COUNTIFS(#REF!,$B364,#REF!,U$3,#REF!,$C364)</f>
        <v>#REF!</v>
      </c>
      <c r="V364" s="176" t="e">
        <f>+COUNTIFS(#REF!,$B364,#REF!,V$3,#REF!,$C364)</f>
        <v>#REF!</v>
      </c>
      <c r="W364" s="176" t="e">
        <f>+COUNTIFS(#REF!,$B364,#REF!,W$3,#REF!,$C364)</f>
        <v>#REF!</v>
      </c>
      <c r="X364" s="176" t="e">
        <f>+COUNTIFS(#REF!,$B364,#REF!,X$3,#REF!,$C364)</f>
        <v>#REF!</v>
      </c>
      <c r="Y364" s="176" t="e">
        <f>+COUNTIFS(#REF!,$B364,#REF!,Y$3,#REF!,$C364)</f>
        <v>#REF!</v>
      </c>
      <c r="Z364" s="176" t="e">
        <f>+COUNTIFS(#REF!,$B364,#REF!,Z$3,#REF!,$C364)</f>
        <v>#REF!</v>
      </c>
      <c r="AA364" s="176" t="e">
        <f>+COUNTIFS(#REF!,$B364,#REF!,AA$3,#REF!,$C364)</f>
        <v>#REF!</v>
      </c>
      <c r="AB364" s="176" t="e">
        <f>+COUNTIFS(#REF!,$B364,#REF!,AB$3,#REF!,$C364)</f>
        <v>#REF!</v>
      </c>
      <c r="AC364" s="176" t="e">
        <f>+COUNTIFS(#REF!,$B364,#REF!,AC$3,#REF!,$C364)</f>
        <v>#REF!</v>
      </c>
      <c r="AD364" s="176" t="e">
        <f>+COUNTIFS(#REF!,$B364,#REF!,AD$3,#REF!,$C364)</f>
        <v>#REF!</v>
      </c>
      <c r="AE364" s="176" t="e">
        <f>+COUNTIFS(#REF!,$B364,#REF!,AE$3,#REF!,$C364)</f>
        <v>#REF!</v>
      </c>
      <c r="AF364" s="176" t="e">
        <f>+COUNTIFS(#REF!,$B364,#REF!,AF$3,#REF!,$C364)</f>
        <v>#REF!</v>
      </c>
      <c r="AG364" s="176" t="e">
        <f>+COUNTIFS(#REF!,$B364,#REF!,AG$3,#REF!,$C364)</f>
        <v>#REF!</v>
      </c>
      <c r="AH364" s="176" t="e">
        <f>+COUNTIFS(#REF!,$B364,#REF!,AH$3,#REF!,$C364)</f>
        <v>#REF!</v>
      </c>
      <c r="AI364" s="176" t="e">
        <f>+COUNTIFS(#REF!,$B364,#REF!,AI$3,#REF!,$C364)</f>
        <v>#REF!</v>
      </c>
    </row>
    <row r="365" spans="1:35" x14ac:dyDescent="0.2">
      <c r="A365" s="167"/>
      <c r="B365" s="168" t="s">
        <v>90</v>
      </c>
      <c r="C365" s="188" t="s">
        <v>91</v>
      </c>
      <c r="D365" s="201" t="e">
        <f t="shared" si="48"/>
        <v>#REF!</v>
      </c>
      <c r="E365" s="176" t="e">
        <f>+COUNTIFS(#REF!,$B365,#REF!,E$3,#REF!,$C365)</f>
        <v>#REF!</v>
      </c>
      <c r="F365" s="176" t="e">
        <f>+COUNTIFS(#REF!,$B365,#REF!,F$3,#REF!,$C365)</f>
        <v>#REF!</v>
      </c>
      <c r="G365" s="176" t="e">
        <f>+COUNTIFS(#REF!,$B365,#REF!,G$3,#REF!,$C365)</f>
        <v>#REF!</v>
      </c>
      <c r="H365" s="176" t="e">
        <f>+COUNTIFS(#REF!,$B365,#REF!,H$3,#REF!,$C365)</f>
        <v>#REF!</v>
      </c>
      <c r="I365" s="176" t="e">
        <f>+COUNTIFS(#REF!,$B365,#REF!,I$3,#REF!,$C365)</f>
        <v>#REF!</v>
      </c>
      <c r="J365" s="176" t="e">
        <f>+COUNTIFS(#REF!,$B365,#REF!,J$3,#REF!,$C365)</f>
        <v>#REF!</v>
      </c>
      <c r="K365" s="176" t="e">
        <f>+COUNTIFS(#REF!,$B365,#REF!,K$3,#REF!,$C365)</f>
        <v>#REF!</v>
      </c>
      <c r="L365" s="176" t="e">
        <f>+COUNTIFS(#REF!,$B365,#REF!,L$3,#REF!,$C365)</f>
        <v>#REF!</v>
      </c>
      <c r="M365" s="176" t="e">
        <f>+COUNTIFS(#REF!,$B365,#REF!,M$3,#REF!,$C365)</f>
        <v>#REF!</v>
      </c>
      <c r="N365" s="176" t="e">
        <f>+COUNTIFS(#REF!,$B365,#REF!,N$3,#REF!,$C365)</f>
        <v>#REF!</v>
      </c>
      <c r="O365" s="176" t="e">
        <f>+COUNTIFS(#REF!,$B365,#REF!,O$3,#REF!,$C365)</f>
        <v>#REF!</v>
      </c>
      <c r="P365" s="176" t="e">
        <f>+COUNTIFS(#REF!,$B365,#REF!,P$3,#REF!,$C365)</f>
        <v>#REF!</v>
      </c>
      <c r="Q365" s="176" t="e">
        <f>+COUNTIFS(#REF!,$B365,#REF!,Q$3,#REF!,$C365)</f>
        <v>#REF!</v>
      </c>
      <c r="R365" s="176" t="e">
        <f>+COUNTIFS(#REF!,$B365,#REF!,R$3,#REF!,$C365)</f>
        <v>#REF!</v>
      </c>
      <c r="S365" s="176" t="e">
        <f>+COUNTIFS(#REF!,$B365,#REF!,S$3,#REF!,$C365)</f>
        <v>#REF!</v>
      </c>
      <c r="T365" s="176" t="e">
        <f>+COUNTIFS(#REF!,$B365,#REF!,T$3,#REF!,$C365)</f>
        <v>#REF!</v>
      </c>
      <c r="U365" s="176" t="e">
        <f>+COUNTIFS(#REF!,$B365,#REF!,U$3,#REF!,$C365)</f>
        <v>#REF!</v>
      </c>
      <c r="V365" s="176" t="e">
        <f>+COUNTIFS(#REF!,$B365,#REF!,V$3,#REF!,$C365)</f>
        <v>#REF!</v>
      </c>
      <c r="W365" s="176" t="e">
        <f>+COUNTIFS(#REF!,$B365,#REF!,W$3,#REF!,$C365)</f>
        <v>#REF!</v>
      </c>
      <c r="X365" s="176" t="e">
        <f>+COUNTIFS(#REF!,$B365,#REF!,X$3,#REF!,$C365)</f>
        <v>#REF!</v>
      </c>
      <c r="Y365" s="176" t="e">
        <f>+COUNTIFS(#REF!,$B365,#REF!,Y$3,#REF!,$C365)</f>
        <v>#REF!</v>
      </c>
      <c r="Z365" s="176" t="e">
        <f>+COUNTIFS(#REF!,$B365,#REF!,Z$3,#REF!,$C365)</f>
        <v>#REF!</v>
      </c>
      <c r="AA365" s="176" t="e">
        <f>+COUNTIFS(#REF!,$B365,#REF!,AA$3,#REF!,$C365)</f>
        <v>#REF!</v>
      </c>
      <c r="AB365" s="176" t="e">
        <f>+COUNTIFS(#REF!,$B365,#REF!,AB$3,#REF!,$C365)</f>
        <v>#REF!</v>
      </c>
      <c r="AC365" s="176" t="e">
        <f>+COUNTIFS(#REF!,$B365,#REF!,AC$3,#REF!,$C365)</f>
        <v>#REF!</v>
      </c>
      <c r="AD365" s="176" t="e">
        <f>+COUNTIFS(#REF!,$B365,#REF!,AD$3,#REF!,$C365)</f>
        <v>#REF!</v>
      </c>
      <c r="AE365" s="176" t="e">
        <f>+COUNTIFS(#REF!,$B365,#REF!,AE$3,#REF!,$C365)</f>
        <v>#REF!</v>
      </c>
      <c r="AF365" s="176" t="e">
        <f>+COUNTIFS(#REF!,$B365,#REF!,AF$3,#REF!,$C365)</f>
        <v>#REF!</v>
      </c>
      <c r="AG365" s="176" t="e">
        <f>+COUNTIFS(#REF!,$B365,#REF!,AG$3,#REF!,$C365)</f>
        <v>#REF!</v>
      </c>
      <c r="AH365" s="176" t="e">
        <f>+COUNTIFS(#REF!,$B365,#REF!,AH$3,#REF!,$C365)</f>
        <v>#REF!</v>
      </c>
      <c r="AI365" s="176" t="e">
        <f>+COUNTIFS(#REF!,$B365,#REF!,AI$3,#REF!,$C365)</f>
        <v>#REF!</v>
      </c>
    </row>
    <row r="366" spans="1:35" x14ac:dyDescent="0.2">
      <c r="A366" s="167"/>
      <c r="B366" s="168" t="s">
        <v>90</v>
      </c>
      <c r="C366" s="4" t="s">
        <v>330</v>
      </c>
      <c r="D366" s="201" t="e">
        <f t="shared" si="48"/>
        <v>#REF!</v>
      </c>
      <c r="E366" s="176" t="e">
        <f>+COUNTIFS(#REF!,$B366,#REF!,E$3,#REF!,$C366)</f>
        <v>#REF!</v>
      </c>
      <c r="F366" s="176" t="e">
        <f>+COUNTIFS(#REF!,$B366,#REF!,F$3,#REF!,$C366)</f>
        <v>#REF!</v>
      </c>
      <c r="G366" s="176" t="e">
        <f>+COUNTIFS(#REF!,$B366,#REF!,G$3,#REF!,$C366)</f>
        <v>#REF!</v>
      </c>
      <c r="H366" s="176" t="e">
        <f>+COUNTIFS(#REF!,$B366,#REF!,H$3,#REF!,$C366)</f>
        <v>#REF!</v>
      </c>
      <c r="I366" s="176" t="e">
        <f>+COUNTIFS(#REF!,$B366,#REF!,I$3,#REF!,$C366)</f>
        <v>#REF!</v>
      </c>
      <c r="J366" s="176" t="e">
        <f>+COUNTIFS(#REF!,$B366,#REF!,J$3,#REF!,$C366)</f>
        <v>#REF!</v>
      </c>
      <c r="K366" s="176" t="e">
        <f>+COUNTIFS(#REF!,$B366,#REF!,K$3,#REF!,$C366)</f>
        <v>#REF!</v>
      </c>
      <c r="L366" s="176" t="e">
        <f>+COUNTIFS(#REF!,$B366,#REF!,L$3,#REF!,$C366)</f>
        <v>#REF!</v>
      </c>
      <c r="M366" s="176" t="e">
        <f>+COUNTIFS(#REF!,$B366,#REF!,M$3,#REF!,$C366)</f>
        <v>#REF!</v>
      </c>
      <c r="N366" s="176" t="e">
        <f>+COUNTIFS(#REF!,$B366,#REF!,N$3,#REF!,$C366)</f>
        <v>#REF!</v>
      </c>
      <c r="O366" s="176" t="e">
        <f>+COUNTIFS(#REF!,$B366,#REF!,O$3,#REF!,$C366)</f>
        <v>#REF!</v>
      </c>
      <c r="P366" s="176" t="e">
        <f>+COUNTIFS(#REF!,$B366,#REF!,P$3,#REF!,$C366)</f>
        <v>#REF!</v>
      </c>
      <c r="Q366" s="176" t="e">
        <f>+COUNTIFS(#REF!,$B366,#REF!,Q$3,#REF!,$C366)</f>
        <v>#REF!</v>
      </c>
      <c r="R366" s="176" t="e">
        <f>+COUNTIFS(#REF!,$B366,#REF!,R$3,#REF!,$C366)</f>
        <v>#REF!</v>
      </c>
      <c r="S366" s="176" t="e">
        <f>+COUNTIFS(#REF!,$B366,#REF!,S$3,#REF!,$C366)</f>
        <v>#REF!</v>
      </c>
      <c r="T366" s="176" t="e">
        <f>+COUNTIFS(#REF!,$B366,#REF!,T$3,#REF!,$C366)</f>
        <v>#REF!</v>
      </c>
      <c r="U366" s="176" t="e">
        <f>+COUNTIFS(#REF!,$B366,#REF!,U$3,#REF!,$C366)</f>
        <v>#REF!</v>
      </c>
      <c r="V366" s="176" t="e">
        <f>+COUNTIFS(#REF!,$B366,#REF!,V$3,#REF!,$C366)</f>
        <v>#REF!</v>
      </c>
      <c r="W366" s="176" t="e">
        <f>+COUNTIFS(#REF!,$B366,#REF!,W$3,#REF!,$C366)</f>
        <v>#REF!</v>
      </c>
      <c r="X366" s="176" t="e">
        <f>+COUNTIFS(#REF!,$B366,#REF!,X$3,#REF!,$C366)</f>
        <v>#REF!</v>
      </c>
      <c r="Y366" s="176" t="e">
        <f>+COUNTIFS(#REF!,$B366,#REF!,Y$3,#REF!,$C366)</f>
        <v>#REF!</v>
      </c>
      <c r="Z366" s="176" t="e">
        <f>+COUNTIFS(#REF!,$B366,#REF!,Z$3,#REF!,$C366)</f>
        <v>#REF!</v>
      </c>
      <c r="AA366" s="176" t="e">
        <f>+COUNTIFS(#REF!,$B366,#REF!,AA$3,#REF!,$C366)</f>
        <v>#REF!</v>
      </c>
      <c r="AB366" s="176" t="e">
        <f>+COUNTIFS(#REF!,$B366,#REF!,AB$3,#REF!,$C366)</f>
        <v>#REF!</v>
      </c>
      <c r="AC366" s="176" t="e">
        <f>+COUNTIFS(#REF!,$B366,#REF!,AC$3,#REF!,$C366)</f>
        <v>#REF!</v>
      </c>
      <c r="AD366" s="176" t="e">
        <f>+COUNTIFS(#REF!,$B366,#REF!,AD$3,#REF!,$C366)</f>
        <v>#REF!</v>
      </c>
      <c r="AE366" s="176" t="e">
        <f>+COUNTIFS(#REF!,$B366,#REF!,AE$3,#REF!,$C366)</f>
        <v>#REF!</v>
      </c>
      <c r="AF366" s="176" t="e">
        <f>+COUNTIFS(#REF!,$B366,#REF!,AF$3,#REF!,$C366)</f>
        <v>#REF!</v>
      </c>
      <c r="AG366" s="176" t="e">
        <f>+COUNTIFS(#REF!,$B366,#REF!,AG$3,#REF!,$C366)</f>
        <v>#REF!</v>
      </c>
      <c r="AH366" s="176" t="e">
        <f>+COUNTIFS(#REF!,$B366,#REF!,AH$3,#REF!,$C366)</f>
        <v>#REF!</v>
      </c>
      <c r="AI366" s="176" t="e">
        <f>+COUNTIFS(#REF!,$B366,#REF!,AI$3,#REF!,$C366)</f>
        <v>#REF!</v>
      </c>
    </row>
    <row r="367" spans="1:35" x14ac:dyDescent="0.2">
      <c r="A367" s="167"/>
      <c r="B367" s="168" t="s">
        <v>90</v>
      </c>
      <c r="C367" s="169" t="s">
        <v>95</v>
      </c>
      <c r="D367" s="201" t="e">
        <f t="shared" si="48"/>
        <v>#REF!</v>
      </c>
      <c r="E367" s="176" t="e">
        <f>+COUNTIFS(#REF!,$B367,#REF!,E$3,#REF!,$C367)</f>
        <v>#REF!</v>
      </c>
      <c r="F367" s="176" t="e">
        <f>+COUNTIFS(#REF!,$B367,#REF!,F$3,#REF!,$C367)</f>
        <v>#REF!</v>
      </c>
      <c r="G367" s="176" t="e">
        <f>+COUNTIFS(#REF!,$B367,#REF!,G$3,#REF!,$C367)</f>
        <v>#REF!</v>
      </c>
      <c r="H367" s="176" t="e">
        <f>+COUNTIFS(#REF!,$B367,#REF!,H$3,#REF!,$C367)</f>
        <v>#REF!</v>
      </c>
      <c r="I367" s="176" t="e">
        <f>+COUNTIFS(#REF!,$B367,#REF!,I$3,#REF!,$C367)</f>
        <v>#REF!</v>
      </c>
      <c r="J367" s="176" t="e">
        <f>+COUNTIFS(#REF!,$B367,#REF!,J$3,#REF!,$C367)</f>
        <v>#REF!</v>
      </c>
      <c r="K367" s="176" t="e">
        <f>+COUNTIFS(#REF!,$B367,#REF!,K$3,#REF!,$C367)</f>
        <v>#REF!</v>
      </c>
      <c r="L367" s="176" t="e">
        <f>+COUNTIFS(#REF!,$B367,#REF!,L$3,#REF!,$C367)</f>
        <v>#REF!</v>
      </c>
      <c r="M367" s="176" t="e">
        <f>+COUNTIFS(#REF!,$B367,#REF!,M$3,#REF!,$C367)</f>
        <v>#REF!</v>
      </c>
      <c r="N367" s="176" t="e">
        <f>+COUNTIFS(#REF!,$B367,#REF!,N$3,#REF!,$C367)</f>
        <v>#REF!</v>
      </c>
      <c r="O367" s="176" t="e">
        <f>+COUNTIFS(#REF!,$B367,#REF!,O$3,#REF!,$C367)</f>
        <v>#REF!</v>
      </c>
      <c r="P367" s="176" t="e">
        <f>+COUNTIFS(#REF!,$B367,#REF!,P$3,#REF!,$C367)</f>
        <v>#REF!</v>
      </c>
      <c r="Q367" s="176" t="e">
        <f>+COUNTIFS(#REF!,$B367,#REF!,Q$3,#REF!,$C367)</f>
        <v>#REF!</v>
      </c>
      <c r="R367" s="176" t="e">
        <f>+COUNTIFS(#REF!,$B367,#REF!,R$3,#REF!,$C367)</f>
        <v>#REF!</v>
      </c>
      <c r="S367" s="176" t="e">
        <f>+COUNTIFS(#REF!,$B367,#REF!,S$3,#REF!,$C367)</f>
        <v>#REF!</v>
      </c>
      <c r="T367" s="176" t="e">
        <f>+COUNTIFS(#REF!,$B367,#REF!,T$3,#REF!,$C367)</f>
        <v>#REF!</v>
      </c>
      <c r="U367" s="176" t="e">
        <f>+COUNTIFS(#REF!,$B367,#REF!,U$3,#REF!,$C367)</f>
        <v>#REF!</v>
      </c>
      <c r="V367" s="176" t="e">
        <f>+COUNTIFS(#REF!,$B367,#REF!,V$3,#REF!,$C367)</f>
        <v>#REF!</v>
      </c>
      <c r="W367" s="176" t="e">
        <f>+COUNTIFS(#REF!,$B367,#REF!,W$3,#REF!,$C367)</f>
        <v>#REF!</v>
      </c>
      <c r="X367" s="176" t="e">
        <f>+COUNTIFS(#REF!,$B367,#REF!,X$3,#REF!,$C367)</f>
        <v>#REF!</v>
      </c>
      <c r="Y367" s="176" t="e">
        <f>+COUNTIFS(#REF!,$B367,#REF!,Y$3,#REF!,$C367)</f>
        <v>#REF!</v>
      </c>
      <c r="Z367" s="176" t="e">
        <f>+COUNTIFS(#REF!,$B367,#REF!,Z$3,#REF!,$C367)</f>
        <v>#REF!</v>
      </c>
      <c r="AA367" s="176" t="e">
        <f>+COUNTIFS(#REF!,$B367,#REF!,AA$3,#REF!,$C367)</f>
        <v>#REF!</v>
      </c>
      <c r="AB367" s="176" t="e">
        <f>+COUNTIFS(#REF!,$B367,#REF!,AB$3,#REF!,$C367)</f>
        <v>#REF!</v>
      </c>
      <c r="AC367" s="176" t="e">
        <f>+COUNTIFS(#REF!,$B367,#REF!,AC$3,#REF!,$C367)</f>
        <v>#REF!</v>
      </c>
      <c r="AD367" s="176" t="e">
        <f>+COUNTIFS(#REF!,$B367,#REF!,AD$3,#REF!,$C367)</f>
        <v>#REF!</v>
      </c>
      <c r="AE367" s="176" t="e">
        <f>+COUNTIFS(#REF!,$B367,#REF!,AE$3,#REF!,$C367)</f>
        <v>#REF!</v>
      </c>
      <c r="AF367" s="176" t="e">
        <f>+COUNTIFS(#REF!,$B367,#REF!,AF$3,#REF!,$C367)</f>
        <v>#REF!</v>
      </c>
      <c r="AG367" s="176" t="e">
        <f>+COUNTIFS(#REF!,$B367,#REF!,AG$3,#REF!,$C367)</f>
        <v>#REF!</v>
      </c>
      <c r="AH367" s="176" t="e">
        <f>+COUNTIFS(#REF!,$B367,#REF!,AH$3,#REF!,$C367)</f>
        <v>#REF!</v>
      </c>
      <c r="AI367" s="176" t="e">
        <f>+COUNTIFS(#REF!,$B367,#REF!,AI$3,#REF!,$C367)</f>
        <v>#REF!</v>
      </c>
    </row>
    <row r="368" spans="1:35" x14ac:dyDescent="0.2">
      <c r="A368" s="167"/>
      <c r="B368" s="168" t="s">
        <v>90</v>
      </c>
      <c r="C368" s="169" t="s">
        <v>36</v>
      </c>
      <c r="D368" s="201" t="e">
        <f t="shared" si="48"/>
        <v>#REF!</v>
      </c>
      <c r="E368" s="176" t="e">
        <f>+COUNTIFS(#REF!,$B368,#REF!,E$3,#REF!,$C368)</f>
        <v>#REF!</v>
      </c>
      <c r="F368" s="176" t="e">
        <f>+COUNTIFS(#REF!,$B368,#REF!,F$3,#REF!,$C368)</f>
        <v>#REF!</v>
      </c>
      <c r="G368" s="176" t="e">
        <f>+COUNTIFS(#REF!,$B368,#REF!,G$3,#REF!,$C368)</f>
        <v>#REF!</v>
      </c>
      <c r="H368" s="176" t="e">
        <f>+COUNTIFS(#REF!,$B368,#REF!,H$3,#REF!,$C368)</f>
        <v>#REF!</v>
      </c>
      <c r="I368" s="176" t="e">
        <f>+COUNTIFS(#REF!,$B368,#REF!,I$3,#REF!,$C368)</f>
        <v>#REF!</v>
      </c>
      <c r="J368" s="176" t="e">
        <f>+COUNTIFS(#REF!,$B368,#REF!,J$3,#REF!,$C368)</f>
        <v>#REF!</v>
      </c>
      <c r="K368" s="176" t="e">
        <f>+COUNTIFS(#REF!,$B368,#REF!,K$3,#REF!,$C368)</f>
        <v>#REF!</v>
      </c>
      <c r="L368" s="176" t="e">
        <f>+COUNTIFS(#REF!,$B368,#REF!,L$3,#REF!,$C368)</f>
        <v>#REF!</v>
      </c>
      <c r="M368" s="176" t="e">
        <f>+COUNTIFS(#REF!,$B368,#REF!,M$3,#REF!,$C368)</f>
        <v>#REF!</v>
      </c>
      <c r="N368" s="176" t="e">
        <f>+COUNTIFS(#REF!,$B368,#REF!,N$3,#REF!,$C368)</f>
        <v>#REF!</v>
      </c>
      <c r="O368" s="176" t="e">
        <f>+COUNTIFS(#REF!,$B368,#REF!,O$3,#REF!,$C368)</f>
        <v>#REF!</v>
      </c>
      <c r="P368" s="176" t="e">
        <f>+COUNTIFS(#REF!,$B368,#REF!,P$3,#REF!,$C368)</f>
        <v>#REF!</v>
      </c>
      <c r="Q368" s="176" t="e">
        <f>+COUNTIFS(#REF!,$B368,#REF!,Q$3,#REF!,$C368)</f>
        <v>#REF!</v>
      </c>
      <c r="R368" s="176" t="e">
        <f>+COUNTIFS(#REF!,$B368,#REF!,R$3,#REF!,$C368)</f>
        <v>#REF!</v>
      </c>
      <c r="S368" s="176" t="e">
        <f>+COUNTIFS(#REF!,$B368,#REF!,S$3,#REF!,$C368)</f>
        <v>#REF!</v>
      </c>
      <c r="T368" s="176" t="e">
        <f>+COUNTIFS(#REF!,$B368,#REF!,T$3,#REF!,$C368)</f>
        <v>#REF!</v>
      </c>
      <c r="U368" s="176" t="e">
        <f>+COUNTIFS(#REF!,$B368,#REF!,U$3,#REF!,$C368)</f>
        <v>#REF!</v>
      </c>
      <c r="V368" s="176" t="e">
        <f>+COUNTIFS(#REF!,$B368,#REF!,V$3,#REF!,$C368)</f>
        <v>#REF!</v>
      </c>
      <c r="W368" s="176" t="e">
        <f>+COUNTIFS(#REF!,$B368,#REF!,W$3,#REF!,$C368)</f>
        <v>#REF!</v>
      </c>
      <c r="X368" s="176" t="e">
        <f>+COUNTIFS(#REF!,$B368,#REF!,X$3,#REF!,$C368)</f>
        <v>#REF!</v>
      </c>
      <c r="Y368" s="176" t="e">
        <f>+COUNTIFS(#REF!,$B368,#REF!,Y$3,#REF!,$C368)</f>
        <v>#REF!</v>
      </c>
      <c r="Z368" s="176" t="e">
        <f>+COUNTIFS(#REF!,$B368,#REF!,Z$3,#REF!,$C368)</f>
        <v>#REF!</v>
      </c>
      <c r="AA368" s="176" t="e">
        <f>+COUNTIFS(#REF!,$B368,#REF!,AA$3,#REF!,$C368)</f>
        <v>#REF!</v>
      </c>
      <c r="AB368" s="176" t="e">
        <f>+COUNTIFS(#REF!,$B368,#REF!,AB$3,#REF!,$C368)</f>
        <v>#REF!</v>
      </c>
      <c r="AC368" s="176" t="e">
        <f>+COUNTIFS(#REF!,$B368,#REF!,AC$3,#REF!,$C368)</f>
        <v>#REF!</v>
      </c>
      <c r="AD368" s="176" t="e">
        <f>+COUNTIFS(#REF!,$B368,#REF!,AD$3,#REF!,$C368)</f>
        <v>#REF!</v>
      </c>
      <c r="AE368" s="176" t="e">
        <f>+COUNTIFS(#REF!,$B368,#REF!,AE$3,#REF!,$C368)</f>
        <v>#REF!</v>
      </c>
      <c r="AF368" s="176" t="e">
        <f>+COUNTIFS(#REF!,$B368,#REF!,AF$3,#REF!,$C368)</f>
        <v>#REF!</v>
      </c>
      <c r="AG368" s="176" t="e">
        <f>+COUNTIFS(#REF!,$B368,#REF!,AG$3,#REF!,$C368)</f>
        <v>#REF!</v>
      </c>
      <c r="AH368" s="176" t="e">
        <f>+COUNTIFS(#REF!,$B368,#REF!,AH$3,#REF!,$C368)</f>
        <v>#REF!</v>
      </c>
      <c r="AI368" s="176" t="e">
        <f>+COUNTIFS(#REF!,$B368,#REF!,AI$3,#REF!,$C368)</f>
        <v>#REF!</v>
      </c>
    </row>
    <row r="369" spans="1:35" x14ac:dyDescent="0.2">
      <c r="A369" s="167"/>
      <c r="B369" s="168" t="s">
        <v>90</v>
      </c>
      <c r="C369" s="169" t="s">
        <v>331</v>
      </c>
      <c r="D369" s="201" t="e">
        <f t="shared" si="48"/>
        <v>#REF!</v>
      </c>
      <c r="E369" s="176" t="e">
        <f>+COUNTIFS(#REF!,$B369,#REF!,E$3,#REF!,$C369)</f>
        <v>#REF!</v>
      </c>
      <c r="F369" s="176" t="e">
        <f>+COUNTIFS(#REF!,$B369,#REF!,F$3,#REF!,$C369)</f>
        <v>#REF!</v>
      </c>
      <c r="G369" s="176" t="e">
        <f>+COUNTIFS(#REF!,$B369,#REF!,G$3,#REF!,$C369)</f>
        <v>#REF!</v>
      </c>
      <c r="H369" s="176" t="e">
        <f>+COUNTIFS(#REF!,$B369,#REF!,H$3,#REF!,$C369)</f>
        <v>#REF!</v>
      </c>
      <c r="I369" s="176" t="e">
        <f>+COUNTIFS(#REF!,$B369,#REF!,I$3,#REF!,$C369)</f>
        <v>#REF!</v>
      </c>
      <c r="J369" s="176" t="e">
        <f>+COUNTIFS(#REF!,$B369,#REF!,J$3,#REF!,$C369)</f>
        <v>#REF!</v>
      </c>
      <c r="K369" s="176" t="e">
        <f>+COUNTIFS(#REF!,$B369,#REF!,K$3,#REF!,$C369)</f>
        <v>#REF!</v>
      </c>
      <c r="L369" s="176" t="e">
        <f>+COUNTIFS(#REF!,$B369,#REF!,L$3,#REF!,$C369)</f>
        <v>#REF!</v>
      </c>
      <c r="M369" s="176" t="e">
        <f>+COUNTIFS(#REF!,$B369,#REF!,M$3,#REF!,$C369)</f>
        <v>#REF!</v>
      </c>
      <c r="N369" s="176" t="e">
        <f>+COUNTIFS(#REF!,$B369,#REF!,N$3,#REF!,$C369)</f>
        <v>#REF!</v>
      </c>
      <c r="O369" s="176" t="e">
        <f>+COUNTIFS(#REF!,$B369,#REF!,O$3,#REF!,$C369)</f>
        <v>#REF!</v>
      </c>
      <c r="P369" s="176" t="e">
        <f>+COUNTIFS(#REF!,$B369,#REF!,P$3,#REF!,$C369)</f>
        <v>#REF!</v>
      </c>
      <c r="Q369" s="176" t="e">
        <f>+COUNTIFS(#REF!,$B369,#REF!,Q$3,#REF!,$C369)</f>
        <v>#REF!</v>
      </c>
      <c r="R369" s="176" t="e">
        <f>+COUNTIFS(#REF!,$B369,#REF!,R$3,#REF!,$C369)</f>
        <v>#REF!</v>
      </c>
      <c r="S369" s="176" t="e">
        <f>+COUNTIFS(#REF!,$B369,#REF!,S$3,#REF!,$C369)</f>
        <v>#REF!</v>
      </c>
      <c r="T369" s="176" t="e">
        <f>+COUNTIFS(#REF!,$B369,#REF!,T$3,#REF!,$C369)</f>
        <v>#REF!</v>
      </c>
      <c r="U369" s="176" t="e">
        <f>+COUNTIFS(#REF!,$B369,#REF!,U$3,#REF!,$C369)</f>
        <v>#REF!</v>
      </c>
      <c r="V369" s="176" t="e">
        <f>+COUNTIFS(#REF!,$B369,#REF!,V$3,#REF!,$C369)</f>
        <v>#REF!</v>
      </c>
      <c r="W369" s="176" t="e">
        <f>+COUNTIFS(#REF!,$B369,#REF!,W$3,#REF!,$C369)</f>
        <v>#REF!</v>
      </c>
      <c r="X369" s="176" t="e">
        <f>+COUNTIFS(#REF!,$B369,#REF!,X$3,#REF!,$C369)</f>
        <v>#REF!</v>
      </c>
      <c r="Y369" s="176" t="e">
        <f>+COUNTIFS(#REF!,$B369,#REF!,Y$3,#REF!,$C369)</f>
        <v>#REF!</v>
      </c>
      <c r="Z369" s="176" t="e">
        <f>+COUNTIFS(#REF!,$B369,#REF!,Z$3,#REF!,$C369)</f>
        <v>#REF!</v>
      </c>
      <c r="AA369" s="176" t="e">
        <f>+COUNTIFS(#REF!,$B369,#REF!,AA$3,#REF!,$C369)</f>
        <v>#REF!</v>
      </c>
      <c r="AB369" s="176" t="e">
        <f>+COUNTIFS(#REF!,$B369,#REF!,AB$3,#REF!,$C369)</f>
        <v>#REF!</v>
      </c>
      <c r="AC369" s="176" t="e">
        <f>+COUNTIFS(#REF!,$B369,#REF!,AC$3,#REF!,$C369)</f>
        <v>#REF!</v>
      </c>
      <c r="AD369" s="176" t="e">
        <f>+COUNTIFS(#REF!,$B369,#REF!,AD$3,#REF!,$C369)</f>
        <v>#REF!</v>
      </c>
      <c r="AE369" s="176" t="e">
        <f>+COUNTIFS(#REF!,$B369,#REF!,AE$3,#REF!,$C369)</f>
        <v>#REF!</v>
      </c>
      <c r="AF369" s="176" t="e">
        <f>+COUNTIFS(#REF!,$B369,#REF!,AF$3,#REF!,$C369)</f>
        <v>#REF!</v>
      </c>
      <c r="AG369" s="176" t="e">
        <f>+COUNTIFS(#REF!,$B369,#REF!,AG$3,#REF!,$C369)</f>
        <v>#REF!</v>
      </c>
      <c r="AH369" s="176" t="e">
        <f>+COUNTIFS(#REF!,$B369,#REF!,AH$3,#REF!,$C369)</f>
        <v>#REF!</v>
      </c>
      <c r="AI369" s="176" t="e">
        <f>+COUNTIFS(#REF!,$B369,#REF!,AI$3,#REF!,$C369)</f>
        <v>#REF!</v>
      </c>
    </row>
    <row r="370" spans="1:35" x14ac:dyDescent="0.2">
      <c r="A370" s="185">
        <v>4.5</v>
      </c>
      <c r="B370" s="174" t="s">
        <v>239</v>
      </c>
      <c r="C370" s="174"/>
      <c r="D370" s="202" t="e">
        <f t="shared" si="48"/>
        <v>#REF!</v>
      </c>
      <c r="E370" s="202" t="e">
        <f>+SUM(E371:E381)</f>
        <v>#REF!</v>
      </c>
      <c r="F370" s="202" t="e">
        <f t="shared" ref="F370:AI370" si="49">+SUM(F371:F381)</f>
        <v>#REF!</v>
      </c>
      <c r="G370" s="202" t="e">
        <f t="shared" si="49"/>
        <v>#REF!</v>
      </c>
      <c r="H370" s="202" t="e">
        <f t="shared" si="49"/>
        <v>#REF!</v>
      </c>
      <c r="I370" s="202" t="e">
        <f t="shared" si="49"/>
        <v>#REF!</v>
      </c>
      <c r="J370" s="202" t="e">
        <f t="shared" si="49"/>
        <v>#REF!</v>
      </c>
      <c r="K370" s="202" t="e">
        <f t="shared" si="49"/>
        <v>#REF!</v>
      </c>
      <c r="L370" s="202" t="e">
        <f t="shared" si="49"/>
        <v>#REF!</v>
      </c>
      <c r="M370" s="202" t="e">
        <f t="shared" si="49"/>
        <v>#REF!</v>
      </c>
      <c r="N370" s="202" t="e">
        <f t="shared" si="49"/>
        <v>#REF!</v>
      </c>
      <c r="O370" s="202" t="e">
        <f t="shared" si="49"/>
        <v>#REF!</v>
      </c>
      <c r="P370" s="202" t="e">
        <f t="shared" si="49"/>
        <v>#REF!</v>
      </c>
      <c r="Q370" s="202" t="e">
        <f t="shared" si="49"/>
        <v>#REF!</v>
      </c>
      <c r="R370" s="202" t="e">
        <f t="shared" si="49"/>
        <v>#REF!</v>
      </c>
      <c r="S370" s="202" t="e">
        <f t="shared" si="49"/>
        <v>#REF!</v>
      </c>
      <c r="T370" s="202" t="e">
        <f t="shared" si="49"/>
        <v>#REF!</v>
      </c>
      <c r="U370" s="202" t="e">
        <f t="shared" si="49"/>
        <v>#REF!</v>
      </c>
      <c r="V370" s="202" t="e">
        <f t="shared" si="49"/>
        <v>#REF!</v>
      </c>
      <c r="W370" s="202" t="e">
        <f t="shared" si="49"/>
        <v>#REF!</v>
      </c>
      <c r="X370" s="202" t="e">
        <f t="shared" si="49"/>
        <v>#REF!</v>
      </c>
      <c r="Y370" s="202" t="e">
        <f t="shared" si="49"/>
        <v>#REF!</v>
      </c>
      <c r="Z370" s="202" t="e">
        <f t="shared" si="49"/>
        <v>#REF!</v>
      </c>
      <c r="AA370" s="202" t="e">
        <f t="shared" si="49"/>
        <v>#REF!</v>
      </c>
      <c r="AB370" s="202" t="e">
        <f t="shared" si="49"/>
        <v>#REF!</v>
      </c>
      <c r="AC370" s="202" t="e">
        <f t="shared" si="49"/>
        <v>#REF!</v>
      </c>
      <c r="AD370" s="202" t="e">
        <f t="shared" si="49"/>
        <v>#REF!</v>
      </c>
      <c r="AE370" s="202" t="e">
        <f t="shared" si="49"/>
        <v>#REF!</v>
      </c>
      <c r="AF370" s="202" t="e">
        <f t="shared" si="49"/>
        <v>#REF!</v>
      </c>
      <c r="AG370" s="202" t="e">
        <f t="shared" si="49"/>
        <v>#REF!</v>
      </c>
      <c r="AH370" s="202" t="e">
        <f t="shared" si="49"/>
        <v>#REF!</v>
      </c>
      <c r="AI370" s="202" t="e">
        <f t="shared" si="49"/>
        <v>#REF!</v>
      </c>
    </row>
    <row r="371" spans="1:35" x14ac:dyDescent="0.2">
      <c r="A371" s="167"/>
      <c r="B371" s="168" t="s">
        <v>239</v>
      </c>
      <c r="C371" s="169" t="s">
        <v>166</v>
      </c>
      <c r="D371" s="201" t="e">
        <f t="shared" ref="D371:D382" si="50">+SUM(E371:AI371)</f>
        <v>#REF!</v>
      </c>
      <c r="E371" s="176" t="e">
        <f>+COUNTIFS(#REF!,$B371,#REF!,E$3,#REF!,$C371)</f>
        <v>#REF!</v>
      </c>
      <c r="F371" s="176" t="e">
        <f>+COUNTIFS(#REF!,$B371,#REF!,F$3,#REF!,$C371)</f>
        <v>#REF!</v>
      </c>
      <c r="G371" s="176" t="e">
        <f>+COUNTIFS(#REF!,$B371,#REF!,G$3,#REF!,$C371)</f>
        <v>#REF!</v>
      </c>
      <c r="H371" s="176" t="e">
        <f>+COUNTIFS(#REF!,$B371,#REF!,H$3,#REF!,$C371)</f>
        <v>#REF!</v>
      </c>
      <c r="I371" s="176" t="e">
        <f>+COUNTIFS(#REF!,$B371,#REF!,I$3,#REF!,$C371)</f>
        <v>#REF!</v>
      </c>
      <c r="J371" s="176" t="e">
        <f>+COUNTIFS(#REF!,$B371,#REF!,J$3,#REF!,$C371)</f>
        <v>#REF!</v>
      </c>
      <c r="K371" s="176" t="e">
        <f>+COUNTIFS(#REF!,$B371,#REF!,K$3,#REF!,$C371)</f>
        <v>#REF!</v>
      </c>
      <c r="L371" s="176" t="e">
        <f>+COUNTIFS(#REF!,$B371,#REF!,L$3,#REF!,$C371)</f>
        <v>#REF!</v>
      </c>
      <c r="M371" s="176" t="e">
        <f>+COUNTIFS(#REF!,$B371,#REF!,M$3,#REF!,$C371)</f>
        <v>#REF!</v>
      </c>
      <c r="N371" s="176" t="e">
        <f>+COUNTIFS(#REF!,$B371,#REF!,N$3,#REF!,$C371)</f>
        <v>#REF!</v>
      </c>
      <c r="O371" s="176" t="e">
        <f>+COUNTIFS(#REF!,$B371,#REF!,O$3,#REF!,$C371)</f>
        <v>#REF!</v>
      </c>
      <c r="P371" s="176" t="e">
        <f>+COUNTIFS(#REF!,$B371,#REF!,P$3,#REF!,$C371)</f>
        <v>#REF!</v>
      </c>
      <c r="Q371" s="176" t="e">
        <f>+COUNTIFS(#REF!,$B371,#REF!,Q$3,#REF!,$C371)</f>
        <v>#REF!</v>
      </c>
      <c r="R371" s="176" t="e">
        <f>+COUNTIFS(#REF!,$B371,#REF!,R$3,#REF!,$C371)</f>
        <v>#REF!</v>
      </c>
      <c r="S371" s="176" t="e">
        <f>+COUNTIFS(#REF!,$B371,#REF!,S$3,#REF!,$C371)</f>
        <v>#REF!</v>
      </c>
      <c r="T371" s="176" t="e">
        <f>+COUNTIFS(#REF!,$B371,#REF!,T$3,#REF!,$C371)</f>
        <v>#REF!</v>
      </c>
      <c r="U371" s="176" t="e">
        <f>+COUNTIFS(#REF!,$B371,#REF!,U$3,#REF!,$C371)</f>
        <v>#REF!</v>
      </c>
      <c r="V371" s="176" t="e">
        <f>+COUNTIFS(#REF!,$B371,#REF!,V$3,#REF!,$C371)</f>
        <v>#REF!</v>
      </c>
      <c r="W371" s="176" t="e">
        <f>+COUNTIFS(#REF!,$B371,#REF!,W$3,#REF!,$C371)</f>
        <v>#REF!</v>
      </c>
      <c r="X371" s="176" t="e">
        <f>+COUNTIFS(#REF!,$B371,#REF!,X$3,#REF!,$C371)</f>
        <v>#REF!</v>
      </c>
      <c r="Y371" s="176" t="e">
        <f>+COUNTIFS(#REF!,$B371,#REF!,Y$3,#REF!,$C371)</f>
        <v>#REF!</v>
      </c>
      <c r="Z371" s="176" t="e">
        <f>+COUNTIFS(#REF!,$B371,#REF!,Z$3,#REF!,$C371)</f>
        <v>#REF!</v>
      </c>
      <c r="AA371" s="176" t="e">
        <f>+COUNTIFS(#REF!,$B371,#REF!,AA$3,#REF!,$C371)</f>
        <v>#REF!</v>
      </c>
      <c r="AB371" s="176" t="e">
        <f>+COUNTIFS(#REF!,$B371,#REF!,AB$3,#REF!,$C371)</f>
        <v>#REF!</v>
      </c>
      <c r="AC371" s="176" t="e">
        <f>+COUNTIFS(#REF!,$B371,#REF!,AC$3,#REF!,$C371)</f>
        <v>#REF!</v>
      </c>
      <c r="AD371" s="176" t="e">
        <f>+COUNTIFS(#REF!,$B371,#REF!,AD$3,#REF!,$C371)</f>
        <v>#REF!</v>
      </c>
      <c r="AE371" s="176" t="e">
        <f>+COUNTIFS(#REF!,$B371,#REF!,AE$3,#REF!,$C371)</f>
        <v>#REF!</v>
      </c>
      <c r="AF371" s="176" t="e">
        <f>+COUNTIFS(#REF!,$B371,#REF!,AF$3,#REF!,$C371)</f>
        <v>#REF!</v>
      </c>
      <c r="AG371" s="176" t="e">
        <f>+COUNTIFS(#REF!,$B371,#REF!,AG$3,#REF!,$C371)</f>
        <v>#REF!</v>
      </c>
      <c r="AH371" s="176" t="e">
        <f>+COUNTIFS(#REF!,$B371,#REF!,AH$3,#REF!,$C371)</f>
        <v>#REF!</v>
      </c>
      <c r="AI371" s="176" t="e">
        <f>+COUNTIFS(#REF!,$B371,#REF!,AI$3,#REF!,$C371)</f>
        <v>#REF!</v>
      </c>
    </row>
    <row r="372" spans="1:35" x14ac:dyDescent="0.2">
      <c r="A372" s="167"/>
      <c r="B372" s="168" t="s">
        <v>239</v>
      </c>
      <c r="C372" s="169" t="s">
        <v>332</v>
      </c>
      <c r="D372" s="201" t="e">
        <f t="shared" si="50"/>
        <v>#REF!</v>
      </c>
      <c r="E372" s="176" t="e">
        <f>+COUNTIFS(#REF!,$B372,#REF!,E$3,#REF!,$C372)</f>
        <v>#REF!</v>
      </c>
      <c r="F372" s="176" t="e">
        <f>+COUNTIFS(#REF!,$B372,#REF!,F$3,#REF!,$C372)</f>
        <v>#REF!</v>
      </c>
      <c r="G372" s="176" t="e">
        <f>+COUNTIFS(#REF!,$B372,#REF!,G$3,#REF!,$C372)</f>
        <v>#REF!</v>
      </c>
      <c r="H372" s="176" t="e">
        <f>+COUNTIFS(#REF!,$B372,#REF!,H$3,#REF!,$C372)</f>
        <v>#REF!</v>
      </c>
      <c r="I372" s="176" t="e">
        <f>+COUNTIFS(#REF!,$B372,#REF!,I$3,#REF!,$C372)</f>
        <v>#REF!</v>
      </c>
      <c r="J372" s="176" t="e">
        <f>+COUNTIFS(#REF!,$B372,#REF!,J$3,#REF!,$C372)</f>
        <v>#REF!</v>
      </c>
      <c r="K372" s="176" t="e">
        <f>+COUNTIFS(#REF!,$B372,#REF!,K$3,#REF!,$C372)</f>
        <v>#REF!</v>
      </c>
      <c r="L372" s="176" t="e">
        <f>+COUNTIFS(#REF!,$B372,#REF!,L$3,#REF!,$C372)</f>
        <v>#REF!</v>
      </c>
      <c r="M372" s="176" t="e">
        <f>+COUNTIFS(#REF!,$B372,#REF!,M$3,#REF!,$C372)</f>
        <v>#REF!</v>
      </c>
      <c r="N372" s="176" t="e">
        <f>+COUNTIFS(#REF!,$B372,#REF!,N$3,#REF!,$C372)</f>
        <v>#REF!</v>
      </c>
      <c r="O372" s="176" t="e">
        <f>+COUNTIFS(#REF!,$B372,#REF!,O$3,#REF!,$C372)</f>
        <v>#REF!</v>
      </c>
      <c r="P372" s="176" t="e">
        <f>+COUNTIFS(#REF!,$B372,#REF!,P$3,#REF!,$C372)</f>
        <v>#REF!</v>
      </c>
      <c r="Q372" s="176" t="e">
        <f>+COUNTIFS(#REF!,$B372,#REF!,Q$3,#REF!,$C372)</f>
        <v>#REF!</v>
      </c>
      <c r="R372" s="176" t="e">
        <f>+COUNTIFS(#REF!,$B372,#REF!,R$3,#REF!,$C372)</f>
        <v>#REF!</v>
      </c>
      <c r="S372" s="176" t="e">
        <f>+COUNTIFS(#REF!,$B372,#REF!,S$3,#REF!,$C372)</f>
        <v>#REF!</v>
      </c>
      <c r="T372" s="176" t="e">
        <f>+COUNTIFS(#REF!,$B372,#REF!,T$3,#REF!,$C372)</f>
        <v>#REF!</v>
      </c>
      <c r="U372" s="176" t="e">
        <f>+COUNTIFS(#REF!,$B372,#REF!,U$3,#REF!,$C372)</f>
        <v>#REF!</v>
      </c>
      <c r="V372" s="176" t="e">
        <f>+COUNTIFS(#REF!,$B372,#REF!,V$3,#REF!,$C372)</f>
        <v>#REF!</v>
      </c>
      <c r="W372" s="176" t="e">
        <f>+COUNTIFS(#REF!,$B372,#REF!,W$3,#REF!,$C372)</f>
        <v>#REF!</v>
      </c>
      <c r="X372" s="176" t="e">
        <f>+COUNTIFS(#REF!,$B372,#REF!,X$3,#REF!,$C372)</f>
        <v>#REF!</v>
      </c>
      <c r="Y372" s="176" t="e">
        <f>+COUNTIFS(#REF!,$B372,#REF!,Y$3,#REF!,$C372)</f>
        <v>#REF!</v>
      </c>
      <c r="Z372" s="176" t="e">
        <f>+COUNTIFS(#REF!,$B372,#REF!,Z$3,#REF!,$C372)</f>
        <v>#REF!</v>
      </c>
      <c r="AA372" s="176" t="e">
        <f>+COUNTIFS(#REF!,$B372,#REF!,AA$3,#REF!,$C372)</f>
        <v>#REF!</v>
      </c>
      <c r="AB372" s="176" t="e">
        <f>+COUNTIFS(#REF!,$B372,#REF!,AB$3,#REF!,$C372)</f>
        <v>#REF!</v>
      </c>
      <c r="AC372" s="176" t="e">
        <f>+COUNTIFS(#REF!,$B372,#REF!,AC$3,#REF!,$C372)</f>
        <v>#REF!</v>
      </c>
      <c r="AD372" s="176" t="e">
        <f>+COUNTIFS(#REF!,$B372,#REF!,AD$3,#REF!,$C372)</f>
        <v>#REF!</v>
      </c>
      <c r="AE372" s="176" t="e">
        <f>+COUNTIFS(#REF!,$B372,#REF!,AE$3,#REF!,$C372)</f>
        <v>#REF!</v>
      </c>
      <c r="AF372" s="176" t="e">
        <f>+COUNTIFS(#REF!,$B372,#REF!,AF$3,#REF!,$C372)</f>
        <v>#REF!</v>
      </c>
      <c r="AG372" s="176" t="e">
        <f>+COUNTIFS(#REF!,$B372,#REF!,AG$3,#REF!,$C372)</f>
        <v>#REF!</v>
      </c>
      <c r="AH372" s="176" t="e">
        <f>+COUNTIFS(#REF!,$B372,#REF!,AH$3,#REF!,$C372)</f>
        <v>#REF!</v>
      </c>
      <c r="AI372" s="176" t="e">
        <f>+COUNTIFS(#REF!,$B372,#REF!,AI$3,#REF!,$C372)</f>
        <v>#REF!</v>
      </c>
    </row>
    <row r="373" spans="1:35" x14ac:dyDescent="0.2">
      <c r="A373" s="167"/>
      <c r="B373" s="168" t="s">
        <v>239</v>
      </c>
      <c r="C373" s="169" t="s">
        <v>333</v>
      </c>
      <c r="D373" s="201" t="e">
        <f t="shared" si="50"/>
        <v>#REF!</v>
      </c>
      <c r="E373" s="176" t="e">
        <f>+COUNTIFS(#REF!,$B373,#REF!,E$3,#REF!,$C373)</f>
        <v>#REF!</v>
      </c>
      <c r="F373" s="176" t="e">
        <f>+COUNTIFS(#REF!,$B373,#REF!,F$3,#REF!,$C373)</f>
        <v>#REF!</v>
      </c>
      <c r="G373" s="176" t="e">
        <f>+COUNTIFS(#REF!,$B373,#REF!,G$3,#REF!,$C373)</f>
        <v>#REF!</v>
      </c>
      <c r="H373" s="176" t="e">
        <f>+COUNTIFS(#REF!,$B373,#REF!,H$3,#REF!,$C373)</f>
        <v>#REF!</v>
      </c>
      <c r="I373" s="176" t="e">
        <f>+COUNTIFS(#REF!,$B373,#REF!,I$3,#REF!,$C373)</f>
        <v>#REF!</v>
      </c>
      <c r="J373" s="176" t="e">
        <f>+COUNTIFS(#REF!,$B373,#REF!,J$3,#REF!,$C373)</f>
        <v>#REF!</v>
      </c>
      <c r="K373" s="176" t="e">
        <f>+COUNTIFS(#REF!,$B373,#REF!,K$3,#REF!,$C373)</f>
        <v>#REF!</v>
      </c>
      <c r="L373" s="176" t="e">
        <f>+COUNTIFS(#REF!,$B373,#REF!,L$3,#REF!,$C373)</f>
        <v>#REF!</v>
      </c>
      <c r="M373" s="176" t="e">
        <f>+COUNTIFS(#REF!,$B373,#REF!,M$3,#REF!,$C373)</f>
        <v>#REF!</v>
      </c>
      <c r="N373" s="176" t="e">
        <f>+COUNTIFS(#REF!,$B373,#REF!,N$3,#REF!,$C373)</f>
        <v>#REF!</v>
      </c>
      <c r="O373" s="176" t="e">
        <f>+COUNTIFS(#REF!,$B373,#REF!,O$3,#REF!,$C373)</f>
        <v>#REF!</v>
      </c>
      <c r="P373" s="176" t="e">
        <f>+COUNTIFS(#REF!,$B373,#REF!,P$3,#REF!,$C373)</f>
        <v>#REF!</v>
      </c>
      <c r="Q373" s="176" t="e">
        <f>+COUNTIFS(#REF!,$B373,#REF!,Q$3,#REF!,$C373)</f>
        <v>#REF!</v>
      </c>
      <c r="R373" s="176" t="e">
        <f>+COUNTIFS(#REF!,$B373,#REF!,R$3,#REF!,$C373)</f>
        <v>#REF!</v>
      </c>
      <c r="S373" s="176" t="e">
        <f>+COUNTIFS(#REF!,$B373,#REF!,S$3,#REF!,$C373)</f>
        <v>#REF!</v>
      </c>
      <c r="T373" s="176" t="e">
        <f>+COUNTIFS(#REF!,$B373,#REF!,T$3,#REF!,$C373)</f>
        <v>#REF!</v>
      </c>
      <c r="U373" s="176" t="e">
        <f>+COUNTIFS(#REF!,$B373,#REF!,U$3,#REF!,$C373)</f>
        <v>#REF!</v>
      </c>
      <c r="V373" s="176" t="e">
        <f>+COUNTIFS(#REF!,$B373,#REF!,V$3,#REF!,$C373)</f>
        <v>#REF!</v>
      </c>
      <c r="W373" s="176" t="e">
        <f>+COUNTIFS(#REF!,$B373,#REF!,W$3,#REF!,$C373)</f>
        <v>#REF!</v>
      </c>
      <c r="X373" s="176" t="e">
        <f>+COUNTIFS(#REF!,$B373,#REF!,X$3,#REF!,$C373)</f>
        <v>#REF!</v>
      </c>
      <c r="Y373" s="176" t="e">
        <f>+COUNTIFS(#REF!,$B373,#REF!,Y$3,#REF!,$C373)</f>
        <v>#REF!</v>
      </c>
      <c r="Z373" s="176" t="e">
        <f>+COUNTIFS(#REF!,$B373,#REF!,Z$3,#REF!,$C373)</f>
        <v>#REF!</v>
      </c>
      <c r="AA373" s="176" t="e">
        <f>+COUNTIFS(#REF!,$B373,#REF!,AA$3,#REF!,$C373)</f>
        <v>#REF!</v>
      </c>
      <c r="AB373" s="176" t="e">
        <f>+COUNTIFS(#REF!,$B373,#REF!,AB$3,#REF!,$C373)</f>
        <v>#REF!</v>
      </c>
      <c r="AC373" s="176" t="e">
        <f>+COUNTIFS(#REF!,$B373,#REF!,AC$3,#REF!,$C373)</f>
        <v>#REF!</v>
      </c>
      <c r="AD373" s="176" t="e">
        <f>+COUNTIFS(#REF!,$B373,#REF!,AD$3,#REF!,$C373)</f>
        <v>#REF!</v>
      </c>
      <c r="AE373" s="176" t="e">
        <f>+COUNTIFS(#REF!,$B373,#REF!,AE$3,#REF!,$C373)</f>
        <v>#REF!</v>
      </c>
      <c r="AF373" s="176" t="e">
        <f>+COUNTIFS(#REF!,$B373,#REF!,AF$3,#REF!,$C373)</f>
        <v>#REF!</v>
      </c>
      <c r="AG373" s="176" t="e">
        <f>+COUNTIFS(#REF!,$B373,#REF!,AG$3,#REF!,$C373)</f>
        <v>#REF!</v>
      </c>
      <c r="AH373" s="176" t="e">
        <f>+COUNTIFS(#REF!,$B373,#REF!,AH$3,#REF!,$C373)</f>
        <v>#REF!</v>
      </c>
      <c r="AI373" s="176" t="e">
        <f>+COUNTIFS(#REF!,$B373,#REF!,AI$3,#REF!,$C373)</f>
        <v>#REF!</v>
      </c>
    </row>
    <row r="374" spans="1:35" x14ac:dyDescent="0.2">
      <c r="A374" s="167"/>
      <c r="B374" s="168" t="s">
        <v>239</v>
      </c>
      <c r="C374" s="169" t="s">
        <v>116</v>
      </c>
      <c r="D374" s="201" t="e">
        <f t="shared" si="50"/>
        <v>#REF!</v>
      </c>
      <c r="E374" s="176" t="e">
        <f>+COUNTIFS(#REF!,$B374,#REF!,E$3,#REF!,$C374)</f>
        <v>#REF!</v>
      </c>
      <c r="F374" s="176" t="e">
        <f>+COUNTIFS(#REF!,$B374,#REF!,F$3,#REF!,$C374)</f>
        <v>#REF!</v>
      </c>
      <c r="G374" s="176" t="e">
        <f>+COUNTIFS(#REF!,$B374,#REF!,G$3,#REF!,$C374)</f>
        <v>#REF!</v>
      </c>
      <c r="H374" s="176" t="e">
        <f>+COUNTIFS(#REF!,$B374,#REF!,H$3,#REF!,$C374)</f>
        <v>#REF!</v>
      </c>
      <c r="I374" s="176" t="e">
        <f>+COUNTIFS(#REF!,$B374,#REF!,I$3,#REF!,$C374)</f>
        <v>#REF!</v>
      </c>
      <c r="J374" s="176" t="e">
        <f>+COUNTIFS(#REF!,$B374,#REF!,J$3,#REF!,$C374)</f>
        <v>#REF!</v>
      </c>
      <c r="K374" s="176" t="e">
        <f>+COUNTIFS(#REF!,$B374,#REF!,K$3,#REF!,$C374)</f>
        <v>#REF!</v>
      </c>
      <c r="L374" s="176" t="e">
        <f>+COUNTIFS(#REF!,$B374,#REF!,L$3,#REF!,$C374)</f>
        <v>#REF!</v>
      </c>
      <c r="M374" s="176" t="e">
        <f>+COUNTIFS(#REF!,$B374,#REF!,M$3,#REF!,$C374)</f>
        <v>#REF!</v>
      </c>
      <c r="N374" s="176" t="e">
        <f>+COUNTIFS(#REF!,$B374,#REF!,N$3,#REF!,$C374)</f>
        <v>#REF!</v>
      </c>
      <c r="O374" s="176" t="e">
        <f>+COUNTIFS(#REF!,$B374,#REF!,O$3,#REF!,$C374)</f>
        <v>#REF!</v>
      </c>
      <c r="P374" s="176" t="e">
        <f>+COUNTIFS(#REF!,$B374,#REF!,P$3,#REF!,$C374)</f>
        <v>#REF!</v>
      </c>
      <c r="Q374" s="176" t="e">
        <f>+COUNTIFS(#REF!,$B374,#REF!,Q$3,#REF!,$C374)</f>
        <v>#REF!</v>
      </c>
      <c r="R374" s="176" t="e">
        <f>+COUNTIFS(#REF!,$B374,#REF!,R$3,#REF!,$C374)</f>
        <v>#REF!</v>
      </c>
      <c r="S374" s="176" t="e">
        <f>+COUNTIFS(#REF!,$B374,#REF!,S$3,#REF!,$C374)</f>
        <v>#REF!</v>
      </c>
      <c r="T374" s="176" t="e">
        <f>+COUNTIFS(#REF!,$B374,#REF!,T$3,#REF!,$C374)</f>
        <v>#REF!</v>
      </c>
      <c r="U374" s="176" t="e">
        <f>+COUNTIFS(#REF!,$B374,#REF!,U$3,#REF!,$C374)</f>
        <v>#REF!</v>
      </c>
      <c r="V374" s="176" t="e">
        <f>+COUNTIFS(#REF!,$B374,#REF!,V$3,#REF!,$C374)</f>
        <v>#REF!</v>
      </c>
      <c r="W374" s="176" t="e">
        <f>+COUNTIFS(#REF!,$B374,#REF!,W$3,#REF!,$C374)</f>
        <v>#REF!</v>
      </c>
      <c r="X374" s="176" t="e">
        <f>+COUNTIFS(#REF!,$B374,#REF!,X$3,#REF!,$C374)</f>
        <v>#REF!</v>
      </c>
      <c r="Y374" s="176" t="e">
        <f>+COUNTIFS(#REF!,$B374,#REF!,Y$3,#REF!,$C374)</f>
        <v>#REF!</v>
      </c>
      <c r="Z374" s="176" t="e">
        <f>+COUNTIFS(#REF!,$B374,#REF!,Z$3,#REF!,$C374)</f>
        <v>#REF!</v>
      </c>
      <c r="AA374" s="176" t="e">
        <f>+COUNTIFS(#REF!,$B374,#REF!,AA$3,#REF!,$C374)</f>
        <v>#REF!</v>
      </c>
      <c r="AB374" s="176" t="e">
        <f>+COUNTIFS(#REF!,$B374,#REF!,AB$3,#REF!,$C374)</f>
        <v>#REF!</v>
      </c>
      <c r="AC374" s="176" t="e">
        <f>+COUNTIFS(#REF!,$B374,#REF!,AC$3,#REF!,$C374)</f>
        <v>#REF!</v>
      </c>
      <c r="AD374" s="176" t="e">
        <f>+COUNTIFS(#REF!,$B374,#REF!,AD$3,#REF!,$C374)</f>
        <v>#REF!</v>
      </c>
      <c r="AE374" s="176" t="e">
        <f>+COUNTIFS(#REF!,$B374,#REF!,AE$3,#REF!,$C374)</f>
        <v>#REF!</v>
      </c>
      <c r="AF374" s="176" t="e">
        <f>+COUNTIFS(#REF!,$B374,#REF!,AF$3,#REF!,$C374)</f>
        <v>#REF!</v>
      </c>
      <c r="AG374" s="176" t="e">
        <f>+COUNTIFS(#REF!,$B374,#REF!,AG$3,#REF!,$C374)</f>
        <v>#REF!</v>
      </c>
      <c r="AH374" s="176" t="e">
        <f>+COUNTIFS(#REF!,$B374,#REF!,AH$3,#REF!,$C374)</f>
        <v>#REF!</v>
      </c>
      <c r="AI374" s="176" t="e">
        <f>+COUNTIFS(#REF!,$B374,#REF!,AI$3,#REF!,$C374)</f>
        <v>#REF!</v>
      </c>
    </row>
    <row r="375" spans="1:35" x14ac:dyDescent="0.2">
      <c r="A375" s="189" t="s">
        <v>334</v>
      </c>
      <c r="B375" s="168" t="s">
        <v>239</v>
      </c>
      <c r="C375" s="169" t="s">
        <v>189</v>
      </c>
      <c r="D375" s="201" t="e">
        <f t="shared" si="50"/>
        <v>#REF!</v>
      </c>
      <c r="E375" s="176" t="e">
        <f>+COUNTIFS(#REF!,$B375,#REF!,E$3,#REF!,$C375)</f>
        <v>#REF!</v>
      </c>
      <c r="F375" s="176" t="e">
        <f>+COUNTIFS(#REF!,$B375,#REF!,F$3,#REF!,$C375)</f>
        <v>#REF!</v>
      </c>
      <c r="G375" s="176" t="e">
        <f>+COUNTIFS(#REF!,$B375,#REF!,G$3,#REF!,$C375)</f>
        <v>#REF!</v>
      </c>
      <c r="H375" s="176" t="e">
        <f>+COUNTIFS(#REF!,$B375,#REF!,H$3,#REF!,$C375)</f>
        <v>#REF!</v>
      </c>
      <c r="I375" s="176" t="e">
        <f>+COUNTIFS(#REF!,$B375,#REF!,I$3,#REF!,$C375)</f>
        <v>#REF!</v>
      </c>
      <c r="J375" s="176" t="e">
        <f>+COUNTIFS(#REF!,$B375,#REF!,J$3,#REF!,$C375)</f>
        <v>#REF!</v>
      </c>
      <c r="K375" s="176" t="e">
        <f>+COUNTIFS(#REF!,$B375,#REF!,K$3,#REF!,$C375)</f>
        <v>#REF!</v>
      </c>
      <c r="L375" s="176" t="e">
        <f>+COUNTIFS(#REF!,$B375,#REF!,L$3,#REF!,$C375)</f>
        <v>#REF!</v>
      </c>
      <c r="M375" s="176" t="e">
        <f>+COUNTIFS(#REF!,$B375,#REF!,M$3,#REF!,$C375)</f>
        <v>#REF!</v>
      </c>
      <c r="N375" s="176" t="e">
        <f>+COUNTIFS(#REF!,$B375,#REF!,N$3,#REF!,$C375)</f>
        <v>#REF!</v>
      </c>
      <c r="O375" s="176" t="e">
        <f>+COUNTIFS(#REF!,$B375,#REF!,O$3,#REF!,$C375)</f>
        <v>#REF!</v>
      </c>
      <c r="P375" s="176" t="e">
        <f>+COUNTIFS(#REF!,$B375,#REF!,P$3,#REF!,$C375)</f>
        <v>#REF!</v>
      </c>
      <c r="Q375" s="176" t="e">
        <f>+COUNTIFS(#REF!,$B375,#REF!,Q$3,#REF!,$C375)</f>
        <v>#REF!</v>
      </c>
      <c r="R375" s="176" t="e">
        <f>+COUNTIFS(#REF!,$B375,#REF!,R$3,#REF!,$C375)</f>
        <v>#REF!</v>
      </c>
      <c r="S375" s="176" t="e">
        <f>+COUNTIFS(#REF!,$B375,#REF!,S$3,#REF!,$C375)</f>
        <v>#REF!</v>
      </c>
      <c r="T375" s="176" t="e">
        <f>+COUNTIFS(#REF!,$B375,#REF!,T$3,#REF!,$C375)</f>
        <v>#REF!</v>
      </c>
      <c r="U375" s="176" t="e">
        <f>+COUNTIFS(#REF!,$B375,#REF!,U$3,#REF!,$C375)</f>
        <v>#REF!</v>
      </c>
      <c r="V375" s="176" t="e">
        <f>+COUNTIFS(#REF!,$B375,#REF!,V$3,#REF!,$C375)</f>
        <v>#REF!</v>
      </c>
      <c r="W375" s="176" t="e">
        <f>+COUNTIFS(#REF!,$B375,#REF!,W$3,#REF!,$C375)</f>
        <v>#REF!</v>
      </c>
      <c r="X375" s="176" t="e">
        <f>+COUNTIFS(#REF!,$B375,#REF!,X$3,#REF!,$C375)</f>
        <v>#REF!</v>
      </c>
      <c r="Y375" s="176" t="e">
        <f>+COUNTIFS(#REF!,$B375,#REF!,Y$3,#REF!,$C375)</f>
        <v>#REF!</v>
      </c>
      <c r="Z375" s="176" t="e">
        <f>+COUNTIFS(#REF!,$B375,#REF!,Z$3,#REF!,$C375)</f>
        <v>#REF!</v>
      </c>
      <c r="AA375" s="176" t="e">
        <f>+COUNTIFS(#REF!,$B375,#REF!,AA$3,#REF!,$C375)</f>
        <v>#REF!</v>
      </c>
      <c r="AB375" s="176" t="e">
        <f>+COUNTIFS(#REF!,$B375,#REF!,AB$3,#REF!,$C375)</f>
        <v>#REF!</v>
      </c>
      <c r="AC375" s="176" t="e">
        <f>+COUNTIFS(#REF!,$B375,#REF!,AC$3,#REF!,$C375)</f>
        <v>#REF!</v>
      </c>
      <c r="AD375" s="176" t="e">
        <f>+COUNTIFS(#REF!,$B375,#REF!,AD$3,#REF!,$C375)</f>
        <v>#REF!</v>
      </c>
      <c r="AE375" s="176" t="e">
        <f>+COUNTIFS(#REF!,$B375,#REF!,AE$3,#REF!,$C375)</f>
        <v>#REF!</v>
      </c>
      <c r="AF375" s="176" t="e">
        <f>+COUNTIFS(#REF!,$B375,#REF!,AF$3,#REF!,$C375)</f>
        <v>#REF!</v>
      </c>
      <c r="AG375" s="176" t="e">
        <f>+COUNTIFS(#REF!,$B375,#REF!,AG$3,#REF!,$C375)</f>
        <v>#REF!</v>
      </c>
      <c r="AH375" s="176" t="e">
        <f>+COUNTIFS(#REF!,$B375,#REF!,AH$3,#REF!,$C375)</f>
        <v>#REF!</v>
      </c>
      <c r="AI375" s="176" t="e">
        <f>+COUNTIFS(#REF!,$B375,#REF!,AI$3,#REF!,$C375)</f>
        <v>#REF!</v>
      </c>
    </row>
    <row r="376" spans="1:35" x14ac:dyDescent="0.2">
      <c r="A376" s="167"/>
      <c r="B376" s="168" t="s">
        <v>239</v>
      </c>
      <c r="C376" s="169" t="s">
        <v>155</v>
      </c>
      <c r="D376" s="201" t="e">
        <f t="shared" si="50"/>
        <v>#REF!</v>
      </c>
      <c r="E376" s="176" t="e">
        <f>+COUNTIFS(#REF!,$B376,#REF!,E$3,#REF!,$C376)</f>
        <v>#REF!</v>
      </c>
      <c r="F376" s="176" t="e">
        <f>+COUNTIFS(#REF!,$B376,#REF!,F$3,#REF!,$C376)</f>
        <v>#REF!</v>
      </c>
      <c r="G376" s="176" t="e">
        <f>+COUNTIFS(#REF!,$B376,#REF!,G$3,#REF!,$C376)</f>
        <v>#REF!</v>
      </c>
      <c r="H376" s="176" t="e">
        <f>+COUNTIFS(#REF!,$B376,#REF!,H$3,#REF!,$C376)</f>
        <v>#REF!</v>
      </c>
      <c r="I376" s="176" t="e">
        <f>+COUNTIFS(#REF!,$B376,#REF!,I$3,#REF!,$C376)</f>
        <v>#REF!</v>
      </c>
      <c r="J376" s="176" t="e">
        <f>+COUNTIFS(#REF!,$B376,#REF!,J$3,#REF!,$C376)</f>
        <v>#REF!</v>
      </c>
      <c r="K376" s="176" t="e">
        <f>+COUNTIFS(#REF!,$B376,#REF!,K$3,#REF!,$C376)</f>
        <v>#REF!</v>
      </c>
      <c r="L376" s="176" t="e">
        <f>+COUNTIFS(#REF!,$B376,#REF!,L$3,#REF!,$C376)</f>
        <v>#REF!</v>
      </c>
      <c r="M376" s="176" t="e">
        <f>+COUNTIFS(#REF!,$B376,#REF!,M$3,#REF!,$C376)</f>
        <v>#REF!</v>
      </c>
      <c r="N376" s="176" t="e">
        <f>+COUNTIFS(#REF!,$B376,#REF!,N$3,#REF!,$C376)</f>
        <v>#REF!</v>
      </c>
      <c r="O376" s="176" t="e">
        <f>+COUNTIFS(#REF!,$B376,#REF!,O$3,#REF!,$C376)</f>
        <v>#REF!</v>
      </c>
      <c r="P376" s="176" t="e">
        <f>+COUNTIFS(#REF!,$B376,#REF!,P$3,#REF!,$C376)</f>
        <v>#REF!</v>
      </c>
      <c r="Q376" s="176" t="e">
        <f>+COUNTIFS(#REF!,$B376,#REF!,Q$3,#REF!,$C376)</f>
        <v>#REF!</v>
      </c>
      <c r="R376" s="176" t="e">
        <f>+COUNTIFS(#REF!,$B376,#REF!,R$3,#REF!,$C376)</f>
        <v>#REF!</v>
      </c>
      <c r="S376" s="176" t="e">
        <f>+COUNTIFS(#REF!,$B376,#REF!,S$3,#REF!,$C376)</f>
        <v>#REF!</v>
      </c>
      <c r="T376" s="176" t="e">
        <f>+COUNTIFS(#REF!,$B376,#REF!,T$3,#REF!,$C376)</f>
        <v>#REF!</v>
      </c>
      <c r="U376" s="176" t="e">
        <f>+COUNTIFS(#REF!,$B376,#REF!,U$3,#REF!,$C376)</f>
        <v>#REF!</v>
      </c>
      <c r="V376" s="176" t="e">
        <f>+COUNTIFS(#REF!,$B376,#REF!,V$3,#REF!,$C376)</f>
        <v>#REF!</v>
      </c>
      <c r="W376" s="176" t="e">
        <f>+COUNTIFS(#REF!,$B376,#REF!,W$3,#REF!,$C376)</f>
        <v>#REF!</v>
      </c>
      <c r="X376" s="176" t="e">
        <f>+COUNTIFS(#REF!,$B376,#REF!,X$3,#REF!,$C376)</f>
        <v>#REF!</v>
      </c>
      <c r="Y376" s="176" t="e">
        <f>+COUNTIFS(#REF!,$B376,#REF!,Y$3,#REF!,$C376)</f>
        <v>#REF!</v>
      </c>
      <c r="Z376" s="176" t="e">
        <f>+COUNTIFS(#REF!,$B376,#REF!,Z$3,#REF!,$C376)</f>
        <v>#REF!</v>
      </c>
      <c r="AA376" s="176" t="e">
        <f>+COUNTIFS(#REF!,$B376,#REF!,AA$3,#REF!,$C376)</f>
        <v>#REF!</v>
      </c>
      <c r="AB376" s="176" t="e">
        <f>+COUNTIFS(#REF!,$B376,#REF!,AB$3,#REF!,$C376)</f>
        <v>#REF!</v>
      </c>
      <c r="AC376" s="176" t="e">
        <f>+COUNTIFS(#REF!,$B376,#REF!,AC$3,#REF!,$C376)</f>
        <v>#REF!</v>
      </c>
      <c r="AD376" s="176" t="e">
        <f>+COUNTIFS(#REF!,$B376,#REF!,AD$3,#REF!,$C376)</f>
        <v>#REF!</v>
      </c>
      <c r="AE376" s="176" t="e">
        <f>+COUNTIFS(#REF!,$B376,#REF!,AE$3,#REF!,$C376)</f>
        <v>#REF!</v>
      </c>
      <c r="AF376" s="176" t="e">
        <f>+COUNTIFS(#REF!,$B376,#REF!,AF$3,#REF!,$C376)</f>
        <v>#REF!</v>
      </c>
      <c r="AG376" s="176" t="e">
        <f>+COUNTIFS(#REF!,$B376,#REF!,AG$3,#REF!,$C376)</f>
        <v>#REF!</v>
      </c>
      <c r="AH376" s="176" t="e">
        <f>+COUNTIFS(#REF!,$B376,#REF!,AH$3,#REF!,$C376)</f>
        <v>#REF!</v>
      </c>
      <c r="AI376" s="176" t="e">
        <f>+COUNTIFS(#REF!,$B376,#REF!,AI$3,#REF!,$C376)</f>
        <v>#REF!</v>
      </c>
    </row>
    <row r="377" spans="1:35" x14ac:dyDescent="0.2">
      <c r="A377" s="167"/>
      <c r="B377" s="168" t="s">
        <v>239</v>
      </c>
      <c r="C377" s="169" t="s">
        <v>335</v>
      </c>
      <c r="D377" s="201" t="e">
        <f t="shared" si="50"/>
        <v>#REF!</v>
      </c>
      <c r="E377" s="176" t="e">
        <f>+COUNTIFS(#REF!,$B377,#REF!,E$3,#REF!,$C377)</f>
        <v>#REF!</v>
      </c>
      <c r="F377" s="176" t="e">
        <f>+COUNTIFS(#REF!,$B377,#REF!,F$3,#REF!,$C377)</f>
        <v>#REF!</v>
      </c>
      <c r="G377" s="176" t="e">
        <f>+COUNTIFS(#REF!,$B377,#REF!,G$3,#REF!,$C377)</f>
        <v>#REF!</v>
      </c>
      <c r="H377" s="176" t="e">
        <f>+COUNTIFS(#REF!,$B377,#REF!,H$3,#REF!,$C377)</f>
        <v>#REF!</v>
      </c>
      <c r="I377" s="176" t="e">
        <f>+COUNTIFS(#REF!,$B377,#REF!,I$3,#REF!,$C377)</f>
        <v>#REF!</v>
      </c>
      <c r="J377" s="176" t="e">
        <f>+COUNTIFS(#REF!,$B377,#REF!,J$3,#REF!,$C377)</f>
        <v>#REF!</v>
      </c>
      <c r="K377" s="176" t="e">
        <f>+COUNTIFS(#REF!,$B377,#REF!,K$3,#REF!,$C377)</f>
        <v>#REF!</v>
      </c>
      <c r="L377" s="176" t="e">
        <f>+COUNTIFS(#REF!,$B377,#REF!,L$3,#REF!,$C377)</f>
        <v>#REF!</v>
      </c>
      <c r="M377" s="176" t="e">
        <f>+COUNTIFS(#REF!,$B377,#REF!,M$3,#REF!,$C377)</f>
        <v>#REF!</v>
      </c>
      <c r="N377" s="176" t="e">
        <f>+COUNTIFS(#REF!,$B377,#REF!,N$3,#REF!,$C377)</f>
        <v>#REF!</v>
      </c>
      <c r="O377" s="176" t="e">
        <f>+COUNTIFS(#REF!,$B377,#REF!,O$3,#REF!,$C377)</f>
        <v>#REF!</v>
      </c>
      <c r="P377" s="176" t="e">
        <f>+COUNTIFS(#REF!,$B377,#REF!,P$3,#REF!,$C377)</f>
        <v>#REF!</v>
      </c>
      <c r="Q377" s="176" t="e">
        <f>+COUNTIFS(#REF!,$B377,#REF!,Q$3,#REF!,$C377)</f>
        <v>#REF!</v>
      </c>
      <c r="R377" s="176" t="e">
        <f>+COUNTIFS(#REF!,$B377,#REF!,R$3,#REF!,$C377)</f>
        <v>#REF!</v>
      </c>
      <c r="S377" s="176" t="e">
        <f>+COUNTIFS(#REF!,$B377,#REF!,S$3,#REF!,$C377)</f>
        <v>#REF!</v>
      </c>
      <c r="T377" s="176" t="e">
        <f>+COUNTIFS(#REF!,$B377,#REF!,T$3,#REF!,$C377)</f>
        <v>#REF!</v>
      </c>
      <c r="U377" s="176" t="e">
        <f>+COUNTIFS(#REF!,$B377,#REF!,U$3,#REF!,$C377)</f>
        <v>#REF!</v>
      </c>
      <c r="V377" s="176" t="e">
        <f>+COUNTIFS(#REF!,$B377,#REF!,V$3,#REF!,$C377)</f>
        <v>#REF!</v>
      </c>
      <c r="W377" s="176" t="e">
        <f>+COUNTIFS(#REF!,$B377,#REF!,W$3,#REF!,$C377)</f>
        <v>#REF!</v>
      </c>
      <c r="X377" s="176" t="e">
        <f>+COUNTIFS(#REF!,$B377,#REF!,X$3,#REF!,$C377)</f>
        <v>#REF!</v>
      </c>
      <c r="Y377" s="176" t="e">
        <f>+COUNTIFS(#REF!,$B377,#REF!,Y$3,#REF!,$C377)</f>
        <v>#REF!</v>
      </c>
      <c r="Z377" s="176" t="e">
        <f>+COUNTIFS(#REF!,$B377,#REF!,Z$3,#REF!,$C377)</f>
        <v>#REF!</v>
      </c>
      <c r="AA377" s="176" t="e">
        <f>+COUNTIFS(#REF!,$B377,#REF!,AA$3,#REF!,$C377)</f>
        <v>#REF!</v>
      </c>
      <c r="AB377" s="176" t="e">
        <f>+COUNTIFS(#REF!,$B377,#REF!,AB$3,#REF!,$C377)</f>
        <v>#REF!</v>
      </c>
      <c r="AC377" s="176" t="e">
        <f>+COUNTIFS(#REF!,$B377,#REF!,AC$3,#REF!,$C377)</f>
        <v>#REF!</v>
      </c>
      <c r="AD377" s="176" t="e">
        <f>+COUNTIFS(#REF!,$B377,#REF!,AD$3,#REF!,$C377)</f>
        <v>#REF!</v>
      </c>
      <c r="AE377" s="176" t="e">
        <f>+COUNTIFS(#REF!,$B377,#REF!,AE$3,#REF!,$C377)</f>
        <v>#REF!</v>
      </c>
      <c r="AF377" s="176" t="e">
        <f>+COUNTIFS(#REF!,$B377,#REF!,AF$3,#REF!,$C377)</f>
        <v>#REF!</v>
      </c>
      <c r="AG377" s="176" t="e">
        <f>+COUNTIFS(#REF!,$B377,#REF!,AG$3,#REF!,$C377)</f>
        <v>#REF!</v>
      </c>
      <c r="AH377" s="176" t="e">
        <f>+COUNTIFS(#REF!,$B377,#REF!,AH$3,#REF!,$C377)</f>
        <v>#REF!</v>
      </c>
      <c r="AI377" s="176" t="e">
        <f>+COUNTIFS(#REF!,$B377,#REF!,AI$3,#REF!,$C377)</f>
        <v>#REF!</v>
      </c>
    </row>
    <row r="378" spans="1:35" x14ac:dyDescent="0.2">
      <c r="A378" s="167"/>
      <c r="B378" s="168" t="s">
        <v>239</v>
      </c>
      <c r="C378" s="169" t="s">
        <v>336</v>
      </c>
      <c r="D378" s="201" t="e">
        <f t="shared" si="50"/>
        <v>#REF!</v>
      </c>
      <c r="E378" s="176" t="e">
        <f>+COUNTIFS(#REF!,$B378,#REF!,E$3,#REF!,$C378)</f>
        <v>#REF!</v>
      </c>
      <c r="F378" s="176" t="e">
        <f>+COUNTIFS(#REF!,$B378,#REF!,F$3,#REF!,$C378)</f>
        <v>#REF!</v>
      </c>
      <c r="G378" s="176" t="e">
        <f>+COUNTIFS(#REF!,$B378,#REF!,G$3,#REF!,$C378)</f>
        <v>#REF!</v>
      </c>
      <c r="H378" s="176" t="e">
        <f>+COUNTIFS(#REF!,$B378,#REF!,H$3,#REF!,$C378)</f>
        <v>#REF!</v>
      </c>
      <c r="I378" s="176" t="e">
        <f>+COUNTIFS(#REF!,$B378,#REF!,I$3,#REF!,$C378)</f>
        <v>#REF!</v>
      </c>
      <c r="J378" s="176" t="e">
        <f>+COUNTIFS(#REF!,$B378,#REF!,J$3,#REF!,$C378)</f>
        <v>#REF!</v>
      </c>
      <c r="K378" s="176" t="e">
        <f>+COUNTIFS(#REF!,$B378,#REF!,K$3,#REF!,$C378)</f>
        <v>#REF!</v>
      </c>
      <c r="L378" s="176" t="e">
        <f>+COUNTIFS(#REF!,$B378,#REF!,L$3,#REF!,$C378)</f>
        <v>#REF!</v>
      </c>
      <c r="M378" s="176" t="e">
        <f>+COUNTIFS(#REF!,$B378,#REF!,M$3,#REF!,$C378)</f>
        <v>#REF!</v>
      </c>
      <c r="N378" s="176" t="e">
        <f>+COUNTIFS(#REF!,$B378,#REF!,N$3,#REF!,$C378)</f>
        <v>#REF!</v>
      </c>
      <c r="O378" s="176" t="e">
        <f>+COUNTIFS(#REF!,$B378,#REF!,O$3,#REF!,$C378)</f>
        <v>#REF!</v>
      </c>
      <c r="P378" s="176" t="e">
        <f>+COUNTIFS(#REF!,$B378,#REF!,P$3,#REF!,$C378)</f>
        <v>#REF!</v>
      </c>
      <c r="Q378" s="176" t="e">
        <f>+COUNTIFS(#REF!,$B378,#REF!,Q$3,#REF!,$C378)</f>
        <v>#REF!</v>
      </c>
      <c r="R378" s="176" t="e">
        <f>+COUNTIFS(#REF!,$B378,#REF!,R$3,#REF!,$C378)</f>
        <v>#REF!</v>
      </c>
      <c r="S378" s="176" t="e">
        <f>+COUNTIFS(#REF!,$B378,#REF!,S$3,#REF!,$C378)</f>
        <v>#REF!</v>
      </c>
      <c r="T378" s="176" t="e">
        <f>+COUNTIFS(#REF!,$B378,#REF!,T$3,#REF!,$C378)</f>
        <v>#REF!</v>
      </c>
      <c r="U378" s="176" t="e">
        <f>+COUNTIFS(#REF!,$B378,#REF!,U$3,#REF!,$C378)</f>
        <v>#REF!</v>
      </c>
      <c r="V378" s="176" t="e">
        <f>+COUNTIFS(#REF!,$B378,#REF!,V$3,#REF!,$C378)</f>
        <v>#REF!</v>
      </c>
      <c r="W378" s="176" t="e">
        <f>+COUNTIFS(#REF!,$B378,#REF!,W$3,#REF!,$C378)</f>
        <v>#REF!</v>
      </c>
      <c r="X378" s="176" t="e">
        <f>+COUNTIFS(#REF!,$B378,#REF!,X$3,#REF!,$C378)</f>
        <v>#REF!</v>
      </c>
      <c r="Y378" s="176" t="e">
        <f>+COUNTIFS(#REF!,$B378,#REF!,Y$3,#REF!,$C378)</f>
        <v>#REF!</v>
      </c>
      <c r="Z378" s="176" t="e">
        <f>+COUNTIFS(#REF!,$B378,#REF!,Z$3,#REF!,$C378)</f>
        <v>#REF!</v>
      </c>
      <c r="AA378" s="176" t="e">
        <f>+COUNTIFS(#REF!,$B378,#REF!,AA$3,#REF!,$C378)</f>
        <v>#REF!</v>
      </c>
      <c r="AB378" s="176" t="e">
        <f>+COUNTIFS(#REF!,$B378,#REF!,AB$3,#REF!,$C378)</f>
        <v>#REF!</v>
      </c>
      <c r="AC378" s="176" t="e">
        <f>+COUNTIFS(#REF!,$B378,#REF!,AC$3,#REF!,$C378)</f>
        <v>#REF!</v>
      </c>
      <c r="AD378" s="176" t="e">
        <f>+COUNTIFS(#REF!,$B378,#REF!,AD$3,#REF!,$C378)</f>
        <v>#REF!</v>
      </c>
      <c r="AE378" s="176" t="e">
        <f>+COUNTIFS(#REF!,$B378,#REF!,AE$3,#REF!,$C378)</f>
        <v>#REF!</v>
      </c>
      <c r="AF378" s="176" t="e">
        <f>+COUNTIFS(#REF!,$B378,#REF!,AF$3,#REF!,$C378)</f>
        <v>#REF!</v>
      </c>
      <c r="AG378" s="176" t="e">
        <f>+COUNTIFS(#REF!,$B378,#REF!,AG$3,#REF!,$C378)</f>
        <v>#REF!</v>
      </c>
      <c r="AH378" s="176" t="e">
        <f>+COUNTIFS(#REF!,$B378,#REF!,AH$3,#REF!,$C378)</f>
        <v>#REF!</v>
      </c>
      <c r="AI378" s="176" t="e">
        <f>+COUNTIFS(#REF!,$B378,#REF!,AI$3,#REF!,$C378)</f>
        <v>#REF!</v>
      </c>
    </row>
    <row r="379" spans="1:35" x14ac:dyDescent="0.2">
      <c r="A379" s="167"/>
      <c r="B379" s="168" t="s">
        <v>239</v>
      </c>
      <c r="C379" s="169" t="s">
        <v>337</v>
      </c>
      <c r="D379" s="201" t="e">
        <f t="shared" si="50"/>
        <v>#REF!</v>
      </c>
      <c r="E379" s="176" t="e">
        <f>+COUNTIFS(#REF!,$B379,#REF!,E$3,#REF!,$C379)</f>
        <v>#REF!</v>
      </c>
      <c r="F379" s="176" t="e">
        <f>+COUNTIFS(#REF!,$B379,#REF!,F$3,#REF!,$C379)</f>
        <v>#REF!</v>
      </c>
      <c r="G379" s="176" t="e">
        <f>+COUNTIFS(#REF!,$B379,#REF!,G$3,#REF!,$C379)</f>
        <v>#REF!</v>
      </c>
      <c r="H379" s="176" t="e">
        <f>+COUNTIFS(#REF!,$B379,#REF!,H$3,#REF!,$C379)</f>
        <v>#REF!</v>
      </c>
      <c r="I379" s="176" t="e">
        <f>+COUNTIFS(#REF!,$B379,#REF!,I$3,#REF!,$C379)</f>
        <v>#REF!</v>
      </c>
      <c r="J379" s="176" t="e">
        <f>+COUNTIFS(#REF!,$B379,#REF!,J$3,#REF!,$C379)</f>
        <v>#REF!</v>
      </c>
      <c r="K379" s="176" t="e">
        <f>+COUNTIFS(#REF!,$B379,#REF!,K$3,#REF!,$C379)</f>
        <v>#REF!</v>
      </c>
      <c r="L379" s="176" t="e">
        <f>+COUNTIFS(#REF!,$B379,#REF!,L$3,#REF!,$C379)</f>
        <v>#REF!</v>
      </c>
      <c r="M379" s="176" t="e">
        <f>+COUNTIFS(#REF!,$B379,#REF!,M$3,#REF!,$C379)</f>
        <v>#REF!</v>
      </c>
      <c r="N379" s="176" t="e">
        <f>+COUNTIFS(#REF!,$B379,#REF!,N$3,#REF!,$C379)</f>
        <v>#REF!</v>
      </c>
      <c r="O379" s="176" t="e">
        <f>+COUNTIFS(#REF!,$B379,#REF!,O$3,#REF!,$C379)</f>
        <v>#REF!</v>
      </c>
      <c r="P379" s="176" t="e">
        <f>+COUNTIFS(#REF!,$B379,#REF!,P$3,#REF!,$C379)</f>
        <v>#REF!</v>
      </c>
      <c r="Q379" s="176" t="e">
        <f>+COUNTIFS(#REF!,$B379,#REF!,Q$3,#REF!,$C379)</f>
        <v>#REF!</v>
      </c>
      <c r="R379" s="176" t="e">
        <f>+COUNTIFS(#REF!,$B379,#REF!,R$3,#REF!,$C379)</f>
        <v>#REF!</v>
      </c>
      <c r="S379" s="176" t="e">
        <f>+COUNTIFS(#REF!,$B379,#REF!,S$3,#REF!,$C379)</f>
        <v>#REF!</v>
      </c>
      <c r="T379" s="176" t="e">
        <f>+COUNTIFS(#REF!,$B379,#REF!,T$3,#REF!,$C379)</f>
        <v>#REF!</v>
      </c>
      <c r="U379" s="176" t="e">
        <f>+COUNTIFS(#REF!,$B379,#REF!,U$3,#REF!,$C379)</f>
        <v>#REF!</v>
      </c>
      <c r="V379" s="176" t="e">
        <f>+COUNTIFS(#REF!,$B379,#REF!,V$3,#REF!,$C379)</f>
        <v>#REF!</v>
      </c>
      <c r="W379" s="176" t="e">
        <f>+COUNTIFS(#REF!,$B379,#REF!,W$3,#REF!,$C379)</f>
        <v>#REF!</v>
      </c>
      <c r="X379" s="176" t="e">
        <f>+COUNTIFS(#REF!,$B379,#REF!,X$3,#REF!,$C379)</f>
        <v>#REF!</v>
      </c>
      <c r="Y379" s="176" t="e">
        <f>+COUNTIFS(#REF!,$B379,#REF!,Y$3,#REF!,$C379)</f>
        <v>#REF!</v>
      </c>
      <c r="Z379" s="176" t="e">
        <f>+COUNTIFS(#REF!,$B379,#REF!,Z$3,#REF!,$C379)</f>
        <v>#REF!</v>
      </c>
      <c r="AA379" s="176" t="e">
        <f>+COUNTIFS(#REF!,$B379,#REF!,AA$3,#REF!,$C379)</f>
        <v>#REF!</v>
      </c>
      <c r="AB379" s="176" t="e">
        <f>+COUNTIFS(#REF!,$B379,#REF!,AB$3,#REF!,$C379)</f>
        <v>#REF!</v>
      </c>
      <c r="AC379" s="176" t="e">
        <f>+COUNTIFS(#REF!,$B379,#REF!,AC$3,#REF!,$C379)</f>
        <v>#REF!</v>
      </c>
      <c r="AD379" s="176" t="e">
        <f>+COUNTIFS(#REF!,$B379,#REF!,AD$3,#REF!,$C379)</f>
        <v>#REF!</v>
      </c>
      <c r="AE379" s="176" t="e">
        <f>+COUNTIFS(#REF!,$B379,#REF!,AE$3,#REF!,$C379)</f>
        <v>#REF!</v>
      </c>
      <c r="AF379" s="176" t="e">
        <f>+COUNTIFS(#REF!,$B379,#REF!,AF$3,#REF!,$C379)</f>
        <v>#REF!</v>
      </c>
      <c r="AG379" s="176" t="e">
        <f>+COUNTIFS(#REF!,$B379,#REF!,AG$3,#REF!,$C379)</f>
        <v>#REF!</v>
      </c>
      <c r="AH379" s="176" t="e">
        <f>+COUNTIFS(#REF!,$B379,#REF!,AH$3,#REF!,$C379)</f>
        <v>#REF!</v>
      </c>
      <c r="AI379" s="176" t="e">
        <f>+COUNTIFS(#REF!,$B379,#REF!,AI$3,#REF!,$C379)</f>
        <v>#REF!</v>
      </c>
    </row>
    <row r="380" spans="1:35" x14ac:dyDescent="0.2">
      <c r="A380" s="167" t="s">
        <v>338</v>
      </c>
      <c r="B380" s="168" t="s">
        <v>239</v>
      </c>
      <c r="C380" s="169" t="s">
        <v>66</v>
      </c>
      <c r="D380" s="201" t="e">
        <f t="shared" si="50"/>
        <v>#REF!</v>
      </c>
      <c r="E380" s="176" t="e">
        <f>+COUNTIFS(#REF!,$B380,#REF!,E$3,#REF!,$C380)</f>
        <v>#REF!</v>
      </c>
      <c r="F380" s="176" t="e">
        <f>+COUNTIFS(#REF!,$B380,#REF!,F$3,#REF!,$C380)</f>
        <v>#REF!</v>
      </c>
      <c r="G380" s="176" t="e">
        <f>+COUNTIFS(#REF!,$B380,#REF!,G$3,#REF!,$C380)</f>
        <v>#REF!</v>
      </c>
      <c r="H380" s="176" t="e">
        <f>+COUNTIFS(#REF!,$B380,#REF!,H$3,#REF!,$C380)</f>
        <v>#REF!</v>
      </c>
      <c r="I380" s="176" t="e">
        <f>+COUNTIFS(#REF!,$B380,#REF!,I$3,#REF!,$C380)</f>
        <v>#REF!</v>
      </c>
      <c r="J380" s="176" t="e">
        <f>+COUNTIFS(#REF!,$B380,#REF!,J$3,#REF!,$C380)</f>
        <v>#REF!</v>
      </c>
      <c r="K380" s="176" t="e">
        <f>+COUNTIFS(#REF!,$B380,#REF!,K$3,#REF!,$C380)</f>
        <v>#REF!</v>
      </c>
      <c r="L380" s="176" t="e">
        <f>+COUNTIFS(#REF!,$B380,#REF!,L$3,#REF!,$C380)</f>
        <v>#REF!</v>
      </c>
      <c r="M380" s="176" t="e">
        <f>+COUNTIFS(#REF!,$B380,#REF!,M$3,#REF!,$C380)</f>
        <v>#REF!</v>
      </c>
      <c r="N380" s="176" t="e">
        <f>+COUNTIFS(#REF!,$B380,#REF!,N$3,#REF!,$C380)</f>
        <v>#REF!</v>
      </c>
      <c r="O380" s="176" t="e">
        <f>+COUNTIFS(#REF!,$B380,#REF!,O$3,#REF!,$C380)</f>
        <v>#REF!</v>
      </c>
      <c r="P380" s="176" t="e">
        <f>+COUNTIFS(#REF!,$B380,#REF!,P$3,#REF!,$C380)</f>
        <v>#REF!</v>
      </c>
      <c r="Q380" s="176" t="e">
        <f>+COUNTIFS(#REF!,$B380,#REF!,Q$3,#REF!,$C380)</f>
        <v>#REF!</v>
      </c>
      <c r="R380" s="176" t="e">
        <f>+COUNTIFS(#REF!,$B380,#REF!,R$3,#REF!,$C380)</f>
        <v>#REF!</v>
      </c>
      <c r="S380" s="176" t="e">
        <f>+COUNTIFS(#REF!,$B380,#REF!,S$3,#REF!,$C380)</f>
        <v>#REF!</v>
      </c>
      <c r="T380" s="176" t="e">
        <f>+COUNTIFS(#REF!,$B380,#REF!,T$3,#REF!,$C380)</f>
        <v>#REF!</v>
      </c>
      <c r="U380" s="176" t="e">
        <f>+COUNTIFS(#REF!,$B380,#REF!,U$3,#REF!,$C380)</f>
        <v>#REF!</v>
      </c>
      <c r="V380" s="176" t="e">
        <f>+COUNTIFS(#REF!,$B380,#REF!,V$3,#REF!,$C380)</f>
        <v>#REF!</v>
      </c>
      <c r="W380" s="176" t="e">
        <f>+COUNTIFS(#REF!,$B380,#REF!,W$3,#REF!,$C380)</f>
        <v>#REF!</v>
      </c>
      <c r="X380" s="176" t="e">
        <f>+COUNTIFS(#REF!,$B380,#REF!,X$3,#REF!,$C380)</f>
        <v>#REF!</v>
      </c>
      <c r="Y380" s="176" t="e">
        <f>+COUNTIFS(#REF!,$B380,#REF!,Y$3,#REF!,$C380)</f>
        <v>#REF!</v>
      </c>
      <c r="Z380" s="176" t="e">
        <f>+COUNTIFS(#REF!,$B380,#REF!,Z$3,#REF!,$C380)</f>
        <v>#REF!</v>
      </c>
      <c r="AA380" s="176" t="e">
        <f>+COUNTIFS(#REF!,$B380,#REF!,AA$3,#REF!,$C380)</f>
        <v>#REF!</v>
      </c>
      <c r="AB380" s="176" t="e">
        <f>+COUNTIFS(#REF!,$B380,#REF!,AB$3,#REF!,$C380)</f>
        <v>#REF!</v>
      </c>
      <c r="AC380" s="176" t="e">
        <f>+COUNTIFS(#REF!,$B380,#REF!,AC$3,#REF!,$C380)</f>
        <v>#REF!</v>
      </c>
      <c r="AD380" s="176" t="e">
        <f>+COUNTIFS(#REF!,$B380,#REF!,AD$3,#REF!,$C380)</f>
        <v>#REF!</v>
      </c>
      <c r="AE380" s="176" t="e">
        <f>+COUNTIFS(#REF!,$B380,#REF!,AE$3,#REF!,$C380)</f>
        <v>#REF!</v>
      </c>
      <c r="AF380" s="176" t="e">
        <f>+COUNTIFS(#REF!,$B380,#REF!,AF$3,#REF!,$C380)</f>
        <v>#REF!</v>
      </c>
      <c r="AG380" s="176" t="e">
        <f>+COUNTIFS(#REF!,$B380,#REF!,AG$3,#REF!,$C380)</f>
        <v>#REF!</v>
      </c>
      <c r="AH380" s="176" t="e">
        <f>+COUNTIFS(#REF!,$B380,#REF!,AH$3,#REF!,$C380)</f>
        <v>#REF!</v>
      </c>
      <c r="AI380" s="176" t="e">
        <f>+COUNTIFS(#REF!,$B380,#REF!,AI$3,#REF!,$C380)</f>
        <v>#REF!</v>
      </c>
    </row>
    <row r="381" spans="1:35" x14ac:dyDescent="0.2">
      <c r="A381" s="167"/>
      <c r="B381" s="168" t="s">
        <v>239</v>
      </c>
      <c r="C381" s="169" t="s">
        <v>339</v>
      </c>
      <c r="D381" s="201" t="e">
        <f t="shared" si="50"/>
        <v>#REF!</v>
      </c>
      <c r="E381" s="176" t="e">
        <f>+COUNTIFS(#REF!,$B381,#REF!,E$3,#REF!,$C381)</f>
        <v>#REF!</v>
      </c>
      <c r="F381" s="176" t="e">
        <f>+COUNTIFS(#REF!,$B381,#REF!,F$3,#REF!,$C381)</f>
        <v>#REF!</v>
      </c>
      <c r="G381" s="176" t="e">
        <f>+COUNTIFS(#REF!,$B381,#REF!,G$3,#REF!,$C381)</f>
        <v>#REF!</v>
      </c>
      <c r="H381" s="176" t="e">
        <f>+COUNTIFS(#REF!,$B381,#REF!,H$3,#REF!,$C381)</f>
        <v>#REF!</v>
      </c>
      <c r="I381" s="176" t="e">
        <f>+COUNTIFS(#REF!,$B381,#REF!,I$3,#REF!,$C381)</f>
        <v>#REF!</v>
      </c>
      <c r="J381" s="176" t="e">
        <f>+COUNTIFS(#REF!,$B381,#REF!,J$3,#REF!,$C381)</f>
        <v>#REF!</v>
      </c>
      <c r="K381" s="176" t="e">
        <f>+COUNTIFS(#REF!,$B381,#REF!,K$3,#REF!,$C381)</f>
        <v>#REF!</v>
      </c>
      <c r="L381" s="176" t="e">
        <f>+COUNTIFS(#REF!,$B381,#REF!,L$3,#REF!,$C381)</f>
        <v>#REF!</v>
      </c>
      <c r="M381" s="176" t="e">
        <f>+COUNTIFS(#REF!,$B381,#REF!,M$3,#REF!,$C381)</f>
        <v>#REF!</v>
      </c>
      <c r="N381" s="176" t="e">
        <f>+COUNTIFS(#REF!,$B381,#REF!,N$3,#REF!,$C381)</f>
        <v>#REF!</v>
      </c>
      <c r="O381" s="176" t="e">
        <f>+COUNTIFS(#REF!,$B381,#REF!,O$3,#REF!,$C381)</f>
        <v>#REF!</v>
      </c>
      <c r="P381" s="176" t="e">
        <f>+COUNTIFS(#REF!,$B381,#REF!,P$3,#REF!,$C381)</f>
        <v>#REF!</v>
      </c>
      <c r="Q381" s="176" t="e">
        <f>+COUNTIFS(#REF!,$B381,#REF!,Q$3,#REF!,$C381)</f>
        <v>#REF!</v>
      </c>
      <c r="R381" s="176" t="e">
        <f>+COUNTIFS(#REF!,$B381,#REF!,R$3,#REF!,$C381)</f>
        <v>#REF!</v>
      </c>
      <c r="S381" s="176" t="e">
        <f>+COUNTIFS(#REF!,$B381,#REF!,S$3,#REF!,$C381)</f>
        <v>#REF!</v>
      </c>
      <c r="T381" s="176" t="e">
        <f>+COUNTIFS(#REF!,$B381,#REF!,T$3,#REF!,$C381)</f>
        <v>#REF!</v>
      </c>
      <c r="U381" s="176" t="e">
        <f>+COUNTIFS(#REF!,$B381,#REF!,U$3,#REF!,$C381)</f>
        <v>#REF!</v>
      </c>
      <c r="V381" s="176" t="e">
        <f>+COUNTIFS(#REF!,$B381,#REF!,V$3,#REF!,$C381)</f>
        <v>#REF!</v>
      </c>
      <c r="W381" s="176" t="e">
        <f>+COUNTIFS(#REF!,$B381,#REF!,W$3,#REF!,$C381)</f>
        <v>#REF!</v>
      </c>
      <c r="X381" s="176" t="e">
        <f>+COUNTIFS(#REF!,$B381,#REF!,X$3,#REF!,$C381)</f>
        <v>#REF!</v>
      </c>
      <c r="Y381" s="176" t="e">
        <f>+COUNTIFS(#REF!,$B381,#REF!,Y$3,#REF!,$C381)</f>
        <v>#REF!</v>
      </c>
      <c r="Z381" s="176" t="e">
        <f>+COUNTIFS(#REF!,$B381,#REF!,Z$3,#REF!,$C381)</f>
        <v>#REF!</v>
      </c>
      <c r="AA381" s="176" t="e">
        <f>+COUNTIFS(#REF!,$B381,#REF!,AA$3,#REF!,$C381)</f>
        <v>#REF!</v>
      </c>
      <c r="AB381" s="176" t="e">
        <f>+COUNTIFS(#REF!,$B381,#REF!,AB$3,#REF!,$C381)</f>
        <v>#REF!</v>
      </c>
      <c r="AC381" s="176" t="e">
        <f>+COUNTIFS(#REF!,$B381,#REF!,AC$3,#REF!,$C381)</f>
        <v>#REF!</v>
      </c>
      <c r="AD381" s="176" t="e">
        <f>+COUNTIFS(#REF!,$B381,#REF!,AD$3,#REF!,$C381)</f>
        <v>#REF!</v>
      </c>
      <c r="AE381" s="176" t="e">
        <f>+COUNTIFS(#REF!,$B381,#REF!,AE$3,#REF!,$C381)</f>
        <v>#REF!</v>
      </c>
      <c r="AF381" s="176" t="e">
        <f>+COUNTIFS(#REF!,$B381,#REF!,AF$3,#REF!,$C381)</f>
        <v>#REF!</v>
      </c>
      <c r="AG381" s="176" t="e">
        <f>+COUNTIFS(#REF!,$B381,#REF!,AG$3,#REF!,$C381)</f>
        <v>#REF!</v>
      </c>
      <c r="AH381" s="176" t="e">
        <f>+COUNTIFS(#REF!,$B381,#REF!,AH$3,#REF!,$C381)</f>
        <v>#REF!</v>
      </c>
      <c r="AI381" s="176" t="e">
        <f>+COUNTIFS(#REF!,$B381,#REF!,AI$3,#REF!,$C381)</f>
        <v>#REF!</v>
      </c>
    </row>
    <row r="382" spans="1:35" x14ac:dyDescent="0.2">
      <c r="A382" s="190">
        <v>4.5999999999999996</v>
      </c>
      <c r="B382" s="191" t="s">
        <v>236</v>
      </c>
      <c r="C382" s="8"/>
      <c r="D382" s="202" t="e">
        <f t="shared" si="50"/>
        <v>#REF!</v>
      </c>
      <c r="E382" s="202" t="e">
        <f>+SUM(E383:E388)</f>
        <v>#REF!</v>
      </c>
      <c r="F382" s="202" t="e">
        <f t="shared" ref="F382:AI382" si="51">+SUM(F383:F388)</f>
        <v>#REF!</v>
      </c>
      <c r="G382" s="202" t="e">
        <f t="shared" si="51"/>
        <v>#REF!</v>
      </c>
      <c r="H382" s="202" t="e">
        <f t="shared" si="51"/>
        <v>#REF!</v>
      </c>
      <c r="I382" s="202" t="e">
        <f t="shared" si="51"/>
        <v>#REF!</v>
      </c>
      <c r="J382" s="202" t="e">
        <f t="shared" si="51"/>
        <v>#REF!</v>
      </c>
      <c r="K382" s="202" t="e">
        <f t="shared" si="51"/>
        <v>#REF!</v>
      </c>
      <c r="L382" s="202" t="e">
        <f t="shared" si="51"/>
        <v>#REF!</v>
      </c>
      <c r="M382" s="202" t="e">
        <f t="shared" si="51"/>
        <v>#REF!</v>
      </c>
      <c r="N382" s="202" t="e">
        <f t="shared" si="51"/>
        <v>#REF!</v>
      </c>
      <c r="O382" s="202" t="e">
        <f t="shared" si="51"/>
        <v>#REF!</v>
      </c>
      <c r="P382" s="202" t="e">
        <f t="shared" si="51"/>
        <v>#REF!</v>
      </c>
      <c r="Q382" s="202" t="e">
        <f t="shared" si="51"/>
        <v>#REF!</v>
      </c>
      <c r="R382" s="202" t="e">
        <f t="shared" si="51"/>
        <v>#REF!</v>
      </c>
      <c r="S382" s="202" t="e">
        <f t="shared" si="51"/>
        <v>#REF!</v>
      </c>
      <c r="T382" s="202" t="e">
        <f t="shared" si="51"/>
        <v>#REF!</v>
      </c>
      <c r="U382" s="202" t="e">
        <f t="shared" si="51"/>
        <v>#REF!</v>
      </c>
      <c r="V382" s="202" t="e">
        <f t="shared" si="51"/>
        <v>#REF!</v>
      </c>
      <c r="W382" s="202" t="e">
        <f t="shared" si="51"/>
        <v>#REF!</v>
      </c>
      <c r="X382" s="202" t="e">
        <f t="shared" si="51"/>
        <v>#REF!</v>
      </c>
      <c r="Y382" s="202" t="e">
        <f t="shared" si="51"/>
        <v>#REF!</v>
      </c>
      <c r="Z382" s="202" t="e">
        <f t="shared" si="51"/>
        <v>#REF!</v>
      </c>
      <c r="AA382" s="202" t="e">
        <f t="shared" si="51"/>
        <v>#REF!</v>
      </c>
      <c r="AB382" s="202" t="e">
        <f t="shared" si="51"/>
        <v>#REF!</v>
      </c>
      <c r="AC382" s="202" t="e">
        <f t="shared" si="51"/>
        <v>#REF!</v>
      </c>
      <c r="AD382" s="202" t="e">
        <f t="shared" si="51"/>
        <v>#REF!</v>
      </c>
      <c r="AE382" s="202" t="e">
        <f t="shared" si="51"/>
        <v>#REF!</v>
      </c>
      <c r="AF382" s="202" t="e">
        <f t="shared" si="51"/>
        <v>#REF!</v>
      </c>
      <c r="AG382" s="202" t="e">
        <f t="shared" si="51"/>
        <v>#REF!</v>
      </c>
      <c r="AH382" s="202" t="e">
        <f t="shared" si="51"/>
        <v>#REF!</v>
      </c>
      <c r="AI382" s="202" t="e">
        <f t="shared" si="51"/>
        <v>#REF!</v>
      </c>
    </row>
    <row r="383" spans="1:35" x14ac:dyDescent="0.2">
      <c r="A383" s="167"/>
      <c r="B383" s="168" t="s">
        <v>236</v>
      </c>
      <c r="C383" s="169" t="s">
        <v>22</v>
      </c>
      <c r="D383" s="201" t="e">
        <f t="shared" ref="D383:D389" si="52">+SUM(E383:AI383)</f>
        <v>#REF!</v>
      </c>
      <c r="E383" s="176" t="e">
        <f>+COUNTIFS(#REF!,$B383,#REF!,E$3,#REF!,$C383)</f>
        <v>#REF!</v>
      </c>
      <c r="F383" s="176" t="e">
        <f>+COUNTIFS(#REF!,$B383,#REF!,F$3,#REF!,$C383)</f>
        <v>#REF!</v>
      </c>
      <c r="G383" s="176" t="e">
        <f>+COUNTIFS(#REF!,$B383,#REF!,G$3,#REF!,$C383)</f>
        <v>#REF!</v>
      </c>
      <c r="H383" s="176" t="e">
        <f>+COUNTIFS(#REF!,$B383,#REF!,H$3,#REF!,$C383)</f>
        <v>#REF!</v>
      </c>
      <c r="I383" s="176" t="e">
        <f>+COUNTIFS(#REF!,$B383,#REF!,I$3,#REF!,$C383)</f>
        <v>#REF!</v>
      </c>
      <c r="J383" s="176" t="e">
        <f>+COUNTIFS(#REF!,$B383,#REF!,J$3,#REF!,$C383)</f>
        <v>#REF!</v>
      </c>
      <c r="K383" s="176" t="e">
        <f>+COUNTIFS(#REF!,$B383,#REF!,K$3,#REF!,$C383)</f>
        <v>#REF!</v>
      </c>
      <c r="L383" s="176" t="e">
        <f>+COUNTIFS(#REF!,$B383,#REF!,L$3,#REF!,$C383)</f>
        <v>#REF!</v>
      </c>
      <c r="M383" s="176" t="e">
        <f>+COUNTIFS(#REF!,$B383,#REF!,M$3,#REF!,$C383)</f>
        <v>#REF!</v>
      </c>
      <c r="N383" s="176" t="e">
        <f>+COUNTIFS(#REF!,$B383,#REF!,N$3,#REF!,$C383)</f>
        <v>#REF!</v>
      </c>
      <c r="O383" s="176" t="e">
        <f>+COUNTIFS(#REF!,$B383,#REF!,O$3,#REF!,$C383)</f>
        <v>#REF!</v>
      </c>
      <c r="P383" s="176" t="e">
        <f>+COUNTIFS(#REF!,$B383,#REF!,P$3,#REF!,$C383)</f>
        <v>#REF!</v>
      </c>
      <c r="Q383" s="176" t="e">
        <f>+COUNTIFS(#REF!,$B383,#REF!,Q$3,#REF!,$C383)</f>
        <v>#REF!</v>
      </c>
      <c r="R383" s="176" t="e">
        <f>+COUNTIFS(#REF!,$B383,#REF!,R$3,#REF!,$C383)</f>
        <v>#REF!</v>
      </c>
      <c r="S383" s="176" t="e">
        <f>+COUNTIFS(#REF!,$B383,#REF!,S$3,#REF!,$C383)</f>
        <v>#REF!</v>
      </c>
      <c r="T383" s="176" t="e">
        <f>+COUNTIFS(#REF!,$B383,#REF!,T$3,#REF!,$C383)</f>
        <v>#REF!</v>
      </c>
      <c r="U383" s="176" t="e">
        <f>+COUNTIFS(#REF!,$B383,#REF!,U$3,#REF!,$C383)</f>
        <v>#REF!</v>
      </c>
      <c r="V383" s="176" t="e">
        <f>+COUNTIFS(#REF!,$B383,#REF!,V$3,#REF!,$C383)</f>
        <v>#REF!</v>
      </c>
      <c r="W383" s="176" t="e">
        <f>+COUNTIFS(#REF!,$B383,#REF!,W$3,#REF!,$C383)</f>
        <v>#REF!</v>
      </c>
      <c r="X383" s="176" t="e">
        <f>+COUNTIFS(#REF!,$B383,#REF!,X$3,#REF!,$C383)</f>
        <v>#REF!</v>
      </c>
      <c r="Y383" s="176" t="e">
        <f>+COUNTIFS(#REF!,$B383,#REF!,Y$3,#REF!,$C383)</f>
        <v>#REF!</v>
      </c>
      <c r="Z383" s="176" t="e">
        <f>+COUNTIFS(#REF!,$B383,#REF!,Z$3,#REF!,$C383)</f>
        <v>#REF!</v>
      </c>
      <c r="AA383" s="176" t="e">
        <f>+COUNTIFS(#REF!,$B383,#REF!,AA$3,#REF!,$C383)</f>
        <v>#REF!</v>
      </c>
      <c r="AB383" s="176" t="e">
        <f>+COUNTIFS(#REF!,$B383,#REF!,AB$3,#REF!,$C383)</f>
        <v>#REF!</v>
      </c>
      <c r="AC383" s="176" t="e">
        <f>+COUNTIFS(#REF!,$B383,#REF!,AC$3,#REF!,$C383)</f>
        <v>#REF!</v>
      </c>
      <c r="AD383" s="176" t="e">
        <f>+COUNTIFS(#REF!,$B383,#REF!,AD$3,#REF!,$C383)</f>
        <v>#REF!</v>
      </c>
      <c r="AE383" s="176" t="e">
        <f>+COUNTIFS(#REF!,$B383,#REF!,AE$3,#REF!,$C383)</f>
        <v>#REF!</v>
      </c>
      <c r="AF383" s="176" t="e">
        <f>+COUNTIFS(#REF!,$B383,#REF!,AF$3,#REF!,$C383)</f>
        <v>#REF!</v>
      </c>
      <c r="AG383" s="176" t="e">
        <f>+COUNTIFS(#REF!,$B383,#REF!,AG$3,#REF!,$C383)</f>
        <v>#REF!</v>
      </c>
      <c r="AH383" s="176" t="e">
        <f>+COUNTIFS(#REF!,$B383,#REF!,AH$3,#REF!,$C383)</f>
        <v>#REF!</v>
      </c>
      <c r="AI383" s="176" t="e">
        <f>+COUNTIFS(#REF!,$B383,#REF!,AI$3,#REF!,$C383)</f>
        <v>#REF!</v>
      </c>
    </row>
    <row r="384" spans="1:35" x14ac:dyDescent="0.2">
      <c r="A384" s="167"/>
      <c r="B384" s="168" t="s">
        <v>236</v>
      </c>
      <c r="C384" s="169" t="s">
        <v>166</v>
      </c>
      <c r="D384" s="201" t="e">
        <f t="shared" si="52"/>
        <v>#REF!</v>
      </c>
      <c r="E384" s="176" t="e">
        <f>+COUNTIFS(#REF!,$B384,#REF!,E$3,#REF!,$C384)</f>
        <v>#REF!</v>
      </c>
      <c r="F384" s="176" t="e">
        <f>+COUNTIFS(#REF!,$B384,#REF!,F$3,#REF!,$C384)</f>
        <v>#REF!</v>
      </c>
      <c r="G384" s="176" t="e">
        <f>+COUNTIFS(#REF!,$B384,#REF!,G$3,#REF!,$C384)</f>
        <v>#REF!</v>
      </c>
      <c r="H384" s="176" t="e">
        <f>+COUNTIFS(#REF!,$B384,#REF!,H$3,#REF!,$C384)</f>
        <v>#REF!</v>
      </c>
      <c r="I384" s="176" t="e">
        <f>+COUNTIFS(#REF!,$B384,#REF!,I$3,#REF!,$C384)</f>
        <v>#REF!</v>
      </c>
      <c r="J384" s="176" t="e">
        <f>+COUNTIFS(#REF!,$B384,#REF!,J$3,#REF!,$C384)</f>
        <v>#REF!</v>
      </c>
      <c r="K384" s="176" t="e">
        <f>+COUNTIFS(#REF!,$B384,#REF!,K$3,#REF!,$C384)</f>
        <v>#REF!</v>
      </c>
      <c r="L384" s="176" t="e">
        <f>+COUNTIFS(#REF!,$B384,#REF!,L$3,#REF!,$C384)</f>
        <v>#REF!</v>
      </c>
      <c r="M384" s="176" t="e">
        <f>+COUNTIFS(#REF!,$B384,#REF!,M$3,#REF!,$C384)</f>
        <v>#REF!</v>
      </c>
      <c r="N384" s="176" t="e">
        <f>+COUNTIFS(#REF!,$B384,#REF!,N$3,#REF!,$C384)</f>
        <v>#REF!</v>
      </c>
      <c r="O384" s="176" t="e">
        <f>+COUNTIFS(#REF!,$B384,#REF!,O$3,#REF!,$C384)</f>
        <v>#REF!</v>
      </c>
      <c r="P384" s="176" t="e">
        <f>+COUNTIFS(#REF!,$B384,#REF!,P$3,#REF!,$C384)</f>
        <v>#REF!</v>
      </c>
      <c r="Q384" s="176" t="e">
        <f>+COUNTIFS(#REF!,$B384,#REF!,Q$3,#REF!,$C384)</f>
        <v>#REF!</v>
      </c>
      <c r="R384" s="176" t="e">
        <f>+COUNTIFS(#REF!,$B384,#REF!,R$3,#REF!,$C384)</f>
        <v>#REF!</v>
      </c>
      <c r="S384" s="176" t="e">
        <f>+COUNTIFS(#REF!,$B384,#REF!,S$3,#REF!,$C384)</f>
        <v>#REF!</v>
      </c>
      <c r="T384" s="176" t="e">
        <f>+COUNTIFS(#REF!,$B384,#REF!,T$3,#REF!,$C384)</f>
        <v>#REF!</v>
      </c>
      <c r="U384" s="176" t="e">
        <f>+COUNTIFS(#REF!,$B384,#REF!,U$3,#REF!,$C384)</f>
        <v>#REF!</v>
      </c>
      <c r="V384" s="176" t="e">
        <f>+COUNTIFS(#REF!,$B384,#REF!,V$3,#REF!,$C384)</f>
        <v>#REF!</v>
      </c>
      <c r="W384" s="176" t="e">
        <f>+COUNTIFS(#REF!,$B384,#REF!,W$3,#REF!,$C384)</f>
        <v>#REF!</v>
      </c>
      <c r="X384" s="176" t="e">
        <f>+COUNTIFS(#REF!,$B384,#REF!,X$3,#REF!,$C384)</f>
        <v>#REF!</v>
      </c>
      <c r="Y384" s="176" t="e">
        <f>+COUNTIFS(#REF!,$B384,#REF!,Y$3,#REF!,$C384)</f>
        <v>#REF!</v>
      </c>
      <c r="Z384" s="176" t="e">
        <f>+COUNTIFS(#REF!,$B384,#REF!,Z$3,#REF!,$C384)</f>
        <v>#REF!</v>
      </c>
      <c r="AA384" s="176" t="e">
        <f>+COUNTIFS(#REF!,$B384,#REF!,AA$3,#REF!,$C384)</f>
        <v>#REF!</v>
      </c>
      <c r="AB384" s="176" t="e">
        <f>+COUNTIFS(#REF!,$B384,#REF!,AB$3,#REF!,$C384)</f>
        <v>#REF!</v>
      </c>
      <c r="AC384" s="176" t="e">
        <f>+COUNTIFS(#REF!,$B384,#REF!,AC$3,#REF!,$C384)</f>
        <v>#REF!</v>
      </c>
      <c r="AD384" s="176" t="e">
        <f>+COUNTIFS(#REF!,$B384,#REF!,AD$3,#REF!,$C384)</f>
        <v>#REF!</v>
      </c>
      <c r="AE384" s="176" t="e">
        <f>+COUNTIFS(#REF!,$B384,#REF!,AE$3,#REF!,$C384)</f>
        <v>#REF!</v>
      </c>
      <c r="AF384" s="176" t="e">
        <f>+COUNTIFS(#REF!,$B384,#REF!,AF$3,#REF!,$C384)</f>
        <v>#REF!</v>
      </c>
      <c r="AG384" s="176" t="e">
        <f>+COUNTIFS(#REF!,$B384,#REF!,AG$3,#REF!,$C384)</f>
        <v>#REF!</v>
      </c>
      <c r="AH384" s="176" t="e">
        <f>+COUNTIFS(#REF!,$B384,#REF!,AH$3,#REF!,$C384)</f>
        <v>#REF!</v>
      </c>
      <c r="AI384" s="176" t="e">
        <f>+COUNTIFS(#REF!,$B384,#REF!,AI$3,#REF!,$C384)</f>
        <v>#REF!</v>
      </c>
    </row>
    <row r="385" spans="1:35" x14ac:dyDescent="0.2">
      <c r="A385" s="167"/>
      <c r="B385" s="168" t="s">
        <v>236</v>
      </c>
      <c r="C385" s="169" t="s">
        <v>66</v>
      </c>
      <c r="D385" s="201" t="e">
        <f t="shared" si="52"/>
        <v>#REF!</v>
      </c>
      <c r="E385" s="176" t="e">
        <f>+COUNTIFS(#REF!,$B385,#REF!,E$3,#REF!,$C385)</f>
        <v>#REF!</v>
      </c>
      <c r="F385" s="176" t="e">
        <f>+COUNTIFS(#REF!,$B385,#REF!,F$3,#REF!,$C385)</f>
        <v>#REF!</v>
      </c>
      <c r="G385" s="176" t="e">
        <f>+COUNTIFS(#REF!,$B385,#REF!,G$3,#REF!,$C385)</f>
        <v>#REF!</v>
      </c>
      <c r="H385" s="176" t="e">
        <f>+COUNTIFS(#REF!,$B385,#REF!,H$3,#REF!,$C385)</f>
        <v>#REF!</v>
      </c>
      <c r="I385" s="176" t="e">
        <f>+COUNTIFS(#REF!,$B385,#REF!,I$3,#REF!,$C385)</f>
        <v>#REF!</v>
      </c>
      <c r="J385" s="176" t="e">
        <f>+COUNTIFS(#REF!,$B385,#REF!,J$3,#REF!,$C385)</f>
        <v>#REF!</v>
      </c>
      <c r="K385" s="176" t="e">
        <f>+COUNTIFS(#REF!,$B385,#REF!,K$3,#REF!,$C385)</f>
        <v>#REF!</v>
      </c>
      <c r="L385" s="176" t="e">
        <f>+COUNTIFS(#REF!,$B385,#REF!,L$3,#REF!,$C385)</f>
        <v>#REF!</v>
      </c>
      <c r="M385" s="176" t="e">
        <f>+COUNTIFS(#REF!,$B385,#REF!,M$3,#REF!,$C385)</f>
        <v>#REF!</v>
      </c>
      <c r="N385" s="176" t="e">
        <f>+COUNTIFS(#REF!,$B385,#REF!,N$3,#REF!,$C385)</f>
        <v>#REF!</v>
      </c>
      <c r="O385" s="176" t="e">
        <f>+COUNTIFS(#REF!,$B385,#REF!,O$3,#REF!,$C385)</f>
        <v>#REF!</v>
      </c>
      <c r="P385" s="176" t="e">
        <f>+COUNTIFS(#REF!,$B385,#REF!,P$3,#REF!,$C385)</f>
        <v>#REF!</v>
      </c>
      <c r="Q385" s="176" t="e">
        <f>+COUNTIFS(#REF!,$B385,#REF!,Q$3,#REF!,$C385)</f>
        <v>#REF!</v>
      </c>
      <c r="R385" s="176" t="e">
        <f>+COUNTIFS(#REF!,$B385,#REF!,R$3,#REF!,$C385)</f>
        <v>#REF!</v>
      </c>
      <c r="S385" s="176" t="e">
        <f>+COUNTIFS(#REF!,$B385,#REF!,S$3,#REF!,$C385)</f>
        <v>#REF!</v>
      </c>
      <c r="T385" s="176" t="e">
        <f>+COUNTIFS(#REF!,$B385,#REF!,T$3,#REF!,$C385)</f>
        <v>#REF!</v>
      </c>
      <c r="U385" s="176" t="e">
        <f>+COUNTIFS(#REF!,$B385,#REF!,U$3,#REF!,$C385)</f>
        <v>#REF!</v>
      </c>
      <c r="V385" s="176" t="e">
        <f>+COUNTIFS(#REF!,$B385,#REF!,V$3,#REF!,$C385)</f>
        <v>#REF!</v>
      </c>
      <c r="W385" s="176" t="e">
        <f>+COUNTIFS(#REF!,$B385,#REF!,W$3,#REF!,$C385)</f>
        <v>#REF!</v>
      </c>
      <c r="X385" s="176" t="e">
        <f>+COUNTIFS(#REF!,$B385,#REF!,X$3,#REF!,$C385)</f>
        <v>#REF!</v>
      </c>
      <c r="Y385" s="176" t="e">
        <f>+COUNTIFS(#REF!,$B385,#REF!,Y$3,#REF!,$C385)</f>
        <v>#REF!</v>
      </c>
      <c r="Z385" s="176" t="e">
        <f>+COUNTIFS(#REF!,$B385,#REF!,Z$3,#REF!,$C385)</f>
        <v>#REF!</v>
      </c>
      <c r="AA385" s="176" t="e">
        <f>+COUNTIFS(#REF!,$B385,#REF!,AA$3,#REF!,$C385)</f>
        <v>#REF!</v>
      </c>
      <c r="AB385" s="176" t="e">
        <f>+COUNTIFS(#REF!,$B385,#REF!,AB$3,#REF!,$C385)</f>
        <v>#REF!</v>
      </c>
      <c r="AC385" s="176" t="e">
        <f>+COUNTIFS(#REF!,$B385,#REF!,AC$3,#REF!,$C385)</f>
        <v>#REF!</v>
      </c>
      <c r="AD385" s="176" t="e">
        <f>+COUNTIFS(#REF!,$B385,#REF!,AD$3,#REF!,$C385)</f>
        <v>#REF!</v>
      </c>
      <c r="AE385" s="176" t="e">
        <f>+COUNTIFS(#REF!,$B385,#REF!,AE$3,#REF!,$C385)</f>
        <v>#REF!</v>
      </c>
      <c r="AF385" s="176" t="e">
        <f>+COUNTIFS(#REF!,$B385,#REF!,AF$3,#REF!,$C385)</f>
        <v>#REF!</v>
      </c>
      <c r="AG385" s="176" t="e">
        <f>+COUNTIFS(#REF!,$B385,#REF!,AG$3,#REF!,$C385)</f>
        <v>#REF!</v>
      </c>
      <c r="AH385" s="176" t="e">
        <f>+COUNTIFS(#REF!,$B385,#REF!,AH$3,#REF!,$C385)</f>
        <v>#REF!</v>
      </c>
      <c r="AI385" s="176" t="e">
        <f>+COUNTIFS(#REF!,$B385,#REF!,AI$3,#REF!,$C385)</f>
        <v>#REF!</v>
      </c>
    </row>
    <row r="386" spans="1:35" x14ac:dyDescent="0.2">
      <c r="A386" s="167"/>
      <c r="B386" s="168" t="s">
        <v>236</v>
      </c>
      <c r="C386" s="169" t="s">
        <v>340</v>
      </c>
      <c r="D386" s="201" t="e">
        <f t="shared" si="52"/>
        <v>#REF!</v>
      </c>
      <c r="E386" s="176" t="e">
        <f>+COUNTIFS(#REF!,$B386,#REF!,E$3,#REF!,$C386)</f>
        <v>#REF!</v>
      </c>
      <c r="F386" s="176" t="e">
        <f>+COUNTIFS(#REF!,$B386,#REF!,F$3,#REF!,$C386)</f>
        <v>#REF!</v>
      </c>
      <c r="G386" s="176" t="e">
        <f>+COUNTIFS(#REF!,$B386,#REF!,G$3,#REF!,$C386)</f>
        <v>#REF!</v>
      </c>
      <c r="H386" s="176" t="e">
        <f>+COUNTIFS(#REF!,$B386,#REF!,H$3,#REF!,$C386)</f>
        <v>#REF!</v>
      </c>
      <c r="I386" s="176" t="e">
        <f>+COUNTIFS(#REF!,$B386,#REF!,I$3,#REF!,$C386)</f>
        <v>#REF!</v>
      </c>
      <c r="J386" s="176" t="e">
        <f>+COUNTIFS(#REF!,$B386,#REF!,J$3,#REF!,$C386)</f>
        <v>#REF!</v>
      </c>
      <c r="K386" s="176" t="e">
        <f>+COUNTIFS(#REF!,$B386,#REF!,K$3,#REF!,$C386)</f>
        <v>#REF!</v>
      </c>
      <c r="L386" s="176" t="e">
        <f>+COUNTIFS(#REF!,$B386,#REF!,L$3,#REF!,$C386)</f>
        <v>#REF!</v>
      </c>
      <c r="M386" s="176" t="e">
        <f>+COUNTIFS(#REF!,$B386,#REF!,M$3,#REF!,$C386)</f>
        <v>#REF!</v>
      </c>
      <c r="N386" s="176" t="e">
        <f>+COUNTIFS(#REF!,$B386,#REF!,N$3,#REF!,$C386)</f>
        <v>#REF!</v>
      </c>
      <c r="O386" s="176" t="e">
        <f>+COUNTIFS(#REF!,$B386,#REF!,O$3,#REF!,$C386)</f>
        <v>#REF!</v>
      </c>
      <c r="P386" s="176" t="e">
        <f>+COUNTIFS(#REF!,$B386,#REF!,P$3,#REF!,$C386)</f>
        <v>#REF!</v>
      </c>
      <c r="Q386" s="176" t="e">
        <f>+COUNTIFS(#REF!,$B386,#REF!,Q$3,#REF!,$C386)</f>
        <v>#REF!</v>
      </c>
      <c r="R386" s="176" t="e">
        <f>+COUNTIFS(#REF!,$B386,#REF!,R$3,#REF!,$C386)</f>
        <v>#REF!</v>
      </c>
      <c r="S386" s="176" t="e">
        <f>+COUNTIFS(#REF!,$B386,#REF!,S$3,#REF!,$C386)</f>
        <v>#REF!</v>
      </c>
      <c r="T386" s="176" t="e">
        <f>+COUNTIFS(#REF!,$B386,#REF!,T$3,#REF!,$C386)</f>
        <v>#REF!</v>
      </c>
      <c r="U386" s="176" t="e">
        <f>+COUNTIFS(#REF!,$B386,#REF!,U$3,#REF!,$C386)</f>
        <v>#REF!</v>
      </c>
      <c r="V386" s="176" t="e">
        <f>+COUNTIFS(#REF!,$B386,#REF!,V$3,#REF!,$C386)</f>
        <v>#REF!</v>
      </c>
      <c r="W386" s="176" t="e">
        <f>+COUNTIFS(#REF!,$B386,#REF!,W$3,#REF!,$C386)</f>
        <v>#REF!</v>
      </c>
      <c r="X386" s="176" t="e">
        <f>+COUNTIFS(#REF!,$B386,#REF!,X$3,#REF!,$C386)</f>
        <v>#REF!</v>
      </c>
      <c r="Y386" s="176" t="e">
        <f>+COUNTIFS(#REF!,$B386,#REF!,Y$3,#REF!,$C386)</f>
        <v>#REF!</v>
      </c>
      <c r="Z386" s="176" t="e">
        <f>+COUNTIFS(#REF!,$B386,#REF!,Z$3,#REF!,$C386)</f>
        <v>#REF!</v>
      </c>
      <c r="AA386" s="176" t="e">
        <f>+COUNTIFS(#REF!,$B386,#REF!,AA$3,#REF!,$C386)</f>
        <v>#REF!</v>
      </c>
      <c r="AB386" s="176" t="e">
        <f>+COUNTIFS(#REF!,$B386,#REF!,AB$3,#REF!,$C386)</f>
        <v>#REF!</v>
      </c>
      <c r="AC386" s="176" t="e">
        <f>+COUNTIFS(#REF!,$B386,#REF!,AC$3,#REF!,$C386)</f>
        <v>#REF!</v>
      </c>
      <c r="AD386" s="176" t="e">
        <f>+COUNTIFS(#REF!,$B386,#REF!,AD$3,#REF!,$C386)</f>
        <v>#REF!</v>
      </c>
      <c r="AE386" s="176" t="e">
        <f>+COUNTIFS(#REF!,$B386,#REF!,AE$3,#REF!,$C386)</f>
        <v>#REF!</v>
      </c>
      <c r="AF386" s="176" t="e">
        <f>+COUNTIFS(#REF!,$B386,#REF!,AF$3,#REF!,$C386)</f>
        <v>#REF!</v>
      </c>
      <c r="AG386" s="176" t="e">
        <f>+COUNTIFS(#REF!,$B386,#REF!,AG$3,#REF!,$C386)</f>
        <v>#REF!</v>
      </c>
      <c r="AH386" s="176" t="e">
        <f>+COUNTIFS(#REF!,$B386,#REF!,AH$3,#REF!,$C386)</f>
        <v>#REF!</v>
      </c>
      <c r="AI386" s="176" t="e">
        <f>+COUNTIFS(#REF!,$B386,#REF!,AI$3,#REF!,$C386)</f>
        <v>#REF!</v>
      </c>
    </row>
    <row r="387" spans="1:35" x14ac:dyDescent="0.2">
      <c r="A387" s="167"/>
      <c r="B387" s="168" t="s">
        <v>236</v>
      </c>
      <c r="C387" s="169" t="s">
        <v>341</v>
      </c>
      <c r="D387" s="201" t="e">
        <f t="shared" si="52"/>
        <v>#REF!</v>
      </c>
      <c r="E387" s="176" t="e">
        <f>+COUNTIFS(#REF!,$B387,#REF!,E$3,#REF!,$C387)</f>
        <v>#REF!</v>
      </c>
      <c r="F387" s="176" t="e">
        <f>+COUNTIFS(#REF!,$B387,#REF!,F$3,#REF!,$C387)</f>
        <v>#REF!</v>
      </c>
      <c r="G387" s="176" t="e">
        <f>+COUNTIFS(#REF!,$B387,#REF!,G$3,#REF!,$C387)</f>
        <v>#REF!</v>
      </c>
      <c r="H387" s="176" t="e">
        <f>+COUNTIFS(#REF!,$B387,#REF!,H$3,#REF!,$C387)</f>
        <v>#REF!</v>
      </c>
      <c r="I387" s="176" t="e">
        <f>+COUNTIFS(#REF!,$B387,#REF!,I$3,#REF!,$C387)</f>
        <v>#REF!</v>
      </c>
      <c r="J387" s="176" t="e">
        <f>+COUNTIFS(#REF!,$B387,#REF!,J$3,#REF!,$C387)</f>
        <v>#REF!</v>
      </c>
      <c r="K387" s="176" t="e">
        <f>+COUNTIFS(#REF!,$B387,#REF!,K$3,#REF!,$C387)</f>
        <v>#REF!</v>
      </c>
      <c r="L387" s="176" t="e">
        <f>+COUNTIFS(#REF!,$B387,#REF!,L$3,#REF!,$C387)</f>
        <v>#REF!</v>
      </c>
      <c r="M387" s="176" t="e">
        <f>+COUNTIFS(#REF!,$B387,#REF!,M$3,#REF!,$C387)</f>
        <v>#REF!</v>
      </c>
      <c r="N387" s="176" t="e">
        <f>+COUNTIFS(#REF!,$B387,#REF!,N$3,#REF!,$C387)</f>
        <v>#REF!</v>
      </c>
      <c r="O387" s="176" t="e">
        <f>+COUNTIFS(#REF!,$B387,#REF!,O$3,#REF!,$C387)</f>
        <v>#REF!</v>
      </c>
      <c r="P387" s="176" t="e">
        <f>+COUNTIFS(#REF!,$B387,#REF!,P$3,#REF!,$C387)</f>
        <v>#REF!</v>
      </c>
      <c r="Q387" s="176" t="e">
        <f>+COUNTIFS(#REF!,$B387,#REF!,Q$3,#REF!,$C387)</f>
        <v>#REF!</v>
      </c>
      <c r="R387" s="176" t="e">
        <f>+COUNTIFS(#REF!,$B387,#REF!,R$3,#REF!,$C387)</f>
        <v>#REF!</v>
      </c>
      <c r="S387" s="176" t="e">
        <f>+COUNTIFS(#REF!,$B387,#REF!,S$3,#REF!,$C387)</f>
        <v>#REF!</v>
      </c>
      <c r="T387" s="176" t="e">
        <f>+COUNTIFS(#REF!,$B387,#REF!,T$3,#REF!,$C387)</f>
        <v>#REF!</v>
      </c>
      <c r="U387" s="176" t="e">
        <f>+COUNTIFS(#REF!,$B387,#REF!,U$3,#REF!,$C387)</f>
        <v>#REF!</v>
      </c>
      <c r="V387" s="176" t="e">
        <f>+COUNTIFS(#REF!,$B387,#REF!,V$3,#REF!,$C387)</f>
        <v>#REF!</v>
      </c>
      <c r="W387" s="176" t="e">
        <f>+COUNTIFS(#REF!,$B387,#REF!,W$3,#REF!,$C387)</f>
        <v>#REF!</v>
      </c>
      <c r="X387" s="176" t="e">
        <f>+COUNTIFS(#REF!,$B387,#REF!,X$3,#REF!,$C387)</f>
        <v>#REF!</v>
      </c>
      <c r="Y387" s="176" t="e">
        <f>+COUNTIFS(#REF!,$B387,#REF!,Y$3,#REF!,$C387)</f>
        <v>#REF!</v>
      </c>
      <c r="Z387" s="176" t="e">
        <f>+COUNTIFS(#REF!,$B387,#REF!,Z$3,#REF!,$C387)</f>
        <v>#REF!</v>
      </c>
      <c r="AA387" s="176" t="e">
        <f>+COUNTIFS(#REF!,$B387,#REF!,AA$3,#REF!,$C387)</f>
        <v>#REF!</v>
      </c>
      <c r="AB387" s="176" t="e">
        <f>+COUNTIFS(#REF!,$B387,#REF!,AB$3,#REF!,$C387)</f>
        <v>#REF!</v>
      </c>
      <c r="AC387" s="176" t="e">
        <f>+COUNTIFS(#REF!,$B387,#REF!,AC$3,#REF!,$C387)</f>
        <v>#REF!</v>
      </c>
      <c r="AD387" s="176" t="e">
        <f>+COUNTIFS(#REF!,$B387,#REF!,AD$3,#REF!,$C387)</f>
        <v>#REF!</v>
      </c>
      <c r="AE387" s="176" t="e">
        <f>+COUNTIFS(#REF!,$B387,#REF!,AE$3,#REF!,$C387)</f>
        <v>#REF!</v>
      </c>
      <c r="AF387" s="176" t="e">
        <f>+COUNTIFS(#REF!,$B387,#REF!,AF$3,#REF!,$C387)</f>
        <v>#REF!</v>
      </c>
      <c r="AG387" s="176" t="e">
        <f>+COUNTIFS(#REF!,$B387,#REF!,AG$3,#REF!,$C387)</f>
        <v>#REF!</v>
      </c>
      <c r="AH387" s="176" t="e">
        <f>+COUNTIFS(#REF!,$B387,#REF!,AH$3,#REF!,$C387)</f>
        <v>#REF!</v>
      </c>
      <c r="AI387" s="176" t="e">
        <f>+COUNTIFS(#REF!,$B387,#REF!,AI$3,#REF!,$C387)</f>
        <v>#REF!</v>
      </c>
    </row>
    <row r="388" spans="1:35" x14ac:dyDescent="0.2">
      <c r="A388" s="167"/>
      <c r="B388" s="168" t="s">
        <v>236</v>
      </c>
      <c r="C388" s="169" t="s">
        <v>116</v>
      </c>
      <c r="D388" s="201" t="e">
        <f t="shared" si="52"/>
        <v>#REF!</v>
      </c>
      <c r="E388" s="176" t="e">
        <f>+COUNTIFS(#REF!,$B388,#REF!,E$3,#REF!,$C388)</f>
        <v>#REF!</v>
      </c>
      <c r="F388" s="176" t="e">
        <f>+COUNTIFS(#REF!,$B388,#REF!,F$3,#REF!,$C388)</f>
        <v>#REF!</v>
      </c>
      <c r="G388" s="176" t="e">
        <f>+COUNTIFS(#REF!,$B388,#REF!,G$3,#REF!,$C388)</f>
        <v>#REF!</v>
      </c>
      <c r="H388" s="176" t="e">
        <f>+COUNTIFS(#REF!,$B388,#REF!,H$3,#REF!,$C388)</f>
        <v>#REF!</v>
      </c>
      <c r="I388" s="176" t="e">
        <f>+COUNTIFS(#REF!,$B388,#REF!,I$3,#REF!,$C388)</f>
        <v>#REF!</v>
      </c>
      <c r="J388" s="176" t="e">
        <f>+COUNTIFS(#REF!,$B388,#REF!,J$3,#REF!,$C388)</f>
        <v>#REF!</v>
      </c>
      <c r="K388" s="176" t="e">
        <f>+COUNTIFS(#REF!,$B388,#REF!,K$3,#REF!,$C388)</f>
        <v>#REF!</v>
      </c>
      <c r="L388" s="176" t="e">
        <f>+COUNTIFS(#REF!,$B388,#REF!,L$3,#REF!,$C388)</f>
        <v>#REF!</v>
      </c>
      <c r="M388" s="176" t="e">
        <f>+COUNTIFS(#REF!,$B388,#REF!,M$3,#REF!,$C388)</f>
        <v>#REF!</v>
      </c>
      <c r="N388" s="176" t="e">
        <f>+COUNTIFS(#REF!,$B388,#REF!,N$3,#REF!,$C388)</f>
        <v>#REF!</v>
      </c>
      <c r="O388" s="176" t="e">
        <f>+COUNTIFS(#REF!,$B388,#REF!,O$3,#REF!,$C388)</f>
        <v>#REF!</v>
      </c>
      <c r="P388" s="176" t="e">
        <f>+COUNTIFS(#REF!,$B388,#REF!,P$3,#REF!,$C388)</f>
        <v>#REF!</v>
      </c>
      <c r="Q388" s="176" t="e">
        <f>+COUNTIFS(#REF!,$B388,#REF!,Q$3,#REF!,$C388)</f>
        <v>#REF!</v>
      </c>
      <c r="R388" s="176" t="e">
        <f>+COUNTIFS(#REF!,$B388,#REF!,R$3,#REF!,$C388)</f>
        <v>#REF!</v>
      </c>
      <c r="S388" s="176" t="e">
        <f>+COUNTIFS(#REF!,$B388,#REF!,S$3,#REF!,$C388)</f>
        <v>#REF!</v>
      </c>
      <c r="T388" s="176" t="e">
        <f>+COUNTIFS(#REF!,$B388,#REF!,T$3,#REF!,$C388)</f>
        <v>#REF!</v>
      </c>
      <c r="U388" s="176" t="e">
        <f>+COUNTIFS(#REF!,$B388,#REF!,U$3,#REF!,$C388)</f>
        <v>#REF!</v>
      </c>
      <c r="V388" s="176" t="e">
        <f>+COUNTIFS(#REF!,$B388,#REF!,V$3,#REF!,$C388)</f>
        <v>#REF!</v>
      </c>
      <c r="W388" s="176" t="e">
        <f>+COUNTIFS(#REF!,$B388,#REF!,W$3,#REF!,$C388)</f>
        <v>#REF!</v>
      </c>
      <c r="X388" s="176" t="e">
        <f>+COUNTIFS(#REF!,$B388,#REF!,X$3,#REF!,$C388)</f>
        <v>#REF!</v>
      </c>
      <c r="Y388" s="176" t="e">
        <f>+COUNTIFS(#REF!,$B388,#REF!,Y$3,#REF!,$C388)</f>
        <v>#REF!</v>
      </c>
      <c r="Z388" s="176" t="e">
        <f>+COUNTIFS(#REF!,$B388,#REF!,Z$3,#REF!,$C388)</f>
        <v>#REF!</v>
      </c>
      <c r="AA388" s="176" t="e">
        <f>+COUNTIFS(#REF!,$B388,#REF!,AA$3,#REF!,$C388)</f>
        <v>#REF!</v>
      </c>
      <c r="AB388" s="176" t="e">
        <f>+COUNTIFS(#REF!,$B388,#REF!,AB$3,#REF!,$C388)</f>
        <v>#REF!</v>
      </c>
      <c r="AC388" s="176" t="e">
        <f>+COUNTIFS(#REF!,$B388,#REF!,AC$3,#REF!,$C388)</f>
        <v>#REF!</v>
      </c>
      <c r="AD388" s="176" t="e">
        <f>+COUNTIFS(#REF!,$B388,#REF!,AD$3,#REF!,$C388)</f>
        <v>#REF!</v>
      </c>
      <c r="AE388" s="176" t="e">
        <f>+COUNTIFS(#REF!,$B388,#REF!,AE$3,#REF!,$C388)</f>
        <v>#REF!</v>
      </c>
      <c r="AF388" s="176" t="e">
        <f>+COUNTIFS(#REF!,$B388,#REF!,AF$3,#REF!,$C388)</f>
        <v>#REF!</v>
      </c>
      <c r="AG388" s="176" t="e">
        <f>+COUNTIFS(#REF!,$B388,#REF!,AG$3,#REF!,$C388)</f>
        <v>#REF!</v>
      </c>
      <c r="AH388" s="176" t="e">
        <f>+COUNTIFS(#REF!,$B388,#REF!,AH$3,#REF!,$C388)</f>
        <v>#REF!</v>
      </c>
      <c r="AI388" s="176" t="e">
        <f>+COUNTIFS(#REF!,$B388,#REF!,AI$3,#REF!,$C388)</f>
        <v>#REF!</v>
      </c>
    </row>
    <row r="389" spans="1:35" x14ac:dyDescent="0.2">
      <c r="A389" s="190">
        <v>4.7</v>
      </c>
      <c r="B389" s="191" t="s">
        <v>49</v>
      </c>
      <c r="C389" s="8"/>
      <c r="D389" s="202" t="e">
        <f t="shared" si="52"/>
        <v>#REF!</v>
      </c>
      <c r="E389" s="202" t="e">
        <f>+SUM(E390:E404)</f>
        <v>#REF!</v>
      </c>
      <c r="F389" s="202" t="e">
        <f t="shared" ref="F389:AI389" si="53">+SUM(F390:F404)</f>
        <v>#REF!</v>
      </c>
      <c r="G389" s="202" t="e">
        <f t="shared" si="53"/>
        <v>#REF!</v>
      </c>
      <c r="H389" s="202" t="e">
        <f t="shared" si="53"/>
        <v>#REF!</v>
      </c>
      <c r="I389" s="202" t="e">
        <f t="shared" si="53"/>
        <v>#REF!</v>
      </c>
      <c r="J389" s="202" t="e">
        <f t="shared" si="53"/>
        <v>#REF!</v>
      </c>
      <c r="K389" s="202" t="e">
        <f t="shared" si="53"/>
        <v>#REF!</v>
      </c>
      <c r="L389" s="202" t="e">
        <f t="shared" si="53"/>
        <v>#REF!</v>
      </c>
      <c r="M389" s="202" t="e">
        <f t="shared" si="53"/>
        <v>#REF!</v>
      </c>
      <c r="N389" s="202" t="e">
        <f t="shared" si="53"/>
        <v>#REF!</v>
      </c>
      <c r="O389" s="202" t="e">
        <f t="shared" si="53"/>
        <v>#REF!</v>
      </c>
      <c r="P389" s="202" t="e">
        <f t="shared" si="53"/>
        <v>#REF!</v>
      </c>
      <c r="Q389" s="202" t="e">
        <f t="shared" si="53"/>
        <v>#REF!</v>
      </c>
      <c r="R389" s="202" t="e">
        <f t="shared" si="53"/>
        <v>#REF!</v>
      </c>
      <c r="S389" s="202" t="e">
        <f t="shared" si="53"/>
        <v>#REF!</v>
      </c>
      <c r="T389" s="202" t="e">
        <f t="shared" si="53"/>
        <v>#REF!</v>
      </c>
      <c r="U389" s="202" t="e">
        <f t="shared" si="53"/>
        <v>#REF!</v>
      </c>
      <c r="V389" s="202" t="e">
        <f t="shared" si="53"/>
        <v>#REF!</v>
      </c>
      <c r="W389" s="202" t="e">
        <f t="shared" si="53"/>
        <v>#REF!</v>
      </c>
      <c r="X389" s="202" t="e">
        <f t="shared" si="53"/>
        <v>#REF!</v>
      </c>
      <c r="Y389" s="202" t="e">
        <f t="shared" si="53"/>
        <v>#REF!</v>
      </c>
      <c r="Z389" s="202" t="e">
        <f t="shared" si="53"/>
        <v>#REF!</v>
      </c>
      <c r="AA389" s="202" t="e">
        <f t="shared" si="53"/>
        <v>#REF!</v>
      </c>
      <c r="AB389" s="202" t="e">
        <f t="shared" si="53"/>
        <v>#REF!</v>
      </c>
      <c r="AC389" s="202" t="e">
        <f t="shared" si="53"/>
        <v>#REF!</v>
      </c>
      <c r="AD389" s="202" t="e">
        <f t="shared" si="53"/>
        <v>#REF!</v>
      </c>
      <c r="AE389" s="202" t="e">
        <f t="shared" si="53"/>
        <v>#REF!</v>
      </c>
      <c r="AF389" s="202" t="e">
        <f t="shared" si="53"/>
        <v>#REF!</v>
      </c>
      <c r="AG389" s="202" t="e">
        <f t="shared" si="53"/>
        <v>#REF!</v>
      </c>
      <c r="AH389" s="202" t="e">
        <f t="shared" si="53"/>
        <v>#REF!</v>
      </c>
      <c r="AI389" s="202" t="e">
        <f t="shared" si="53"/>
        <v>#REF!</v>
      </c>
    </row>
    <row r="390" spans="1:35" x14ac:dyDescent="0.2">
      <c r="A390" s="167"/>
      <c r="B390" s="168" t="s">
        <v>49</v>
      </c>
      <c r="C390" s="168" t="s">
        <v>75</v>
      </c>
      <c r="D390" s="201" t="e">
        <f t="shared" ref="D390:D405" si="54">+SUM(E390:AI390)</f>
        <v>#REF!</v>
      </c>
      <c r="E390" s="176" t="e">
        <f>+COUNTIFS(#REF!,$B390,#REF!,E$3,#REF!,$C390)</f>
        <v>#REF!</v>
      </c>
      <c r="F390" s="176" t="e">
        <f>+COUNTIFS(#REF!,$B390,#REF!,F$3,#REF!,$C390)</f>
        <v>#REF!</v>
      </c>
      <c r="G390" s="176" t="e">
        <f>+COUNTIFS(#REF!,$B390,#REF!,G$3,#REF!,$C390)</f>
        <v>#REF!</v>
      </c>
      <c r="H390" s="176" t="e">
        <f>+COUNTIFS(#REF!,$B390,#REF!,H$3,#REF!,$C390)</f>
        <v>#REF!</v>
      </c>
      <c r="I390" s="176" t="e">
        <f>+COUNTIFS(#REF!,$B390,#REF!,I$3,#REF!,$C390)</f>
        <v>#REF!</v>
      </c>
      <c r="J390" s="176" t="e">
        <f>+COUNTIFS(#REF!,$B390,#REF!,J$3,#REF!,$C390)</f>
        <v>#REF!</v>
      </c>
      <c r="K390" s="176" t="e">
        <f>+COUNTIFS(#REF!,$B390,#REF!,K$3,#REF!,$C390)</f>
        <v>#REF!</v>
      </c>
      <c r="L390" s="176" t="e">
        <f>+COUNTIFS(#REF!,$B390,#REF!,L$3,#REF!,$C390)</f>
        <v>#REF!</v>
      </c>
      <c r="M390" s="176" t="e">
        <f>+COUNTIFS(#REF!,$B390,#REF!,M$3,#REF!,$C390)</f>
        <v>#REF!</v>
      </c>
      <c r="N390" s="176" t="e">
        <f>+COUNTIFS(#REF!,$B390,#REF!,N$3,#REF!,$C390)</f>
        <v>#REF!</v>
      </c>
      <c r="O390" s="176" t="e">
        <f>+COUNTIFS(#REF!,$B390,#REF!,O$3,#REF!,$C390)</f>
        <v>#REF!</v>
      </c>
      <c r="P390" s="176" t="e">
        <f>+COUNTIFS(#REF!,$B390,#REF!,P$3,#REF!,$C390)</f>
        <v>#REF!</v>
      </c>
      <c r="Q390" s="176" t="e">
        <f>+COUNTIFS(#REF!,$B390,#REF!,Q$3,#REF!,$C390)</f>
        <v>#REF!</v>
      </c>
      <c r="R390" s="176" t="e">
        <f>+COUNTIFS(#REF!,$B390,#REF!,R$3,#REF!,$C390)</f>
        <v>#REF!</v>
      </c>
      <c r="S390" s="176" t="e">
        <f>+COUNTIFS(#REF!,$B390,#REF!,S$3,#REF!,$C390)</f>
        <v>#REF!</v>
      </c>
      <c r="T390" s="176" t="e">
        <f>+COUNTIFS(#REF!,$B390,#REF!,T$3,#REF!,$C390)</f>
        <v>#REF!</v>
      </c>
      <c r="U390" s="176" t="e">
        <f>+COUNTIFS(#REF!,$B390,#REF!,U$3,#REF!,$C390)</f>
        <v>#REF!</v>
      </c>
      <c r="V390" s="176" t="e">
        <f>+COUNTIFS(#REF!,$B390,#REF!,V$3,#REF!,$C390)</f>
        <v>#REF!</v>
      </c>
      <c r="W390" s="176" t="e">
        <f>+COUNTIFS(#REF!,$B390,#REF!,W$3,#REF!,$C390)</f>
        <v>#REF!</v>
      </c>
      <c r="X390" s="176" t="e">
        <f>+COUNTIFS(#REF!,$B390,#REF!,X$3,#REF!,$C390)</f>
        <v>#REF!</v>
      </c>
      <c r="Y390" s="176" t="e">
        <f>+COUNTIFS(#REF!,$B390,#REF!,Y$3,#REF!,$C390)</f>
        <v>#REF!</v>
      </c>
      <c r="Z390" s="176" t="e">
        <f>+COUNTIFS(#REF!,$B390,#REF!,Z$3,#REF!,$C390)</f>
        <v>#REF!</v>
      </c>
      <c r="AA390" s="176" t="e">
        <f>+COUNTIFS(#REF!,$B390,#REF!,AA$3,#REF!,$C390)</f>
        <v>#REF!</v>
      </c>
      <c r="AB390" s="176" t="e">
        <f>+COUNTIFS(#REF!,$B390,#REF!,AB$3,#REF!,$C390)</f>
        <v>#REF!</v>
      </c>
      <c r="AC390" s="176" t="e">
        <f>+COUNTIFS(#REF!,$B390,#REF!,AC$3,#REF!,$C390)</f>
        <v>#REF!</v>
      </c>
      <c r="AD390" s="176" t="e">
        <f>+COUNTIFS(#REF!,$B390,#REF!,AD$3,#REF!,$C390)</f>
        <v>#REF!</v>
      </c>
      <c r="AE390" s="176" t="e">
        <f>+COUNTIFS(#REF!,$B390,#REF!,AE$3,#REF!,$C390)</f>
        <v>#REF!</v>
      </c>
      <c r="AF390" s="176" t="e">
        <f>+COUNTIFS(#REF!,$B390,#REF!,AF$3,#REF!,$C390)</f>
        <v>#REF!</v>
      </c>
      <c r="AG390" s="176" t="e">
        <f>+COUNTIFS(#REF!,$B390,#REF!,AG$3,#REF!,$C390)</f>
        <v>#REF!</v>
      </c>
      <c r="AH390" s="176" t="e">
        <f>+COUNTIFS(#REF!,$B390,#REF!,AH$3,#REF!,$C390)</f>
        <v>#REF!</v>
      </c>
      <c r="AI390" s="176" t="e">
        <f>+COUNTIFS(#REF!,$B390,#REF!,AI$3,#REF!,$C390)</f>
        <v>#REF!</v>
      </c>
    </row>
    <row r="391" spans="1:35" x14ac:dyDescent="0.2">
      <c r="A391" s="167"/>
      <c r="B391" s="168" t="s">
        <v>49</v>
      </c>
      <c r="C391" s="168" t="s">
        <v>170</v>
      </c>
      <c r="D391" s="201" t="e">
        <f t="shared" si="54"/>
        <v>#REF!</v>
      </c>
      <c r="E391" s="176" t="e">
        <f>+COUNTIFS(#REF!,$B391,#REF!,E$3,#REF!,$C391)</f>
        <v>#REF!</v>
      </c>
      <c r="F391" s="176" t="e">
        <f>+COUNTIFS(#REF!,$B391,#REF!,F$3,#REF!,$C391)</f>
        <v>#REF!</v>
      </c>
      <c r="G391" s="176" t="e">
        <f>+COUNTIFS(#REF!,$B391,#REF!,G$3,#REF!,$C391)</f>
        <v>#REF!</v>
      </c>
      <c r="H391" s="176" t="e">
        <f>+COUNTIFS(#REF!,$B391,#REF!,H$3,#REF!,$C391)</f>
        <v>#REF!</v>
      </c>
      <c r="I391" s="176" t="e">
        <f>+COUNTIFS(#REF!,$B391,#REF!,I$3,#REF!,$C391)</f>
        <v>#REF!</v>
      </c>
      <c r="J391" s="176" t="e">
        <f>+COUNTIFS(#REF!,$B391,#REF!,J$3,#REF!,$C391)</f>
        <v>#REF!</v>
      </c>
      <c r="K391" s="176" t="e">
        <f>+COUNTIFS(#REF!,$B391,#REF!,K$3,#REF!,$C391)</f>
        <v>#REF!</v>
      </c>
      <c r="L391" s="176" t="e">
        <f>+COUNTIFS(#REF!,$B391,#REF!,L$3,#REF!,$C391)</f>
        <v>#REF!</v>
      </c>
      <c r="M391" s="176" t="e">
        <f>+COUNTIFS(#REF!,$B391,#REF!,M$3,#REF!,$C391)</f>
        <v>#REF!</v>
      </c>
      <c r="N391" s="176" t="e">
        <f>+COUNTIFS(#REF!,$B391,#REF!,N$3,#REF!,$C391)</f>
        <v>#REF!</v>
      </c>
      <c r="O391" s="176" t="e">
        <f>+COUNTIFS(#REF!,$B391,#REF!,O$3,#REF!,$C391)</f>
        <v>#REF!</v>
      </c>
      <c r="P391" s="176" t="e">
        <f>+COUNTIFS(#REF!,$B391,#REF!,P$3,#REF!,$C391)</f>
        <v>#REF!</v>
      </c>
      <c r="Q391" s="176" t="e">
        <f>+COUNTIFS(#REF!,$B391,#REF!,Q$3,#REF!,$C391)</f>
        <v>#REF!</v>
      </c>
      <c r="R391" s="176" t="e">
        <f>+COUNTIFS(#REF!,$B391,#REF!,R$3,#REF!,$C391)</f>
        <v>#REF!</v>
      </c>
      <c r="S391" s="176" t="e">
        <f>+COUNTIFS(#REF!,$B391,#REF!,S$3,#REF!,$C391)</f>
        <v>#REF!</v>
      </c>
      <c r="T391" s="176" t="e">
        <f>+COUNTIFS(#REF!,$B391,#REF!,T$3,#REF!,$C391)</f>
        <v>#REF!</v>
      </c>
      <c r="U391" s="176" t="e">
        <f>+COUNTIFS(#REF!,$B391,#REF!,U$3,#REF!,$C391)</f>
        <v>#REF!</v>
      </c>
      <c r="V391" s="176" t="e">
        <f>+COUNTIFS(#REF!,$B391,#REF!,V$3,#REF!,$C391)</f>
        <v>#REF!</v>
      </c>
      <c r="W391" s="176" t="e">
        <f>+COUNTIFS(#REF!,$B391,#REF!,W$3,#REF!,$C391)</f>
        <v>#REF!</v>
      </c>
      <c r="X391" s="176" t="e">
        <f>+COUNTIFS(#REF!,$B391,#REF!,X$3,#REF!,$C391)</f>
        <v>#REF!</v>
      </c>
      <c r="Y391" s="176" t="e">
        <f>+COUNTIFS(#REF!,$B391,#REF!,Y$3,#REF!,$C391)</f>
        <v>#REF!</v>
      </c>
      <c r="Z391" s="176" t="e">
        <f>+COUNTIFS(#REF!,$B391,#REF!,Z$3,#REF!,$C391)</f>
        <v>#REF!</v>
      </c>
      <c r="AA391" s="176" t="e">
        <f>+COUNTIFS(#REF!,$B391,#REF!,AA$3,#REF!,$C391)</f>
        <v>#REF!</v>
      </c>
      <c r="AB391" s="176" t="e">
        <f>+COUNTIFS(#REF!,$B391,#REF!,AB$3,#REF!,$C391)</f>
        <v>#REF!</v>
      </c>
      <c r="AC391" s="176" t="e">
        <f>+COUNTIFS(#REF!,$B391,#REF!,AC$3,#REF!,$C391)</f>
        <v>#REF!</v>
      </c>
      <c r="AD391" s="176" t="e">
        <f>+COUNTIFS(#REF!,$B391,#REF!,AD$3,#REF!,$C391)</f>
        <v>#REF!</v>
      </c>
      <c r="AE391" s="176" t="e">
        <f>+COUNTIFS(#REF!,$B391,#REF!,AE$3,#REF!,$C391)</f>
        <v>#REF!</v>
      </c>
      <c r="AF391" s="176" t="e">
        <f>+COUNTIFS(#REF!,$B391,#REF!,AF$3,#REF!,$C391)</f>
        <v>#REF!</v>
      </c>
      <c r="AG391" s="176" t="e">
        <f>+COUNTIFS(#REF!,$B391,#REF!,AG$3,#REF!,$C391)</f>
        <v>#REF!</v>
      </c>
      <c r="AH391" s="176" t="e">
        <f>+COUNTIFS(#REF!,$B391,#REF!,AH$3,#REF!,$C391)</f>
        <v>#REF!</v>
      </c>
      <c r="AI391" s="176" t="e">
        <f>+COUNTIFS(#REF!,$B391,#REF!,AI$3,#REF!,$C391)</f>
        <v>#REF!</v>
      </c>
    </row>
    <row r="392" spans="1:35" x14ac:dyDescent="0.2">
      <c r="A392" s="167"/>
      <c r="B392" s="168" t="s">
        <v>49</v>
      </c>
      <c r="C392" s="168" t="s">
        <v>342</v>
      </c>
      <c r="D392" s="201" t="e">
        <f t="shared" si="54"/>
        <v>#REF!</v>
      </c>
      <c r="E392" s="176" t="e">
        <f>+COUNTIFS(#REF!,$B392,#REF!,E$3,#REF!,$C392)</f>
        <v>#REF!</v>
      </c>
      <c r="F392" s="176" t="e">
        <f>+COUNTIFS(#REF!,$B392,#REF!,F$3,#REF!,$C392)</f>
        <v>#REF!</v>
      </c>
      <c r="G392" s="176" t="e">
        <f>+COUNTIFS(#REF!,$B392,#REF!,G$3,#REF!,$C392)</f>
        <v>#REF!</v>
      </c>
      <c r="H392" s="176" t="e">
        <f>+COUNTIFS(#REF!,$B392,#REF!,H$3,#REF!,$C392)</f>
        <v>#REF!</v>
      </c>
      <c r="I392" s="176" t="e">
        <f>+COUNTIFS(#REF!,$B392,#REF!,I$3,#REF!,$C392)</f>
        <v>#REF!</v>
      </c>
      <c r="J392" s="176" t="e">
        <f>+COUNTIFS(#REF!,$B392,#REF!,J$3,#REF!,$C392)</f>
        <v>#REF!</v>
      </c>
      <c r="K392" s="176" t="e">
        <f>+COUNTIFS(#REF!,$B392,#REF!,K$3,#REF!,$C392)</f>
        <v>#REF!</v>
      </c>
      <c r="L392" s="176" t="e">
        <f>+COUNTIFS(#REF!,$B392,#REF!,L$3,#REF!,$C392)</f>
        <v>#REF!</v>
      </c>
      <c r="M392" s="176" t="e">
        <f>+COUNTIFS(#REF!,$B392,#REF!,M$3,#REF!,$C392)</f>
        <v>#REF!</v>
      </c>
      <c r="N392" s="176" t="e">
        <f>+COUNTIFS(#REF!,$B392,#REF!,N$3,#REF!,$C392)</f>
        <v>#REF!</v>
      </c>
      <c r="O392" s="176" t="e">
        <f>+COUNTIFS(#REF!,$B392,#REF!,O$3,#REF!,$C392)</f>
        <v>#REF!</v>
      </c>
      <c r="P392" s="176" t="e">
        <f>+COUNTIFS(#REF!,$B392,#REF!,P$3,#REF!,$C392)</f>
        <v>#REF!</v>
      </c>
      <c r="Q392" s="176" t="e">
        <f>+COUNTIFS(#REF!,$B392,#REF!,Q$3,#REF!,$C392)</f>
        <v>#REF!</v>
      </c>
      <c r="R392" s="176" t="e">
        <f>+COUNTIFS(#REF!,$B392,#REF!,R$3,#REF!,$C392)</f>
        <v>#REF!</v>
      </c>
      <c r="S392" s="176" t="e">
        <f>+COUNTIFS(#REF!,$B392,#REF!,S$3,#REF!,$C392)</f>
        <v>#REF!</v>
      </c>
      <c r="T392" s="176" t="e">
        <f>+COUNTIFS(#REF!,$B392,#REF!,T$3,#REF!,$C392)</f>
        <v>#REF!</v>
      </c>
      <c r="U392" s="176" t="e">
        <f>+COUNTIFS(#REF!,$B392,#REF!,U$3,#REF!,$C392)</f>
        <v>#REF!</v>
      </c>
      <c r="V392" s="176" t="e">
        <f>+COUNTIFS(#REF!,$B392,#REF!,V$3,#REF!,$C392)</f>
        <v>#REF!</v>
      </c>
      <c r="W392" s="176" t="e">
        <f>+COUNTIFS(#REF!,$B392,#REF!,W$3,#REF!,$C392)</f>
        <v>#REF!</v>
      </c>
      <c r="X392" s="176" t="e">
        <f>+COUNTIFS(#REF!,$B392,#REF!,X$3,#REF!,$C392)</f>
        <v>#REF!</v>
      </c>
      <c r="Y392" s="176" t="e">
        <f>+COUNTIFS(#REF!,$B392,#REF!,Y$3,#REF!,$C392)</f>
        <v>#REF!</v>
      </c>
      <c r="Z392" s="176" t="e">
        <f>+COUNTIFS(#REF!,$B392,#REF!,Z$3,#REF!,$C392)</f>
        <v>#REF!</v>
      </c>
      <c r="AA392" s="176" t="e">
        <f>+COUNTIFS(#REF!,$B392,#REF!,AA$3,#REF!,$C392)</f>
        <v>#REF!</v>
      </c>
      <c r="AB392" s="176" t="e">
        <f>+COUNTIFS(#REF!,$B392,#REF!,AB$3,#REF!,$C392)</f>
        <v>#REF!</v>
      </c>
      <c r="AC392" s="176" t="e">
        <f>+COUNTIFS(#REF!,$B392,#REF!,AC$3,#REF!,$C392)</f>
        <v>#REF!</v>
      </c>
      <c r="AD392" s="176" t="e">
        <f>+COUNTIFS(#REF!,$B392,#REF!,AD$3,#REF!,$C392)</f>
        <v>#REF!</v>
      </c>
      <c r="AE392" s="176" t="e">
        <f>+COUNTIFS(#REF!,$B392,#REF!,AE$3,#REF!,$C392)</f>
        <v>#REF!</v>
      </c>
      <c r="AF392" s="176" t="e">
        <f>+COUNTIFS(#REF!,$B392,#REF!,AF$3,#REF!,$C392)</f>
        <v>#REF!</v>
      </c>
      <c r="AG392" s="176" t="e">
        <f>+COUNTIFS(#REF!,$B392,#REF!,AG$3,#REF!,$C392)</f>
        <v>#REF!</v>
      </c>
      <c r="AH392" s="176" t="e">
        <f>+COUNTIFS(#REF!,$B392,#REF!,AH$3,#REF!,$C392)</f>
        <v>#REF!</v>
      </c>
      <c r="AI392" s="176" t="e">
        <f>+COUNTIFS(#REF!,$B392,#REF!,AI$3,#REF!,$C392)</f>
        <v>#REF!</v>
      </c>
    </row>
    <row r="393" spans="1:35" x14ac:dyDescent="0.2">
      <c r="A393" s="167"/>
      <c r="B393" s="168" t="s">
        <v>49</v>
      </c>
      <c r="C393" s="168" t="s">
        <v>226</v>
      </c>
      <c r="D393" s="201" t="e">
        <f t="shared" si="54"/>
        <v>#REF!</v>
      </c>
      <c r="E393" s="176" t="e">
        <f>+COUNTIFS(#REF!,$B393,#REF!,E$3,#REF!,$C393)</f>
        <v>#REF!</v>
      </c>
      <c r="F393" s="176" t="e">
        <f>+COUNTIFS(#REF!,$B393,#REF!,F$3,#REF!,$C393)</f>
        <v>#REF!</v>
      </c>
      <c r="G393" s="176" t="e">
        <f>+COUNTIFS(#REF!,$B393,#REF!,G$3,#REF!,$C393)</f>
        <v>#REF!</v>
      </c>
      <c r="H393" s="176" t="e">
        <f>+COUNTIFS(#REF!,$B393,#REF!,H$3,#REF!,$C393)</f>
        <v>#REF!</v>
      </c>
      <c r="I393" s="176" t="e">
        <f>+COUNTIFS(#REF!,$B393,#REF!,I$3,#REF!,$C393)</f>
        <v>#REF!</v>
      </c>
      <c r="J393" s="176" t="e">
        <f>+COUNTIFS(#REF!,$B393,#REF!,J$3,#REF!,$C393)</f>
        <v>#REF!</v>
      </c>
      <c r="K393" s="176" t="e">
        <f>+COUNTIFS(#REF!,$B393,#REF!,K$3,#REF!,$C393)</f>
        <v>#REF!</v>
      </c>
      <c r="L393" s="176" t="e">
        <f>+COUNTIFS(#REF!,$B393,#REF!,L$3,#REF!,$C393)</f>
        <v>#REF!</v>
      </c>
      <c r="M393" s="176" t="e">
        <f>+COUNTIFS(#REF!,$B393,#REF!,M$3,#REF!,$C393)</f>
        <v>#REF!</v>
      </c>
      <c r="N393" s="176" t="e">
        <f>+COUNTIFS(#REF!,$B393,#REF!,N$3,#REF!,$C393)</f>
        <v>#REF!</v>
      </c>
      <c r="O393" s="176" t="e">
        <f>+COUNTIFS(#REF!,$B393,#REF!,O$3,#REF!,$C393)</f>
        <v>#REF!</v>
      </c>
      <c r="P393" s="176" t="e">
        <f>+COUNTIFS(#REF!,$B393,#REF!,P$3,#REF!,$C393)</f>
        <v>#REF!</v>
      </c>
      <c r="Q393" s="176" t="e">
        <f>+COUNTIFS(#REF!,$B393,#REF!,Q$3,#REF!,$C393)</f>
        <v>#REF!</v>
      </c>
      <c r="R393" s="176" t="e">
        <f>+COUNTIFS(#REF!,$B393,#REF!,R$3,#REF!,$C393)</f>
        <v>#REF!</v>
      </c>
      <c r="S393" s="176" t="e">
        <f>+COUNTIFS(#REF!,$B393,#REF!,S$3,#REF!,$C393)</f>
        <v>#REF!</v>
      </c>
      <c r="T393" s="176" t="e">
        <f>+COUNTIFS(#REF!,$B393,#REF!,T$3,#REF!,$C393)</f>
        <v>#REF!</v>
      </c>
      <c r="U393" s="176" t="e">
        <f>+COUNTIFS(#REF!,$B393,#REF!,U$3,#REF!,$C393)</f>
        <v>#REF!</v>
      </c>
      <c r="V393" s="176" t="e">
        <f>+COUNTIFS(#REF!,$B393,#REF!,V$3,#REF!,$C393)</f>
        <v>#REF!</v>
      </c>
      <c r="W393" s="176" t="e">
        <f>+COUNTIFS(#REF!,$B393,#REF!,W$3,#REF!,$C393)</f>
        <v>#REF!</v>
      </c>
      <c r="X393" s="176" t="e">
        <f>+COUNTIFS(#REF!,$B393,#REF!,X$3,#REF!,$C393)</f>
        <v>#REF!</v>
      </c>
      <c r="Y393" s="176" t="e">
        <f>+COUNTIFS(#REF!,$B393,#REF!,Y$3,#REF!,$C393)</f>
        <v>#REF!</v>
      </c>
      <c r="Z393" s="176" t="e">
        <f>+COUNTIFS(#REF!,$B393,#REF!,Z$3,#REF!,$C393)</f>
        <v>#REF!</v>
      </c>
      <c r="AA393" s="176" t="e">
        <f>+COUNTIFS(#REF!,$B393,#REF!,AA$3,#REF!,$C393)</f>
        <v>#REF!</v>
      </c>
      <c r="AB393" s="176" t="e">
        <f>+COUNTIFS(#REF!,$B393,#REF!,AB$3,#REF!,$C393)</f>
        <v>#REF!</v>
      </c>
      <c r="AC393" s="176" t="e">
        <f>+COUNTIFS(#REF!,$B393,#REF!,AC$3,#REF!,$C393)</f>
        <v>#REF!</v>
      </c>
      <c r="AD393" s="176" t="e">
        <f>+COUNTIFS(#REF!,$B393,#REF!,AD$3,#REF!,$C393)</f>
        <v>#REF!</v>
      </c>
      <c r="AE393" s="176" t="e">
        <f>+COUNTIFS(#REF!,$B393,#REF!,AE$3,#REF!,$C393)</f>
        <v>#REF!</v>
      </c>
      <c r="AF393" s="176" t="e">
        <f>+COUNTIFS(#REF!,$B393,#REF!,AF$3,#REF!,$C393)</f>
        <v>#REF!</v>
      </c>
      <c r="AG393" s="176" t="e">
        <f>+COUNTIFS(#REF!,$B393,#REF!,AG$3,#REF!,$C393)</f>
        <v>#REF!</v>
      </c>
      <c r="AH393" s="176" t="e">
        <f>+COUNTIFS(#REF!,$B393,#REF!,AH$3,#REF!,$C393)</f>
        <v>#REF!</v>
      </c>
      <c r="AI393" s="176" t="e">
        <f>+COUNTIFS(#REF!,$B393,#REF!,AI$3,#REF!,$C393)</f>
        <v>#REF!</v>
      </c>
    </row>
    <row r="394" spans="1:35" x14ac:dyDescent="0.2">
      <c r="A394" s="167"/>
      <c r="B394" s="168" t="s">
        <v>49</v>
      </c>
      <c r="C394" s="168" t="s">
        <v>56</v>
      </c>
      <c r="D394" s="201" t="e">
        <f t="shared" si="54"/>
        <v>#REF!</v>
      </c>
      <c r="E394" s="176" t="e">
        <f>+COUNTIFS(#REF!,$B394,#REF!,E$3,#REF!,$C394)</f>
        <v>#REF!</v>
      </c>
      <c r="F394" s="176" t="e">
        <f>+COUNTIFS(#REF!,$B394,#REF!,F$3,#REF!,$C394)</f>
        <v>#REF!</v>
      </c>
      <c r="G394" s="176" t="e">
        <f>+COUNTIFS(#REF!,$B394,#REF!,G$3,#REF!,$C394)</f>
        <v>#REF!</v>
      </c>
      <c r="H394" s="176" t="e">
        <f>+COUNTIFS(#REF!,$B394,#REF!,H$3,#REF!,$C394)</f>
        <v>#REF!</v>
      </c>
      <c r="I394" s="176" t="e">
        <f>+COUNTIFS(#REF!,$B394,#REF!,I$3,#REF!,$C394)</f>
        <v>#REF!</v>
      </c>
      <c r="J394" s="176" t="e">
        <f>+COUNTIFS(#REF!,$B394,#REF!,J$3,#REF!,$C394)</f>
        <v>#REF!</v>
      </c>
      <c r="K394" s="176" t="e">
        <f>+COUNTIFS(#REF!,$B394,#REF!,K$3,#REF!,$C394)</f>
        <v>#REF!</v>
      </c>
      <c r="L394" s="176" t="e">
        <f>+COUNTIFS(#REF!,$B394,#REF!,L$3,#REF!,$C394)</f>
        <v>#REF!</v>
      </c>
      <c r="M394" s="176" t="e">
        <f>+COUNTIFS(#REF!,$B394,#REF!,M$3,#REF!,$C394)</f>
        <v>#REF!</v>
      </c>
      <c r="N394" s="176" t="e">
        <f>+COUNTIFS(#REF!,$B394,#REF!,N$3,#REF!,$C394)</f>
        <v>#REF!</v>
      </c>
      <c r="O394" s="176" t="e">
        <f>+COUNTIFS(#REF!,$B394,#REF!,O$3,#REF!,$C394)</f>
        <v>#REF!</v>
      </c>
      <c r="P394" s="176" t="e">
        <f>+COUNTIFS(#REF!,$B394,#REF!,P$3,#REF!,$C394)</f>
        <v>#REF!</v>
      </c>
      <c r="Q394" s="176" t="e">
        <f>+COUNTIFS(#REF!,$B394,#REF!,Q$3,#REF!,$C394)</f>
        <v>#REF!</v>
      </c>
      <c r="R394" s="176" t="e">
        <f>+COUNTIFS(#REF!,$B394,#REF!,R$3,#REF!,$C394)</f>
        <v>#REF!</v>
      </c>
      <c r="S394" s="176" t="e">
        <f>+COUNTIFS(#REF!,$B394,#REF!,S$3,#REF!,$C394)</f>
        <v>#REF!</v>
      </c>
      <c r="T394" s="176" t="e">
        <f>+COUNTIFS(#REF!,$B394,#REF!,T$3,#REF!,$C394)</f>
        <v>#REF!</v>
      </c>
      <c r="U394" s="176" t="e">
        <f>+COUNTIFS(#REF!,$B394,#REF!,U$3,#REF!,$C394)</f>
        <v>#REF!</v>
      </c>
      <c r="V394" s="176" t="e">
        <f>+COUNTIFS(#REF!,$B394,#REF!,V$3,#REF!,$C394)</f>
        <v>#REF!</v>
      </c>
      <c r="W394" s="176" t="e">
        <f>+COUNTIFS(#REF!,$B394,#REF!,W$3,#REF!,$C394)</f>
        <v>#REF!</v>
      </c>
      <c r="X394" s="176" t="e">
        <f>+COUNTIFS(#REF!,$B394,#REF!,X$3,#REF!,$C394)</f>
        <v>#REF!</v>
      </c>
      <c r="Y394" s="176" t="e">
        <f>+COUNTIFS(#REF!,$B394,#REF!,Y$3,#REF!,$C394)</f>
        <v>#REF!</v>
      </c>
      <c r="Z394" s="176" t="e">
        <f>+COUNTIFS(#REF!,$B394,#REF!,Z$3,#REF!,$C394)</f>
        <v>#REF!</v>
      </c>
      <c r="AA394" s="176" t="e">
        <f>+COUNTIFS(#REF!,$B394,#REF!,AA$3,#REF!,$C394)</f>
        <v>#REF!</v>
      </c>
      <c r="AB394" s="176" t="e">
        <f>+COUNTIFS(#REF!,$B394,#REF!,AB$3,#REF!,$C394)</f>
        <v>#REF!</v>
      </c>
      <c r="AC394" s="176" t="e">
        <f>+COUNTIFS(#REF!,$B394,#REF!,AC$3,#REF!,$C394)</f>
        <v>#REF!</v>
      </c>
      <c r="AD394" s="176" t="e">
        <f>+COUNTIFS(#REF!,$B394,#REF!,AD$3,#REF!,$C394)</f>
        <v>#REF!</v>
      </c>
      <c r="AE394" s="176" t="e">
        <f>+COUNTIFS(#REF!,$B394,#REF!,AE$3,#REF!,$C394)</f>
        <v>#REF!</v>
      </c>
      <c r="AF394" s="176" t="e">
        <f>+COUNTIFS(#REF!,$B394,#REF!,AF$3,#REF!,$C394)</f>
        <v>#REF!</v>
      </c>
      <c r="AG394" s="176" t="e">
        <f>+COUNTIFS(#REF!,$B394,#REF!,AG$3,#REF!,$C394)</f>
        <v>#REF!</v>
      </c>
      <c r="AH394" s="176" t="e">
        <f>+COUNTIFS(#REF!,$B394,#REF!,AH$3,#REF!,$C394)</f>
        <v>#REF!</v>
      </c>
      <c r="AI394" s="176" t="e">
        <f>+COUNTIFS(#REF!,$B394,#REF!,AI$3,#REF!,$C394)</f>
        <v>#REF!</v>
      </c>
    </row>
    <row r="395" spans="1:35" x14ac:dyDescent="0.2">
      <c r="A395" s="167"/>
      <c r="B395" s="168" t="s">
        <v>49</v>
      </c>
      <c r="C395" s="168" t="s">
        <v>169</v>
      </c>
      <c r="D395" s="201" t="e">
        <f t="shared" si="54"/>
        <v>#REF!</v>
      </c>
      <c r="E395" s="176" t="e">
        <f>+COUNTIFS(#REF!,$B395,#REF!,E$3,#REF!,$C395)</f>
        <v>#REF!</v>
      </c>
      <c r="F395" s="176" t="e">
        <f>+COUNTIFS(#REF!,$B395,#REF!,F$3,#REF!,$C395)</f>
        <v>#REF!</v>
      </c>
      <c r="G395" s="176" t="e">
        <f>+COUNTIFS(#REF!,$B395,#REF!,G$3,#REF!,$C395)</f>
        <v>#REF!</v>
      </c>
      <c r="H395" s="176" t="e">
        <f>+COUNTIFS(#REF!,$B395,#REF!,H$3,#REF!,$C395)</f>
        <v>#REF!</v>
      </c>
      <c r="I395" s="176" t="e">
        <f>+COUNTIFS(#REF!,$B395,#REF!,I$3,#REF!,$C395)</f>
        <v>#REF!</v>
      </c>
      <c r="J395" s="176" t="e">
        <f>+COUNTIFS(#REF!,$B395,#REF!,J$3,#REF!,$C395)</f>
        <v>#REF!</v>
      </c>
      <c r="K395" s="176" t="e">
        <f>+COUNTIFS(#REF!,$B395,#REF!,K$3,#REF!,$C395)</f>
        <v>#REF!</v>
      </c>
      <c r="L395" s="176" t="e">
        <f>+COUNTIFS(#REF!,$B395,#REF!,L$3,#REF!,$C395)</f>
        <v>#REF!</v>
      </c>
      <c r="M395" s="176" t="e">
        <f>+COUNTIFS(#REF!,$B395,#REF!,M$3,#REF!,$C395)</f>
        <v>#REF!</v>
      </c>
      <c r="N395" s="176" t="e">
        <f>+COUNTIFS(#REF!,$B395,#REF!,N$3,#REF!,$C395)</f>
        <v>#REF!</v>
      </c>
      <c r="O395" s="176" t="e">
        <f>+COUNTIFS(#REF!,$B395,#REF!,O$3,#REF!,$C395)</f>
        <v>#REF!</v>
      </c>
      <c r="P395" s="176" t="e">
        <f>+COUNTIFS(#REF!,$B395,#REF!,P$3,#REF!,$C395)</f>
        <v>#REF!</v>
      </c>
      <c r="Q395" s="176" t="e">
        <f>+COUNTIFS(#REF!,$B395,#REF!,Q$3,#REF!,$C395)</f>
        <v>#REF!</v>
      </c>
      <c r="R395" s="176" t="e">
        <f>+COUNTIFS(#REF!,$B395,#REF!,R$3,#REF!,$C395)</f>
        <v>#REF!</v>
      </c>
      <c r="S395" s="176" t="e">
        <f>+COUNTIFS(#REF!,$B395,#REF!,S$3,#REF!,$C395)</f>
        <v>#REF!</v>
      </c>
      <c r="T395" s="176" t="e">
        <f>+COUNTIFS(#REF!,$B395,#REF!,T$3,#REF!,$C395)</f>
        <v>#REF!</v>
      </c>
      <c r="U395" s="176" t="e">
        <f>+COUNTIFS(#REF!,$B395,#REF!,U$3,#REF!,$C395)</f>
        <v>#REF!</v>
      </c>
      <c r="V395" s="176" t="e">
        <f>+COUNTIFS(#REF!,$B395,#REF!,V$3,#REF!,$C395)</f>
        <v>#REF!</v>
      </c>
      <c r="W395" s="176" t="e">
        <f>+COUNTIFS(#REF!,$B395,#REF!,W$3,#REF!,$C395)</f>
        <v>#REF!</v>
      </c>
      <c r="X395" s="176" t="e">
        <f>+COUNTIFS(#REF!,$B395,#REF!,X$3,#REF!,$C395)</f>
        <v>#REF!</v>
      </c>
      <c r="Y395" s="176" t="e">
        <f>+COUNTIFS(#REF!,$B395,#REF!,Y$3,#REF!,$C395)</f>
        <v>#REF!</v>
      </c>
      <c r="Z395" s="176" t="e">
        <f>+COUNTIFS(#REF!,$B395,#REF!,Z$3,#REF!,$C395)</f>
        <v>#REF!</v>
      </c>
      <c r="AA395" s="176" t="e">
        <f>+COUNTIFS(#REF!,$B395,#REF!,AA$3,#REF!,$C395)</f>
        <v>#REF!</v>
      </c>
      <c r="AB395" s="176" t="e">
        <f>+COUNTIFS(#REF!,$B395,#REF!,AB$3,#REF!,$C395)</f>
        <v>#REF!</v>
      </c>
      <c r="AC395" s="176" t="e">
        <f>+COUNTIFS(#REF!,$B395,#REF!,AC$3,#REF!,$C395)</f>
        <v>#REF!</v>
      </c>
      <c r="AD395" s="176" t="e">
        <f>+COUNTIFS(#REF!,$B395,#REF!,AD$3,#REF!,$C395)</f>
        <v>#REF!</v>
      </c>
      <c r="AE395" s="176" t="e">
        <f>+COUNTIFS(#REF!,$B395,#REF!,AE$3,#REF!,$C395)</f>
        <v>#REF!</v>
      </c>
      <c r="AF395" s="176" t="e">
        <f>+COUNTIFS(#REF!,$B395,#REF!,AF$3,#REF!,$C395)</f>
        <v>#REF!</v>
      </c>
      <c r="AG395" s="176" t="e">
        <f>+COUNTIFS(#REF!,$B395,#REF!,AG$3,#REF!,$C395)</f>
        <v>#REF!</v>
      </c>
      <c r="AH395" s="176" t="e">
        <f>+COUNTIFS(#REF!,$B395,#REF!,AH$3,#REF!,$C395)</f>
        <v>#REF!</v>
      </c>
      <c r="AI395" s="176" t="e">
        <f>+COUNTIFS(#REF!,$B395,#REF!,AI$3,#REF!,$C395)</f>
        <v>#REF!</v>
      </c>
    </row>
    <row r="396" spans="1:35" x14ac:dyDescent="0.2">
      <c r="A396" s="167"/>
      <c r="B396" s="168" t="s">
        <v>49</v>
      </c>
      <c r="C396" s="168" t="s">
        <v>208</v>
      </c>
      <c r="D396" s="201" t="e">
        <f t="shared" si="54"/>
        <v>#REF!</v>
      </c>
      <c r="E396" s="176" t="e">
        <f>+COUNTIFS(#REF!,$B396,#REF!,E$3,#REF!,$C396)</f>
        <v>#REF!</v>
      </c>
      <c r="F396" s="176" t="e">
        <f>+COUNTIFS(#REF!,$B396,#REF!,F$3,#REF!,$C396)</f>
        <v>#REF!</v>
      </c>
      <c r="G396" s="176" t="e">
        <f>+COUNTIFS(#REF!,$B396,#REF!,G$3,#REF!,$C396)</f>
        <v>#REF!</v>
      </c>
      <c r="H396" s="176" t="e">
        <f>+COUNTIFS(#REF!,$B396,#REF!,H$3,#REF!,$C396)</f>
        <v>#REF!</v>
      </c>
      <c r="I396" s="176" t="e">
        <f>+COUNTIFS(#REF!,$B396,#REF!,I$3,#REF!,$C396)</f>
        <v>#REF!</v>
      </c>
      <c r="J396" s="176" t="e">
        <f>+COUNTIFS(#REF!,$B396,#REF!,J$3,#REF!,$C396)</f>
        <v>#REF!</v>
      </c>
      <c r="K396" s="176" t="e">
        <f>+COUNTIFS(#REF!,$B396,#REF!,K$3,#REF!,$C396)</f>
        <v>#REF!</v>
      </c>
      <c r="L396" s="176" t="e">
        <f>+COUNTIFS(#REF!,$B396,#REF!,L$3,#REF!,$C396)</f>
        <v>#REF!</v>
      </c>
      <c r="M396" s="176" t="e">
        <f>+COUNTIFS(#REF!,$B396,#REF!,M$3,#REF!,$C396)</f>
        <v>#REF!</v>
      </c>
      <c r="N396" s="176" t="e">
        <f>+COUNTIFS(#REF!,$B396,#REF!,N$3,#REF!,$C396)</f>
        <v>#REF!</v>
      </c>
      <c r="O396" s="176" t="e">
        <f>+COUNTIFS(#REF!,$B396,#REF!,O$3,#REF!,$C396)</f>
        <v>#REF!</v>
      </c>
      <c r="P396" s="176" t="e">
        <f>+COUNTIFS(#REF!,$B396,#REF!,P$3,#REF!,$C396)</f>
        <v>#REF!</v>
      </c>
      <c r="Q396" s="176" t="e">
        <f>+COUNTIFS(#REF!,$B396,#REF!,Q$3,#REF!,$C396)</f>
        <v>#REF!</v>
      </c>
      <c r="R396" s="176" t="e">
        <f>+COUNTIFS(#REF!,$B396,#REF!,R$3,#REF!,$C396)</f>
        <v>#REF!</v>
      </c>
      <c r="S396" s="176" t="e">
        <f>+COUNTIFS(#REF!,$B396,#REF!,S$3,#REF!,$C396)</f>
        <v>#REF!</v>
      </c>
      <c r="T396" s="176" t="e">
        <f>+COUNTIFS(#REF!,$B396,#REF!,T$3,#REF!,$C396)</f>
        <v>#REF!</v>
      </c>
      <c r="U396" s="176" t="e">
        <f>+COUNTIFS(#REF!,$B396,#REF!,U$3,#REF!,$C396)</f>
        <v>#REF!</v>
      </c>
      <c r="V396" s="176" t="e">
        <f>+COUNTIFS(#REF!,$B396,#REF!,V$3,#REF!,$C396)</f>
        <v>#REF!</v>
      </c>
      <c r="W396" s="176" t="e">
        <f>+COUNTIFS(#REF!,$B396,#REF!,W$3,#REF!,$C396)</f>
        <v>#REF!</v>
      </c>
      <c r="X396" s="176" t="e">
        <f>+COUNTIFS(#REF!,$B396,#REF!,X$3,#REF!,$C396)</f>
        <v>#REF!</v>
      </c>
      <c r="Y396" s="176" t="e">
        <f>+COUNTIFS(#REF!,$B396,#REF!,Y$3,#REF!,$C396)</f>
        <v>#REF!</v>
      </c>
      <c r="Z396" s="176" t="e">
        <f>+COUNTIFS(#REF!,$B396,#REF!,Z$3,#REF!,$C396)</f>
        <v>#REF!</v>
      </c>
      <c r="AA396" s="176" t="e">
        <f>+COUNTIFS(#REF!,$B396,#REF!,AA$3,#REF!,$C396)</f>
        <v>#REF!</v>
      </c>
      <c r="AB396" s="176" t="e">
        <f>+COUNTIFS(#REF!,$B396,#REF!,AB$3,#REF!,$C396)</f>
        <v>#REF!</v>
      </c>
      <c r="AC396" s="176" t="e">
        <f>+COUNTIFS(#REF!,$B396,#REF!,AC$3,#REF!,$C396)</f>
        <v>#REF!</v>
      </c>
      <c r="AD396" s="176" t="e">
        <f>+COUNTIFS(#REF!,$B396,#REF!,AD$3,#REF!,$C396)</f>
        <v>#REF!</v>
      </c>
      <c r="AE396" s="176" t="e">
        <f>+COUNTIFS(#REF!,$B396,#REF!,AE$3,#REF!,$C396)</f>
        <v>#REF!</v>
      </c>
      <c r="AF396" s="176" t="e">
        <f>+COUNTIFS(#REF!,$B396,#REF!,AF$3,#REF!,$C396)</f>
        <v>#REF!</v>
      </c>
      <c r="AG396" s="176" t="e">
        <f>+COUNTIFS(#REF!,$B396,#REF!,AG$3,#REF!,$C396)</f>
        <v>#REF!</v>
      </c>
      <c r="AH396" s="176" t="e">
        <f>+COUNTIFS(#REF!,$B396,#REF!,AH$3,#REF!,$C396)</f>
        <v>#REF!</v>
      </c>
      <c r="AI396" s="176" t="e">
        <f>+COUNTIFS(#REF!,$B396,#REF!,AI$3,#REF!,$C396)</f>
        <v>#REF!</v>
      </c>
    </row>
    <row r="397" spans="1:35" x14ac:dyDescent="0.2">
      <c r="A397" s="167"/>
      <c r="B397" s="168" t="s">
        <v>49</v>
      </c>
      <c r="C397" s="168" t="s">
        <v>22</v>
      </c>
      <c r="D397" s="201" t="e">
        <f t="shared" si="54"/>
        <v>#REF!</v>
      </c>
      <c r="E397" s="176" t="e">
        <f>+COUNTIFS(#REF!,$B397,#REF!,E$3,#REF!,$C397)</f>
        <v>#REF!</v>
      </c>
      <c r="F397" s="176" t="e">
        <f>+COUNTIFS(#REF!,$B397,#REF!,F$3,#REF!,$C397)</f>
        <v>#REF!</v>
      </c>
      <c r="G397" s="176" t="e">
        <f>+COUNTIFS(#REF!,$B397,#REF!,G$3,#REF!,$C397)</f>
        <v>#REF!</v>
      </c>
      <c r="H397" s="176" t="e">
        <f>+COUNTIFS(#REF!,$B397,#REF!,H$3,#REF!,$C397)</f>
        <v>#REF!</v>
      </c>
      <c r="I397" s="176" t="e">
        <f>+COUNTIFS(#REF!,$B397,#REF!,I$3,#REF!,$C397)</f>
        <v>#REF!</v>
      </c>
      <c r="J397" s="176" t="e">
        <f>+COUNTIFS(#REF!,$B397,#REF!,J$3,#REF!,$C397)</f>
        <v>#REF!</v>
      </c>
      <c r="K397" s="176" t="e">
        <f>+COUNTIFS(#REF!,$B397,#REF!,K$3,#REF!,$C397)</f>
        <v>#REF!</v>
      </c>
      <c r="L397" s="176" t="e">
        <f>+COUNTIFS(#REF!,$B397,#REF!,L$3,#REF!,$C397)</f>
        <v>#REF!</v>
      </c>
      <c r="M397" s="176" t="e">
        <f>+COUNTIFS(#REF!,$B397,#REF!,M$3,#REF!,$C397)</f>
        <v>#REF!</v>
      </c>
      <c r="N397" s="176" t="e">
        <f>+COUNTIFS(#REF!,$B397,#REF!,N$3,#REF!,$C397)</f>
        <v>#REF!</v>
      </c>
      <c r="O397" s="176" t="e">
        <f>+COUNTIFS(#REF!,$B397,#REF!,O$3,#REF!,$C397)</f>
        <v>#REF!</v>
      </c>
      <c r="P397" s="176" t="e">
        <f>+COUNTIFS(#REF!,$B397,#REF!,P$3,#REF!,$C397)</f>
        <v>#REF!</v>
      </c>
      <c r="Q397" s="176" t="e">
        <f>+COUNTIFS(#REF!,$B397,#REF!,Q$3,#REF!,$C397)</f>
        <v>#REF!</v>
      </c>
      <c r="R397" s="176" t="e">
        <f>+COUNTIFS(#REF!,$B397,#REF!,R$3,#REF!,$C397)</f>
        <v>#REF!</v>
      </c>
      <c r="S397" s="176" t="e">
        <f>+COUNTIFS(#REF!,$B397,#REF!,S$3,#REF!,$C397)</f>
        <v>#REF!</v>
      </c>
      <c r="T397" s="176" t="e">
        <f>+COUNTIFS(#REF!,$B397,#REF!,T$3,#REF!,$C397)</f>
        <v>#REF!</v>
      </c>
      <c r="U397" s="176" t="e">
        <f>+COUNTIFS(#REF!,$B397,#REF!,U$3,#REF!,$C397)</f>
        <v>#REF!</v>
      </c>
      <c r="V397" s="176" t="e">
        <f>+COUNTIFS(#REF!,$B397,#REF!,V$3,#REF!,$C397)</f>
        <v>#REF!</v>
      </c>
      <c r="W397" s="176" t="e">
        <f>+COUNTIFS(#REF!,$B397,#REF!,W$3,#REF!,$C397)</f>
        <v>#REF!</v>
      </c>
      <c r="X397" s="176" t="e">
        <f>+COUNTIFS(#REF!,$B397,#REF!,X$3,#REF!,$C397)</f>
        <v>#REF!</v>
      </c>
      <c r="Y397" s="176" t="e">
        <f>+COUNTIFS(#REF!,$B397,#REF!,Y$3,#REF!,$C397)</f>
        <v>#REF!</v>
      </c>
      <c r="Z397" s="176" t="e">
        <f>+COUNTIFS(#REF!,$B397,#REF!,Z$3,#REF!,$C397)</f>
        <v>#REF!</v>
      </c>
      <c r="AA397" s="176" t="e">
        <f>+COUNTIFS(#REF!,$B397,#REF!,AA$3,#REF!,$C397)</f>
        <v>#REF!</v>
      </c>
      <c r="AB397" s="176" t="e">
        <f>+COUNTIFS(#REF!,$B397,#REF!,AB$3,#REF!,$C397)</f>
        <v>#REF!</v>
      </c>
      <c r="AC397" s="176" t="e">
        <f>+COUNTIFS(#REF!,$B397,#REF!,AC$3,#REF!,$C397)</f>
        <v>#REF!</v>
      </c>
      <c r="AD397" s="176" t="e">
        <f>+COUNTIFS(#REF!,$B397,#REF!,AD$3,#REF!,$C397)</f>
        <v>#REF!</v>
      </c>
      <c r="AE397" s="176" t="e">
        <f>+COUNTIFS(#REF!,$B397,#REF!,AE$3,#REF!,$C397)</f>
        <v>#REF!</v>
      </c>
      <c r="AF397" s="176" t="e">
        <f>+COUNTIFS(#REF!,$B397,#REF!,AF$3,#REF!,$C397)</f>
        <v>#REF!</v>
      </c>
      <c r="AG397" s="176" t="e">
        <f>+COUNTIFS(#REF!,$B397,#REF!,AG$3,#REF!,$C397)</f>
        <v>#REF!</v>
      </c>
      <c r="AH397" s="176" t="e">
        <f>+COUNTIFS(#REF!,$B397,#REF!,AH$3,#REF!,$C397)</f>
        <v>#REF!</v>
      </c>
      <c r="AI397" s="176" t="e">
        <f>+COUNTIFS(#REF!,$B397,#REF!,AI$3,#REF!,$C397)</f>
        <v>#REF!</v>
      </c>
    </row>
    <row r="398" spans="1:35" x14ac:dyDescent="0.2">
      <c r="A398" s="167"/>
      <c r="B398" s="168" t="s">
        <v>49</v>
      </c>
      <c r="C398" s="168" t="s">
        <v>80</v>
      </c>
      <c r="D398" s="201" t="e">
        <f t="shared" si="54"/>
        <v>#REF!</v>
      </c>
      <c r="E398" s="176" t="e">
        <f>+COUNTIFS(#REF!,$B398,#REF!,E$3,#REF!,$C398)</f>
        <v>#REF!</v>
      </c>
      <c r="F398" s="176" t="e">
        <f>+COUNTIFS(#REF!,$B398,#REF!,F$3,#REF!,$C398)</f>
        <v>#REF!</v>
      </c>
      <c r="G398" s="176" t="e">
        <f>+COUNTIFS(#REF!,$B398,#REF!,G$3,#REF!,$C398)</f>
        <v>#REF!</v>
      </c>
      <c r="H398" s="176" t="e">
        <f>+COUNTIFS(#REF!,$B398,#REF!,H$3,#REF!,$C398)</f>
        <v>#REF!</v>
      </c>
      <c r="I398" s="176" t="e">
        <f>+COUNTIFS(#REF!,$B398,#REF!,I$3,#REF!,$C398)</f>
        <v>#REF!</v>
      </c>
      <c r="J398" s="176" t="e">
        <f>+COUNTIFS(#REF!,$B398,#REF!,J$3,#REF!,$C398)</f>
        <v>#REF!</v>
      </c>
      <c r="K398" s="176" t="e">
        <f>+COUNTIFS(#REF!,$B398,#REF!,K$3,#REF!,$C398)</f>
        <v>#REF!</v>
      </c>
      <c r="L398" s="176" t="e">
        <f>+COUNTIFS(#REF!,$B398,#REF!,L$3,#REF!,$C398)</f>
        <v>#REF!</v>
      </c>
      <c r="M398" s="176" t="e">
        <f>+COUNTIFS(#REF!,$B398,#REF!,M$3,#REF!,$C398)</f>
        <v>#REF!</v>
      </c>
      <c r="N398" s="176" t="e">
        <f>+COUNTIFS(#REF!,$B398,#REF!,N$3,#REF!,$C398)</f>
        <v>#REF!</v>
      </c>
      <c r="O398" s="176" t="e">
        <f>+COUNTIFS(#REF!,$B398,#REF!,O$3,#REF!,$C398)</f>
        <v>#REF!</v>
      </c>
      <c r="P398" s="176" t="e">
        <f>+COUNTIFS(#REF!,$B398,#REF!,P$3,#REF!,$C398)</f>
        <v>#REF!</v>
      </c>
      <c r="Q398" s="176" t="e">
        <f>+COUNTIFS(#REF!,$B398,#REF!,Q$3,#REF!,$C398)</f>
        <v>#REF!</v>
      </c>
      <c r="R398" s="176" t="e">
        <f>+COUNTIFS(#REF!,$B398,#REF!,R$3,#REF!,$C398)</f>
        <v>#REF!</v>
      </c>
      <c r="S398" s="176" t="e">
        <f>+COUNTIFS(#REF!,$B398,#REF!,S$3,#REF!,$C398)</f>
        <v>#REF!</v>
      </c>
      <c r="T398" s="176" t="e">
        <f>+COUNTIFS(#REF!,$B398,#REF!,T$3,#REF!,$C398)</f>
        <v>#REF!</v>
      </c>
      <c r="U398" s="176" t="e">
        <f>+COUNTIFS(#REF!,$B398,#REF!,U$3,#REF!,$C398)</f>
        <v>#REF!</v>
      </c>
      <c r="V398" s="176" t="e">
        <f>+COUNTIFS(#REF!,$B398,#REF!,V$3,#REF!,$C398)</f>
        <v>#REF!</v>
      </c>
      <c r="W398" s="176" t="e">
        <f>+COUNTIFS(#REF!,$B398,#REF!,W$3,#REF!,$C398)</f>
        <v>#REF!</v>
      </c>
      <c r="X398" s="176" t="e">
        <f>+COUNTIFS(#REF!,$B398,#REF!,X$3,#REF!,$C398)</f>
        <v>#REF!</v>
      </c>
      <c r="Y398" s="176" t="e">
        <f>+COUNTIFS(#REF!,$B398,#REF!,Y$3,#REF!,$C398)</f>
        <v>#REF!</v>
      </c>
      <c r="Z398" s="176" t="e">
        <f>+COUNTIFS(#REF!,$B398,#REF!,Z$3,#REF!,$C398)</f>
        <v>#REF!</v>
      </c>
      <c r="AA398" s="176" t="e">
        <f>+COUNTIFS(#REF!,$B398,#REF!,AA$3,#REF!,$C398)</f>
        <v>#REF!</v>
      </c>
      <c r="AB398" s="176" t="e">
        <f>+COUNTIFS(#REF!,$B398,#REF!,AB$3,#REF!,$C398)</f>
        <v>#REF!</v>
      </c>
      <c r="AC398" s="176" t="e">
        <f>+COUNTIFS(#REF!,$B398,#REF!,AC$3,#REF!,$C398)</f>
        <v>#REF!</v>
      </c>
      <c r="AD398" s="176" t="e">
        <f>+COUNTIFS(#REF!,$B398,#REF!,AD$3,#REF!,$C398)</f>
        <v>#REF!</v>
      </c>
      <c r="AE398" s="176" t="e">
        <f>+COUNTIFS(#REF!,$B398,#REF!,AE$3,#REF!,$C398)</f>
        <v>#REF!</v>
      </c>
      <c r="AF398" s="176" t="e">
        <f>+COUNTIFS(#REF!,$B398,#REF!,AF$3,#REF!,$C398)</f>
        <v>#REF!</v>
      </c>
      <c r="AG398" s="176" t="e">
        <f>+COUNTIFS(#REF!,$B398,#REF!,AG$3,#REF!,$C398)</f>
        <v>#REF!</v>
      </c>
      <c r="AH398" s="176" t="e">
        <f>+COUNTIFS(#REF!,$B398,#REF!,AH$3,#REF!,$C398)</f>
        <v>#REF!</v>
      </c>
      <c r="AI398" s="176" t="e">
        <f>+COUNTIFS(#REF!,$B398,#REF!,AI$3,#REF!,$C398)</f>
        <v>#REF!</v>
      </c>
    </row>
    <row r="399" spans="1:35" x14ac:dyDescent="0.2">
      <c r="A399" s="167"/>
      <c r="B399" s="168" t="s">
        <v>49</v>
      </c>
      <c r="C399" s="168" t="s">
        <v>66</v>
      </c>
      <c r="D399" s="201" t="e">
        <f t="shared" si="54"/>
        <v>#REF!</v>
      </c>
      <c r="E399" s="176" t="e">
        <f>+COUNTIFS(#REF!,$B399,#REF!,E$3,#REF!,$C399)</f>
        <v>#REF!</v>
      </c>
      <c r="F399" s="176" t="e">
        <f>+COUNTIFS(#REF!,$B399,#REF!,F$3,#REF!,$C399)</f>
        <v>#REF!</v>
      </c>
      <c r="G399" s="176" t="e">
        <f>+COUNTIFS(#REF!,$B399,#REF!,G$3,#REF!,$C399)</f>
        <v>#REF!</v>
      </c>
      <c r="H399" s="176" t="e">
        <f>+COUNTIFS(#REF!,$B399,#REF!,H$3,#REF!,$C399)</f>
        <v>#REF!</v>
      </c>
      <c r="I399" s="176" t="e">
        <f>+COUNTIFS(#REF!,$B399,#REF!,I$3,#REF!,$C399)</f>
        <v>#REF!</v>
      </c>
      <c r="J399" s="176" t="e">
        <f>+COUNTIFS(#REF!,$B399,#REF!,J$3,#REF!,$C399)</f>
        <v>#REF!</v>
      </c>
      <c r="K399" s="176" t="e">
        <f>+COUNTIFS(#REF!,$B399,#REF!,K$3,#REF!,$C399)</f>
        <v>#REF!</v>
      </c>
      <c r="L399" s="176" t="e">
        <f>+COUNTIFS(#REF!,$B399,#REF!,L$3,#REF!,$C399)</f>
        <v>#REF!</v>
      </c>
      <c r="M399" s="176" t="e">
        <f>+COUNTIFS(#REF!,$B399,#REF!,M$3,#REF!,$C399)</f>
        <v>#REF!</v>
      </c>
      <c r="N399" s="176" t="e">
        <f>+COUNTIFS(#REF!,$B399,#REF!,N$3,#REF!,$C399)</f>
        <v>#REF!</v>
      </c>
      <c r="O399" s="176" t="e">
        <f>+COUNTIFS(#REF!,$B399,#REF!,O$3,#REF!,$C399)</f>
        <v>#REF!</v>
      </c>
      <c r="P399" s="176" t="e">
        <f>+COUNTIFS(#REF!,$B399,#REF!,P$3,#REF!,$C399)</f>
        <v>#REF!</v>
      </c>
      <c r="Q399" s="176" t="e">
        <f>+COUNTIFS(#REF!,$B399,#REF!,Q$3,#REF!,$C399)</f>
        <v>#REF!</v>
      </c>
      <c r="R399" s="176" t="e">
        <f>+COUNTIFS(#REF!,$B399,#REF!,R$3,#REF!,$C399)</f>
        <v>#REF!</v>
      </c>
      <c r="S399" s="176" t="e">
        <f>+COUNTIFS(#REF!,$B399,#REF!,S$3,#REF!,$C399)</f>
        <v>#REF!</v>
      </c>
      <c r="T399" s="176" t="e">
        <f>+COUNTIFS(#REF!,$B399,#REF!,T$3,#REF!,$C399)</f>
        <v>#REF!</v>
      </c>
      <c r="U399" s="176" t="e">
        <f>+COUNTIFS(#REF!,$B399,#REF!,U$3,#REF!,$C399)</f>
        <v>#REF!</v>
      </c>
      <c r="V399" s="176" t="e">
        <f>+COUNTIFS(#REF!,$B399,#REF!,V$3,#REF!,$C399)</f>
        <v>#REF!</v>
      </c>
      <c r="W399" s="176" t="e">
        <f>+COUNTIFS(#REF!,$B399,#REF!,W$3,#REF!,$C399)</f>
        <v>#REF!</v>
      </c>
      <c r="X399" s="176" t="e">
        <f>+COUNTIFS(#REF!,$B399,#REF!,X$3,#REF!,$C399)</f>
        <v>#REF!</v>
      </c>
      <c r="Y399" s="176" t="e">
        <f>+COUNTIFS(#REF!,$B399,#REF!,Y$3,#REF!,$C399)</f>
        <v>#REF!</v>
      </c>
      <c r="Z399" s="176" t="e">
        <f>+COUNTIFS(#REF!,$B399,#REF!,Z$3,#REF!,$C399)</f>
        <v>#REF!</v>
      </c>
      <c r="AA399" s="176" t="e">
        <f>+COUNTIFS(#REF!,$B399,#REF!,AA$3,#REF!,$C399)</f>
        <v>#REF!</v>
      </c>
      <c r="AB399" s="176" t="e">
        <f>+COUNTIFS(#REF!,$B399,#REF!,AB$3,#REF!,$C399)</f>
        <v>#REF!</v>
      </c>
      <c r="AC399" s="176" t="e">
        <f>+COUNTIFS(#REF!,$B399,#REF!,AC$3,#REF!,$C399)</f>
        <v>#REF!</v>
      </c>
      <c r="AD399" s="176" t="e">
        <f>+COUNTIFS(#REF!,$B399,#REF!,AD$3,#REF!,$C399)</f>
        <v>#REF!</v>
      </c>
      <c r="AE399" s="176" t="e">
        <f>+COUNTIFS(#REF!,$B399,#REF!,AE$3,#REF!,$C399)</f>
        <v>#REF!</v>
      </c>
      <c r="AF399" s="176" t="e">
        <f>+COUNTIFS(#REF!,$B399,#REF!,AF$3,#REF!,$C399)</f>
        <v>#REF!</v>
      </c>
      <c r="AG399" s="176" t="e">
        <f>+COUNTIFS(#REF!,$B399,#REF!,AG$3,#REF!,$C399)</f>
        <v>#REF!</v>
      </c>
      <c r="AH399" s="176" t="e">
        <f>+COUNTIFS(#REF!,$B399,#REF!,AH$3,#REF!,$C399)</f>
        <v>#REF!</v>
      </c>
      <c r="AI399" s="176" t="e">
        <f>+COUNTIFS(#REF!,$B399,#REF!,AI$3,#REF!,$C399)</f>
        <v>#REF!</v>
      </c>
    </row>
    <row r="400" spans="1:35" x14ac:dyDescent="0.2">
      <c r="A400" s="167"/>
      <c r="B400" s="168" t="s">
        <v>49</v>
      </c>
      <c r="C400" s="168" t="s">
        <v>343</v>
      </c>
      <c r="D400" s="201" t="e">
        <f t="shared" si="54"/>
        <v>#REF!</v>
      </c>
      <c r="E400" s="176" t="e">
        <f>+COUNTIFS(#REF!,$B400,#REF!,E$3,#REF!,$C400)</f>
        <v>#REF!</v>
      </c>
      <c r="F400" s="176" t="e">
        <f>+COUNTIFS(#REF!,$B400,#REF!,F$3,#REF!,$C400)</f>
        <v>#REF!</v>
      </c>
      <c r="G400" s="176" t="e">
        <f>+COUNTIFS(#REF!,$B400,#REF!,G$3,#REF!,$C400)</f>
        <v>#REF!</v>
      </c>
      <c r="H400" s="176" t="e">
        <f>+COUNTIFS(#REF!,$B400,#REF!,H$3,#REF!,$C400)</f>
        <v>#REF!</v>
      </c>
      <c r="I400" s="176" t="e">
        <f>+COUNTIFS(#REF!,$B400,#REF!,I$3,#REF!,$C400)</f>
        <v>#REF!</v>
      </c>
      <c r="J400" s="176" t="e">
        <f>+COUNTIFS(#REF!,$B400,#REF!,J$3,#REF!,$C400)</f>
        <v>#REF!</v>
      </c>
      <c r="K400" s="176" t="e">
        <f>+COUNTIFS(#REF!,$B400,#REF!,K$3,#REF!,$C400)</f>
        <v>#REF!</v>
      </c>
      <c r="L400" s="176" t="e">
        <f>+COUNTIFS(#REF!,$B400,#REF!,L$3,#REF!,$C400)</f>
        <v>#REF!</v>
      </c>
      <c r="M400" s="176" t="e">
        <f>+COUNTIFS(#REF!,$B400,#REF!,M$3,#REF!,$C400)</f>
        <v>#REF!</v>
      </c>
      <c r="N400" s="176" t="e">
        <f>+COUNTIFS(#REF!,$B400,#REF!,N$3,#REF!,$C400)</f>
        <v>#REF!</v>
      </c>
      <c r="O400" s="176" t="e">
        <f>+COUNTIFS(#REF!,$B400,#REF!,O$3,#REF!,$C400)</f>
        <v>#REF!</v>
      </c>
      <c r="P400" s="176" t="e">
        <f>+COUNTIFS(#REF!,$B400,#REF!,P$3,#REF!,$C400)</f>
        <v>#REF!</v>
      </c>
      <c r="Q400" s="176" t="e">
        <f>+COUNTIFS(#REF!,$B400,#REF!,Q$3,#REF!,$C400)</f>
        <v>#REF!</v>
      </c>
      <c r="R400" s="176" t="e">
        <f>+COUNTIFS(#REF!,$B400,#REF!,R$3,#REF!,$C400)</f>
        <v>#REF!</v>
      </c>
      <c r="S400" s="176" t="e">
        <f>+COUNTIFS(#REF!,$B400,#REF!,S$3,#REF!,$C400)</f>
        <v>#REF!</v>
      </c>
      <c r="T400" s="176" t="e">
        <f>+COUNTIFS(#REF!,$B400,#REF!,T$3,#REF!,$C400)</f>
        <v>#REF!</v>
      </c>
      <c r="U400" s="176" t="e">
        <f>+COUNTIFS(#REF!,$B400,#REF!,U$3,#REF!,$C400)</f>
        <v>#REF!</v>
      </c>
      <c r="V400" s="176" t="e">
        <f>+COUNTIFS(#REF!,$B400,#REF!,V$3,#REF!,$C400)</f>
        <v>#REF!</v>
      </c>
      <c r="W400" s="176" t="e">
        <f>+COUNTIFS(#REF!,$B400,#REF!,W$3,#REF!,$C400)</f>
        <v>#REF!</v>
      </c>
      <c r="X400" s="176" t="e">
        <f>+COUNTIFS(#REF!,$B400,#REF!,X$3,#REF!,$C400)</f>
        <v>#REF!</v>
      </c>
      <c r="Y400" s="176" t="e">
        <f>+COUNTIFS(#REF!,$B400,#REF!,Y$3,#REF!,$C400)</f>
        <v>#REF!</v>
      </c>
      <c r="Z400" s="176" t="e">
        <f>+COUNTIFS(#REF!,$B400,#REF!,Z$3,#REF!,$C400)</f>
        <v>#REF!</v>
      </c>
      <c r="AA400" s="176" t="e">
        <f>+COUNTIFS(#REF!,$B400,#REF!,AA$3,#REF!,$C400)</f>
        <v>#REF!</v>
      </c>
      <c r="AB400" s="176" t="e">
        <f>+COUNTIFS(#REF!,$B400,#REF!,AB$3,#REF!,$C400)</f>
        <v>#REF!</v>
      </c>
      <c r="AC400" s="176" t="e">
        <f>+COUNTIFS(#REF!,$B400,#REF!,AC$3,#REF!,$C400)</f>
        <v>#REF!</v>
      </c>
      <c r="AD400" s="176" t="e">
        <f>+COUNTIFS(#REF!,$B400,#REF!,AD$3,#REF!,$C400)</f>
        <v>#REF!</v>
      </c>
      <c r="AE400" s="176" t="e">
        <f>+COUNTIFS(#REF!,$B400,#REF!,AE$3,#REF!,$C400)</f>
        <v>#REF!</v>
      </c>
      <c r="AF400" s="176" t="e">
        <f>+COUNTIFS(#REF!,$B400,#REF!,AF$3,#REF!,$C400)</f>
        <v>#REF!</v>
      </c>
      <c r="AG400" s="176" t="e">
        <f>+COUNTIFS(#REF!,$B400,#REF!,AG$3,#REF!,$C400)</f>
        <v>#REF!</v>
      </c>
      <c r="AH400" s="176" t="e">
        <f>+COUNTIFS(#REF!,$B400,#REF!,AH$3,#REF!,$C400)</f>
        <v>#REF!</v>
      </c>
      <c r="AI400" s="176" t="e">
        <f>+COUNTIFS(#REF!,$B400,#REF!,AI$3,#REF!,$C400)</f>
        <v>#REF!</v>
      </c>
    </row>
    <row r="401" spans="1:35" x14ac:dyDescent="0.2">
      <c r="A401" s="167"/>
      <c r="B401" s="168" t="s">
        <v>49</v>
      </c>
      <c r="C401" s="168" t="s">
        <v>204</v>
      </c>
      <c r="D401" s="201" t="e">
        <f t="shared" si="54"/>
        <v>#REF!</v>
      </c>
      <c r="E401" s="176" t="e">
        <f>+COUNTIFS(#REF!,$B401,#REF!,E$3,#REF!,$C401)</f>
        <v>#REF!</v>
      </c>
      <c r="F401" s="176" t="e">
        <f>+COUNTIFS(#REF!,$B401,#REF!,F$3,#REF!,$C401)</f>
        <v>#REF!</v>
      </c>
      <c r="G401" s="176" t="e">
        <f>+COUNTIFS(#REF!,$B401,#REF!,G$3,#REF!,$C401)</f>
        <v>#REF!</v>
      </c>
      <c r="H401" s="176" t="e">
        <f>+COUNTIFS(#REF!,$B401,#REF!,H$3,#REF!,$C401)</f>
        <v>#REF!</v>
      </c>
      <c r="I401" s="176" t="e">
        <f>+COUNTIFS(#REF!,$B401,#REF!,I$3,#REF!,$C401)</f>
        <v>#REF!</v>
      </c>
      <c r="J401" s="176" t="e">
        <f>+COUNTIFS(#REF!,$B401,#REF!,J$3,#REF!,$C401)</f>
        <v>#REF!</v>
      </c>
      <c r="K401" s="176" t="e">
        <f>+COUNTIFS(#REF!,$B401,#REF!,K$3,#REF!,$C401)</f>
        <v>#REF!</v>
      </c>
      <c r="L401" s="176" t="e">
        <f>+COUNTIFS(#REF!,$B401,#REF!,L$3,#REF!,$C401)</f>
        <v>#REF!</v>
      </c>
      <c r="M401" s="176" t="e">
        <f>+COUNTIFS(#REF!,$B401,#REF!,M$3,#REF!,$C401)</f>
        <v>#REF!</v>
      </c>
      <c r="N401" s="176" t="e">
        <f>+COUNTIFS(#REF!,$B401,#REF!,N$3,#REF!,$C401)</f>
        <v>#REF!</v>
      </c>
      <c r="O401" s="176" t="e">
        <f>+COUNTIFS(#REF!,$B401,#REF!,O$3,#REF!,$C401)</f>
        <v>#REF!</v>
      </c>
      <c r="P401" s="176" t="e">
        <f>+COUNTIFS(#REF!,$B401,#REF!,P$3,#REF!,$C401)</f>
        <v>#REF!</v>
      </c>
      <c r="Q401" s="176" t="e">
        <f>+COUNTIFS(#REF!,$B401,#REF!,Q$3,#REF!,$C401)</f>
        <v>#REF!</v>
      </c>
      <c r="R401" s="176" t="e">
        <f>+COUNTIFS(#REF!,$B401,#REF!,R$3,#REF!,$C401)</f>
        <v>#REF!</v>
      </c>
      <c r="S401" s="176" t="e">
        <f>+COUNTIFS(#REF!,$B401,#REF!,S$3,#REF!,$C401)</f>
        <v>#REF!</v>
      </c>
      <c r="T401" s="176" t="e">
        <f>+COUNTIFS(#REF!,$B401,#REF!,T$3,#REF!,$C401)</f>
        <v>#REF!</v>
      </c>
      <c r="U401" s="176" t="e">
        <f>+COUNTIFS(#REF!,$B401,#REF!,U$3,#REF!,$C401)</f>
        <v>#REF!</v>
      </c>
      <c r="V401" s="176" t="e">
        <f>+COUNTIFS(#REF!,$B401,#REF!,V$3,#REF!,$C401)</f>
        <v>#REF!</v>
      </c>
      <c r="W401" s="176" t="e">
        <f>+COUNTIFS(#REF!,$B401,#REF!,W$3,#REF!,$C401)</f>
        <v>#REF!</v>
      </c>
      <c r="X401" s="176" t="e">
        <f>+COUNTIFS(#REF!,$B401,#REF!,X$3,#REF!,$C401)</f>
        <v>#REF!</v>
      </c>
      <c r="Y401" s="176" t="e">
        <f>+COUNTIFS(#REF!,$B401,#REF!,Y$3,#REF!,$C401)</f>
        <v>#REF!</v>
      </c>
      <c r="Z401" s="176" t="e">
        <f>+COUNTIFS(#REF!,$B401,#REF!,Z$3,#REF!,$C401)</f>
        <v>#REF!</v>
      </c>
      <c r="AA401" s="176" t="e">
        <f>+COUNTIFS(#REF!,$B401,#REF!,AA$3,#REF!,$C401)</f>
        <v>#REF!</v>
      </c>
      <c r="AB401" s="176" t="e">
        <f>+COUNTIFS(#REF!,$B401,#REF!,AB$3,#REF!,$C401)</f>
        <v>#REF!</v>
      </c>
      <c r="AC401" s="176" t="e">
        <f>+COUNTIFS(#REF!,$B401,#REF!,AC$3,#REF!,$C401)</f>
        <v>#REF!</v>
      </c>
      <c r="AD401" s="176" t="e">
        <f>+COUNTIFS(#REF!,$B401,#REF!,AD$3,#REF!,$C401)</f>
        <v>#REF!</v>
      </c>
      <c r="AE401" s="176" t="e">
        <f>+COUNTIFS(#REF!,$B401,#REF!,AE$3,#REF!,$C401)</f>
        <v>#REF!</v>
      </c>
      <c r="AF401" s="176" t="e">
        <f>+COUNTIFS(#REF!,$B401,#REF!,AF$3,#REF!,$C401)</f>
        <v>#REF!</v>
      </c>
      <c r="AG401" s="176" t="e">
        <f>+COUNTIFS(#REF!,$B401,#REF!,AG$3,#REF!,$C401)</f>
        <v>#REF!</v>
      </c>
      <c r="AH401" s="176" t="e">
        <f>+COUNTIFS(#REF!,$B401,#REF!,AH$3,#REF!,$C401)</f>
        <v>#REF!</v>
      </c>
      <c r="AI401" s="176" t="e">
        <f>+COUNTIFS(#REF!,$B401,#REF!,AI$3,#REF!,$C401)</f>
        <v>#REF!</v>
      </c>
    </row>
    <row r="402" spans="1:35" x14ac:dyDescent="0.2">
      <c r="A402" s="167"/>
      <c r="B402" s="168" t="s">
        <v>49</v>
      </c>
      <c r="C402" s="168" t="s">
        <v>125</v>
      </c>
      <c r="D402" s="201" t="e">
        <f t="shared" si="54"/>
        <v>#REF!</v>
      </c>
      <c r="E402" s="176" t="e">
        <f>+COUNTIFS(#REF!,$B402,#REF!,E$3,#REF!,$C402)</f>
        <v>#REF!</v>
      </c>
      <c r="F402" s="176" t="e">
        <f>+COUNTIFS(#REF!,$B402,#REF!,F$3,#REF!,$C402)</f>
        <v>#REF!</v>
      </c>
      <c r="G402" s="176" t="e">
        <f>+COUNTIFS(#REF!,$B402,#REF!,G$3,#REF!,$C402)</f>
        <v>#REF!</v>
      </c>
      <c r="H402" s="176" t="e">
        <f>+COUNTIFS(#REF!,$B402,#REF!,H$3,#REF!,$C402)</f>
        <v>#REF!</v>
      </c>
      <c r="I402" s="176" t="e">
        <f>+COUNTIFS(#REF!,$B402,#REF!,I$3,#REF!,$C402)</f>
        <v>#REF!</v>
      </c>
      <c r="J402" s="176" t="e">
        <f>+COUNTIFS(#REF!,$B402,#REF!,J$3,#REF!,$C402)</f>
        <v>#REF!</v>
      </c>
      <c r="K402" s="176" t="e">
        <f>+COUNTIFS(#REF!,$B402,#REF!,K$3,#REF!,$C402)</f>
        <v>#REF!</v>
      </c>
      <c r="L402" s="176" t="e">
        <f>+COUNTIFS(#REF!,$B402,#REF!,L$3,#REF!,$C402)</f>
        <v>#REF!</v>
      </c>
      <c r="M402" s="176" t="e">
        <f>+COUNTIFS(#REF!,$B402,#REF!,M$3,#REF!,$C402)</f>
        <v>#REF!</v>
      </c>
      <c r="N402" s="176" t="e">
        <f>+COUNTIFS(#REF!,$B402,#REF!,N$3,#REF!,$C402)</f>
        <v>#REF!</v>
      </c>
      <c r="O402" s="176" t="e">
        <f>+COUNTIFS(#REF!,$B402,#REF!,O$3,#REF!,$C402)</f>
        <v>#REF!</v>
      </c>
      <c r="P402" s="176" t="e">
        <f>+COUNTIFS(#REF!,$B402,#REF!,P$3,#REF!,$C402)</f>
        <v>#REF!</v>
      </c>
      <c r="Q402" s="176" t="e">
        <f>+COUNTIFS(#REF!,$B402,#REF!,Q$3,#REF!,$C402)</f>
        <v>#REF!</v>
      </c>
      <c r="R402" s="176" t="e">
        <f>+COUNTIFS(#REF!,$B402,#REF!,R$3,#REF!,$C402)</f>
        <v>#REF!</v>
      </c>
      <c r="S402" s="176" t="e">
        <f>+COUNTIFS(#REF!,$B402,#REF!,S$3,#REF!,$C402)</f>
        <v>#REF!</v>
      </c>
      <c r="T402" s="176" t="e">
        <f>+COUNTIFS(#REF!,$B402,#REF!,T$3,#REF!,$C402)</f>
        <v>#REF!</v>
      </c>
      <c r="U402" s="176" t="e">
        <f>+COUNTIFS(#REF!,$B402,#REF!,U$3,#REF!,$C402)</f>
        <v>#REF!</v>
      </c>
      <c r="V402" s="176" t="e">
        <f>+COUNTIFS(#REF!,$B402,#REF!,V$3,#REF!,$C402)</f>
        <v>#REF!</v>
      </c>
      <c r="W402" s="176" t="e">
        <f>+COUNTIFS(#REF!,$B402,#REF!,W$3,#REF!,$C402)</f>
        <v>#REF!</v>
      </c>
      <c r="X402" s="176" t="e">
        <f>+COUNTIFS(#REF!,$B402,#REF!,X$3,#REF!,$C402)</f>
        <v>#REF!</v>
      </c>
      <c r="Y402" s="176" t="e">
        <f>+COUNTIFS(#REF!,$B402,#REF!,Y$3,#REF!,$C402)</f>
        <v>#REF!</v>
      </c>
      <c r="Z402" s="176" t="e">
        <f>+COUNTIFS(#REF!,$B402,#REF!,Z$3,#REF!,$C402)</f>
        <v>#REF!</v>
      </c>
      <c r="AA402" s="176" t="e">
        <f>+COUNTIFS(#REF!,$B402,#REF!,AA$3,#REF!,$C402)</f>
        <v>#REF!</v>
      </c>
      <c r="AB402" s="176" t="e">
        <f>+COUNTIFS(#REF!,$B402,#REF!,AB$3,#REF!,$C402)</f>
        <v>#REF!</v>
      </c>
      <c r="AC402" s="176" t="e">
        <f>+COUNTIFS(#REF!,$B402,#REF!,AC$3,#REF!,$C402)</f>
        <v>#REF!</v>
      </c>
      <c r="AD402" s="176" t="e">
        <f>+COUNTIFS(#REF!,$B402,#REF!,AD$3,#REF!,$C402)</f>
        <v>#REF!</v>
      </c>
      <c r="AE402" s="176" t="e">
        <f>+COUNTIFS(#REF!,$B402,#REF!,AE$3,#REF!,$C402)</f>
        <v>#REF!</v>
      </c>
      <c r="AF402" s="176" t="e">
        <f>+COUNTIFS(#REF!,$B402,#REF!,AF$3,#REF!,$C402)</f>
        <v>#REF!</v>
      </c>
      <c r="AG402" s="176" t="e">
        <f>+COUNTIFS(#REF!,$B402,#REF!,AG$3,#REF!,$C402)</f>
        <v>#REF!</v>
      </c>
      <c r="AH402" s="176" t="e">
        <f>+COUNTIFS(#REF!,$B402,#REF!,AH$3,#REF!,$C402)</f>
        <v>#REF!</v>
      </c>
      <c r="AI402" s="176" t="e">
        <f>+COUNTIFS(#REF!,$B402,#REF!,AI$3,#REF!,$C402)</f>
        <v>#REF!</v>
      </c>
    </row>
    <row r="403" spans="1:35" x14ac:dyDescent="0.2">
      <c r="A403" s="167"/>
      <c r="B403" s="168" t="s">
        <v>49</v>
      </c>
      <c r="C403" s="168" t="s">
        <v>344</v>
      </c>
      <c r="D403" s="201" t="e">
        <f t="shared" si="54"/>
        <v>#REF!</v>
      </c>
      <c r="E403" s="176" t="e">
        <f>+COUNTIFS(#REF!,$B403,#REF!,E$3,#REF!,$C403)</f>
        <v>#REF!</v>
      </c>
      <c r="F403" s="176" t="e">
        <f>+COUNTIFS(#REF!,$B403,#REF!,F$3,#REF!,$C403)</f>
        <v>#REF!</v>
      </c>
      <c r="G403" s="176" t="e">
        <f>+COUNTIFS(#REF!,$B403,#REF!,G$3,#REF!,$C403)</f>
        <v>#REF!</v>
      </c>
      <c r="H403" s="176" t="e">
        <f>+COUNTIFS(#REF!,$B403,#REF!,H$3,#REF!,$C403)</f>
        <v>#REF!</v>
      </c>
      <c r="I403" s="176" t="e">
        <f>+COUNTIFS(#REF!,$B403,#REF!,I$3,#REF!,$C403)</f>
        <v>#REF!</v>
      </c>
      <c r="J403" s="176" t="e">
        <f>+COUNTIFS(#REF!,$B403,#REF!,J$3,#REF!,$C403)</f>
        <v>#REF!</v>
      </c>
      <c r="K403" s="176" t="e">
        <f>+COUNTIFS(#REF!,$B403,#REF!,K$3,#REF!,$C403)</f>
        <v>#REF!</v>
      </c>
      <c r="L403" s="176" t="e">
        <f>+COUNTIFS(#REF!,$B403,#REF!,L$3,#REF!,$C403)</f>
        <v>#REF!</v>
      </c>
      <c r="M403" s="176" t="e">
        <f>+COUNTIFS(#REF!,$B403,#REF!,M$3,#REF!,$C403)</f>
        <v>#REF!</v>
      </c>
      <c r="N403" s="176" t="e">
        <f>+COUNTIFS(#REF!,$B403,#REF!,N$3,#REF!,$C403)</f>
        <v>#REF!</v>
      </c>
      <c r="O403" s="176" t="e">
        <f>+COUNTIFS(#REF!,$B403,#REF!,O$3,#REF!,$C403)</f>
        <v>#REF!</v>
      </c>
      <c r="P403" s="176" t="e">
        <f>+COUNTIFS(#REF!,$B403,#REF!,P$3,#REF!,$C403)</f>
        <v>#REF!</v>
      </c>
      <c r="Q403" s="176" t="e">
        <f>+COUNTIFS(#REF!,$B403,#REF!,Q$3,#REF!,$C403)</f>
        <v>#REF!</v>
      </c>
      <c r="R403" s="176" t="e">
        <f>+COUNTIFS(#REF!,$B403,#REF!,R$3,#REF!,$C403)</f>
        <v>#REF!</v>
      </c>
      <c r="S403" s="176" t="e">
        <f>+COUNTIFS(#REF!,$B403,#REF!,S$3,#REF!,$C403)</f>
        <v>#REF!</v>
      </c>
      <c r="T403" s="176" t="e">
        <f>+COUNTIFS(#REF!,$B403,#REF!,T$3,#REF!,$C403)</f>
        <v>#REF!</v>
      </c>
      <c r="U403" s="176" t="e">
        <f>+COUNTIFS(#REF!,$B403,#REF!,U$3,#REF!,$C403)</f>
        <v>#REF!</v>
      </c>
      <c r="V403" s="176" t="e">
        <f>+COUNTIFS(#REF!,$B403,#REF!,V$3,#REF!,$C403)</f>
        <v>#REF!</v>
      </c>
      <c r="W403" s="176" t="e">
        <f>+COUNTIFS(#REF!,$B403,#REF!,W$3,#REF!,$C403)</f>
        <v>#REF!</v>
      </c>
      <c r="X403" s="176" t="e">
        <f>+COUNTIFS(#REF!,$B403,#REF!,X$3,#REF!,$C403)</f>
        <v>#REF!</v>
      </c>
      <c r="Y403" s="176" t="e">
        <f>+COUNTIFS(#REF!,$B403,#REF!,Y$3,#REF!,$C403)</f>
        <v>#REF!</v>
      </c>
      <c r="Z403" s="176" t="e">
        <f>+COUNTIFS(#REF!,$B403,#REF!,Z$3,#REF!,$C403)</f>
        <v>#REF!</v>
      </c>
      <c r="AA403" s="176" t="e">
        <f>+COUNTIFS(#REF!,$B403,#REF!,AA$3,#REF!,$C403)</f>
        <v>#REF!</v>
      </c>
      <c r="AB403" s="176" t="e">
        <f>+COUNTIFS(#REF!,$B403,#REF!,AB$3,#REF!,$C403)</f>
        <v>#REF!</v>
      </c>
      <c r="AC403" s="176" t="e">
        <f>+COUNTIFS(#REF!,$B403,#REF!,AC$3,#REF!,$C403)</f>
        <v>#REF!</v>
      </c>
      <c r="AD403" s="176" t="e">
        <f>+COUNTIFS(#REF!,$B403,#REF!,AD$3,#REF!,$C403)</f>
        <v>#REF!</v>
      </c>
      <c r="AE403" s="176" t="e">
        <f>+COUNTIFS(#REF!,$B403,#REF!,AE$3,#REF!,$C403)</f>
        <v>#REF!</v>
      </c>
      <c r="AF403" s="176" t="e">
        <f>+COUNTIFS(#REF!,$B403,#REF!,AF$3,#REF!,$C403)</f>
        <v>#REF!</v>
      </c>
      <c r="AG403" s="176" t="e">
        <f>+COUNTIFS(#REF!,$B403,#REF!,AG$3,#REF!,$C403)</f>
        <v>#REF!</v>
      </c>
      <c r="AH403" s="176" t="e">
        <f>+COUNTIFS(#REF!,$B403,#REF!,AH$3,#REF!,$C403)</f>
        <v>#REF!</v>
      </c>
      <c r="AI403" s="176" t="e">
        <f>+COUNTIFS(#REF!,$B403,#REF!,AI$3,#REF!,$C403)</f>
        <v>#REF!</v>
      </c>
    </row>
    <row r="404" spans="1:35" x14ac:dyDescent="0.2">
      <c r="A404" s="167"/>
      <c r="B404" s="168" t="s">
        <v>49</v>
      </c>
      <c r="C404" s="168" t="s">
        <v>50</v>
      </c>
      <c r="D404" s="201" t="e">
        <f t="shared" si="54"/>
        <v>#REF!</v>
      </c>
      <c r="E404" s="176" t="e">
        <f>+COUNTIFS(#REF!,$B404,#REF!,E$3,#REF!,$C404)</f>
        <v>#REF!</v>
      </c>
      <c r="F404" s="176" t="e">
        <f>+COUNTIFS(#REF!,$B404,#REF!,F$3,#REF!,$C404)</f>
        <v>#REF!</v>
      </c>
      <c r="G404" s="176" t="e">
        <f>+COUNTIFS(#REF!,$B404,#REF!,G$3,#REF!,$C404)</f>
        <v>#REF!</v>
      </c>
      <c r="H404" s="176" t="e">
        <f>+COUNTIFS(#REF!,$B404,#REF!,H$3,#REF!,$C404)</f>
        <v>#REF!</v>
      </c>
      <c r="I404" s="176" t="e">
        <f>+COUNTIFS(#REF!,$B404,#REF!,I$3,#REF!,$C404)</f>
        <v>#REF!</v>
      </c>
      <c r="J404" s="176" t="e">
        <f>+COUNTIFS(#REF!,$B404,#REF!,J$3,#REF!,$C404)</f>
        <v>#REF!</v>
      </c>
      <c r="K404" s="176" t="e">
        <f>+COUNTIFS(#REF!,$B404,#REF!,K$3,#REF!,$C404)</f>
        <v>#REF!</v>
      </c>
      <c r="L404" s="176" t="e">
        <f>+COUNTIFS(#REF!,$B404,#REF!,L$3,#REF!,$C404)</f>
        <v>#REF!</v>
      </c>
      <c r="M404" s="176" t="e">
        <f>+COUNTIFS(#REF!,$B404,#REF!,M$3,#REF!,$C404)</f>
        <v>#REF!</v>
      </c>
      <c r="N404" s="176" t="e">
        <f>+COUNTIFS(#REF!,$B404,#REF!,N$3,#REF!,$C404)</f>
        <v>#REF!</v>
      </c>
      <c r="O404" s="176" t="e">
        <f>+COUNTIFS(#REF!,$B404,#REF!,O$3,#REF!,$C404)</f>
        <v>#REF!</v>
      </c>
      <c r="P404" s="176" t="e">
        <f>+COUNTIFS(#REF!,$B404,#REF!,P$3,#REF!,$C404)</f>
        <v>#REF!</v>
      </c>
      <c r="Q404" s="176" t="e">
        <f>+COUNTIFS(#REF!,$B404,#REF!,Q$3,#REF!,$C404)</f>
        <v>#REF!</v>
      </c>
      <c r="R404" s="176" t="e">
        <f>+COUNTIFS(#REF!,$B404,#REF!,R$3,#REF!,$C404)</f>
        <v>#REF!</v>
      </c>
      <c r="S404" s="176" t="e">
        <f>+COUNTIFS(#REF!,$B404,#REF!,S$3,#REF!,$C404)</f>
        <v>#REF!</v>
      </c>
      <c r="T404" s="176" t="e">
        <f>+COUNTIFS(#REF!,$B404,#REF!,T$3,#REF!,$C404)</f>
        <v>#REF!</v>
      </c>
      <c r="U404" s="176" t="e">
        <f>+COUNTIFS(#REF!,$B404,#REF!,U$3,#REF!,$C404)</f>
        <v>#REF!</v>
      </c>
      <c r="V404" s="176" t="e">
        <f>+COUNTIFS(#REF!,$B404,#REF!,V$3,#REF!,$C404)</f>
        <v>#REF!</v>
      </c>
      <c r="W404" s="176" t="e">
        <f>+COUNTIFS(#REF!,$B404,#REF!,W$3,#REF!,$C404)</f>
        <v>#REF!</v>
      </c>
      <c r="X404" s="176" t="e">
        <f>+COUNTIFS(#REF!,$B404,#REF!,X$3,#REF!,$C404)</f>
        <v>#REF!</v>
      </c>
      <c r="Y404" s="176" t="e">
        <f>+COUNTIFS(#REF!,$B404,#REF!,Y$3,#REF!,$C404)</f>
        <v>#REF!</v>
      </c>
      <c r="Z404" s="176" t="e">
        <f>+COUNTIFS(#REF!,$B404,#REF!,Z$3,#REF!,$C404)</f>
        <v>#REF!</v>
      </c>
      <c r="AA404" s="176" t="e">
        <f>+COUNTIFS(#REF!,$B404,#REF!,AA$3,#REF!,$C404)</f>
        <v>#REF!</v>
      </c>
      <c r="AB404" s="176" t="e">
        <f>+COUNTIFS(#REF!,$B404,#REF!,AB$3,#REF!,$C404)</f>
        <v>#REF!</v>
      </c>
      <c r="AC404" s="176" t="e">
        <f>+COUNTIFS(#REF!,$B404,#REF!,AC$3,#REF!,$C404)</f>
        <v>#REF!</v>
      </c>
      <c r="AD404" s="176" t="e">
        <f>+COUNTIFS(#REF!,$B404,#REF!,AD$3,#REF!,$C404)</f>
        <v>#REF!</v>
      </c>
      <c r="AE404" s="176" t="e">
        <f>+COUNTIFS(#REF!,$B404,#REF!,AE$3,#REF!,$C404)</f>
        <v>#REF!</v>
      </c>
      <c r="AF404" s="176" t="e">
        <f>+COUNTIFS(#REF!,$B404,#REF!,AF$3,#REF!,$C404)</f>
        <v>#REF!</v>
      </c>
      <c r="AG404" s="176" t="e">
        <f>+COUNTIFS(#REF!,$B404,#REF!,AG$3,#REF!,$C404)</f>
        <v>#REF!</v>
      </c>
      <c r="AH404" s="176" t="e">
        <f>+COUNTIFS(#REF!,$B404,#REF!,AH$3,#REF!,$C404)</f>
        <v>#REF!</v>
      </c>
      <c r="AI404" s="176" t="e">
        <f>+COUNTIFS(#REF!,$B404,#REF!,AI$3,#REF!,$C404)</f>
        <v>#REF!</v>
      </c>
    </row>
    <row r="405" spans="1:35" x14ac:dyDescent="0.2">
      <c r="A405" s="190">
        <v>4.8</v>
      </c>
      <c r="B405" s="191" t="s">
        <v>99</v>
      </c>
      <c r="C405" s="8"/>
      <c r="D405" s="202" t="e">
        <f t="shared" si="54"/>
        <v>#REF!</v>
      </c>
      <c r="E405" s="202" t="e">
        <f>+SUM(E406:E413)</f>
        <v>#REF!</v>
      </c>
      <c r="F405" s="202" t="e">
        <f t="shared" ref="F405:AI405" si="55">+SUM(F406:F413)</f>
        <v>#REF!</v>
      </c>
      <c r="G405" s="202" t="e">
        <f t="shared" si="55"/>
        <v>#REF!</v>
      </c>
      <c r="H405" s="202" t="e">
        <f t="shared" si="55"/>
        <v>#REF!</v>
      </c>
      <c r="I405" s="202" t="e">
        <f t="shared" si="55"/>
        <v>#REF!</v>
      </c>
      <c r="J405" s="202" t="e">
        <f t="shared" si="55"/>
        <v>#REF!</v>
      </c>
      <c r="K405" s="202" t="e">
        <f t="shared" si="55"/>
        <v>#REF!</v>
      </c>
      <c r="L405" s="202" t="e">
        <f t="shared" si="55"/>
        <v>#REF!</v>
      </c>
      <c r="M405" s="202" t="e">
        <f t="shared" si="55"/>
        <v>#REF!</v>
      </c>
      <c r="N405" s="202" t="e">
        <f t="shared" si="55"/>
        <v>#REF!</v>
      </c>
      <c r="O405" s="202" t="e">
        <f t="shared" si="55"/>
        <v>#REF!</v>
      </c>
      <c r="P405" s="202" t="e">
        <f t="shared" si="55"/>
        <v>#REF!</v>
      </c>
      <c r="Q405" s="202" t="e">
        <f t="shared" si="55"/>
        <v>#REF!</v>
      </c>
      <c r="R405" s="202" t="e">
        <f t="shared" si="55"/>
        <v>#REF!</v>
      </c>
      <c r="S405" s="202" t="e">
        <f t="shared" si="55"/>
        <v>#REF!</v>
      </c>
      <c r="T405" s="202" t="e">
        <f t="shared" si="55"/>
        <v>#REF!</v>
      </c>
      <c r="U405" s="202" t="e">
        <f t="shared" si="55"/>
        <v>#REF!</v>
      </c>
      <c r="V405" s="202" t="e">
        <f t="shared" si="55"/>
        <v>#REF!</v>
      </c>
      <c r="W405" s="202" t="e">
        <f t="shared" si="55"/>
        <v>#REF!</v>
      </c>
      <c r="X405" s="202" t="e">
        <f t="shared" si="55"/>
        <v>#REF!</v>
      </c>
      <c r="Y405" s="202" t="e">
        <f t="shared" si="55"/>
        <v>#REF!</v>
      </c>
      <c r="Z405" s="202" t="e">
        <f t="shared" si="55"/>
        <v>#REF!</v>
      </c>
      <c r="AA405" s="202" t="e">
        <f t="shared" si="55"/>
        <v>#REF!</v>
      </c>
      <c r="AB405" s="202" t="e">
        <f t="shared" si="55"/>
        <v>#REF!</v>
      </c>
      <c r="AC405" s="202" t="e">
        <f t="shared" si="55"/>
        <v>#REF!</v>
      </c>
      <c r="AD405" s="202" t="e">
        <f t="shared" si="55"/>
        <v>#REF!</v>
      </c>
      <c r="AE405" s="202" t="e">
        <f t="shared" si="55"/>
        <v>#REF!</v>
      </c>
      <c r="AF405" s="202" t="e">
        <f t="shared" si="55"/>
        <v>#REF!</v>
      </c>
      <c r="AG405" s="202" t="e">
        <f t="shared" si="55"/>
        <v>#REF!</v>
      </c>
      <c r="AH405" s="202" t="e">
        <f t="shared" si="55"/>
        <v>#REF!</v>
      </c>
      <c r="AI405" s="202" t="e">
        <f t="shared" si="55"/>
        <v>#REF!</v>
      </c>
    </row>
    <row r="406" spans="1:35" x14ac:dyDescent="0.2">
      <c r="A406" s="192"/>
      <c r="B406" s="193" t="s">
        <v>99</v>
      </c>
      <c r="C406" s="194" t="s">
        <v>166</v>
      </c>
      <c r="D406" s="201" t="e">
        <f t="shared" ref="D406:D414" si="56">+SUM(E406:AI406)</f>
        <v>#REF!</v>
      </c>
      <c r="E406" s="176" t="e">
        <f>+COUNTIFS(#REF!,$B406,#REF!,E$3,#REF!,$C406)</f>
        <v>#REF!</v>
      </c>
      <c r="F406" s="176" t="e">
        <f>+COUNTIFS(#REF!,$B406,#REF!,F$3,#REF!,$C406)</f>
        <v>#REF!</v>
      </c>
      <c r="G406" s="176" t="e">
        <f>+COUNTIFS(#REF!,$B406,#REF!,G$3,#REF!,$C406)</f>
        <v>#REF!</v>
      </c>
      <c r="H406" s="176" t="e">
        <f>+COUNTIFS(#REF!,$B406,#REF!,H$3,#REF!,$C406)</f>
        <v>#REF!</v>
      </c>
      <c r="I406" s="176" t="e">
        <f>+COUNTIFS(#REF!,$B406,#REF!,I$3,#REF!,$C406)</f>
        <v>#REF!</v>
      </c>
      <c r="J406" s="176" t="e">
        <f>+COUNTIFS(#REF!,$B406,#REF!,J$3,#REF!,$C406)</f>
        <v>#REF!</v>
      </c>
      <c r="K406" s="176" t="e">
        <f>+COUNTIFS(#REF!,$B406,#REF!,K$3,#REF!,$C406)</f>
        <v>#REF!</v>
      </c>
      <c r="L406" s="176" t="e">
        <f>+COUNTIFS(#REF!,$B406,#REF!,L$3,#REF!,$C406)</f>
        <v>#REF!</v>
      </c>
      <c r="M406" s="176" t="e">
        <f>+COUNTIFS(#REF!,$B406,#REF!,M$3,#REF!,$C406)</f>
        <v>#REF!</v>
      </c>
      <c r="N406" s="176" t="e">
        <f>+COUNTIFS(#REF!,$B406,#REF!,N$3,#REF!,$C406)</f>
        <v>#REF!</v>
      </c>
      <c r="O406" s="176" t="e">
        <f>+COUNTIFS(#REF!,$B406,#REF!,O$3,#REF!,$C406)</f>
        <v>#REF!</v>
      </c>
      <c r="P406" s="176" t="e">
        <f>+COUNTIFS(#REF!,$B406,#REF!,P$3,#REF!,$C406)</f>
        <v>#REF!</v>
      </c>
      <c r="Q406" s="176" t="e">
        <f>+COUNTIFS(#REF!,$B406,#REF!,Q$3,#REF!,$C406)</f>
        <v>#REF!</v>
      </c>
      <c r="R406" s="176" t="e">
        <f>+COUNTIFS(#REF!,$B406,#REF!,R$3,#REF!,$C406)</f>
        <v>#REF!</v>
      </c>
      <c r="S406" s="176" t="e">
        <f>+COUNTIFS(#REF!,$B406,#REF!,S$3,#REF!,$C406)</f>
        <v>#REF!</v>
      </c>
      <c r="T406" s="176" t="e">
        <f>+COUNTIFS(#REF!,$B406,#REF!,T$3,#REF!,$C406)</f>
        <v>#REF!</v>
      </c>
      <c r="U406" s="176" t="e">
        <f>+COUNTIFS(#REF!,$B406,#REF!,U$3,#REF!,$C406)</f>
        <v>#REF!</v>
      </c>
      <c r="V406" s="176" t="e">
        <f>+COUNTIFS(#REF!,$B406,#REF!,V$3,#REF!,$C406)</f>
        <v>#REF!</v>
      </c>
      <c r="W406" s="176" t="e">
        <f>+COUNTIFS(#REF!,$B406,#REF!,W$3,#REF!,$C406)</f>
        <v>#REF!</v>
      </c>
      <c r="X406" s="176" t="e">
        <f>+COUNTIFS(#REF!,$B406,#REF!,X$3,#REF!,$C406)</f>
        <v>#REF!</v>
      </c>
      <c r="Y406" s="176" t="e">
        <f>+COUNTIFS(#REF!,$B406,#REF!,Y$3,#REF!,$C406)</f>
        <v>#REF!</v>
      </c>
      <c r="Z406" s="176" t="e">
        <f>+COUNTIFS(#REF!,$B406,#REF!,Z$3,#REF!,$C406)</f>
        <v>#REF!</v>
      </c>
      <c r="AA406" s="176" t="e">
        <f>+COUNTIFS(#REF!,$B406,#REF!,AA$3,#REF!,$C406)</f>
        <v>#REF!</v>
      </c>
      <c r="AB406" s="176" t="e">
        <f>+COUNTIFS(#REF!,$B406,#REF!,AB$3,#REF!,$C406)</f>
        <v>#REF!</v>
      </c>
      <c r="AC406" s="176" t="e">
        <f>+COUNTIFS(#REF!,$B406,#REF!,AC$3,#REF!,$C406)</f>
        <v>#REF!</v>
      </c>
      <c r="AD406" s="176" t="e">
        <f>+COUNTIFS(#REF!,$B406,#REF!,AD$3,#REF!,$C406)</f>
        <v>#REF!</v>
      </c>
      <c r="AE406" s="176" t="e">
        <f>+COUNTIFS(#REF!,$B406,#REF!,AE$3,#REF!,$C406)</f>
        <v>#REF!</v>
      </c>
      <c r="AF406" s="176" t="e">
        <f>+COUNTIFS(#REF!,$B406,#REF!,AF$3,#REF!,$C406)</f>
        <v>#REF!</v>
      </c>
      <c r="AG406" s="176" t="e">
        <f>+COUNTIFS(#REF!,$B406,#REF!,AG$3,#REF!,$C406)</f>
        <v>#REF!</v>
      </c>
      <c r="AH406" s="176" t="e">
        <f>+COUNTIFS(#REF!,$B406,#REF!,AH$3,#REF!,$C406)</f>
        <v>#REF!</v>
      </c>
      <c r="AI406" s="176" t="e">
        <f>+COUNTIFS(#REF!,$B406,#REF!,AI$3,#REF!,$C406)</f>
        <v>#REF!</v>
      </c>
    </row>
    <row r="407" spans="1:35" x14ac:dyDescent="0.2">
      <c r="A407" s="192"/>
      <c r="B407" s="193" t="s">
        <v>99</v>
      </c>
      <c r="C407" s="194" t="s">
        <v>22</v>
      </c>
      <c r="D407" s="201" t="e">
        <f t="shared" si="56"/>
        <v>#REF!</v>
      </c>
      <c r="E407" s="176" t="e">
        <f>+COUNTIFS(#REF!,$B407,#REF!,E$3,#REF!,$C407)</f>
        <v>#REF!</v>
      </c>
      <c r="F407" s="176" t="e">
        <f>+COUNTIFS(#REF!,$B407,#REF!,F$3,#REF!,$C407)</f>
        <v>#REF!</v>
      </c>
      <c r="G407" s="176" t="e">
        <f>+COUNTIFS(#REF!,$B407,#REF!,G$3,#REF!,$C407)</f>
        <v>#REF!</v>
      </c>
      <c r="H407" s="176" t="e">
        <f>+COUNTIFS(#REF!,$B407,#REF!,H$3,#REF!,$C407)</f>
        <v>#REF!</v>
      </c>
      <c r="I407" s="176" t="e">
        <f>+COUNTIFS(#REF!,$B407,#REF!,I$3,#REF!,$C407)</f>
        <v>#REF!</v>
      </c>
      <c r="J407" s="176" t="e">
        <f>+COUNTIFS(#REF!,$B407,#REF!,J$3,#REF!,$C407)</f>
        <v>#REF!</v>
      </c>
      <c r="K407" s="176" t="e">
        <f>+COUNTIFS(#REF!,$B407,#REF!,K$3,#REF!,$C407)</f>
        <v>#REF!</v>
      </c>
      <c r="L407" s="176" t="e">
        <f>+COUNTIFS(#REF!,$B407,#REF!,L$3,#REF!,$C407)</f>
        <v>#REF!</v>
      </c>
      <c r="M407" s="176" t="e">
        <f>+COUNTIFS(#REF!,$B407,#REF!,M$3,#REF!,$C407)</f>
        <v>#REF!</v>
      </c>
      <c r="N407" s="176" t="e">
        <f>+COUNTIFS(#REF!,$B407,#REF!,N$3,#REF!,$C407)</f>
        <v>#REF!</v>
      </c>
      <c r="O407" s="176" t="e">
        <f>+COUNTIFS(#REF!,$B407,#REF!,O$3,#REF!,$C407)</f>
        <v>#REF!</v>
      </c>
      <c r="P407" s="176" t="e">
        <f>+COUNTIFS(#REF!,$B407,#REF!,P$3,#REF!,$C407)</f>
        <v>#REF!</v>
      </c>
      <c r="Q407" s="176" t="e">
        <f>+COUNTIFS(#REF!,$B407,#REF!,Q$3,#REF!,$C407)</f>
        <v>#REF!</v>
      </c>
      <c r="R407" s="176" t="e">
        <f>+COUNTIFS(#REF!,$B407,#REF!,R$3,#REF!,$C407)</f>
        <v>#REF!</v>
      </c>
      <c r="S407" s="176" t="e">
        <f>+COUNTIFS(#REF!,$B407,#REF!,S$3,#REF!,$C407)</f>
        <v>#REF!</v>
      </c>
      <c r="T407" s="176" t="e">
        <f>+COUNTIFS(#REF!,$B407,#REF!,T$3,#REF!,$C407)</f>
        <v>#REF!</v>
      </c>
      <c r="U407" s="176" t="e">
        <f>+COUNTIFS(#REF!,$B407,#REF!,U$3,#REF!,$C407)</f>
        <v>#REF!</v>
      </c>
      <c r="V407" s="176" t="e">
        <f>+COUNTIFS(#REF!,$B407,#REF!,V$3,#REF!,$C407)</f>
        <v>#REF!</v>
      </c>
      <c r="W407" s="176" t="e">
        <f>+COUNTIFS(#REF!,$B407,#REF!,W$3,#REF!,$C407)</f>
        <v>#REF!</v>
      </c>
      <c r="X407" s="176" t="e">
        <f>+COUNTIFS(#REF!,$B407,#REF!,X$3,#REF!,$C407)</f>
        <v>#REF!</v>
      </c>
      <c r="Y407" s="176" t="e">
        <f>+COUNTIFS(#REF!,$B407,#REF!,Y$3,#REF!,$C407)</f>
        <v>#REF!</v>
      </c>
      <c r="Z407" s="176" t="e">
        <f>+COUNTIFS(#REF!,$B407,#REF!,Z$3,#REF!,$C407)</f>
        <v>#REF!</v>
      </c>
      <c r="AA407" s="176" t="e">
        <f>+COUNTIFS(#REF!,$B407,#REF!,AA$3,#REF!,$C407)</f>
        <v>#REF!</v>
      </c>
      <c r="AB407" s="176" t="e">
        <f>+COUNTIFS(#REF!,$B407,#REF!,AB$3,#REF!,$C407)</f>
        <v>#REF!</v>
      </c>
      <c r="AC407" s="176" t="e">
        <f>+COUNTIFS(#REF!,$B407,#REF!,AC$3,#REF!,$C407)</f>
        <v>#REF!</v>
      </c>
      <c r="AD407" s="176" t="e">
        <f>+COUNTIFS(#REF!,$B407,#REF!,AD$3,#REF!,$C407)</f>
        <v>#REF!</v>
      </c>
      <c r="AE407" s="176" t="e">
        <f>+COUNTIFS(#REF!,$B407,#REF!,AE$3,#REF!,$C407)</f>
        <v>#REF!</v>
      </c>
      <c r="AF407" s="176" t="e">
        <f>+COUNTIFS(#REF!,$B407,#REF!,AF$3,#REF!,$C407)</f>
        <v>#REF!</v>
      </c>
      <c r="AG407" s="176" t="e">
        <f>+COUNTIFS(#REF!,$B407,#REF!,AG$3,#REF!,$C407)</f>
        <v>#REF!</v>
      </c>
      <c r="AH407" s="176" t="e">
        <f>+COUNTIFS(#REF!,$B407,#REF!,AH$3,#REF!,$C407)</f>
        <v>#REF!</v>
      </c>
      <c r="AI407" s="176" t="e">
        <f>+COUNTIFS(#REF!,$B407,#REF!,AI$3,#REF!,$C407)</f>
        <v>#REF!</v>
      </c>
    </row>
    <row r="408" spans="1:35" x14ac:dyDescent="0.2">
      <c r="A408" s="192" t="s">
        <v>345</v>
      </c>
      <c r="B408" s="193" t="s">
        <v>99</v>
      </c>
      <c r="C408" s="169" t="s">
        <v>116</v>
      </c>
      <c r="D408" s="201" t="e">
        <f t="shared" si="56"/>
        <v>#REF!</v>
      </c>
      <c r="E408" s="176" t="e">
        <f>+COUNTIFS(#REF!,$B408,#REF!,E$3,#REF!,$C408)</f>
        <v>#REF!</v>
      </c>
      <c r="F408" s="176" t="e">
        <f>+COUNTIFS(#REF!,$B408,#REF!,F$3,#REF!,$C408)</f>
        <v>#REF!</v>
      </c>
      <c r="G408" s="176" t="e">
        <f>+COUNTIFS(#REF!,$B408,#REF!,G$3,#REF!,$C408)</f>
        <v>#REF!</v>
      </c>
      <c r="H408" s="176" t="e">
        <f>+COUNTIFS(#REF!,$B408,#REF!,H$3,#REF!,$C408)</f>
        <v>#REF!</v>
      </c>
      <c r="I408" s="176" t="e">
        <f>+COUNTIFS(#REF!,$B408,#REF!,I$3,#REF!,$C408)</f>
        <v>#REF!</v>
      </c>
      <c r="J408" s="176" t="e">
        <f>+COUNTIFS(#REF!,$B408,#REF!,J$3,#REF!,$C408)</f>
        <v>#REF!</v>
      </c>
      <c r="K408" s="176" t="e">
        <f>+COUNTIFS(#REF!,$B408,#REF!,K$3,#REF!,$C408)</f>
        <v>#REF!</v>
      </c>
      <c r="L408" s="176" t="e">
        <f>+COUNTIFS(#REF!,$B408,#REF!,L$3,#REF!,$C408)</f>
        <v>#REF!</v>
      </c>
      <c r="M408" s="176" t="e">
        <f>+COUNTIFS(#REF!,$B408,#REF!,M$3,#REF!,$C408)</f>
        <v>#REF!</v>
      </c>
      <c r="N408" s="176" t="e">
        <f>+COUNTIFS(#REF!,$B408,#REF!,N$3,#REF!,$C408)</f>
        <v>#REF!</v>
      </c>
      <c r="O408" s="176" t="e">
        <f>+COUNTIFS(#REF!,$B408,#REF!,O$3,#REF!,$C408)</f>
        <v>#REF!</v>
      </c>
      <c r="P408" s="176" t="e">
        <f>+COUNTIFS(#REF!,$B408,#REF!,P$3,#REF!,$C408)</f>
        <v>#REF!</v>
      </c>
      <c r="Q408" s="176" t="e">
        <f>+COUNTIFS(#REF!,$B408,#REF!,Q$3,#REF!,$C408)</f>
        <v>#REF!</v>
      </c>
      <c r="R408" s="176" t="e">
        <f>+COUNTIFS(#REF!,$B408,#REF!,R$3,#REF!,$C408)</f>
        <v>#REF!</v>
      </c>
      <c r="S408" s="176" t="e">
        <f>+COUNTIFS(#REF!,$B408,#REF!,S$3,#REF!,$C408)</f>
        <v>#REF!</v>
      </c>
      <c r="T408" s="176" t="e">
        <f>+COUNTIFS(#REF!,$B408,#REF!,T$3,#REF!,$C408)</f>
        <v>#REF!</v>
      </c>
      <c r="U408" s="176" t="e">
        <f>+COUNTIFS(#REF!,$B408,#REF!,U$3,#REF!,$C408)</f>
        <v>#REF!</v>
      </c>
      <c r="V408" s="176" t="e">
        <f>+COUNTIFS(#REF!,$B408,#REF!,V$3,#REF!,$C408)</f>
        <v>#REF!</v>
      </c>
      <c r="W408" s="176" t="e">
        <f>+COUNTIFS(#REF!,$B408,#REF!,W$3,#REF!,$C408)</f>
        <v>#REF!</v>
      </c>
      <c r="X408" s="176" t="e">
        <f>+COUNTIFS(#REF!,$B408,#REF!,X$3,#REF!,$C408)</f>
        <v>#REF!</v>
      </c>
      <c r="Y408" s="176" t="e">
        <f>+COUNTIFS(#REF!,$B408,#REF!,Y$3,#REF!,$C408)</f>
        <v>#REF!</v>
      </c>
      <c r="Z408" s="176" t="e">
        <f>+COUNTIFS(#REF!,$B408,#REF!,Z$3,#REF!,$C408)</f>
        <v>#REF!</v>
      </c>
      <c r="AA408" s="176" t="e">
        <f>+COUNTIFS(#REF!,$B408,#REF!,AA$3,#REF!,$C408)</f>
        <v>#REF!</v>
      </c>
      <c r="AB408" s="176" t="e">
        <f>+COUNTIFS(#REF!,$B408,#REF!,AB$3,#REF!,$C408)</f>
        <v>#REF!</v>
      </c>
      <c r="AC408" s="176" t="e">
        <f>+COUNTIFS(#REF!,$B408,#REF!,AC$3,#REF!,$C408)</f>
        <v>#REF!</v>
      </c>
      <c r="AD408" s="176" t="e">
        <f>+COUNTIFS(#REF!,$B408,#REF!,AD$3,#REF!,$C408)</f>
        <v>#REF!</v>
      </c>
      <c r="AE408" s="176" t="e">
        <f>+COUNTIFS(#REF!,$B408,#REF!,AE$3,#REF!,$C408)</f>
        <v>#REF!</v>
      </c>
      <c r="AF408" s="176" t="e">
        <f>+COUNTIFS(#REF!,$B408,#REF!,AF$3,#REF!,$C408)</f>
        <v>#REF!</v>
      </c>
      <c r="AG408" s="176" t="e">
        <f>+COUNTIFS(#REF!,$B408,#REF!,AG$3,#REF!,$C408)</f>
        <v>#REF!</v>
      </c>
      <c r="AH408" s="176" t="e">
        <f>+COUNTIFS(#REF!,$B408,#REF!,AH$3,#REF!,$C408)</f>
        <v>#REF!</v>
      </c>
      <c r="AI408" s="176" t="e">
        <f>+COUNTIFS(#REF!,$B408,#REF!,AI$3,#REF!,$C408)</f>
        <v>#REF!</v>
      </c>
    </row>
    <row r="409" spans="1:35" x14ac:dyDescent="0.2">
      <c r="A409" s="192" t="s">
        <v>346</v>
      </c>
      <c r="B409" s="193" t="s">
        <v>99</v>
      </c>
      <c r="C409" s="193" t="s">
        <v>100</v>
      </c>
      <c r="D409" s="201" t="e">
        <f t="shared" si="56"/>
        <v>#REF!</v>
      </c>
      <c r="E409" s="176" t="e">
        <f>+COUNTIFS(#REF!,$B409,#REF!,E$3,#REF!,$C409)</f>
        <v>#REF!</v>
      </c>
      <c r="F409" s="176" t="e">
        <f>+COUNTIFS(#REF!,$B409,#REF!,F$3,#REF!,$C409)</f>
        <v>#REF!</v>
      </c>
      <c r="G409" s="176" t="e">
        <f>+COUNTIFS(#REF!,$B409,#REF!,G$3,#REF!,$C409)</f>
        <v>#REF!</v>
      </c>
      <c r="H409" s="176" t="e">
        <f>+COUNTIFS(#REF!,$B409,#REF!,H$3,#REF!,$C409)</f>
        <v>#REF!</v>
      </c>
      <c r="I409" s="176" t="e">
        <f>+COUNTIFS(#REF!,$B409,#REF!,I$3,#REF!,$C409)</f>
        <v>#REF!</v>
      </c>
      <c r="J409" s="176" t="e">
        <f>+COUNTIFS(#REF!,$B409,#REF!,J$3,#REF!,$C409)</f>
        <v>#REF!</v>
      </c>
      <c r="K409" s="176" t="e">
        <f>+COUNTIFS(#REF!,$B409,#REF!,K$3,#REF!,$C409)</f>
        <v>#REF!</v>
      </c>
      <c r="L409" s="176" t="e">
        <f>+COUNTIFS(#REF!,$B409,#REF!,L$3,#REF!,$C409)</f>
        <v>#REF!</v>
      </c>
      <c r="M409" s="176" t="e">
        <f>+COUNTIFS(#REF!,$B409,#REF!,M$3,#REF!,$C409)</f>
        <v>#REF!</v>
      </c>
      <c r="N409" s="176" t="e">
        <f>+COUNTIFS(#REF!,$B409,#REF!,N$3,#REF!,$C409)</f>
        <v>#REF!</v>
      </c>
      <c r="O409" s="176" t="e">
        <f>+COUNTIFS(#REF!,$B409,#REF!,O$3,#REF!,$C409)</f>
        <v>#REF!</v>
      </c>
      <c r="P409" s="176" t="e">
        <f>+COUNTIFS(#REF!,$B409,#REF!,P$3,#REF!,$C409)</f>
        <v>#REF!</v>
      </c>
      <c r="Q409" s="176" t="e">
        <f>+COUNTIFS(#REF!,$B409,#REF!,Q$3,#REF!,$C409)</f>
        <v>#REF!</v>
      </c>
      <c r="R409" s="176" t="e">
        <f>+COUNTIFS(#REF!,$B409,#REF!,R$3,#REF!,$C409)</f>
        <v>#REF!</v>
      </c>
      <c r="S409" s="176" t="e">
        <f>+COUNTIFS(#REF!,$B409,#REF!,S$3,#REF!,$C409)</f>
        <v>#REF!</v>
      </c>
      <c r="T409" s="176" t="e">
        <f>+COUNTIFS(#REF!,$B409,#REF!,T$3,#REF!,$C409)</f>
        <v>#REF!</v>
      </c>
      <c r="U409" s="176" t="e">
        <f>+COUNTIFS(#REF!,$B409,#REF!,U$3,#REF!,$C409)</f>
        <v>#REF!</v>
      </c>
      <c r="V409" s="176" t="e">
        <f>+COUNTIFS(#REF!,$B409,#REF!,V$3,#REF!,$C409)</f>
        <v>#REF!</v>
      </c>
      <c r="W409" s="176" t="e">
        <f>+COUNTIFS(#REF!,$B409,#REF!,W$3,#REF!,$C409)</f>
        <v>#REF!</v>
      </c>
      <c r="X409" s="176" t="e">
        <f>+COUNTIFS(#REF!,$B409,#REF!,X$3,#REF!,$C409)</f>
        <v>#REF!</v>
      </c>
      <c r="Y409" s="176" t="e">
        <f>+COUNTIFS(#REF!,$B409,#REF!,Y$3,#REF!,$C409)</f>
        <v>#REF!</v>
      </c>
      <c r="Z409" s="176" t="e">
        <f>+COUNTIFS(#REF!,$B409,#REF!,Z$3,#REF!,$C409)</f>
        <v>#REF!</v>
      </c>
      <c r="AA409" s="176" t="e">
        <f>+COUNTIFS(#REF!,$B409,#REF!,AA$3,#REF!,$C409)</f>
        <v>#REF!</v>
      </c>
      <c r="AB409" s="176" t="e">
        <f>+COUNTIFS(#REF!,$B409,#REF!,AB$3,#REF!,$C409)</f>
        <v>#REF!</v>
      </c>
      <c r="AC409" s="176" t="e">
        <f>+COUNTIFS(#REF!,$B409,#REF!,AC$3,#REF!,$C409)</f>
        <v>#REF!</v>
      </c>
      <c r="AD409" s="176" t="e">
        <f>+COUNTIFS(#REF!,$B409,#REF!,AD$3,#REF!,$C409)</f>
        <v>#REF!</v>
      </c>
      <c r="AE409" s="176" t="e">
        <f>+COUNTIFS(#REF!,$B409,#REF!,AE$3,#REF!,$C409)</f>
        <v>#REF!</v>
      </c>
      <c r="AF409" s="176" t="e">
        <f>+COUNTIFS(#REF!,$B409,#REF!,AF$3,#REF!,$C409)</f>
        <v>#REF!</v>
      </c>
      <c r="AG409" s="176" t="e">
        <f>+COUNTIFS(#REF!,$B409,#REF!,AG$3,#REF!,$C409)</f>
        <v>#REF!</v>
      </c>
      <c r="AH409" s="176" t="e">
        <f>+COUNTIFS(#REF!,$B409,#REF!,AH$3,#REF!,$C409)</f>
        <v>#REF!</v>
      </c>
      <c r="AI409" s="176" t="e">
        <f>+COUNTIFS(#REF!,$B409,#REF!,AI$3,#REF!,$C409)</f>
        <v>#REF!</v>
      </c>
    </row>
    <row r="410" spans="1:35" x14ac:dyDescent="0.2">
      <c r="A410" s="192" t="s">
        <v>347</v>
      </c>
      <c r="B410" s="193" t="s">
        <v>99</v>
      </c>
      <c r="C410" s="195" t="s">
        <v>139</v>
      </c>
      <c r="D410" s="201" t="e">
        <f t="shared" si="56"/>
        <v>#REF!</v>
      </c>
      <c r="E410" s="176" t="e">
        <f>+COUNTIFS(#REF!,$B410,#REF!,E$3,#REF!,$C410)</f>
        <v>#REF!</v>
      </c>
      <c r="F410" s="176" t="e">
        <f>+COUNTIFS(#REF!,$B410,#REF!,F$3,#REF!,$C410)</f>
        <v>#REF!</v>
      </c>
      <c r="G410" s="176" t="e">
        <f>+COUNTIFS(#REF!,$B410,#REF!,G$3,#REF!,$C410)</f>
        <v>#REF!</v>
      </c>
      <c r="H410" s="176" t="e">
        <f>+COUNTIFS(#REF!,$B410,#REF!,H$3,#REF!,$C410)</f>
        <v>#REF!</v>
      </c>
      <c r="I410" s="176" t="e">
        <f>+COUNTIFS(#REF!,$B410,#REF!,I$3,#REF!,$C410)</f>
        <v>#REF!</v>
      </c>
      <c r="J410" s="176" t="e">
        <f>+COUNTIFS(#REF!,$B410,#REF!,J$3,#REF!,$C410)</f>
        <v>#REF!</v>
      </c>
      <c r="K410" s="176" t="e">
        <f>+COUNTIFS(#REF!,$B410,#REF!,K$3,#REF!,$C410)</f>
        <v>#REF!</v>
      </c>
      <c r="L410" s="176" t="e">
        <f>+COUNTIFS(#REF!,$B410,#REF!,L$3,#REF!,$C410)</f>
        <v>#REF!</v>
      </c>
      <c r="M410" s="176" t="e">
        <f>+COUNTIFS(#REF!,$B410,#REF!,M$3,#REF!,$C410)</f>
        <v>#REF!</v>
      </c>
      <c r="N410" s="176" t="e">
        <f>+COUNTIFS(#REF!,$B410,#REF!,N$3,#REF!,$C410)</f>
        <v>#REF!</v>
      </c>
      <c r="O410" s="176" t="e">
        <f>+COUNTIFS(#REF!,$B410,#REF!,O$3,#REF!,$C410)</f>
        <v>#REF!</v>
      </c>
      <c r="P410" s="176" t="e">
        <f>+COUNTIFS(#REF!,$B410,#REF!,P$3,#REF!,$C410)</f>
        <v>#REF!</v>
      </c>
      <c r="Q410" s="176" t="e">
        <f>+COUNTIFS(#REF!,$B410,#REF!,Q$3,#REF!,$C410)</f>
        <v>#REF!</v>
      </c>
      <c r="R410" s="176" t="e">
        <f>+COUNTIFS(#REF!,$B410,#REF!,R$3,#REF!,$C410)</f>
        <v>#REF!</v>
      </c>
      <c r="S410" s="176" t="e">
        <f>+COUNTIFS(#REF!,$B410,#REF!,S$3,#REF!,$C410)</f>
        <v>#REF!</v>
      </c>
      <c r="T410" s="176" t="e">
        <f>+COUNTIFS(#REF!,$B410,#REF!,T$3,#REF!,$C410)</f>
        <v>#REF!</v>
      </c>
      <c r="U410" s="176" t="e">
        <f>+COUNTIFS(#REF!,$B410,#REF!,U$3,#REF!,$C410)</f>
        <v>#REF!</v>
      </c>
      <c r="V410" s="176" t="e">
        <f>+COUNTIFS(#REF!,$B410,#REF!,V$3,#REF!,$C410)</f>
        <v>#REF!</v>
      </c>
      <c r="W410" s="176" t="e">
        <f>+COUNTIFS(#REF!,$B410,#REF!,W$3,#REF!,$C410)</f>
        <v>#REF!</v>
      </c>
      <c r="X410" s="176" t="e">
        <f>+COUNTIFS(#REF!,$B410,#REF!,X$3,#REF!,$C410)</f>
        <v>#REF!</v>
      </c>
      <c r="Y410" s="176" t="e">
        <f>+COUNTIFS(#REF!,$B410,#REF!,Y$3,#REF!,$C410)</f>
        <v>#REF!</v>
      </c>
      <c r="Z410" s="176" t="e">
        <f>+COUNTIFS(#REF!,$B410,#REF!,Z$3,#REF!,$C410)</f>
        <v>#REF!</v>
      </c>
      <c r="AA410" s="176" t="e">
        <f>+COUNTIFS(#REF!,$B410,#REF!,AA$3,#REF!,$C410)</f>
        <v>#REF!</v>
      </c>
      <c r="AB410" s="176" t="e">
        <f>+COUNTIFS(#REF!,$B410,#REF!,AB$3,#REF!,$C410)</f>
        <v>#REF!</v>
      </c>
      <c r="AC410" s="176" t="e">
        <f>+COUNTIFS(#REF!,$B410,#REF!,AC$3,#REF!,$C410)</f>
        <v>#REF!</v>
      </c>
      <c r="AD410" s="176" t="e">
        <f>+COUNTIFS(#REF!,$B410,#REF!,AD$3,#REF!,$C410)</f>
        <v>#REF!</v>
      </c>
      <c r="AE410" s="176" t="e">
        <f>+COUNTIFS(#REF!,$B410,#REF!,AE$3,#REF!,$C410)</f>
        <v>#REF!</v>
      </c>
      <c r="AF410" s="176" t="e">
        <f>+COUNTIFS(#REF!,$B410,#REF!,AF$3,#REF!,$C410)</f>
        <v>#REF!</v>
      </c>
      <c r="AG410" s="176" t="e">
        <f>+COUNTIFS(#REF!,$B410,#REF!,AG$3,#REF!,$C410)</f>
        <v>#REF!</v>
      </c>
      <c r="AH410" s="176" t="e">
        <f>+COUNTIFS(#REF!,$B410,#REF!,AH$3,#REF!,$C410)</f>
        <v>#REF!</v>
      </c>
      <c r="AI410" s="176" t="e">
        <f>+COUNTIFS(#REF!,$B410,#REF!,AI$3,#REF!,$C410)</f>
        <v>#REF!</v>
      </c>
    </row>
    <row r="411" spans="1:35" x14ac:dyDescent="0.2">
      <c r="A411" s="192" t="s">
        <v>347</v>
      </c>
      <c r="B411" s="193" t="s">
        <v>99</v>
      </c>
      <c r="C411" s="195" t="s">
        <v>104</v>
      </c>
      <c r="D411" s="201" t="e">
        <f t="shared" si="56"/>
        <v>#REF!</v>
      </c>
      <c r="E411" s="176" t="e">
        <f>+COUNTIFS(#REF!,$B411,#REF!,E$3,#REF!,$C411)</f>
        <v>#REF!</v>
      </c>
      <c r="F411" s="176" t="e">
        <f>+COUNTIFS(#REF!,$B411,#REF!,F$3,#REF!,$C411)</f>
        <v>#REF!</v>
      </c>
      <c r="G411" s="176" t="e">
        <f>+COUNTIFS(#REF!,$B411,#REF!,G$3,#REF!,$C411)</f>
        <v>#REF!</v>
      </c>
      <c r="H411" s="176" t="e">
        <f>+COUNTIFS(#REF!,$B411,#REF!,H$3,#REF!,$C411)</f>
        <v>#REF!</v>
      </c>
      <c r="I411" s="176" t="e">
        <f>+COUNTIFS(#REF!,$B411,#REF!,I$3,#REF!,$C411)</f>
        <v>#REF!</v>
      </c>
      <c r="J411" s="176" t="e">
        <f>+COUNTIFS(#REF!,$B411,#REF!,J$3,#REF!,$C411)</f>
        <v>#REF!</v>
      </c>
      <c r="K411" s="176" t="e">
        <f>+COUNTIFS(#REF!,$B411,#REF!,K$3,#REF!,$C411)</f>
        <v>#REF!</v>
      </c>
      <c r="L411" s="176" t="e">
        <f>+COUNTIFS(#REF!,$B411,#REF!,L$3,#REF!,$C411)</f>
        <v>#REF!</v>
      </c>
      <c r="M411" s="176" t="e">
        <f>+COUNTIFS(#REF!,$B411,#REF!,M$3,#REF!,$C411)</f>
        <v>#REF!</v>
      </c>
      <c r="N411" s="176" t="e">
        <f>+COUNTIFS(#REF!,$B411,#REF!,N$3,#REF!,$C411)</f>
        <v>#REF!</v>
      </c>
      <c r="O411" s="176" t="e">
        <f>+COUNTIFS(#REF!,$B411,#REF!,O$3,#REF!,$C411)</f>
        <v>#REF!</v>
      </c>
      <c r="P411" s="176" t="e">
        <f>+COUNTIFS(#REF!,$B411,#REF!,P$3,#REF!,$C411)</f>
        <v>#REF!</v>
      </c>
      <c r="Q411" s="176" t="e">
        <f>+COUNTIFS(#REF!,$B411,#REF!,Q$3,#REF!,$C411)</f>
        <v>#REF!</v>
      </c>
      <c r="R411" s="176" t="e">
        <f>+COUNTIFS(#REF!,$B411,#REF!,R$3,#REF!,$C411)</f>
        <v>#REF!</v>
      </c>
      <c r="S411" s="176" t="e">
        <f>+COUNTIFS(#REF!,$B411,#REF!,S$3,#REF!,$C411)</f>
        <v>#REF!</v>
      </c>
      <c r="T411" s="176" t="e">
        <f>+COUNTIFS(#REF!,$B411,#REF!,T$3,#REF!,$C411)</f>
        <v>#REF!</v>
      </c>
      <c r="U411" s="176" t="e">
        <f>+COUNTIFS(#REF!,$B411,#REF!,U$3,#REF!,$C411)</f>
        <v>#REF!</v>
      </c>
      <c r="V411" s="176" t="e">
        <f>+COUNTIFS(#REF!,$B411,#REF!,V$3,#REF!,$C411)</f>
        <v>#REF!</v>
      </c>
      <c r="W411" s="176" t="e">
        <f>+COUNTIFS(#REF!,$B411,#REF!,W$3,#REF!,$C411)</f>
        <v>#REF!</v>
      </c>
      <c r="X411" s="176" t="e">
        <f>+COUNTIFS(#REF!,$B411,#REF!,X$3,#REF!,$C411)</f>
        <v>#REF!</v>
      </c>
      <c r="Y411" s="176" t="e">
        <f>+COUNTIFS(#REF!,$B411,#REF!,Y$3,#REF!,$C411)</f>
        <v>#REF!</v>
      </c>
      <c r="Z411" s="176" t="e">
        <f>+COUNTIFS(#REF!,$B411,#REF!,Z$3,#REF!,$C411)</f>
        <v>#REF!</v>
      </c>
      <c r="AA411" s="176" t="e">
        <f>+COUNTIFS(#REF!,$B411,#REF!,AA$3,#REF!,$C411)</f>
        <v>#REF!</v>
      </c>
      <c r="AB411" s="176" t="e">
        <f>+COUNTIFS(#REF!,$B411,#REF!,AB$3,#REF!,$C411)</f>
        <v>#REF!</v>
      </c>
      <c r="AC411" s="176" t="e">
        <f>+COUNTIFS(#REF!,$B411,#REF!,AC$3,#REF!,$C411)</f>
        <v>#REF!</v>
      </c>
      <c r="AD411" s="176" t="e">
        <f>+COUNTIFS(#REF!,$B411,#REF!,AD$3,#REF!,$C411)</f>
        <v>#REF!</v>
      </c>
      <c r="AE411" s="176" t="e">
        <f>+COUNTIFS(#REF!,$B411,#REF!,AE$3,#REF!,$C411)</f>
        <v>#REF!</v>
      </c>
      <c r="AF411" s="176" t="e">
        <f>+COUNTIFS(#REF!,$B411,#REF!,AF$3,#REF!,$C411)</f>
        <v>#REF!</v>
      </c>
      <c r="AG411" s="176" t="e">
        <f>+COUNTIFS(#REF!,$B411,#REF!,AG$3,#REF!,$C411)</f>
        <v>#REF!</v>
      </c>
      <c r="AH411" s="176" t="e">
        <f>+COUNTIFS(#REF!,$B411,#REF!,AH$3,#REF!,$C411)</f>
        <v>#REF!</v>
      </c>
      <c r="AI411" s="176" t="e">
        <f>+COUNTIFS(#REF!,$B411,#REF!,AI$3,#REF!,$C411)</f>
        <v>#REF!</v>
      </c>
    </row>
    <row r="412" spans="1:35" x14ac:dyDescent="0.2">
      <c r="A412" s="192"/>
      <c r="B412" s="193" t="s">
        <v>99</v>
      </c>
      <c r="C412" s="194" t="s">
        <v>222</v>
      </c>
      <c r="D412" s="201" t="e">
        <f t="shared" si="56"/>
        <v>#REF!</v>
      </c>
      <c r="E412" s="176" t="e">
        <f>+COUNTIFS(#REF!,$B412,#REF!,E$3,#REF!,$C412)</f>
        <v>#REF!</v>
      </c>
      <c r="F412" s="176" t="e">
        <f>+COUNTIFS(#REF!,$B412,#REF!,F$3,#REF!,$C412)</f>
        <v>#REF!</v>
      </c>
      <c r="G412" s="176" t="e">
        <f>+COUNTIFS(#REF!,$B412,#REF!,G$3,#REF!,$C412)</f>
        <v>#REF!</v>
      </c>
      <c r="H412" s="176" t="e">
        <f>+COUNTIFS(#REF!,$B412,#REF!,H$3,#REF!,$C412)</f>
        <v>#REF!</v>
      </c>
      <c r="I412" s="176" t="e">
        <f>+COUNTIFS(#REF!,$B412,#REF!,I$3,#REF!,$C412)</f>
        <v>#REF!</v>
      </c>
      <c r="J412" s="176" t="e">
        <f>+COUNTIFS(#REF!,$B412,#REF!,J$3,#REF!,$C412)</f>
        <v>#REF!</v>
      </c>
      <c r="K412" s="176" t="e">
        <f>+COUNTIFS(#REF!,$B412,#REF!,K$3,#REF!,$C412)</f>
        <v>#REF!</v>
      </c>
      <c r="L412" s="176" t="e">
        <f>+COUNTIFS(#REF!,$B412,#REF!,L$3,#REF!,$C412)</f>
        <v>#REF!</v>
      </c>
      <c r="M412" s="176" t="e">
        <f>+COUNTIFS(#REF!,$B412,#REF!,M$3,#REF!,$C412)</f>
        <v>#REF!</v>
      </c>
      <c r="N412" s="176" t="e">
        <f>+COUNTIFS(#REF!,$B412,#REF!,N$3,#REF!,$C412)</f>
        <v>#REF!</v>
      </c>
      <c r="O412" s="176" t="e">
        <f>+COUNTIFS(#REF!,$B412,#REF!,O$3,#REF!,$C412)</f>
        <v>#REF!</v>
      </c>
      <c r="P412" s="176" t="e">
        <f>+COUNTIFS(#REF!,$B412,#REF!,P$3,#REF!,$C412)</f>
        <v>#REF!</v>
      </c>
      <c r="Q412" s="176" t="e">
        <f>+COUNTIFS(#REF!,$B412,#REF!,Q$3,#REF!,$C412)</f>
        <v>#REF!</v>
      </c>
      <c r="R412" s="176" t="e">
        <f>+COUNTIFS(#REF!,$B412,#REF!,R$3,#REF!,$C412)</f>
        <v>#REF!</v>
      </c>
      <c r="S412" s="176" t="e">
        <f>+COUNTIFS(#REF!,$B412,#REF!,S$3,#REF!,$C412)</f>
        <v>#REF!</v>
      </c>
      <c r="T412" s="176" t="e">
        <f>+COUNTIFS(#REF!,$B412,#REF!,T$3,#REF!,$C412)</f>
        <v>#REF!</v>
      </c>
      <c r="U412" s="176" t="e">
        <f>+COUNTIFS(#REF!,$B412,#REF!,U$3,#REF!,$C412)</f>
        <v>#REF!</v>
      </c>
      <c r="V412" s="176" t="e">
        <f>+COUNTIFS(#REF!,$B412,#REF!,V$3,#REF!,$C412)</f>
        <v>#REF!</v>
      </c>
      <c r="W412" s="176" t="e">
        <f>+COUNTIFS(#REF!,$B412,#REF!,W$3,#REF!,$C412)</f>
        <v>#REF!</v>
      </c>
      <c r="X412" s="176" t="e">
        <f>+COUNTIFS(#REF!,$B412,#REF!,X$3,#REF!,$C412)</f>
        <v>#REF!</v>
      </c>
      <c r="Y412" s="176" t="e">
        <f>+COUNTIFS(#REF!,$B412,#REF!,Y$3,#REF!,$C412)</f>
        <v>#REF!</v>
      </c>
      <c r="Z412" s="176" t="e">
        <f>+COUNTIFS(#REF!,$B412,#REF!,Z$3,#REF!,$C412)</f>
        <v>#REF!</v>
      </c>
      <c r="AA412" s="176" t="e">
        <f>+COUNTIFS(#REF!,$B412,#REF!,AA$3,#REF!,$C412)</f>
        <v>#REF!</v>
      </c>
      <c r="AB412" s="176" t="e">
        <f>+COUNTIFS(#REF!,$B412,#REF!,AB$3,#REF!,$C412)</f>
        <v>#REF!</v>
      </c>
      <c r="AC412" s="176" t="e">
        <f>+COUNTIFS(#REF!,$B412,#REF!,AC$3,#REF!,$C412)</f>
        <v>#REF!</v>
      </c>
      <c r="AD412" s="176" t="e">
        <f>+COUNTIFS(#REF!,$B412,#REF!,AD$3,#REF!,$C412)</f>
        <v>#REF!</v>
      </c>
      <c r="AE412" s="176" t="e">
        <f>+COUNTIFS(#REF!,$B412,#REF!,AE$3,#REF!,$C412)</f>
        <v>#REF!</v>
      </c>
      <c r="AF412" s="176" t="e">
        <f>+COUNTIFS(#REF!,$B412,#REF!,AF$3,#REF!,$C412)</f>
        <v>#REF!</v>
      </c>
      <c r="AG412" s="176" t="e">
        <f>+COUNTIFS(#REF!,$B412,#REF!,AG$3,#REF!,$C412)</f>
        <v>#REF!</v>
      </c>
      <c r="AH412" s="176" t="e">
        <f>+COUNTIFS(#REF!,$B412,#REF!,AH$3,#REF!,$C412)</f>
        <v>#REF!</v>
      </c>
      <c r="AI412" s="176" t="e">
        <f>+COUNTIFS(#REF!,$B412,#REF!,AI$3,#REF!,$C412)</f>
        <v>#REF!</v>
      </c>
    </row>
    <row r="413" spans="1:35" x14ac:dyDescent="0.2">
      <c r="A413" s="192"/>
      <c r="B413" s="193" t="s">
        <v>99</v>
      </c>
      <c r="C413" s="194" t="s">
        <v>50</v>
      </c>
      <c r="D413" s="201" t="e">
        <f t="shared" si="56"/>
        <v>#REF!</v>
      </c>
      <c r="E413" s="176" t="e">
        <f>+COUNTIFS(#REF!,$B413,#REF!,E$3,#REF!,$C413)</f>
        <v>#REF!</v>
      </c>
      <c r="F413" s="176" t="e">
        <f>+COUNTIFS(#REF!,$B413,#REF!,F$3,#REF!,$C413)</f>
        <v>#REF!</v>
      </c>
      <c r="G413" s="176" t="e">
        <f>+COUNTIFS(#REF!,$B413,#REF!,G$3,#REF!,$C413)</f>
        <v>#REF!</v>
      </c>
      <c r="H413" s="176" t="e">
        <f>+COUNTIFS(#REF!,$B413,#REF!,H$3,#REF!,$C413)</f>
        <v>#REF!</v>
      </c>
      <c r="I413" s="176" t="e">
        <f>+COUNTIFS(#REF!,$B413,#REF!,I$3,#REF!,$C413)</f>
        <v>#REF!</v>
      </c>
      <c r="J413" s="176" t="e">
        <f>+COUNTIFS(#REF!,$B413,#REF!,J$3,#REF!,$C413)</f>
        <v>#REF!</v>
      </c>
      <c r="K413" s="176" t="e">
        <f>+COUNTIFS(#REF!,$B413,#REF!,K$3,#REF!,$C413)</f>
        <v>#REF!</v>
      </c>
      <c r="L413" s="176" t="e">
        <f>+COUNTIFS(#REF!,$B413,#REF!,L$3,#REF!,$C413)</f>
        <v>#REF!</v>
      </c>
      <c r="M413" s="176" t="e">
        <f>+COUNTIFS(#REF!,$B413,#REF!,M$3,#REF!,$C413)</f>
        <v>#REF!</v>
      </c>
      <c r="N413" s="176" t="e">
        <f>+COUNTIFS(#REF!,$B413,#REF!,N$3,#REF!,$C413)</f>
        <v>#REF!</v>
      </c>
      <c r="O413" s="176" t="e">
        <f>+COUNTIFS(#REF!,$B413,#REF!,O$3,#REF!,$C413)</f>
        <v>#REF!</v>
      </c>
      <c r="P413" s="176" t="e">
        <f>+COUNTIFS(#REF!,$B413,#REF!,P$3,#REF!,$C413)</f>
        <v>#REF!</v>
      </c>
      <c r="Q413" s="176" t="e">
        <f>+COUNTIFS(#REF!,$B413,#REF!,Q$3,#REF!,$C413)</f>
        <v>#REF!</v>
      </c>
      <c r="R413" s="176" t="e">
        <f>+COUNTIFS(#REF!,$B413,#REF!,R$3,#REF!,$C413)</f>
        <v>#REF!</v>
      </c>
      <c r="S413" s="176" t="e">
        <f>+COUNTIFS(#REF!,$B413,#REF!,S$3,#REF!,$C413)</f>
        <v>#REF!</v>
      </c>
      <c r="T413" s="176" t="e">
        <f>+COUNTIFS(#REF!,$B413,#REF!,T$3,#REF!,$C413)</f>
        <v>#REF!</v>
      </c>
      <c r="U413" s="176" t="e">
        <f>+COUNTIFS(#REF!,$B413,#REF!,U$3,#REF!,$C413)</f>
        <v>#REF!</v>
      </c>
      <c r="V413" s="176" t="e">
        <f>+COUNTIFS(#REF!,$B413,#REF!,V$3,#REF!,$C413)</f>
        <v>#REF!</v>
      </c>
      <c r="W413" s="176" t="e">
        <f>+COUNTIFS(#REF!,$B413,#REF!,W$3,#REF!,$C413)</f>
        <v>#REF!</v>
      </c>
      <c r="X413" s="176" t="e">
        <f>+COUNTIFS(#REF!,$B413,#REF!,X$3,#REF!,$C413)</f>
        <v>#REF!</v>
      </c>
      <c r="Y413" s="176" t="e">
        <f>+COUNTIFS(#REF!,$B413,#REF!,Y$3,#REF!,$C413)</f>
        <v>#REF!</v>
      </c>
      <c r="Z413" s="176" t="e">
        <f>+COUNTIFS(#REF!,$B413,#REF!,Z$3,#REF!,$C413)</f>
        <v>#REF!</v>
      </c>
      <c r="AA413" s="176" t="e">
        <f>+COUNTIFS(#REF!,$B413,#REF!,AA$3,#REF!,$C413)</f>
        <v>#REF!</v>
      </c>
      <c r="AB413" s="176" t="e">
        <f>+COUNTIFS(#REF!,$B413,#REF!,AB$3,#REF!,$C413)</f>
        <v>#REF!</v>
      </c>
      <c r="AC413" s="176" t="e">
        <f>+COUNTIFS(#REF!,$B413,#REF!,AC$3,#REF!,$C413)</f>
        <v>#REF!</v>
      </c>
      <c r="AD413" s="176" t="e">
        <f>+COUNTIFS(#REF!,$B413,#REF!,AD$3,#REF!,$C413)</f>
        <v>#REF!</v>
      </c>
      <c r="AE413" s="176" t="e">
        <f>+COUNTIFS(#REF!,$B413,#REF!,AE$3,#REF!,$C413)</f>
        <v>#REF!</v>
      </c>
      <c r="AF413" s="176" t="e">
        <f>+COUNTIFS(#REF!,$B413,#REF!,AF$3,#REF!,$C413)</f>
        <v>#REF!</v>
      </c>
      <c r="AG413" s="176" t="e">
        <f>+COUNTIFS(#REF!,$B413,#REF!,AG$3,#REF!,$C413)</f>
        <v>#REF!</v>
      </c>
      <c r="AH413" s="176" t="e">
        <f>+COUNTIFS(#REF!,$B413,#REF!,AH$3,#REF!,$C413)</f>
        <v>#REF!</v>
      </c>
      <c r="AI413" s="176" t="e">
        <f>+COUNTIFS(#REF!,$B413,#REF!,AI$3,#REF!,$C413)</f>
        <v>#REF!</v>
      </c>
    </row>
    <row r="414" spans="1:35" x14ac:dyDescent="0.2">
      <c r="A414" s="190">
        <v>4.9000000000000004</v>
      </c>
      <c r="B414" s="191" t="s">
        <v>237</v>
      </c>
      <c r="C414" s="8"/>
      <c r="D414" s="202" t="e">
        <f t="shared" si="56"/>
        <v>#REF!</v>
      </c>
      <c r="E414" s="202" t="e">
        <f>+SUM(E415:E420)</f>
        <v>#REF!</v>
      </c>
      <c r="F414" s="202" t="e">
        <f t="shared" ref="F414:AI414" si="57">+SUM(F415:F420)</f>
        <v>#REF!</v>
      </c>
      <c r="G414" s="202" t="e">
        <f t="shared" si="57"/>
        <v>#REF!</v>
      </c>
      <c r="H414" s="202" t="e">
        <f t="shared" si="57"/>
        <v>#REF!</v>
      </c>
      <c r="I414" s="202" t="e">
        <f t="shared" si="57"/>
        <v>#REF!</v>
      </c>
      <c r="J414" s="202" t="e">
        <f t="shared" si="57"/>
        <v>#REF!</v>
      </c>
      <c r="K414" s="202" t="e">
        <f t="shared" si="57"/>
        <v>#REF!</v>
      </c>
      <c r="L414" s="202" t="e">
        <f t="shared" si="57"/>
        <v>#REF!</v>
      </c>
      <c r="M414" s="202" t="e">
        <f t="shared" si="57"/>
        <v>#REF!</v>
      </c>
      <c r="N414" s="202" t="e">
        <f t="shared" si="57"/>
        <v>#REF!</v>
      </c>
      <c r="O414" s="202" t="e">
        <f t="shared" si="57"/>
        <v>#REF!</v>
      </c>
      <c r="P414" s="202" t="e">
        <f t="shared" si="57"/>
        <v>#REF!</v>
      </c>
      <c r="Q414" s="202" t="e">
        <f t="shared" si="57"/>
        <v>#REF!</v>
      </c>
      <c r="R414" s="202" t="e">
        <f t="shared" si="57"/>
        <v>#REF!</v>
      </c>
      <c r="S414" s="202" t="e">
        <f t="shared" si="57"/>
        <v>#REF!</v>
      </c>
      <c r="T414" s="202" t="e">
        <f t="shared" si="57"/>
        <v>#REF!</v>
      </c>
      <c r="U414" s="202" t="e">
        <f t="shared" si="57"/>
        <v>#REF!</v>
      </c>
      <c r="V414" s="202" t="e">
        <f t="shared" si="57"/>
        <v>#REF!</v>
      </c>
      <c r="W414" s="202" t="e">
        <f t="shared" si="57"/>
        <v>#REF!</v>
      </c>
      <c r="X414" s="202" t="e">
        <f t="shared" si="57"/>
        <v>#REF!</v>
      </c>
      <c r="Y414" s="202" t="e">
        <f t="shared" si="57"/>
        <v>#REF!</v>
      </c>
      <c r="Z414" s="202" t="e">
        <f t="shared" si="57"/>
        <v>#REF!</v>
      </c>
      <c r="AA414" s="202" t="e">
        <f t="shared" si="57"/>
        <v>#REF!</v>
      </c>
      <c r="AB414" s="202" t="e">
        <f t="shared" si="57"/>
        <v>#REF!</v>
      </c>
      <c r="AC414" s="202" t="e">
        <f t="shared" si="57"/>
        <v>#REF!</v>
      </c>
      <c r="AD414" s="202" t="e">
        <f t="shared" si="57"/>
        <v>#REF!</v>
      </c>
      <c r="AE414" s="202" t="e">
        <f t="shared" si="57"/>
        <v>#REF!</v>
      </c>
      <c r="AF414" s="202" t="e">
        <f t="shared" si="57"/>
        <v>#REF!</v>
      </c>
      <c r="AG414" s="202" t="e">
        <f t="shared" si="57"/>
        <v>#REF!</v>
      </c>
      <c r="AH414" s="202" t="e">
        <f t="shared" si="57"/>
        <v>#REF!</v>
      </c>
      <c r="AI414" s="202" t="e">
        <f t="shared" si="57"/>
        <v>#REF!</v>
      </c>
    </row>
    <row r="415" spans="1:35" x14ac:dyDescent="0.2">
      <c r="A415" s="167"/>
      <c r="B415" s="168" t="s">
        <v>237</v>
      </c>
      <c r="C415" s="169" t="s">
        <v>348</v>
      </c>
      <c r="D415" s="201" t="e">
        <f t="shared" ref="D415:D421" si="58">+SUM(E415:AI415)</f>
        <v>#REF!</v>
      </c>
      <c r="E415" s="176" t="e">
        <f>+COUNTIFS(#REF!,$B415,#REF!,E$3,#REF!,$C415)</f>
        <v>#REF!</v>
      </c>
      <c r="F415" s="176" t="e">
        <f>+COUNTIFS(#REF!,$B415,#REF!,F$3,#REF!,$C415)</f>
        <v>#REF!</v>
      </c>
      <c r="G415" s="176" t="e">
        <f>+COUNTIFS(#REF!,$B415,#REF!,G$3,#REF!,$C415)</f>
        <v>#REF!</v>
      </c>
      <c r="H415" s="176" t="e">
        <f>+COUNTIFS(#REF!,$B415,#REF!,H$3,#REF!,$C415)</f>
        <v>#REF!</v>
      </c>
      <c r="I415" s="176" t="e">
        <f>+COUNTIFS(#REF!,$B415,#REF!,I$3,#REF!,$C415)</f>
        <v>#REF!</v>
      </c>
      <c r="J415" s="176" t="e">
        <f>+COUNTIFS(#REF!,$B415,#REF!,J$3,#REF!,$C415)</f>
        <v>#REF!</v>
      </c>
      <c r="K415" s="176" t="e">
        <f>+COUNTIFS(#REF!,$B415,#REF!,K$3,#REF!,$C415)</f>
        <v>#REF!</v>
      </c>
      <c r="L415" s="176" t="e">
        <f>+COUNTIFS(#REF!,$B415,#REF!,L$3,#REF!,$C415)</f>
        <v>#REF!</v>
      </c>
      <c r="M415" s="176" t="e">
        <f>+COUNTIFS(#REF!,$B415,#REF!,M$3,#REF!,$C415)</f>
        <v>#REF!</v>
      </c>
      <c r="N415" s="176" t="e">
        <f>+COUNTIFS(#REF!,$B415,#REF!,N$3,#REF!,$C415)</f>
        <v>#REF!</v>
      </c>
      <c r="O415" s="176" t="e">
        <f>+COUNTIFS(#REF!,$B415,#REF!,O$3,#REF!,$C415)</f>
        <v>#REF!</v>
      </c>
      <c r="P415" s="176" t="e">
        <f>+COUNTIFS(#REF!,$B415,#REF!,P$3,#REF!,$C415)</f>
        <v>#REF!</v>
      </c>
      <c r="Q415" s="176" t="e">
        <f>+COUNTIFS(#REF!,$B415,#REF!,Q$3,#REF!,$C415)</f>
        <v>#REF!</v>
      </c>
      <c r="R415" s="176" t="e">
        <f>+COUNTIFS(#REF!,$B415,#REF!,R$3,#REF!,$C415)</f>
        <v>#REF!</v>
      </c>
      <c r="S415" s="176" t="e">
        <f>+COUNTIFS(#REF!,$B415,#REF!,S$3,#REF!,$C415)</f>
        <v>#REF!</v>
      </c>
      <c r="T415" s="176" t="e">
        <f>+COUNTIFS(#REF!,$B415,#REF!,T$3,#REF!,$C415)</f>
        <v>#REF!</v>
      </c>
      <c r="U415" s="176" t="e">
        <f>+COUNTIFS(#REF!,$B415,#REF!,U$3,#REF!,$C415)</f>
        <v>#REF!</v>
      </c>
      <c r="V415" s="176" t="e">
        <f>+COUNTIFS(#REF!,$B415,#REF!,V$3,#REF!,$C415)</f>
        <v>#REF!</v>
      </c>
      <c r="W415" s="176" t="e">
        <f>+COUNTIFS(#REF!,$B415,#REF!,W$3,#REF!,$C415)</f>
        <v>#REF!</v>
      </c>
      <c r="X415" s="176" t="e">
        <f>+COUNTIFS(#REF!,$B415,#REF!,X$3,#REF!,$C415)</f>
        <v>#REF!</v>
      </c>
      <c r="Y415" s="176" t="e">
        <f>+COUNTIFS(#REF!,$B415,#REF!,Y$3,#REF!,$C415)</f>
        <v>#REF!</v>
      </c>
      <c r="Z415" s="176" t="e">
        <f>+COUNTIFS(#REF!,$B415,#REF!,Z$3,#REF!,$C415)</f>
        <v>#REF!</v>
      </c>
      <c r="AA415" s="176" t="e">
        <f>+COUNTIFS(#REF!,$B415,#REF!,AA$3,#REF!,$C415)</f>
        <v>#REF!</v>
      </c>
      <c r="AB415" s="176" t="e">
        <f>+COUNTIFS(#REF!,$B415,#REF!,AB$3,#REF!,$C415)</f>
        <v>#REF!</v>
      </c>
      <c r="AC415" s="176" t="e">
        <f>+COUNTIFS(#REF!,$B415,#REF!,AC$3,#REF!,$C415)</f>
        <v>#REF!</v>
      </c>
      <c r="AD415" s="176" t="e">
        <f>+COUNTIFS(#REF!,$B415,#REF!,AD$3,#REF!,$C415)</f>
        <v>#REF!</v>
      </c>
      <c r="AE415" s="176" t="e">
        <f>+COUNTIFS(#REF!,$B415,#REF!,AE$3,#REF!,$C415)</f>
        <v>#REF!</v>
      </c>
      <c r="AF415" s="176" t="e">
        <f>+COUNTIFS(#REF!,$B415,#REF!,AF$3,#REF!,$C415)</f>
        <v>#REF!</v>
      </c>
      <c r="AG415" s="176" t="e">
        <f>+COUNTIFS(#REF!,$B415,#REF!,AG$3,#REF!,$C415)</f>
        <v>#REF!</v>
      </c>
      <c r="AH415" s="176" t="e">
        <f>+COUNTIFS(#REF!,$B415,#REF!,AH$3,#REF!,$C415)</f>
        <v>#REF!</v>
      </c>
      <c r="AI415" s="176" t="e">
        <f>+COUNTIFS(#REF!,$B415,#REF!,AI$3,#REF!,$C415)</f>
        <v>#REF!</v>
      </c>
    </row>
    <row r="416" spans="1:35" x14ac:dyDescent="0.2">
      <c r="A416" s="167"/>
      <c r="B416" s="168" t="s">
        <v>237</v>
      </c>
      <c r="C416" s="169" t="s">
        <v>116</v>
      </c>
      <c r="D416" s="201" t="e">
        <f t="shared" si="58"/>
        <v>#REF!</v>
      </c>
      <c r="E416" s="176" t="e">
        <f>+COUNTIFS(#REF!,$B416,#REF!,E$3,#REF!,$C416)</f>
        <v>#REF!</v>
      </c>
      <c r="F416" s="176" t="e">
        <f>+COUNTIFS(#REF!,$B416,#REF!,F$3,#REF!,$C416)</f>
        <v>#REF!</v>
      </c>
      <c r="G416" s="176" t="e">
        <f>+COUNTIFS(#REF!,$B416,#REF!,G$3,#REF!,$C416)</f>
        <v>#REF!</v>
      </c>
      <c r="H416" s="176" t="e">
        <f>+COUNTIFS(#REF!,$B416,#REF!,H$3,#REF!,$C416)</f>
        <v>#REF!</v>
      </c>
      <c r="I416" s="176" t="e">
        <f>+COUNTIFS(#REF!,$B416,#REF!,I$3,#REF!,$C416)</f>
        <v>#REF!</v>
      </c>
      <c r="J416" s="176" t="e">
        <f>+COUNTIFS(#REF!,$B416,#REF!,J$3,#REF!,$C416)</f>
        <v>#REF!</v>
      </c>
      <c r="K416" s="176" t="e">
        <f>+COUNTIFS(#REF!,$B416,#REF!,K$3,#REF!,$C416)</f>
        <v>#REF!</v>
      </c>
      <c r="L416" s="176" t="e">
        <f>+COUNTIFS(#REF!,$B416,#REF!,L$3,#REF!,$C416)</f>
        <v>#REF!</v>
      </c>
      <c r="M416" s="176" t="e">
        <f>+COUNTIFS(#REF!,$B416,#REF!,M$3,#REF!,$C416)</f>
        <v>#REF!</v>
      </c>
      <c r="N416" s="176" t="e">
        <f>+COUNTIFS(#REF!,$B416,#REF!,N$3,#REF!,$C416)</f>
        <v>#REF!</v>
      </c>
      <c r="O416" s="176" t="e">
        <f>+COUNTIFS(#REF!,$B416,#REF!,O$3,#REF!,$C416)</f>
        <v>#REF!</v>
      </c>
      <c r="P416" s="176" t="e">
        <f>+COUNTIFS(#REF!,$B416,#REF!,P$3,#REF!,$C416)</f>
        <v>#REF!</v>
      </c>
      <c r="Q416" s="176" t="e">
        <f>+COUNTIFS(#REF!,$B416,#REF!,Q$3,#REF!,$C416)</f>
        <v>#REF!</v>
      </c>
      <c r="R416" s="176" t="e">
        <f>+COUNTIFS(#REF!,$B416,#REF!,R$3,#REF!,$C416)</f>
        <v>#REF!</v>
      </c>
      <c r="S416" s="176" t="e">
        <f>+COUNTIFS(#REF!,$B416,#REF!,S$3,#REF!,$C416)</f>
        <v>#REF!</v>
      </c>
      <c r="T416" s="176" t="e">
        <f>+COUNTIFS(#REF!,$B416,#REF!,T$3,#REF!,$C416)</f>
        <v>#REF!</v>
      </c>
      <c r="U416" s="176" t="e">
        <f>+COUNTIFS(#REF!,$B416,#REF!,U$3,#REF!,$C416)</f>
        <v>#REF!</v>
      </c>
      <c r="V416" s="176" t="e">
        <f>+COUNTIFS(#REF!,$B416,#REF!,V$3,#REF!,$C416)</f>
        <v>#REF!</v>
      </c>
      <c r="W416" s="176" t="e">
        <f>+COUNTIFS(#REF!,$B416,#REF!,W$3,#REF!,$C416)</f>
        <v>#REF!</v>
      </c>
      <c r="X416" s="176" t="e">
        <f>+COUNTIFS(#REF!,$B416,#REF!,X$3,#REF!,$C416)</f>
        <v>#REF!</v>
      </c>
      <c r="Y416" s="176" t="e">
        <f>+COUNTIFS(#REF!,$B416,#REF!,Y$3,#REF!,$C416)</f>
        <v>#REF!</v>
      </c>
      <c r="Z416" s="176" t="e">
        <f>+COUNTIFS(#REF!,$B416,#REF!,Z$3,#REF!,$C416)</f>
        <v>#REF!</v>
      </c>
      <c r="AA416" s="176" t="e">
        <f>+COUNTIFS(#REF!,$B416,#REF!,AA$3,#REF!,$C416)</f>
        <v>#REF!</v>
      </c>
      <c r="AB416" s="176" t="e">
        <f>+COUNTIFS(#REF!,$B416,#REF!,AB$3,#REF!,$C416)</f>
        <v>#REF!</v>
      </c>
      <c r="AC416" s="176" t="e">
        <f>+COUNTIFS(#REF!,$B416,#REF!,AC$3,#REF!,$C416)</f>
        <v>#REF!</v>
      </c>
      <c r="AD416" s="176" t="e">
        <f>+COUNTIFS(#REF!,$B416,#REF!,AD$3,#REF!,$C416)</f>
        <v>#REF!</v>
      </c>
      <c r="AE416" s="176" t="e">
        <f>+COUNTIFS(#REF!,$B416,#REF!,AE$3,#REF!,$C416)</f>
        <v>#REF!</v>
      </c>
      <c r="AF416" s="176" t="e">
        <f>+COUNTIFS(#REF!,$B416,#REF!,AF$3,#REF!,$C416)</f>
        <v>#REF!</v>
      </c>
      <c r="AG416" s="176" t="e">
        <f>+COUNTIFS(#REF!,$B416,#REF!,AG$3,#REF!,$C416)</f>
        <v>#REF!</v>
      </c>
      <c r="AH416" s="176" t="e">
        <f>+COUNTIFS(#REF!,$B416,#REF!,AH$3,#REF!,$C416)</f>
        <v>#REF!</v>
      </c>
      <c r="AI416" s="176" t="e">
        <f>+COUNTIFS(#REF!,$B416,#REF!,AI$3,#REF!,$C416)</f>
        <v>#REF!</v>
      </c>
    </row>
    <row r="417" spans="1:35" x14ac:dyDescent="0.2">
      <c r="A417" s="167"/>
      <c r="B417" s="168" t="s">
        <v>237</v>
      </c>
      <c r="C417" s="169" t="s">
        <v>349</v>
      </c>
      <c r="D417" s="201" t="e">
        <f t="shared" si="58"/>
        <v>#REF!</v>
      </c>
      <c r="E417" s="176" t="e">
        <f>+COUNTIFS(#REF!,$B417,#REF!,E$3,#REF!,$C417)</f>
        <v>#REF!</v>
      </c>
      <c r="F417" s="176" t="e">
        <f>+COUNTIFS(#REF!,$B417,#REF!,F$3,#REF!,$C417)</f>
        <v>#REF!</v>
      </c>
      <c r="G417" s="176" t="e">
        <f>+COUNTIFS(#REF!,$B417,#REF!,G$3,#REF!,$C417)</f>
        <v>#REF!</v>
      </c>
      <c r="H417" s="176" t="e">
        <f>+COUNTIFS(#REF!,$B417,#REF!,H$3,#REF!,$C417)</f>
        <v>#REF!</v>
      </c>
      <c r="I417" s="176" t="e">
        <f>+COUNTIFS(#REF!,$B417,#REF!,I$3,#REF!,$C417)</f>
        <v>#REF!</v>
      </c>
      <c r="J417" s="176" t="e">
        <f>+COUNTIFS(#REF!,$B417,#REF!,J$3,#REF!,$C417)</f>
        <v>#REF!</v>
      </c>
      <c r="K417" s="176" t="e">
        <f>+COUNTIFS(#REF!,$B417,#REF!,K$3,#REF!,$C417)</f>
        <v>#REF!</v>
      </c>
      <c r="L417" s="176" t="e">
        <f>+COUNTIFS(#REF!,$B417,#REF!,L$3,#REF!,$C417)</f>
        <v>#REF!</v>
      </c>
      <c r="M417" s="176" t="e">
        <f>+COUNTIFS(#REF!,$B417,#REF!,M$3,#REF!,$C417)</f>
        <v>#REF!</v>
      </c>
      <c r="N417" s="176" t="e">
        <f>+COUNTIFS(#REF!,$B417,#REF!,N$3,#REF!,$C417)</f>
        <v>#REF!</v>
      </c>
      <c r="O417" s="176" t="e">
        <f>+COUNTIFS(#REF!,$B417,#REF!,O$3,#REF!,$C417)</f>
        <v>#REF!</v>
      </c>
      <c r="P417" s="176" t="e">
        <f>+COUNTIFS(#REF!,$B417,#REF!,P$3,#REF!,$C417)</f>
        <v>#REF!</v>
      </c>
      <c r="Q417" s="176" t="e">
        <f>+COUNTIFS(#REF!,$B417,#REF!,Q$3,#REF!,$C417)</f>
        <v>#REF!</v>
      </c>
      <c r="R417" s="176" t="e">
        <f>+COUNTIFS(#REF!,$B417,#REF!,R$3,#REF!,$C417)</f>
        <v>#REF!</v>
      </c>
      <c r="S417" s="176" t="e">
        <f>+COUNTIFS(#REF!,$B417,#REF!,S$3,#REF!,$C417)</f>
        <v>#REF!</v>
      </c>
      <c r="T417" s="176" t="e">
        <f>+COUNTIFS(#REF!,$B417,#REF!,T$3,#REF!,$C417)</f>
        <v>#REF!</v>
      </c>
      <c r="U417" s="176" t="e">
        <f>+COUNTIFS(#REF!,$B417,#REF!,U$3,#REF!,$C417)</f>
        <v>#REF!</v>
      </c>
      <c r="V417" s="176" t="e">
        <f>+COUNTIFS(#REF!,$B417,#REF!,V$3,#REF!,$C417)</f>
        <v>#REF!</v>
      </c>
      <c r="W417" s="176" t="e">
        <f>+COUNTIFS(#REF!,$B417,#REF!,W$3,#REF!,$C417)</f>
        <v>#REF!</v>
      </c>
      <c r="X417" s="176" t="e">
        <f>+COUNTIFS(#REF!,$B417,#REF!,X$3,#REF!,$C417)</f>
        <v>#REF!</v>
      </c>
      <c r="Y417" s="176" t="e">
        <f>+COUNTIFS(#REF!,$B417,#REF!,Y$3,#REF!,$C417)</f>
        <v>#REF!</v>
      </c>
      <c r="Z417" s="176" t="e">
        <f>+COUNTIFS(#REF!,$B417,#REF!,Z$3,#REF!,$C417)</f>
        <v>#REF!</v>
      </c>
      <c r="AA417" s="176" t="e">
        <f>+COUNTIFS(#REF!,$B417,#REF!,AA$3,#REF!,$C417)</f>
        <v>#REF!</v>
      </c>
      <c r="AB417" s="176" t="e">
        <f>+COUNTIFS(#REF!,$B417,#REF!,AB$3,#REF!,$C417)</f>
        <v>#REF!</v>
      </c>
      <c r="AC417" s="176" t="e">
        <f>+COUNTIFS(#REF!,$B417,#REF!,AC$3,#REF!,$C417)</f>
        <v>#REF!</v>
      </c>
      <c r="AD417" s="176" t="e">
        <f>+COUNTIFS(#REF!,$B417,#REF!,AD$3,#REF!,$C417)</f>
        <v>#REF!</v>
      </c>
      <c r="AE417" s="176" t="e">
        <f>+COUNTIFS(#REF!,$B417,#REF!,AE$3,#REF!,$C417)</f>
        <v>#REF!</v>
      </c>
      <c r="AF417" s="176" t="e">
        <f>+COUNTIFS(#REF!,$B417,#REF!,AF$3,#REF!,$C417)</f>
        <v>#REF!</v>
      </c>
      <c r="AG417" s="176" t="e">
        <f>+COUNTIFS(#REF!,$B417,#REF!,AG$3,#REF!,$C417)</f>
        <v>#REF!</v>
      </c>
      <c r="AH417" s="176" t="e">
        <f>+COUNTIFS(#REF!,$B417,#REF!,AH$3,#REF!,$C417)</f>
        <v>#REF!</v>
      </c>
      <c r="AI417" s="176" t="e">
        <f>+COUNTIFS(#REF!,$B417,#REF!,AI$3,#REF!,$C417)</f>
        <v>#REF!</v>
      </c>
    </row>
    <row r="418" spans="1:35" x14ac:dyDescent="0.2">
      <c r="A418" s="167"/>
      <c r="B418" s="168" t="s">
        <v>237</v>
      </c>
      <c r="C418" s="169" t="s">
        <v>155</v>
      </c>
      <c r="D418" s="201" t="e">
        <f t="shared" si="58"/>
        <v>#REF!</v>
      </c>
      <c r="E418" s="176" t="e">
        <f>+COUNTIFS(#REF!,$B418,#REF!,E$3,#REF!,$C418)</f>
        <v>#REF!</v>
      </c>
      <c r="F418" s="176" t="e">
        <f>+COUNTIFS(#REF!,$B418,#REF!,F$3,#REF!,$C418)</f>
        <v>#REF!</v>
      </c>
      <c r="G418" s="176" t="e">
        <f>+COUNTIFS(#REF!,$B418,#REF!,G$3,#REF!,$C418)</f>
        <v>#REF!</v>
      </c>
      <c r="H418" s="176" t="e">
        <f>+COUNTIFS(#REF!,$B418,#REF!,H$3,#REF!,$C418)</f>
        <v>#REF!</v>
      </c>
      <c r="I418" s="176" t="e">
        <f>+COUNTIFS(#REF!,$B418,#REF!,I$3,#REF!,$C418)</f>
        <v>#REF!</v>
      </c>
      <c r="J418" s="176" t="e">
        <f>+COUNTIFS(#REF!,$B418,#REF!,J$3,#REF!,$C418)</f>
        <v>#REF!</v>
      </c>
      <c r="K418" s="176" t="e">
        <f>+COUNTIFS(#REF!,$B418,#REF!,K$3,#REF!,$C418)</f>
        <v>#REF!</v>
      </c>
      <c r="L418" s="176" t="e">
        <f>+COUNTIFS(#REF!,$B418,#REF!,L$3,#REF!,$C418)</f>
        <v>#REF!</v>
      </c>
      <c r="M418" s="176" t="e">
        <f>+COUNTIFS(#REF!,$B418,#REF!,M$3,#REF!,$C418)</f>
        <v>#REF!</v>
      </c>
      <c r="N418" s="176" t="e">
        <f>+COUNTIFS(#REF!,$B418,#REF!,N$3,#REF!,$C418)</f>
        <v>#REF!</v>
      </c>
      <c r="O418" s="176" t="e">
        <f>+COUNTIFS(#REF!,$B418,#REF!,O$3,#REF!,$C418)</f>
        <v>#REF!</v>
      </c>
      <c r="P418" s="176" t="e">
        <f>+COUNTIFS(#REF!,$B418,#REF!,P$3,#REF!,$C418)</f>
        <v>#REF!</v>
      </c>
      <c r="Q418" s="176" t="e">
        <f>+COUNTIFS(#REF!,$B418,#REF!,Q$3,#REF!,$C418)</f>
        <v>#REF!</v>
      </c>
      <c r="R418" s="176" t="e">
        <f>+COUNTIFS(#REF!,$B418,#REF!,R$3,#REF!,$C418)</f>
        <v>#REF!</v>
      </c>
      <c r="S418" s="176" t="e">
        <f>+COUNTIFS(#REF!,$B418,#REF!,S$3,#REF!,$C418)</f>
        <v>#REF!</v>
      </c>
      <c r="T418" s="176" t="e">
        <f>+COUNTIFS(#REF!,$B418,#REF!,T$3,#REF!,$C418)</f>
        <v>#REF!</v>
      </c>
      <c r="U418" s="176" t="e">
        <f>+COUNTIFS(#REF!,$B418,#REF!,U$3,#REF!,$C418)</f>
        <v>#REF!</v>
      </c>
      <c r="V418" s="176" t="e">
        <f>+COUNTIFS(#REF!,$B418,#REF!,V$3,#REF!,$C418)</f>
        <v>#REF!</v>
      </c>
      <c r="W418" s="176" t="e">
        <f>+COUNTIFS(#REF!,$B418,#REF!,W$3,#REF!,$C418)</f>
        <v>#REF!</v>
      </c>
      <c r="X418" s="176" t="e">
        <f>+COUNTIFS(#REF!,$B418,#REF!,X$3,#REF!,$C418)</f>
        <v>#REF!</v>
      </c>
      <c r="Y418" s="176" t="e">
        <f>+COUNTIFS(#REF!,$B418,#REF!,Y$3,#REF!,$C418)</f>
        <v>#REF!</v>
      </c>
      <c r="Z418" s="176" t="e">
        <f>+COUNTIFS(#REF!,$B418,#REF!,Z$3,#REF!,$C418)</f>
        <v>#REF!</v>
      </c>
      <c r="AA418" s="176" t="e">
        <f>+COUNTIFS(#REF!,$B418,#REF!,AA$3,#REF!,$C418)</f>
        <v>#REF!</v>
      </c>
      <c r="AB418" s="176" t="e">
        <f>+COUNTIFS(#REF!,$B418,#REF!,AB$3,#REF!,$C418)</f>
        <v>#REF!</v>
      </c>
      <c r="AC418" s="176" t="e">
        <f>+COUNTIFS(#REF!,$B418,#REF!,AC$3,#REF!,$C418)</f>
        <v>#REF!</v>
      </c>
      <c r="AD418" s="176" t="e">
        <f>+COUNTIFS(#REF!,$B418,#REF!,AD$3,#REF!,$C418)</f>
        <v>#REF!</v>
      </c>
      <c r="AE418" s="176" t="e">
        <f>+COUNTIFS(#REF!,$B418,#REF!,AE$3,#REF!,$C418)</f>
        <v>#REF!</v>
      </c>
      <c r="AF418" s="176" t="e">
        <f>+COUNTIFS(#REF!,$B418,#REF!,AF$3,#REF!,$C418)</f>
        <v>#REF!</v>
      </c>
      <c r="AG418" s="176" t="e">
        <f>+COUNTIFS(#REF!,$B418,#REF!,AG$3,#REF!,$C418)</f>
        <v>#REF!</v>
      </c>
      <c r="AH418" s="176" t="e">
        <f>+COUNTIFS(#REF!,$B418,#REF!,AH$3,#REF!,$C418)</f>
        <v>#REF!</v>
      </c>
      <c r="AI418" s="176" t="e">
        <f>+COUNTIFS(#REF!,$B418,#REF!,AI$3,#REF!,$C418)</f>
        <v>#REF!</v>
      </c>
    </row>
    <row r="419" spans="1:35" x14ac:dyDescent="0.2">
      <c r="A419" s="167"/>
      <c r="B419" s="168" t="s">
        <v>237</v>
      </c>
      <c r="C419" s="169" t="s">
        <v>350</v>
      </c>
      <c r="D419" s="201" t="e">
        <f t="shared" si="58"/>
        <v>#REF!</v>
      </c>
      <c r="E419" s="176" t="e">
        <f>+COUNTIFS(#REF!,$B419,#REF!,E$3,#REF!,$C419)</f>
        <v>#REF!</v>
      </c>
      <c r="F419" s="176" t="e">
        <f>+COUNTIFS(#REF!,$B419,#REF!,F$3,#REF!,$C419)</f>
        <v>#REF!</v>
      </c>
      <c r="G419" s="176" t="e">
        <f>+COUNTIFS(#REF!,$B419,#REF!,G$3,#REF!,$C419)</f>
        <v>#REF!</v>
      </c>
      <c r="H419" s="176" t="e">
        <f>+COUNTIFS(#REF!,$B419,#REF!,H$3,#REF!,$C419)</f>
        <v>#REF!</v>
      </c>
      <c r="I419" s="176" t="e">
        <f>+COUNTIFS(#REF!,$B419,#REF!,I$3,#REF!,$C419)</f>
        <v>#REF!</v>
      </c>
      <c r="J419" s="176" t="e">
        <f>+COUNTIFS(#REF!,$B419,#REF!,J$3,#REF!,$C419)</f>
        <v>#REF!</v>
      </c>
      <c r="K419" s="176" t="e">
        <f>+COUNTIFS(#REF!,$B419,#REF!,K$3,#REF!,$C419)</f>
        <v>#REF!</v>
      </c>
      <c r="L419" s="176" t="e">
        <f>+COUNTIFS(#REF!,$B419,#REF!,L$3,#REF!,$C419)</f>
        <v>#REF!</v>
      </c>
      <c r="M419" s="176" t="e">
        <f>+COUNTIFS(#REF!,$B419,#REF!,M$3,#REF!,$C419)</f>
        <v>#REF!</v>
      </c>
      <c r="N419" s="176" t="e">
        <f>+COUNTIFS(#REF!,$B419,#REF!,N$3,#REF!,$C419)</f>
        <v>#REF!</v>
      </c>
      <c r="O419" s="176" t="e">
        <f>+COUNTIFS(#REF!,$B419,#REF!,O$3,#REF!,$C419)</f>
        <v>#REF!</v>
      </c>
      <c r="P419" s="176" t="e">
        <f>+COUNTIFS(#REF!,$B419,#REF!,P$3,#REF!,$C419)</f>
        <v>#REF!</v>
      </c>
      <c r="Q419" s="176" t="e">
        <f>+COUNTIFS(#REF!,$B419,#REF!,Q$3,#REF!,$C419)</f>
        <v>#REF!</v>
      </c>
      <c r="R419" s="176" t="e">
        <f>+COUNTIFS(#REF!,$B419,#REF!,R$3,#REF!,$C419)</f>
        <v>#REF!</v>
      </c>
      <c r="S419" s="176" t="e">
        <f>+COUNTIFS(#REF!,$B419,#REF!,S$3,#REF!,$C419)</f>
        <v>#REF!</v>
      </c>
      <c r="T419" s="176" t="e">
        <f>+COUNTIFS(#REF!,$B419,#REF!,T$3,#REF!,$C419)</f>
        <v>#REF!</v>
      </c>
      <c r="U419" s="176" t="e">
        <f>+COUNTIFS(#REF!,$B419,#REF!,U$3,#REF!,$C419)</f>
        <v>#REF!</v>
      </c>
      <c r="V419" s="176" t="e">
        <f>+COUNTIFS(#REF!,$B419,#REF!,V$3,#REF!,$C419)</f>
        <v>#REF!</v>
      </c>
      <c r="W419" s="176" t="e">
        <f>+COUNTIFS(#REF!,$B419,#REF!,W$3,#REF!,$C419)</f>
        <v>#REF!</v>
      </c>
      <c r="X419" s="176" t="e">
        <f>+COUNTIFS(#REF!,$B419,#REF!,X$3,#REF!,$C419)</f>
        <v>#REF!</v>
      </c>
      <c r="Y419" s="176" t="e">
        <f>+COUNTIFS(#REF!,$B419,#REF!,Y$3,#REF!,$C419)</f>
        <v>#REF!</v>
      </c>
      <c r="Z419" s="176" t="e">
        <f>+COUNTIFS(#REF!,$B419,#REF!,Z$3,#REF!,$C419)</f>
        <v>#REF!</v>
      </c>
      <c r="AA419" s="176" t="e">
        <f>+COUNTIFS(#REF!,$B419,#REF!,AA$3,#REF!,$C419)</f>
        <v>#REF!</v>
      </c>
      <c r="AB419" s="176" t="e">
        <f>+COUNTIFS(#REF!,$B419,#REF!,AB$3,#REF!,$C419)</f>
        <v>#REF!</v>
      </c>
      <c r="AC419" s="176" t="e">
        <f>+COUNTIFS(#REF!,$B419,#REF!,AC$3,#REF!,$C419)</f>
        <v>#REF!</v>
      </c>
      <c r="AD419" s="176" t="e">
        <f>+COUNTIFS(#REF!,$B419,#REF!,AD$3,#REF!,$C419)</f>
        <v>#REF!</v>
      </c>
      <c r="AE419" s="176" t="e">
        <f>+COUNTIFS(#REF!,$B419,#REF!,AE$3,#REF!,$C419)</f>
        <v>#REF!</v>
      </c>
      <c r="AF419" s="176" t="e">
        <f>+COUNTIFS(#REF!,$B419,#REF!,AF$3,#REF!,$C419)</f>
        <v>#REF!</v>
      </c>
      <c r="AG419" s="176" t="e">
        <f>+COUNTIFS(#REF!,$B419,#REF!,AG$3,#REF!,$C419)</f>
        <v>#REF!</v>
      </c>
      <c r="AH419" s="176" t="e">
        <f>+COUNTIFS(#REF!,$B419,#REF!,AH$3,#REF!,$C419)</f>
        <v>#REF!</v>
      </c>
      <c r="AI419" s="176" t="e">
        <f>+COUNTIFS(#REF!,$B419,#REF!,AI$3,#REF!,$C419)</f>
        <v>#REF!</v>
      </c>
    </row>
    <row r="420" spans="1:35" x14ac:dyDescent="0.2">
      <c r="A420" s="167"/>
      <c r="B420" s="168" t="s">
        <v>237</v>
      </c>
      <c r="C420" s="169" t="s">
        <v>351</v>
      </c>
      <c r="D420" s="201" t="e">
        <f t="shared" si="58"/>
        <v>#REF!</v>
      </c>
      <c r="E420" s="176" t="e">
        <f>+COUNTIFS(#REF!,$B420,#REF!,E$3,#REF!,$C420)</f>
        <v>#REF!</v>
      </c>
      <c r="F420" s="176" t="e">
        <f>+COUNTIFS(#REF!,$B420,#REF!,F$3,#REF!,$C420)</f>
        <v>#REF!</v>
      </c>
      <c r="G420" s="176" t="e">
        <f>+COUNTIFS(#REF!,$B420,#REF!,G$3,#REF!,$C420)</f>
        <v>#REF!</v>
      </c>
      <c r="H420" s="176" t="e">
        <f>+COUNTIFS(#REF!,$B420,#REF!,H$3,#REF!,$C420)</f>
        <v>#REF!</v>
      </c>
      <c r="I420" s="176" t="e">
        <f>+COUNTIFS(#REF!,$B420,#REF!,I$3,#REF!,$C420)</f>
        <v>#REF!</v>
      </c>
      <c r="J420" s="176" t="e">
        <f>+COUNTIFS(#REF!,$B420,#REF!,J$3,#REF!,$C420)</f>
        <v>#REF!</v>
      </c>
      <c r="K420" s="176" t="e">
        <f>+COUNTIFS(#REF!,$B420,#REF!,K$3,#REF!,$C420)</f>
        <v>#REF!</v>
      </c>
      <c r="L420" s="176" t="e">
        <f>+COUNTIFS(#REF!,$B420,#REF!,L$3,#REF!,$C420)</f>
        <v>#REF!</v>
      </c>
      <c r="M420" s="176" t="e">
        <f>+COUNTIFS(#REF!,$B420,#REF!,M$3,#REF!,$C420)</f>
        <v>#REF!</v>
      </c>
      <c r="N420" s="176" t="e">
        <f>+COUNTIFS(#REF!,$B420,#REF!,N$3,#REF!,$C420)</f>
        <v>#REF!</v>
      </c>
      <c r="O420" s="176" t="e">
        <f>+COUNTIFS(#REF!,$B420,#REF!,O$3,#REF!,$C420)</f>
        <v>#REF!</v>
      </c>
      <c r="P420" s="176" t="e">
        <f>+COUNTIFS(#REF!,$B420,#REF!,P$3,#REF!,$C420)</f>
        <v>#REF!</v>
      </c>
      <c r="Q420" s="176" t="e">
        <f>+COUNTIFS(#REF!,$B420,#REF!,Q$3,#REF!,$C420)</f>
        <v>#REF!</v>
      </c>
      <c r="R420" s="176" t="e">
        <f>+COUNTIFS(#REF!,$B420,#REF!,R$3,#REF!,$C420)</f>
        <v>#REF!</v>
      </c>
      <c r="S420" s="176" t="e">
        <f>+COUNTIFS(#REF!,$B420,#REF!,S$3,#REF!,$C420)</f>
        <v>#REF!</v>
      </c>
      <c r="T420" s="176" t="e">
        <f>+COUNTIFS(#REF!,$B420,#REF!,T$3,#REF!,$C420)</f>
        <v>#REF!</v>
      </c>
      <c r="U420" s="176" t="e">
        <f>+COUNTIFS(#REF!,$B420,#REF!,U$3,#REF!,$C420)</f>
        <v>#REF!</v>
      </c>
      <c r="V420" s="176" t="e">
        <f>+COUNTIFS(#REF!,$B420,#REF!,V$3,#REF!,$C420)</f>
        <v>#REF!</v>
      </c>
      <c r="W420" s="176" t="e">
        <f>+COUNTIFS(#REF!,$B420,#REF!,W$3,#REF!,$C420)</f>
        <v>#REF!</v>
      </c>
      <c r="X420" s="176" t="e">
        <f>+COUNTIFS(#REF!,$B420,#REF!,X$3,#REF!,$C420)</f>
        <v>#REF!</v>
      </c>
      <c r="Y420" s="176" t="e">
        <f>+COUNTIFS(#REF!,$B420,#REF!,Y$3,#REF!,$C420)</f>
        <v>#REF!</v>
      </c>
      <c r="Z420" s="176" t="e">
        <f>+COUNTIFS(#REF!,$B420,#REF!,Z$3,#REF!,$C420)</f>
        <v>#REF!</v>
      </c>
      <c r="AA420" s="176" t="e">
        <f>+COUNTIFS(#REF!,$B420,#REF!,AA$3,#REF!,$C420)</f>
        <v>#REF!</v>
      </c>
      <c r="AB420" s="176" t="e">
        <f>+COUNTIFS(#REF!,$B420,#REF!,AB$3,#REF!,$C420)</f>
        <v>#REF!</v>
      </c>
      <c r="AC420" s="176" t="e">
        <f>+COUNTIFS(#REF!,$B420,#REF!,AC$3,#REF!,$C420)</f>
        <v>#REF!</v>
      </c>
      <c r="AD420" s="176" t="e">
        <f>+COUNTIFS(#REF!,$B420,#REF!,AD$3,#REF!,$C420)</f>
        <v>#REF!</v>
      </c>
      <c r="AE420" s="176" t="e">
        <f>+COUNTIFS(#REF!,$B420,#REF!,AE$3,#REF!,$C420)</f>
        <v>#REF!</v>
      </c>
      <c r="AF420" s="176" t="e">
        <f>+COUNTIFS(#REF!,$B420,#REF!,AF$3,#REF!,$C420)</f>
        <v>#REF!</v>
      </c>
      <c r="AG420" s="176" t="e">
        <f>+COUNTIFS(#REF!,$B420,#REF!,AG$3,#REF!,$C420)</f>
        <v>#REF!</v>
      </c>
      <c r="AH420" s="176" t="e">
        <f>+COUNTIFS(#REF!,$B420,#REF!,AH$3,#REF!,$C420)</f>
        <v>#REF!</v>
      </c>
      <c r="AI420" s="176" t="e">
        <f>+COUNTIFS(#REF!,$B420,#REF!,AI$3,#REF!,$C420)</f>
        <v>#REF!</v>
      </c>
    </row>
    <row r="421" spans="1:35" x14ac:dyDescent="0.2">
      <c r="A421" s="220">
        <v>4.0999999999999996</v>
      </c>
      <c r="B421" s="191" t="s">
        <v>35</v>
      </c>
      <c r="C421" s="8"/>
      <c r="D421" s="202" t="e">
        <f t="shared" si="58"/>
        <v>#REF!</v>
      </c>
      <c r="E421" s="191" t="e">
        <f>+E422</f>
        <v>#REF!</v>
      </c>
      <c r="F421" s="191" t="e">
        <f t="shared" ref="F421:AI421" si="59">+F422</f>
        <v>#REF!</v>
      </c>
      <c r="G421" s="191" t="e">
        <f t="shared" si="59"/>
        <v>#REF!</v>
      </c>
      <c r="H421" s="191" t="e">
        <f t="shared" si="59"/>
        <v>#REF!</v>
      </c>
      <c r="I421" s="191" t="e">
        <f t="shared" si="59"/>
        <v>#REF!</v>
      </c>
      <c r="J421" s="191" t="e">
        <f t="shared" si="59"/>
        <v>#REF!</v>
      </c>
      <c r="K421" s="191" t="e">
        <f t="shared" si="59"/>
        <v>#REF!</v>
      </c>
      <c r="L421" s="191" t="e">
        <f t="shared" si="59"/>
        <v>#REF!</v>
      </c>
      <c r="M421" s="191" t="e">
        <f t="shared" si="59"/>
        <v>#REF!</v>
      </c>
      <c r="N421" s="191" t="e">
        <f t="shared" si="59"/>
        <v>#REF!</v>
      </c>
      <c r="O421" s="191" t="e">
        <f t="shared" si="59"/>
        <v>#REF!</v>
      </c>
      <c r="P421" s="191" t="e">
        <f t="shared" si="59"/>
        <v>#REF!</v>
      </c>
      <c r="Q421" s="191" t="e">
        <f t="shared" si="59"/>
        <v>#REF!</v>
      </c>
      <c r="R421" s="191" t="e">
        <f t="shared" si="59"/>
        <v>#REF!</v>
      </c>
      <c r="S421" s="191" t="e">
        <f t="shared" si="59"/>
        <v>#REF!</v>
      </c>
      <c r="T421" s="191" t="e">
        <f t="shared" si="59"/>
        <v>#REF!</v>
      </c>
      <c r="U421" s="191" t="e">
        <f t="shared" si="59"/>
        <v>#REF!</v>
      </c>
      <c r="V421" s="191" t="e">
        <f t="shared" si="59"/>
        <v>#REF!</v>
      </c>
      <c r="W421" s="191" t="e">
        <f t="shared" si="59"/>
        <v>#REF!</v>
      </c>
      <c r="X421" s="191" t="e">
        <f t="shared" si="59"/>
        <v>#REF!</v>
      </c>
      <c r="Y421" s="191" t="e">
        <f t="shared" si="59"/>
        <v>#REF!</v>
      </c>
      <c r="Z421" s="191" t="e">
        <f t="shared" si="59"/>
        <v>#REF!</v>
      </c>
      <c r="AA421" s="191" t="e">
        <f t="shared" si="59"/>
        <v>#REF!</v>
      </c>
      <c r="AB421" s="191" t="e">
        <f t="shared" si="59"/>
        <v>#REF!</v>
      </c>
      <c r="AC421" s="191" t="e">
        <f t="shared" si="59"/>
        <v>#REF!</v>
      </c>
      <c r="AD421" s="191" t="e">
        <f t="shared" si="59"/>
        <v>#REF!</v>
      </c>
      <c r="AE421" s="191" t="e">
        <f t="shared" si="59"/>
        <v>#REF!</v>
      </c>
      <c r="AF421" s="191" t="e">
        <f t="shared" si="59"/>
        <v>#REF!</v>
      </c>
      <c r="AG421" s="191" t="e">
        <f t="shared" si="59"/>
        <v>#REF!</v>
      </c>
      <c r="AH421" s="191" t="e">
        <f t="shared" si="59"/>
        <v>#REF!</v>
      </c>
      <c r="AI421" s="191" t="e">
        <f t="shared" si="59"/>
        <v>#REF!</v>
      </c>
    </row>
    <row r="422" spans="1:35" x14ac:dyDescent="0.2">
      <c r="A422" s="167"/>
      <c r="B422" s="168" t="s">
        <v>35</v>
      </c>
      <c r="C422" s="169" t="s">
        <v>36</v>
      </c>
      <c r="D422" s="201" t="e">
        <f>+SUM(E422:AI422)</f>
        <v>#REF!</v>
      </c>
      <c r="E422" s="176" t="e">
        <f>+COUNTIFS(#REF!,$B422,#REF!,E$3,#REF!,$C422)</f>
        <v>#REF!</v>
      </c>
      <c r="F422" s="176" t="e">
        <f>+COUNTIFS(#REF!,$B422,#REF!,F$3,#REF!,$C422)</f>
        <v>#REF!</v>
      </c>
      <c r="G422" s="176" t="e">
        <f>+COUNTIFS(#REF!,$B422,#REF!,G$3,#REF!,$C422)</f>
        <v>#REF!</v>
      </c>
      <c r="H422" s="176" t="e">
        <f>+COUNTIFS(#REF!,$B422,#REF!,H$3,#REF!,$C422)</f>
        <v>#REF!</v>
      </c>
      <c r="I422" s="176" t="e">
        <f>+COUNTIFS(#REF!,$B422,#REF!,I$3,#REF!,$C422)</f>
        <v>#REF!</v>
      </c>
      <c r="J422" s="176" t="e">
        <f>+COUNTIFS(#REF!,$B422,#REF!,J$3,#REF!,$C422)</f>
        <v>#REF!</v>
      </c>
      <c r="K422" s="176" t="e">
        <f>+COUNTIFS(#REF!,$B422,#REF!,K$3,#REF!,$C422)</f>
        <v>#REF!</v>
      </c>
      <c r="L422" s="176" t="e">
        <f>+COUNTIFS(#REF!,$B422,#REF!,L$3,#REF!,$C422)</f>
        <v>#REF!</v>
      </c>
      <c r="M422" s="176" t="e">
        <f>+COUNTIFS(#REF!,$B422,#REF!,M$3,#REF!,$C422)</f>
        <v>#REF!</v>
      </c>
      <c r="N422" s="176" t="e">
        <f>+COUNTIFS(#REF!,$B422,#REF!,N$3,#REF!,$C422)</f>
        <v>#REF!</v>
      </c>
      <c r="O422" s="176" t="e">
        <f>+COUNTIFS(#REF!,$B422,#REF!,O$3,#REF!,$C422)</f>
        <v>#REF!</v>
      </c>
      <c r="P422" s="176" t="e">
        <f>+COUNTIFS(#REF!,$B422,#REF!,P$3,#REF!,$C422)</f>
        <v>#REF!</v>
      </c>
      <c r="Q422" s="176" t="e">
        <f>+COUNTIFS(#REF!,$B422,#REF!,Q$3,#REF!,$C422)</f>
        <v>#REF!</v>
      </c>
      <c r="R422" s="176" t="e">
        <f>+COUNTIFS(#REF!,$B422,#REF!,R$3,#REF!,$C422)</f>
        <v>#REF!</v>
      </c>
      <c r="S422" s="176" t="e">
        <f>+COUNTIFS(#REF!,$B422,#REF!,S$3,#REF!,$C422)</f>
        <v>#REF!</v>
      </c>
      <c r="T422" s="176" t="e">
        <f>+COUNTIFS(#REF!,$B422,#REF!,T$3,#REF!,$C422)</f>
        <v>#REF!</v>
      </c>
      <c r="U422" s="176" t="e">
        <f>+COUNTIFS(#REF!,$B422,#REF!,U$3,#REF!,$C422)</f>
        <v>#REF!</v>
      </c>
      <c r="V422" s="176" t="e">
        <f>+COUNTIFS(#REF!,$B422,#REF!,V$3,#REF!,$C422)</f>
        <v>#REF!</v>
      </c>
      <c r="W422" s="176" t="e">
        <f>+COUNTIFS(#REF!,$B422,#REF!,W$3,#REF!,$C422)</f>
        <v>#REF!</v>
      </c>
      <c r="X422" s="176" t="e">
        <f>+COUNTIFS(#REF!,$B422,#REF!,X$3,#REF!,$C422)</f>
        <v>#REF!</v>
      </c>
      <c r="Y422" s="176" t="e">
        <f>+COUNTIFS(#REF!,$B422,#REF!,Y$3,#REF!,$C422)</f>
        <v>#REF!</v>
      </c>
      <c r="Z422" s="176" t="e">
        <f>+COUNTIFS(#REF!,$B422,#REF!,Z$3,#REF!,$C422)</f>
        <v>#REF!</v>
      </c>
      <c r="AA422" s="176" t="e">
        <f>+COUNTIFS(#REF!,$B422,#REF!,AA$3,#REF!,$C422)</f>
        <v>#REF!</v>
      </c>
      <c r="AB422" s="176" t="e">
        <f>+COUNTIFS(#REF!,$B422,#REF!,AB$3,#REF!,$C422)</f>
        <v>#REF!</v>
      </c>
      <c r="AC422" s="176" t="e">
        <f>+COUNTIFS(#REF!,$B422,#REF!,AC$3,#REF!,$C422)</f>
        <v>#REF!</v>
      </c>
      <c r="AD422" s="176" t="e">
        <f>+COUNTIFS(#REF!,$B422,#REF!,AD$3,#REF!,$C422)</f>
        <v>#REF!</v>
      </c>
      <c r="AE422" s="176" t="e">
        <f>+COUNTIFS(#REF!,$B422,#REF!,AE$3,#REF!,$C422)</f>
        <v>#REF!</v>
      </c>
      <c r="AF422" s="176" t="e">
        <f>+COUNTIFS(#REF!,$B422,#REF!,AF$3,#REF!,$C422)</f>
        <v>#REF!</v>
      </c>
      <c r="AG422" s="176" t="e">
        <f>+COUNTIFS(#REF!,$B422,#REF!,AG$3,#REF!,$C422)</f>
        <v>#REF!</v>
      </c>
      <c r="AH422" s="176" t="e">
        <f>+COUNTIFS(#REF!,$B422,#REF!,AH$3,#REF!,$C422)</f>
        <v>#REF!</v>
      </c>
      <c r="AI422" s="176" t="e">
        <f>+COUNTIFS(#REF!,$B422,#REF!,AI$3,#REF!,$C422)</f>
        <v>#REF!</v>
      </c>
    </row>
    <row r="423" spans="1:35" x14ac:dyDescent="0.2">
      <c r="A423" s="220">
        <v>4.1100000000000003</v>
      </c>
      <c r="B423" s="9" t="s">
        <v>224</v>
      </c>
      <c r="C423" s="9"/>
      <c r="D423" s="202" t="e">
        <f>+SUM(E423:AI423)</f>
        <v>#REF!</v>
      </c>
      <c r="E423" s="202" t="e">
        <f>+SUM(E424:E430)</f>
        <v>#REF!</v>
      </c>
      <c r="F423" s="202" t="e">
        <f t="shared" ref="F423:AI423" si="60">+SUM(F424:F430)</f>
        <v>#REF!</v>
      </c>
      <c r="G423" s="202" t="e">
        <f t="shared" si="60"/>
        <v>#REF!</v>
      </c>
      <c r="H423" s="202" t="e">
        <f t="shared" si="60"/>
        <v>#REF!</v>
      </c>
      <c r="I423" s="202" t="e">
        <f t="shared" si="60"/>
        <v>#REF!</v>
      </c>
      <c r="J423" s="202" t="e">
        <f t="shared" si="60"/>
        <v>#REF!</v>
      </c>
      <c r="K423" s="202" t="e">
        <f t="shared" si="60"/>
        <v>#REF!</v>
      </c>
      <c r="L423" s="202" t="e">
        <f t="shared" si="60"/>
        <v>#REF!</v>
      </c>
      <c r="M423" s="202" t="e">
        <f t="shared" si="60"/>
        <v>#REF!</v>
      </c>
      <c r="N423" s="202" t="e">
        <f t="shared" si="60"/>
        <v>#REF!</v>
      </c>
      <c r="O423" s="202" t="e">
        <f t="shared" si="60"/>
        <v>#REF!</v>
      </c>
      <c r="P423" s="202" t="e">
        <f t="shared" si="60"/>
        <v>#REF!</v>
      </c>
      <c r="Q423" s="202" t="e">
        <f t="shared" si="60"/>
        <v>#REF!</v>
      </c>
      <c r="R423" s="202" t="e">
        <f t="shared" si="60"/>
        <v>#REF!</v>
      </c>
      <c r="S423" s="202" t="e">
        <f t="shared" si="60"/>
        <v>#REF!</v>
      </c>
      <c r="T423" s="202" t="e">
        <f t="shared" si="60"/>
        <v>#REF!</v>
      </c>
      <c r="U423" s="202" t="e">
        <f t="shared" si="60"/>
        <v>#REF!</v>
      </c>
      <c r="V423" s="202" t="e">
        <f t="shared" si="60"/>
        <v>#REF!</v>
      </c>
      <c r="W423" s="202" t="e">
        <f t="shared" si="60"/>
        <v>#REF!</v>
      </c>
      <c r="X423" s="202" t="e">
        <f t="shared" si="60"/>
        <v>#REF!</v>
      </c>
      <c r="Y423" s="202" t="e">
        <f t="shared" si="60"/>
        <v>#REF!</v>
      </c>
      <c r="Z423" s="202" t="e">
        <f t="shared" si="60"/>
        <v>#REF!</v>
      </c>
      <c r="AA423" s="202" t="e">
        <f t="shared" si="60"/>
        <v>#REF!</v>
      </c>
      <c r="AB423" s="202" t="e">
        <f t="shared" si="60"/>
        <v>#REF!</v>
      </c>
      <c r="AC423" s="202" t="e">
        <f t="shared" si="60"/>
        <v>#REF!</v>
      </c>
      <c r="AD423" s="202" t="e">
        <f t="shared" si="60"/>
        <v>#REF!</v>
      </c>
      <c r="AE423" s="202" t="e">
        <f t="shared" si="60"/>
        <v>#REF!</v>
      </c>
      <c r="AF423" s="202" t="e">
        <f t="shared" si="60"/>
        <v>#REF!</v>
      </c>
      <c r="AG423" s="202" t="e">
        <f t="shared" si="60"/>
        <v>#REF!</v>
      </c>
      <c r="AH423" s="202" t="e">
        <f t="shared" si="60"/>
        <v>#REF!</v>
      </c>
      <c r="AI423" s="202" t="e">
        <f t="shared" si="60"/>
        <v>#REF!</v>
      </c>
    </row>
    <row r="424" spans="1:35" x14ac:dyDescent="0.2">
      <c r="A424" s="167"/>
      <c r="B424" s="168" t="s">
        <v>224</v>
      </c>
      <c r="C424" s="196" t="s">
        <v>166</v>
      </c>
      <c r="D424" s="201" t="e">
        <f t="shared" ref="D424:D431" si="61">+SUM(E424:AI424)</f>
        <v>#REF!</v>
      </c>
      <c r="E424" s="176" t="e">
        <f>+COUNTIFS(#REF!,$B424,#REF!,E$3,#REF!,$C424)</f>
        <v>#REF!</v>
      </c>
      <c r="F424" s="176" t="e">
        <f>+COUNTIFS(#REF!,$B424,#REF!,F$3,#REF!,$C424)</f>
        <v>#REF!</v>
      </c>
      <c r="G424" s="176" t="e">
        <f>+COUNTIFS(#REF!,$B424,#REF!,G$3,#REF!,$C424)</f>
        <v>#REF!</v>
      </c>
      <c r="H424" s="176" t="e">
        <f>+COUNTIFS(#REF!,$B424,#REF!,H$3,#REF!,$C424)</f>
        <v>#REF!</v>
      </c>
      <c r="I424" s="176" t="e">
        <f>+COUNTIFS(#REF!,$B424,#REF!,I$3,#REF!,$C424)</f>
        <v>#REF!</v>
      </c>
      <c r="J424" s="176" t="e">
        <f>+COUNTIFS(#REF!,$B424,#REF!,J$3,#REF!,$C424)</f>
        <v>#REF!</v>
      </c>
      <c r="K424" s="176" t="e">
        <f>+COUNTIFS(#REF!,$B424,#REF!,K$3,#REF!,$C424)</f>
        <v>#REF!</v>
      </c>
      <c r="L424" s="176" t="e">
        <f>+COUNTIFS(#REF!,$B424,#REF!,L$3,#REF!,$C424)</f>
        <v>#REF!</v>
      </c>
      <c r="M424" s="176" t="e">
        <f>+COUNTIFS(#REF!,$B424,#REF!,M$3,#REF!,$C424)</f>
        <v>#REF!</v>
      </c>
      <c r="N424" s="176" t="e">
        <f>+COUNTIFS(#REF!,$B424,#REF!,N$3,#REF!,$C424)</f>
        <v>#REF!</v>
      </c>
      <c r="O424" s="176" t="e">
        <f>+COUNTIFS(#REF!,$B424,#REF!,O$3,#REF!,$C424)</f>
        <v>#REF!</v>
      </c>
      <c r="P424" s="176" t="e">
        <f>+COUNTIFS(#REF!,$B424,#REF!,P$3,#REF!,$C424)</f>
        <v>#REF!</v>
      </c>
      <c r="Q424" s="176" t="e">
        <f>+COUNTIFS(#REF!,$B424,#REF!,Q$3,#REF!,$C424)</f>
        <v>#REF!</v>
      </c>
      <c r="R424" s="176" t="e">
        <f>+COUNTIFS(#REF!,$B424,#REF!,R$3,#REF!,$C424)</f>
        <v>#REF!</v>
      </c>
      <c r="S424" s="176" t="e">
        <f>+COUNTIFS(#REF!,$B424,#REF!,S$3,#REF!,$C424)</f>
        <v>#REF!</v>
      </c>
      <c r="T424" s="176" t="e">
        <f>+COUNTIFS(#REF!,$B424,#REF!,T$3,#REF!,$C424)</f>
        <v>#REF!</v>
      </c>
      <c r="U424" s="176" t="e">
        <f>+COUNTIFS(#REF!,$B424,#REF!,U$3,#REF!,$C424)</f>
        <v>#REF!</v>
      </c>
      <c r="V424" s="176" t="e">
        <f>+COUNTIFS(#REF!,$B424,#REF!,V$3,#REF!,$C424)</f>
        <v>#REF!</v>
      </c>
      <c r="W424" s="176" t="e">
        <f>+COUNTIFS(#REF!,$B424,#REF!,W$3,#REF!,$C424)</f>
        <v>#REF!</v>
      </c>
      <c r="X424" s="176" t="e">
        <f>+COUNTIFS(#REF!,$B424,#REF!,X$3,#REF!,$C424)</f>
        <v>#REF!</v>
      </c>
      <c r="Y424" s="176" t="e">
        <f>+COUNTIFS(#REF!,$B424,#REF!,Y$3,#REF!,$C424)</f>
        <v>#REF!</v>
      </c>
      <c r="Z424" s="176" t="e">
        <f>+COUNTIFS(#REF!,$B424,#REF!,Z$3,#REF!,$C424)</f>
        <v>#REF!</v>
      </c>
      <c r="AA424" s="176" t="e">
        <f>+COUNTIFS(#REF!,$B424,#REF!,AA$3,#REF!,$C424)</f>
        <v>#REF!</v>
      </c>
      <c r="AB424" s="176" t="e">
        <f>+COUNTIFS(#REF!,$B424,#REF!,AB$3,#REF!,$C424)</f>
        <v>#REF!</v>
      </c>
      <c r="AC424" s="176" t="e">
        <f>+COUNTIFS(#REF!,$B424,#REF!,AC$3,#REF!,$C424)</f>
        <v>#REF!</v>
      </c>
      <c r="AD424" s="176" t="e">
        <f>+COUNTIFS(#REF!,$B424,#REF!,AD$3,#REF!,$C424)</f>
        <v>#REF!</v>
      </c>
      <c r="AE424" s="176" t="e">
        <f>+COUNTIFS(#REF!,$B424,#REF!,AE$3,#REF!,$C424)</f>
        <v>#REF!</v>
      </c>
      <c r="AF424" s="176" t="e">
        <f>+COUNTIFS(#REF!,$B424,#REF!,AF$3,#REF!,$C424)</f>
        <v>#REF!</v>
      </c>
      <c r="AG424" s="176" t="e">
        <f>+COUNTIFS(#REF!,$B424,#REF!,AG$3,#REF!,$C424)</f>
        <v>#REF!</v>
      </c>
      <c r="AH424" s="176" t="e">
        <f>+COUNTIFS(#REF!,$B424,#REF!,AH$3,#REF!,$C424)</f>
        <v>#REF!</v>
      </c>
      <c r="AI424" s="176" t="e">
        <f>+COUNTIFS(#REF!,$B424,#REF!,AI$3,#REF!,$C424)</f>
        <v>#REF!</v>
      </c>
    </row>
    <row r="425" spans="1:35" x14ac:dyDescent="0.2">
      <c r="A425" s="167"/>
      <c r="B425" s="168" t="s">
        <v>224</v>
      </c>
      <c r="C425" s="169" t="s">
        <v>116</v>
      </c>
      <c r="D425" s="201" t="e">
        <f t="shared" si="61"/>
        <v>#REF!</v>
      </c>
      <c r="E425" s="176" t="e">
        <f>+COUNTIFS(#REF!,$B425,#REF!,E$3,#REF!,$C425)</f>
        <v>#REF!</v>
      </c>
      <c r="F425" s="176" t="e">
        <f>+COUNTIFS(#REF!,$B425,#REF!,F$3,#REF!,$C425)</f>
        <v>#REF!</v>
      </c>
      <c r="G425" s="176" t="e">
        <f>+COUNTIFS(#REF!,$B425,#REF!,G$3,#REF!,$C425)</f>
        <v>#REF!</v>
      </c>
      <c r="H425" s="176" t="e">
        <f>+COUNTIFS(#REF!,$B425,#REF!,H$3,#REF!,$C425)</f>
        <v>#REF!</v>
      </c>
      <c r="I425" s="176" t="e">
        <f>+COUNTIFS(#REF!,$B425,#REF!,I$3,#REF!,$C425)</f>
        <v>#REF!</v>
      </c>
      <c r="J425" s="176" t="e">
        <f>+COUNTIFS(#REF!,$B425,#REF!,J$3,#REF!,$C425)</f>
        <v>#REF!</v>
      </c>
      <c r="K425" s="176" t="e">
        <f>+COUNTIFS(#REF!,$B425,#REF!,K$3,#REF!,$C425)</f>
        <v>#REF!</v>
      </c>
      <c r="L425" s="176" t="e">
        <f>+COUNTIFS(#REF!,$B425,#REF!,L$3,#REF!,$C425)</f>
        <v>#REF!</v>
      </c>
      <c r="M425" s="176" t="e">
        <f>+COUNTIFS(#REF!,$B425,#REF!,M$3,#REF!,$C425)</f>
        <v>#REF!</v>
      </c>
      <c r="N425" s="176" t="e">
        <f>+COUNTIFS(#REF!,$B425,#REF!,N$3,#REF!,$C425)</f>
        <v>#REF!</v>
      </c>
      <c r="O425" s="176" t="e">
        <f>+COUNTIFS(#REF!,$B425,#REF!,O$3,#REF!,$C425)</f>
        <v>#REF!</v>
      </c>
      <c r="P425" s="176" t="e">
        <f>+COUNTIFS(#REF!,$B425,#REF!,P$3,#REF!,$C425)</f>
        <v>#REF!</v>
      </c>
      <c r="Q425" s="176" t="e">
        <f>+COUNTIFS(#REF!,$B425,#REF!,Q$3,#REF!,$C425)</f>
        <v>#REF!</v>
      </c>
      <c r="R425" s="176" t="e">
        <f>+COUNTIFS(#REF!,$B425,#REF!,R$3,#REF!,$C425)</f>
        <v>#REF!</v>
      </c>
      <c r="S425" s="176" t="e">
        <f>+COUNTIFS(#REF!,$B425,#REF!,S$3,#REF!,$C425)</f>
        <v>#REF!</v>
      </c>
      <c r="T425" s="176" t="e">
        <f>+COUNTIFS(#REF!,$B425,#REF!,T$3,#REF!,$C425)</f>
        <v>#REF!</v>
      </c>
      <c r="U425" s="176" t="e">
        <f>+COUNTIFS(#REF!,$B425,#REF!,U$3,#REF!,$C425)</f>
        <v>#REF!</v>
      </c>
      <c r="V425" s="176" t="e">
        <f>+COUNTIFS(#REF!,$B425,#REF!,V$3,#REF!,$C425)</f>
        <v>#REF!</v>
      </c>
      <c r="W425" s="176" t="e">
        <f>+COUNTIFS(#REF!,$B425,#REF!,W$3,#REF!,$C425)</f>
        <v>#REF!</v>
      </c>
      <c r="X425" s="176" t="e">
        <f>+COUNTIFS(#REF!,$B425,#REF!,X$3,#REF!,$C425)</f>
        <v>#REF!</v>
      </c>
      <c r="Y425" s="176" t="e">
        <f>+COUNTIFS(#REF!,$B425,#REF!,Y$3,#REF!,$C425)</f>
        <v>#REF!</v>
      </c>
      <c r="Z425" s="176" t="e">
        <f>+COUNTIFS(#REF!,$B425,#REF!,Z$3,#REF!,$C425)</f>
        <v>#REF!</v>
      </c>
      <c r="AA425" s="176" t="e">
        <f>+COUNTIFS(#REF!,$B425,#REF!,AA$3,#REF!,$C425)</f>
        <v>#REF!</v>
      </c>
      <c r="AB425" s="176" t="e">
        <f>+COUNTIFS(#REF!,$B425,#REF!,AB$3,#REF!,$C425)</f>
        <v>#REF!</v>
      </c>
      <c r="AC425" s="176" t="e">
        <f>+COUNTIFS(#REF!,$B425,#REF!,AC$3,#REF!,$C425)</f>
        <v>#REF!</v>
      </c>
      <c r="AD425" s="176" t="e">
        <f>+COUNTIFS(#REF!,$B425,#REF!,AD$3,#REF!,$C425)</f>
        <v>#REF!</v>
      </c>
      <c r="AE425" s="176" t="e">
        <f>+COUNTIFS(#REF!,$B425,#REF!,AE$3,#REF!,$C425)</f>
        <v>#REF!</v>
      </c>
      <c r="AF425" s="176" t="e">
        <f>+COUNTIFS(#REF!,$B425,#REF!,AF$3,#REF!,$C425)</f>
        <v>#REF!</v>
      </c>
      <c r="AG425" s="176" t="e">
        <f>+COUNTIFS(#REF!,$B425,#REF!,AG$3,#REF!,$C425)</f>
        <v>#REF!</v>
      </c>
      <c r="AH425" s="176" t="e">
        <f>+COUNTIFS(#REF!,$B425,#REF!,AH$3,#REF!,$C425)</f>
        <v>#REF!</v>
      </c>
      <c r="AI425" s="176" t="e">
        <f>+COUNTIFS(#REF!,$B425,#REF!,AI$3,#REF!,$C425)</f>
        <v>#REF!</v>
      </c>
    </row>
    <row r="426" spans="1:35" x14ac:dyDescent="0.2">
      <c r="A426" s="167"/>
      <c r="B426" s="168" t="s">
        <v>224</v>
      </c>
      <c r="C426" s="169" t="s">
        <v>48</v>
      </c>
      <c r="D426" s="201" t="e">
        <f t="shared" si="61"/>
        <v>#REF!</v>
      </c>
      <c r="E426" s="176" t="e">
        <f>+COUNTIFS(#REF!,$B426,#REF!,E$3,#REF!,$C426)</f>
        <v>#REF!</v>
      </c>
      <c r="F426" s="176" t="e">
        <f>+COUNTIFS(#REF!,$B426,#REF!,F$3,#REF!,$C426)</f>
        <v>#REF!</v>
      </c>
      <c r="G426" s="176" t="e">
        <f>+COUNTIFS(#REF!,$B426,#REF!,G$3,#REF!,$C426)</f>
        <v>#REF!</v>
      </c>
      <c r="H426" s="176" t="e">
        <f>+COUNTIFS(#REF!,$B426,#REF!,H$3,#REF!,$C426)</f>
        <v>#REF!</v>
      </c>
      <c r="I426" s="176" t="e">
        <f>+COUNTIFS(#REF!,$B426,#REF!,I$3,#REF!,$C426)</f>
        <v>#REF!</v>
      </c>
      <c r="J426" s="176" t="e">
        <f>+COUNTIFS(#REF!,$B426,#REF!,J$3,#REF!,$C426)</f>
        <v>#REF!</v>
      </c>
      <c r="K426" s="176" t="e">
        <f>+COUNTIFS(#REF!,$B426,#REF!,K$3,#REF!,$C426)</f>
        <v>#REF!</v>
      </c>
      <c r="L426" s="176" t="e">
        <f>+COUNTIFS(#REF!,$B426,#REF!,L$3,#REF!,$C426)</f>
        <v>#REF!</v>
      </c>
      <c r="M426" s="176" t="e">
        <f>+COUNTIFS(#REF!,$B426,#REF!,M$3,#REF!,$C426)</f>
        <v>#REF!</v>
      </c>
      <c r="N426" s="176" t="e">
        <f>+COUNTIFS(#REF!,$B426,#REF!,N$3,#REF!,$C426)</f>
        <v>#REF!</v>
      </c>
      <c r="O426" s="176" t="e">
        <f>+COUNTIFS(#REF!,$B426,#REF!,O$3,#REF!,$C426)</f>
        <v>#REF!</v>
      </c>
      <c r="P426" s="176" t="e">
        <f>+COUNTIFS(#REF!,$B426,#REF!,P$3,#REF!,$C426)</f>
        <v>#REF!</v>
      </c>
      <c r="Q426" s="176" t="e">
        <f>+COUNTIFS(#REF!,$B426,#REF!,Q$3,#REF!,$C426)</f>
        <v>#REF!</v>
      </c>
      <c r="R426" s="176" t="e">
        <f>+COUNTIFS(#REF!,$B426,#REF!,R$3,#REF!,$C426)</f>
        <v>#REF!</v>
      </c>
      <c r="S426" s="176" t="e">
        <f>+COUNTIFS(#REF!,$B426,#REF!,S$3,#REF!,$C426)</f>
        <v>#REF!</v>
      </c>
      <c r="T426" s="176" t="e">
        <f>+COUNTIFS(#REF!,$B426,#REF!,T$3,#REF!,$C426)</f>
        <v>#REF!</v>
      </c>
      <c r="U426" s="176" t="e">
        <f>+COUNTIFS(#REF!,$B426,#REF!,U$3,#REF!,$C426)</f>
        <v>#REF!</v>
      </c>
      <c r="V426" s="176" t="e">
        <f>+COUNTIFS(#REF!,$B426,#REF!,V$3,#REF!,$C426)</f>
        <v>#REF!</v>
      </c>
      <c r="W426" s="176" t="e">
        <f>+COUNTIFS(#REF!,$B426,#REF!,W$3,#REF!,$C426)</f>
        <v>#REF!</v>
      </c>
      <c r="X426" s="176" t="e">
        <f>+COUNTIFS(#REF!,$B426,#REF!,X$3,#REF!,$C426)</f>
        <v>#REF!</v>
      </c>
      <c r="Y426" s="176" t="e">
        <f>+COUNTIFS(#REF!,$B426,#REF!,Y$3,#REF!,$C426)</f>
        <v>#REF!</v>
      </c>
      <c r="Z426" s="176" t="e">
        <f>+COUNTIFS(#REF!,$B426,#REF!,Z$3,#REF!,$C426)</f>
        <v>#REF!</v>
      </c>
      <c r="AA426" s="176" t="e">
        <f>+COUNTIFS(#REF!,$B426,#REF!,AA$3,#REF!,$C426)</f>
        <v>#REF!</v>
      </c>
      <c r="AB426" s="176" t="e">
        <f>+COUNTIFS(#REF!,$B426,#REF!,AB$3,#REF!,$C426)</f>
        <v>#REF!</v>
      </c>
      <c r="AC426" s="176" t="e">
        <f>+COUNTIFS(#REF!,$B426,#REF!,AC$3,#REF!,$C426)</f>
        <v>#REF!</v>
      </c>
      <c r="AD426" s="176" t="e">
        <f>+COUNTIFS(#REF!,$B426,#REF!,AD$3,#REF!,$C426)</f>
        <v>#REF!</v>
      </c>
      <c r="AE426" s="176" t="e">
        <f>+COUNTIFS(#REF!,$B426,#REF!,AE$3,#REF!,$C426)</f>
        <v>#REF!</v>
      </c>
      <c r="AF426" s="176" t="e">
        <f>+COUNTIFS(#REF!,$B426,#REF!,AF$3,#REF!,$C426)</f>
        <v>#REF!</v>
      </c>
      <c r="AG426" s="176" t="e">
        <f>+COUNTIFS(#REF!,$B426,#REF!,AG$3,#REF!,$C426)</f>
        <v>#REF!</v>
      </c>
      <c r="AH426" s="176" t="e">
        <f>+COUNTIFS(#REF!,$B426,#REF!,AH$3,#REF!,$C426)</f>
        <v>#REF!</v>
      </c>
      <c r="AI426" s="176" t="e">
        <f>+COUNTIFS(#REF!,$B426,#REF!,AI$3,#REF!,$C426)</f>
        <v>#REF!</v>
      </c>
    </row>
    <row r="427" spans="1:35" x14ac:dyDescent="0.2">
      <c r="A427" s="167" t="s">
        <v>352</v>
      </c>
      <c r="B427" s="168" t="s">
        <v>224</v>
      </c>
      <c r="C427" s="7" t="s">
        <v>225</v>
      </c>
      <c r="D427" s="201" t="e">
        <f t="shared" si="61"/>
        <v>#REF!</v>
      </c>
      <c r="E427" s="176" t="e">
        <f>+COUNTIFS(#REF!,$B427,#REF!,E$3,#REF!,$C427)</f>
        <v>#REF!</v>
      </c>
      <c r="F427" s="176" t="e">
        <f>+COUNTIFS(#REF!,$B427,#REF!,F$3,#REF!,$C427)</f>
        <v>#REF!</v>
      </c>
      <c r="G427" s="176" t="e">
        <f>+COUNTIFS(#REF!,$B427,#REF!,G$3,#REF!,$C427)</f>
        <v>#REF!</v>
      </c>
      <c r="H427" s="176" t="e">
        <f>+COUNTIFS(#REF!,$B427,#REF!,H$3,#REF!,$C427)</f>
        <v>#REF!</v>
      </c>
      <c r="I427" s="176" t="e">
        <f>+COUNTIFS(#REF!,$B427,#REF!,I$3,#REF!,$C427)</f>
        <v>#REF!</v>
      </c>
      <c r="J427" s="176" t="e">
        <f>+COUNTIFS(#REF!,$B427,#REF!,J$3,#REF!,$C427)</f>
        <v>#REF!</v>
      </c>
      <c r="K427" s="176" t="e">
        <f>+COUNTIFS(#REF!,$B427,#REF!,K$3,#REF!,$C427)</f>
        <v>#REF!</v>
      </c>
      <c r="L427" s="176" t="e">
        <f>+COUNTIFS(#REF!,$B427,#REF!,L$3,#REF!,$C427)</f>
        <v>#REF!</v>
      </c>
      <c r="M427" s="176" t="e">
        <f>+COUNTIFS(#REF!,$B427,#REF!,M$3,#REF!,$C427)</f>
        <v>#REF!</v>
      </c>
      <c r="N427" s="176" t="e">
        <f>+COUNTIFS(#REF!,$B427,#REF!,N$3,#REF!,$C427)</f>
        <v>#REF!</v>
      </c>
      <c r="O427" s="176" t="e">
        <f>+COUNTIFS(#REF!,$B427,#REF!,O$3,#REF!,$C427)</f>
        <v>#REF!</v>
      </c>
      <c r="P427" s="176" t="e">
        <f>+COUNTIFS(#REF!,$B427,#REF!,P$3,#REF!,$C427)</f>
        <v>#REF!</v>
      </c>
      <c r="Q427" s="176" t="e">
        <f>+COUNTIFS(#REF!,$B427,#REF!,Q$3,#REF!,$C427)</f>
        <v>#REF!</v>
      </c>
      <c r="R427" s="176" t="e">
        <f>+COUNTIFS(#REF!,$B427,#REF!,R$3,#REF!,$C427)</f>
        <v>#REF!</v>
      </c>
      <c r="S427" s="176" t="e">
        <f>+COUNTIFS(#REF!,$B427,#REF!,S$3,#REF!,$C427)</f>
        <v>#REF!</v>
      </c>
      <c r="T427" s="176" t="e">
        <f>+COUNTIFS(#REF!,$B427,#REF!,T$3,#REF!,$C427)</f>
        <v>#REF!</v>
      </c>
      <c r="U427" s="176" t="e">
        <f>+COUNTIFS(#REF!,$B427,#REF!,U$3,#REF!,$C427)</f>
        <v>#REF!</v>
      </c>
      <c r="V427" s="176" t="e">
        <f>+COUNTIFS(#REF!,$B427,#REF!,V$3,#REF!,$C427)</f>
        <v>#REF!</v>
      </c>
      <c r="W427" s="176" t="e">
        <f>+COUNTIFS(#REF!,$B427,#REF!,W$3,#REF!,$C427)</f>
        <v>#REF!</v>
      </c>
      <c r="X427" s="176" t="e">
        <f>+COUNTIFS(#REF!,$B427,#REF!,X$3,#REF!,$C427)</f>
        <v>#REF!</v>
      </c>
      <c r="Y427" s="176" t="e">
        <f>+COUNTIFS(#REF!,$B427,#REF!,Y$3,#REF!,$C427)</f>
        <v>#REF!</v>
      </c>
      <c r="Z427" s="176" t="e">
        <f>+COUNTIFS(#REF!,$B427,#REF!,Z$3,#REF!,$C427)</f>
        <v>#REF!</v>
      </c>
      <c r="AA427" s="176" t="e">
        <f>+COUNTIFS(#REF!,$B427,#REF!,AA$3,#REF!,$C427)</f>
        <v>#REF!</v>
      </c>
      <c r="AB427" s="176" t="e">
        <f>+COUNTIFS(#REF!,$B427,#REF!,AB$3,#REF!,$C427)</f>
        <v>#REF!</v>
      </c>
      <c r="AC427" s="176" t="e">
        <f>+COUNTIFS(#REF!,$B427,#REF!,AC$3,#REF!,$C427)</f>
        <v>#REF!</v>
      </c>
      <c r="AD427" s="176" t="e">
        <f>+COUNTIFS(#REF!,$B427,#REF!,AD$3,#REF!,$C427)</f>
        <v>#REF!</v>
      </c>
      <c r="AE427" s="176" t="e">
        <f>+COUNTIFS(#REF!,$B427,#REF!,AE$3,#REF!,$C427)</f>
        <v>#REF!</v>
      </c>
      <c r="AF427" s="176" t="e">
        <f>+COUNTIFS(#REF!,$B427,#REF!,AF$3,#REF!,$C427)</f>
        <v>#REF!</v>
      </c>
      <c r="AG427" s="176" t="e">
        <f>+COUNTIFS(#REF!,$B427,#REF!,AG$3,#REF!,$C427)</f>
        <v>#REF!</v>
      </c>
      <c r="AH427" s="176" t="e">
        <f>+COUNTIFS(#REF!,$B427,#REF!,AH$3,#REF!,$C427)</f>
        <v>#REF!</v>
      </c>
      <c r="AI427" s="176" t="e">
        <f>+COUNTIFS(#REF!,$B427,#REF!,AI$3,#REF!,$C427)</f>
        <v>#REF!</v>
      </c>
    </row>
    <row r="428" spans="1:35" x14ac:dyDescent="0.2">
      <c r="A428" s="167"/>
      <c r="B428" s="168" t="s">
        <v>224</v>
      </c>
      <c r="C428" s="169" t="s">
        <v>66</v>
      </c>
      <c r="D428" s="201" t="e">
        <f t="shared" si="61"/>
        <v>#REF!</v>
      </c>
      <c r="E428" s="176" t="e">
        <f>+COUNTIFS(#REF!,$B428,#REF!,E$3,#REF!,$C428)</f>
        <v>#REF!</v>
      </c>
      <c r="F428" s="176" t="e">
        <f>+COUNTIFS(#REF!,$B428,#REF!,F$3,#REF!,$C428)</f>
        <v>#REF!</v>
      </c>
      <c r="G428" s="176" t="e">
        <f>+COUNTIFS(#REF!,$B428,#REF!,G$3,#REF!,$C428)</f>
        <v>#REF!</v>
      </c>
      <c r="H428" s="176" t="e">
        <f>+COUNTIFS(#REF!,$B428,#REF!,H$3,#REF!,$C428)</f>
        <v>#REF!</v>
      </c>
      <c r="I428" s="176" t="e">
        <f>+COUNTIFS(#REF!,$B428,#REF!,I$3,#REF!,$C428)</f>
        <v>#REF!</v>
      </c>
      <c r="J428" s="176" t="e">
        <f>+COUNTIFS(#REF!,$B428,#REF!,J$3,#REF!,$C428)</f>
        <v>#REF!</v>
      </c>
      <c r="K428" s="176" t="e">
        <f>+COUNTIFS(#REF!,$B428,#REF!,K$3,#REF!,$C428)</f>
        <v>#REF!</v>
      </c>
      <c r="L428" s="176" t="e">
        <f>+COUNTIFS(#REF!,$B428,#REF!,L$3,#REF!,$C428)</f>
        <v>#REF!</v>
      </c>
      <c r="M428" s="176" t="e">
        <f>+COUNTIFS(#REF!,$B428,#REF!,M$3,#REF!,$C428)</f>
        <v>#REF!</v>
      </c>
      <c r="N428" s="176" t="e">
        <f>+COUNTIFS(#REF!,$B428,#REF!,N$3,#REF!,$C428)</f>
        <v>#REF!</v>
      </c>
      <c r="O428" s="176" t="e">
        <f>+COUNTIFS(#REF!,$B428,#REF!,O$3,#REF!,$C428)</f>
        <v>#REF!</v>
      </c>
      <c r="P428" s="176" t="e">
        <f>+COUNTIFS(#REF!,$B428,#REF!,P$3,#REF!,$C428)</f>
        <v>#REF!</v>
      </c>
      <c r="Q428" s="176" t="e">
        <f>+COUNTIFS(#REF!,$B428,#REF!,Q$3,#REF!,$C428)</f>
        <v>#REF!</v>
      </c>
      <c r="R428" s="176" t="e">
        <f>+COUNTIFS(#REF!,$B428,#REF!,R$3,#REF!,$C428)</f>
        <v>#REF!</v>
      </c>
      <c r="S428" s="176" t="e">
        <f>+COUNTIFS(#REF!,$B428,#REF!,S$3,#REF!,$C428)</f>
        <v>#REF!</v>
      </c>
      <c r="T428" s="176" t="e">
        <f>+COUNTIFS(#REF!,$B428,#REF!,T$3,#REF!,$C428)</f>
        <v>#REF!</v>
      </c>
      <c r="U428" s="176" t="e">
        <f>+COUNTIFS(#REF!,$B428,#REF!,U$3,#REF!,$C428)</f>
        <v>#REF!</v>
      </c>
      <c r="V428" s="176" t="e">
        <f>+COUNTIFS(#REF!,$B428,#REF!,V$3,#REF!,$C428)</f>
        <v>#REF!</v>
      </c>
      <c r="W428" s="176" t="e">
        <f>+COUNTIFS(#REF!,$B428,#REF!,W$3,#REF!,$C428)</f>
        <v>#REF!</v>
      </c>
      <c r="X428" s="176" t="e">
        <f>+COUNTIFS(#REF!,$B428,#REF!,X$3,#REF!,$C428)</f>
        <v>#REF!</v>
      </c>
      <c r="Y428" s="176" t="e">
        <f>+COUNTIFS(#REF!,$B428,#REF!,Y$3,#REF!,$C428)</f>
        <v>#REF!</v>
      </c>
      <c r="Z428" s="176" t="e">
        <f>+COUNTIFS(#REF!,$B428,#REF!,Z$3,#REF!,$C428)</f>
        <v>#REF!</v>
      </c>
      <c r="AA428" s="176" t="e">
        <f>+COUNTIFS(#REF!,$B428,#REF!,AA$3,#REF!,$C428)</f>
        <v>#REF!</v>
      </c>
      <c r="AB428" s="176" t="e">
        <f>+COUNTIFS(#REF!,$B428,#REF!,AB$3,#REF!,$C428)</f>
        <v>#REF!</v>
      </c>
      <c r="AC428" s="176" t="e">
        <f>+COUNTIFS(#REF!,$B428,#REF!,AC$3,#REF!,$C428)</f>
        <v>#REF!</v>
      </c>
      <c r="AD428" s="176" t="e">
        <f>+COUNTIFS(#REF!,$B428,#REF!,AD$3,#REF!,$C428)</f>
        <v>#REF!</v>
      </c>
      <c r="AE428" s="176" t="e">
        <f>+COUNTIFS(#REF!,$B428,#REF!,AE$3,#REF!,$C428)</f>
        <v>#REF!</v>
      </c>
      <c r="AF428" s="176" t="e">
        <f>+COUNTIFS(#REF!,$B428,#REF!,AF$3,#REF!,$C428)</f>
        <v>#REF!</v>
      </c>
      <c r="AG428" s="176" t="e">
        <f>+COUNTIFS(#REF!,$B428,#REF!,AG$3,#REF!,$C428)</f>
        <v>#REF!</v>
      </c>
      <c r="AH428" s="176" t="e">
        <f>+COUNTIFS(#REF!,$B428,#REF!,AH$3,#REF!,$C428)</f>
        <v>#REF!</v>
      </c>
      <c r="AI428" s="176" t="e">
        <f>+COUNTIFS(#REF!,$B428,#REF!,AI$3,#REF!,$C428)</f>
        <v>#REF!</v>
      </c>
    </row>
    <row r="429" spans="1:35" x14ac:dyDescent="0.2">
      <c r="A429" s="167" t="s">
        <v>353</v>
      </c>
      <c r="B429" s="168" t="s">
        <v>224</v>
      </c>
      <c r="C429" s="169" t="s">
        <v>354</v>
      </c>
      <c r="D429" s="201" t="e">
        <f t="shared" si="61"/>
        <v>#REF!</v>
      </c>
      <c r="E429" s="176" t="e">
        <f>+COUNTIFS(#REF!,$B429,#REF!,E$3,#REF!,$C429)</f>
        <v>#REF!</v>
      </c>
      <c r="F429" s="176" t="e">
        <f>+COUNTIFS(#REF!,$B429,#REF!,F$3,#REF!,$C429)</f>
        <v>#REF!</v>
      </c>
      <c r="G429" s="176" t="e">
        <f>+COUNTIFS(#REF!,$B429,#REF!,G$3,#REF!,$C429)</f>
        <v>#REF!</v>
      </c>
      <c r="H429" s="176" t="e">
        <f>+COUNTIFS(#REF!,$B429,#REF!,H$3,#REF!,$C429)</f>
        <v>#REF!</v>
      </c>
      <c r="I429" s="176" t="e">
        <f>+COUNTIFS(#REF!,$B429,#REF!,I$3,#REF!,$C429)</f>
        <v>#REF!</v>
      </c>
      <c r="J429" s="176" t="e">
        <f>+COUNTIFS(#REF!,$B429,#REF!,J$3,#REF!,$C429)</f>
        <v>#REF!</v>
      </c>
      <c r="K429" s="176" t="e">
        <f>+COUNTIFS(#REF!,$B429,#REF!,K$3,#REF!,$C429)</f>
        <v>#REF!</v>
      </c>
      <c r="L429" s="176" t="e">
        <f>+COUNTIFS(#REF!,$B429,#REF!,L$3,#REF!,$C429)</f>
        <v>#REF!</v>
      </c>
      <c r="M429" s="176" t="e">
        <f>+COUNTIFS(#REF!,$B429,#REF!,M$3,#REF!,$C429)</f>
        <v>#REF!</v>
      </c>
      <c r="N429" s="176" t="e">
        <f>+COUNTIFS(#REF!,$B429,#REF!,N$3,#REF!,$C429)</f>
        <v>#REF!</v>
      </c>
      <c r="O429" s="176" t="e">
        <f>+COUNTIFS(#REF!,$B429,#REF!,O$3,#REF!,$C429)</f>
        <v>#REF!</v>
      </c>
      <c r="P429" s="176" t="e">
        <f>+COUNTIFS(#REF!,$B429,#REF!,P$3,#REF!,$C429)</f>
        <v>#REF!</v>
      </c>
      <c r="Q429" s="176" t="e">
        <f>+COUNTIFS(#REF!,$B429,#REF!,Q$3,#REF!,$C429)</f>
        <v>#REF!</v>
      </c>
      <c r="R429" s="176" t="e">
        <f>+COUNTIFS(#REF!,$B429,#REF!,R$3,#REF!,$C429)</f>
        <v>#REF!</v>
      </c>
      <c r="S429" s="176" t="e">
        <f>+COUNTIFS(#REF!,$B429,#REF!,S$3,#REF!,$C429)</f>
        <v>#REF!</v>
      </c>
      <c r="T429" s="176" t="e">
        <f>+COUNTIFS(#REF!,$B429,#REF!,T$3,#REF!,$C429)</f>
        <v>#REF!</v>
      </c>
      <c r="U429" s="176" t="e">
        <f>+COUNTIFS(#REF!,$B429,#REF!,U$3,#REF!,$C429)</f>
        <v>#REF!</v>
      </c>
      <c r="V429" s="176" t="e">
        <f>+COUNTIFS(#REF!,$B429,#REF!,V$3,#REF!,$C429)</f>
        <v>#REF!</v>
      </c>
      <c r="W429" s="176" t="e">
        <f>+COUNTIFS(#REF!,$B429,#REF!,W$3,#REF!,$C429)</f>
        <v>#REF!</v>
      </c>
      <c r="X429" s="176" t="e">
        <f>+COUNTIFS(#REF!,$B429,#REF!,X$3,#REF!,$C429)</f>
        <v>#REF!</v>
      </c>
      <c r="Y429" s="176" t="e">
        <f>+COUNTIFS(#REF!,$B429,#REF!,Y$3,#REF!,$C429)</f>
        <v>#REF!</v>
      </c>
      <c r="Z429" s="176" t="e">
        <f>+COUNTIFS(#REF!,$B429,#REF!,Z$3,#REF!,$C429)</f>
        <v>#REF!</v>
      </c>
      <c r="AA429" s="176" t="e">
        <f>+COUNTIFS(#REF!,$B429,#REF!,AA$3,#REF!,$C429)</f>
        <v>#REF!</v>
      </c>
      <c r="AB429" s="176" t="e">
        <f>+COUNTIFS(#REF!,$B429,#REF!,AB$3,#REF!,$C429)</f>
        <v>#REF!</v>
      </c>
      <c r="AC429" s="176" t="e">
        <f>+COUNTIFS(#REF!,$B429,#REF!,AC$3,#REF!,$C429)</f>
        <v>#REF!</v>
      </c>
      <c r="AD429" s="176" t="e">
        <f>+COUNTIFS(#REF!,$B429,#REF!,AD$3,#REF!,$C429)</f>
        <v>#REF!</v>
      </c>
      <c r="AE429" s="176" t="e">
        <f>+COUNTIFS(#REF!,$B429,#REF!,AE$3,#REF!,$C429)</f>
        <v>#REF!</v>
      </c>
      <c r="AF429" s="176" t="e">
        <f>+COUNTIFS(#REF!,$B429,#REF!,AF$3,#REF!,$C429)</f>
        <v>#REF!</v>
      </c>
      <c r="AG429" s="176" t="e">
        <f>+COUNTIFS(#REF!,$B429,#REF!,AG$3,#REF!,$C429)</f>
        <v>#REF!</v>
      </c>
      <c r="AH429" s="176" t="e">
        <f>+COUNTIFS(#REF!,$B429,#REF!,AH$3,#REF!,$C429)</f>
        <v>#REF!</v>
      </c>
      <c r="AI429" s="176" t="e">
        <f>+COUNTIFS(#REF!,$B429,#REF!,AI$3,#REF!,$C429)</f>
        <v>#REF!</v>
      </c>
    </row>
    <row r="430" spans="1:35" x14ac:dyDescent="0.2">
      <c r="A430" s="167"/>
      <c r="B430" s="168" t="s">
        <v>224</v>
      </c>
      <c r="C430" s="169" t="s">
        <v>355</v>
      </c>
      <c r="D430" s="201" t="e">
        <f t="shared" si="61"/>
        <v>#REF!</v>
      </c>
      <c r="E430" s="176" t="e">
        <f>+COUNTIFS(#REF!,$B430,#REF!,E$3,#REF!,$C430)</f>
        <v>#REF!</v>
      </c>
      <c r="F430" s="176" t="e">
        <f>+COUNTIFS(#REF!,$B430,#REF!,F$3,#REF!,$C430)</f>
        <v>#REF!</v>
      </c>
      <c r="G430" s="176" t="e">
        <f>+COUNTIFS(#REF!,$B430,#REF!,G$3,#REF!,$C430)</f>
        <v>#REF!</v>
      </c>
      <c r="H430" s="176" t="e">
        <f>+COUNTIFS(#REF!,$B430,#REF!,H$3,#REF!,$C430)</f>
        <v>#REF!</v>
      </c>
      <c r="I430" s="176" t="e">
        <f>+COUNTIFS(#REF!,$B430,#REF!,I$3,#REF!,$C430)</f>
        <v>#REF!</v>
      </c>
      <c r="J430" s="176" t="e">
        <f>+COUNTIFS(#REF!,$B430,#REF!,J$3,#REF!,$C430)</f>
        <v>#REF!</v>
      </c>
      <c r="K430" s="176" t="e">
        <f>+COUNTIFS(#REF!,$B430,#REF!,K$3,#REF!,$C430)</f>
        <v>#REF!</v>
      </c>
      <c r="L430" s="176" t="e">
        <f>+COUNTIFS(#REF!,$B430,#REF!,L$3,#REF!,$C430)</f>
        <v>#REF!</v>
      </c>
      <c r="M430" s="176" t="e">
        <f>+COUNTIFS(#REF!,$B430,#REF!,M$3,#REF!,$C430)</f>
        <v>#REF!</v>
      </c>
      <c r="N430" s="176" t="e">
        <f>+COUNTIFS(#REF!,$B430,#REF!,N$3,#REF!,$C430)</f>
        <v>#REF!</v>
      </c>
      <c r="O430" s="176" t="e">
        <f>+COUNTIFS(#REF!,$B430,#REF!,O$3,#REF!,$C430)</f>
        <v>#REF!</v>
      </c>
      <c r="P430" s="176" t="e">
        <f>+COUNTIFS(#REF!,$B430,#REF!,P$3,#REF!,$C430)</f>
        <v>#REF!</v>
      </c>
      <c r="Q430" s="176" t="e">
        <f>+COUNTIFS(#REF!,$B430,#REF!,Q$3,#REF!,$C430)</f>
        <v>#REF!</v>
      </c>
      <c r="R430" s="176" t="e">
        <f>+COUNTIFS(#REF!,$B430,#REF!,R$3,#REF!,$C430)</f>
        <v>#REF!</v>
      </c>
      <c r="S430" s="176" t="e">
        <f>+COUNTIFS(#REF!,$B430,#REF!,S$3,#REF!,$C430)</f>
        <v>#REF!</v>
      </c>
      <c r="T430" s="176" t="e">
        <f>+COUNTIFS(#REF!,$B430,#REF!,T$3,#REF!,$C430)</f>
        <v>#REF!</v>
      </c>
      <c r="U430" s="176" t="e">
        <f>+COUNTIFS(#REF!,$B430,#REF!,U$3,#REF!,$C430)</f>
        <v>#REF!</v>
      </c>
      <c r="V430" s="176" t="e">
        <f>+COUNTIFS(#REF!,$B430,#REF!,V$3,#REF!,$C430)</f>
        <v>#REF!</v>
      </c>
      <c r="W430" s="176" t="e">
        <f>+COUNTIFS(#REF!,$B430,#REF!,W$3,#REF!,$C430)</f>
        <v>#REF!</v>
      </c>
      <c r="X430" s="176" t="e">
        <f>+COUNTIFS(#REF!,$B430,#REF!,X$3,#REF!,$C430)</f>
        <v>#REF!</v>
      </c>
      <c r="Y430" s="176" t="e">
        <f>+COUNTIFS(#REF!,$B430,#REF!,Y$3,#REF!,$C430)</f>
        <v>#REF!</v>
      </c>
      <c r="Z430" s="176" t="e">
        <f>+COUNTIFS(#REF!,$B430,#REF!,Z$3,#REF!,$C430)</f>
        <v>#REF!</v>
      </c>
      <c r="AA430" s="176" t="e">
        <f>+COUNTIFS(#REF!,$B430,#REF!,AA$3,#REF!,$C430)</f>
        <v>#REF!</v>
      </c>
      <c r="AB430" s="176" t="e">
        <f>+COUNTIFS(#REF!,$B430,#REF!,AB$3,#REF!,$C430)</f>
        <v>#REF!</v>
      </c>
      <c r="AC430" s="176" t="e">
        <f>+COUNTIFS(#REF!,$B430,#REF!,AC$3,#REF!,$C430)</f>
        <v>#REF!</v>
      </c>
      <c r="AD430" s="176" t="e">
        <f>+COUNTIFS(#REF!,$B430,#REF!,AD$3,#REF!,$C430)</f>
        <v>#REF!</v>
      </c>
      <c r="AE430" s="176" t="e">
        <f>+COUNTIFS(#REF!,$B430,#REF!,AE$3,#REF!,$C430)</f>
        <v>#REF!</v>
      </c>
      <c r="AF430" s="176" t="e">
        <f>+COUNTIFS(#REF!,$B430,#REF!,AF$3,#REF!,$C430)</f>
        <v>#REF!</v>
      </c>
      <c r="AG430" s="176" t="e">
        <f>+COUNTIFS(#REF!,$B430,#REF!,AG$3,#REF!,$C430)</f>
        <v>#REF!</v>
      </c>
      <c r="AH430" s="176" t="e">
        <f>+COUNTIFS(#REF!,$B430,#REF!,AH$3,#REF!,$C430)</f>
        <v>#REF!</v>
      </c>
      <c r="AI430" s="176" t="e">
        <f>+COUNTIFS(#REF!,$B430,#REF!,AI$3,#REF!,$C430)</f>
        <v>#REF!</v>
      </c>
    </row>
    <row r="431" spans="1:35" x14ac:dyDescent="0.2">
      <c r="A431" s="220">
        <v>4.12</v>
      </c>
      <c r="B431" s="174" t="s">
        <v>229</v>
      </c>
      <c r="C431" s="174"/>
      <c r="D431" s="202" t="e">
        <f t="shared" si="61"/>
        <v>#REF!</v>
      </c>
      <c r="E431" s="202" t="e">
        <f>+SUM(E432:E435)</f>
        <v>#REF!</v>
      </c>
      <c r="F431" s="202" t="e">
        <f t="shared" ref="F431:AI431" si="62">+SUM(F432:F435)</f>
        <v>#REF!</v>
      </c>
      <c r="G431" s="202" t="e">
        <f t="shared" si="62"/>
        <v>#REF!</v>
      </c>
      <c r="H431" s="202" t="e">
        <f t="shared" si="62"/>
        <v>#REF!</v>
      </c>
      <c r="I431" s="202" t="e">
        <f t="shared" si="62"/>
        <v>#REF!</v>
      </c>
      <c r="J431" s="202" t="e">
        <f t="shared" si="62"/>
        <v>#REF!</v>
      </c>
      <c r="K431" s="202" t="e">
        <f t="shared" si="62"/>
        <v>#REF!</v>
      </c>
      <c r="L431" s="202" t="e">
        <f t="shared" si="62"/>
        <v>#REF!</v>
      </c>
      <c r="M431" s="202" t="e">
        <f t="shared" si="62"/>
        <v>#REF!</v>
      </c>
      <c r="N431" s="202" t="e">
        <f t="shared" si="62"/>
        <v>#REF!</v>
      </c>
      <c r="O431" s="202" t="e">
        <f t="shared" si="62"/>
        <v>#REF!</v>
      </c>
      <c r="P431" s="202" t="e">
        <f t="shared" si="62"/>
        <v>#REF!</v>
      </c>
      <c r="Q431" s="202" t="e">
        <f t="shared" si="62"/>
        <v>#REF!</v>
      </c>
      <c r="R431" s="202" t="e">
        <f t="shared" si="62"/>
        <v>#REF!</v>
      </c>
      <c r="S431" s="202" t="e">
        <f t="shared" si="62"/>
        <v>#REF!</v>
      </c>
      <c r="T431" s="202" t="e">
        <f t="shared" si="62"/>
        <v>#REF!</v>
      </c>
      <c r="U431" s="202" t="e">
        <f t="shared" si="62"/>
        <v>#REF!</v>
      </c>
      <c r="V431" s="202" t="e">
        <f t="shared" si="62"/>
        <v>#REF!</v>
      </c>
      <c r="W431" s="202" t="e">
        <f t="shared" si="62"/>
        <v>#REF!</v>
      </c>
      <c r="X431" s="202" t="e">
        <f t="shared" si="62"/>
        <v>#REF!</v>
      </c>
      <c r="Y431" s="202" t="e">
        <f t="shared" si="62"/>
        <v>#REF!</v>
      </c>
      <c r="Z431" s="202" t="e">
        <f t="shared" si="62"/>
        <v>#REF!</v>
      </c>
      <c r="AA431" s="202" t="e">
        <f t="shared" si="62"/>
        <v>#REF!</v>
      </c>
      <c r="AB431" s="202" t="e">
        <f t="shared" si="62"/>
        <v>#REF!</v>
      </c>
      <c r="AC431" s="202" t="e">
        <f t="shared" si="62"/>
        <v>#REF!</v>
      </c>
      <c r="AD431" s="202" t="e">
        <f t="shared" si="62"/>
        <v>#REF!</v>
      </c>
      <c r="AE431" s="202" t="e">
        <f t="shared" si="62"/>
        <v>#REF!</v>
      </c>
      <c r="AF431" s="202" t="e">
        <f t="shared" si="62"/>
        <v>#REF!</v>
      </c>
      <c r="AG431" s="202" t="e">
        <f t="shared" si="62"/>
        <v>#REF!</v>
      </c>
      <c r="AH431" s="202" t="e">
        <f t="shared" si="62"/>
        <v>#REF!</v>
      </c>
      <c r="AI431" s="202" t="e">
        <f t="shared" si="62"/>
        <v>#REF!</v>
      </c>
    </row>
    <row r="432" spans="1:35" x14ac:dyDescent="0.2">
      <c r="A432" s="167"/>
      <c r="B432" s="168" t="s">
        <v>229</v>
      </c>
      <c r="C432" s="169" t="s">
        <v>166</v>
      </c>
      <c r="D432" s="201" t="e">
        <f t="shared" ref="D432:D437" si="63">+SUM(E432:AI432)</f>
        <v>#REF!</v>
      </c>
      <c r="E432" s="176" t="e">
        <f>+COUNTIFS(#REF!,$B432,#REF!,E$3,#REF!,$C432)</f>
        <v>#REF!</v>
      </c>
      <c r="F432" s="176" t="e">
        <f>+COUNTIFS(#REF!,$B432,#REF!,F$3,#REF!,$C432)</f>
        <v>#REF!</v>
      </c>
      <c r="G432" s="176" t="e">
        <f>+COUNTIFS(#REF!,$B432,#REF!,G$3,#REF!,$C432)</f>
        <v>#REF!</v>
      </c>
      <c r="H432" s="176" t="e">
        <f>+COUNTIFS(#REF!,$B432,#REF!,H$3,#REF!,$C432)</f>
        <v>#REF!</v>
      </c>
      <c r="I432" s="176" t="e">
        <f>+COUNTIFS(#REF!,$B432,#REF!,I$3,#REF!,$C432)</f>
        <v>#REF!</v>
      </c>
      <c r="J432" s="176" t="e">
        <f>+COUNTIFS(#REF!,$B432,#REF!,J$3,#REF!,$C432)</f>
        <v>#REF!</v>
      </c>
      <c r="K432" s="176" t="e">
        <f>+COUNTIFS(#REF!,$B432,#REF!,K$3,#REF!,$C432)</f>
        <v>#REF!</v>
      </c>
      <c r="L432" s="176" t="e">
        <f>+COUNTIFS(#REF!,$B432,#REF!,L$3,#REF!,$C432)</f>
        <v>#REF!</v>
      </c>
      <c r="M432" s="176" t="e">
        <f>+COUNTIFS(#REF!,$B432,#REF!,M$3,#REF!,$C432)</f>
        <v>#REF!</v>
      </c>
      <c r="N432" s="176" t="e">
        <f>+COUNTIFS(#REF!,$B432,#REF!,N$3,#REF!,$C432)</f>
        <v>#REF!</v>
      </c>
      <c r="O432" s="176" t="e">
        <f>+COUNTIFS(#REF!,$B432,#REF!,O$3,#REF!,$C432)</f>
        <v>#REF!</v>
      </c>
      <c r="P432" s="176" t="e">
        <f>+COUNTIFS(#REF!,$B432,#REF!,P$3,#REF!,$C432)</f>
        <v>#REF!</v>
      </c>
      <c r="Q432" s="176" t="e">
        <f>+COUNTIFS(#REF!,$B432,#REF!,Q$3,#REF!,$C432)</f>
        <v>#REF!</v>
      </c>
      <c r="R432" s="176" t="e">
        <f>+COUNTIFS(#REF!,$B432,#REF!,R$3,#REF!,$C432)</f>
        <v>#REF!</v>
      </c>
      <c r="S432" s="176" t="e">
        <f>+COUNTIFS(#REF!,$B432,#REF!,S$3,#REF!,$C432)</f>
        <v>#REF!</v>
      </c>
      <c r="T432" s="176" t="e">
        <f>+COUNTIFS(#REF!,$B432,#REF!,T$3,#REF!,$C432)</f>
        <v>#REF!</v>
      </c>
      <c r="U432" s="176" t="e">
        <f>+COUNTIFS(#REF!,$B432,#REF!,U$3,#REF!,$C432)</f>
        <v>#REF!</v>
      </c>
      <c r="V432" s="176" t="e">
        <f>+COUNTIFS(#REF!,$B432,#REF!,V$3,#REF!,$C432)</f>
        <v>#REF!</v>
      </c>
      <c r="W432" s="176" t="e">
        <f>+COUNTIFS(#REF!,$B432,#REF!,W$3,#REF!,$C432)</f>
        <v>#REF!</v>
      </c>
      <c r="X432" s="176" t="e">
        <f>+COUNTIFS(#REF!,$B432,#REF!,X$3,#REF!,$C432)</f>
        <v>#REF!</v>
      </c>
      <c r="Y432" s="176" t="e">
        <f>+COUNTIFS(#REF!,$B432,#REF!,Y$3,#REF!,$C432)</f>
        <v>#REF!</v>
      </c>
      <c r="Z432" s="176" t="e">
        <f>+COUNTIFS(#REF!,$B432,#REF!,Z$3,#REF!,$C432)</f>
        <v>#REF!</v>
      </c>
      <c r="AA432" s="176" t="e">
        <f>+COUNTIFS(#REF!,$B432,#REF!,AA$3,#REF!,$C432)</f>
        <v>#REF!</v>
      </c>
      <c r="AB432" s="176" t="e">
        <f>+COUNTIFS(#REF!,$B432,#REF!,AB$3,#REF!,$C432)</f>
        <v>#REF!</v>
      </c>
      <c r="AC432" s="176" t="e">
        <f>+COUNTIFS(#REF!,$B432,#REF!,AC$3,#REF!,$C432)</f>
        <v>#REF!</v>
      </c>
      <c r="AD432" s="176" t="e">
        <f>+COUNTIFS(#REF!,$B432,#REF!,AD$3,#REF!,$C432)</f>
        <v>#REF!</v>
      </c>
      <c r="AE432" s="176" t="e">
        <f>+COUNTIFS(#REF!,$B432,#REF!,AE$3,#REF!,$C432)</f>
        <v>#REF!</v>
      </c>
      <c r="AF432" s="176" t="e">
        <f>+COUNTIFS(#REF!,$B432,#REF!,AF$3,#REF!,$C432)</f>
        <v>#REF!</v>
      </c>
      <c r="AG432" s="176" t="e">
        <f>+COUNTIFS(#REF!,$B432,#REF!,AG$3,#REF!,$C432)</f>
        <v>#REF!</v>
      </c>
      <c r="AH432" s="176" t="e">
        <f>+COUNTIFS(#REF!,$B432,#REF!,AH$3,#REF!,$C432)</f>
        <v>#REF!</v>
      </c>
      <c r="AI432" s="176" t="e">
        <f>+COUNTIFS(#REF!,$B432,#REF!,AI$3,#REF!,$C432)</f>
        <v>#REF!</v>
      </c>
    </row>
    <row r="433" spans="1:35" x14ac:dyDescent="0.2">
      <c r="A433" s="167"/>
      <c r="B433" s="168" t="s">
        <v>229</v>
      </c>
      <c r="C433" s="169" t="s">
        <v>116</v>
      </c>
      <c r="D433" s="201" t="e">
        <f t="shared" si="63"/>
        <v>#REF!</v>
      </c>
      <c r="E433" s="176" t="e">
        <f>+COUNTIFS(#REF!,$B433,#REF!,E$3,#REF!,$C433)</f>
        <v>#REF!</v>
      </c>
      <c r="F433" s="176" t="e">
        <f>+COUNTIFS(#REF!,$B433,#REF!,F$3,#REF!,$C433)</f>
        <v>#REF!</v>
      </c>
      <c r="G433" s="176" t="e">
        <f>+COUNTIFS(#REF!,$B433,#REF!,G$3,#REF!,$C433)</f>
        <v>#REF!</v>
      </c>
      <c r="H433" s="176" t="e">
        <f>+COUNTIFS(#REF!,$B433,#REF!,H$3,#REF!,$C433)</f>
        <v>#REF!</v>
      </c>
      <c r="I433" s="176" t="e">
        <f>+COUNTIFS(#REF!,$B433,#REF!,I$3,#REF!,$C433)</f>
        <v>#REF!</v>
      </c>
      <c r="J433" s="176" t="e">
        <f>+COUNTIFS(#REF!,$B433,#REF!,J$3,#REF!,$C433)</f>
        <v>#REF!</v>
      </c>
      <c r="K433" s="176" t="e">
        <f>+COUNTIFS(#REF!,$B433,#REF!,K$3,#REF!,$C433)</f>
        <v>#REF!</v>
      </c>
      <c r="L433" s="176" t="e">
        <f>+COUNTIFS(#REF!,$B433,#REF!,L$3,#REF!,$C433)</f>
        <v>#REF!</v>
      </c>
      <c r="M433" s="176" t="e">
        <f>+COUNTIFS(#REF!,$B433,#REF!,M$3,#REF!,$C433)</f>
        <v>#REF!</v>
      </c>
      <c r="N433" s="176" t="e">
        <f>+COUNTIFS(#REF!,$B433,#REF!,N$3,#REF!,$C433)</f>
        <v>#REF!</v>
      </c>
      <c r="O433" s="176" t="e">
        <f>+COUNTIFS(#REF!,$B433,#REF!,O$3,#REF!,$C433)</f>
        <v>#REF!</v>
      </c>
      <c r="P433" s="176" t="e">
        <f>+COUNTIFS(#REF!,$B433,#REF!,P$3,#REF!,$C433)</f>
        <v>#REF!</v>
      </c>
      <c r="Q433" s="176" t="e">
        <f>+COUNTIFS(#REF!,$B433,#REF!,Q$3,#REF!,$C433)</f>
        <v>#REF!</v>
      </c>
      <c r="R433" s="176" t="e">
        <f>+COUNTIFS(#REF!,$B433,#REF!,R$3,#REF!,$C433)</f>
        <v>#REF!</v>
      </c>
      <c r="S433" s="176" t="e">
        <f>+COUNTIFS(#REF!,$B433,#REF!,S$3,#REF!,$C433)</f>
        <v>#REF!</v>
      </c>
      <c r="T433" s="176" t="e">
        <f>+COUNTIFS(#REF!,$B433,#REF!,T$3,#REF!,$C433)</f>
        <v>#REF!</v>
      </c>
      <c r="U433" s="176" t="e">
        <f>+COUNTIFS(#REF!,$B433,#REF!,U$3,#REF!,$C433)</f>
        <v>#REF!</v>
      </c>
      <c r="V433" s="176" t="e">
        <f>+COUNTIFS(#REF!,$B433,#REF!,V$3,#REF!,$C433)</f>
        <v>#REF!</v>
      </c>
      <c r="W433" s="176" t="e">
        <f>+COUNTIFS(#REF!,$B433,#REF!,W$3,#REF!,$C433)</f>
        <v>#REF!</v>
      </c>
      <c r="X433" s="176" t="e">
        <f>+COUNTIFS(#REF!,$B433,#REF!,X$3,#REF!,$C433)</f>
        <v>#REF!</v>
      </c>
      <c r="Y433" s="176" t="e">
        <f>+COUNTIFS(#REF!,$B433,#REF!,Y$3,#REF!,$C433)</f>
        <v>#REF!</v>
      </c>
      <c r="Z433" s="176" t="e">
        <f>+COUNTIFS(#REF!,$B433,#REF!,Z$3,#REF!,$C433)</f>
        <v>#REF!</v>
      </c>
      <c r="AA433" s="176" t="e">
        <f>+COUNTIFS(#REF!,$B433,#REF!,AA$3,#REF!,$C433)</f>
        <v>#REF!</v>
      </c>
      <c r="AB433" s="176" t="e">
        <f>+COUNTIFS(#REF!,$B433,#REF!,AB$3,#REF!,$C433)</f>
        <v>#REF!</v>
      </c>
      <c r="AC433" s="176" t="e">
        <f>+COUNTIFS(#REF!,$B433,#REF!,AC$3,#REF!,$C433)</f>
        <v>#REF!</v>
      </c>
      <c r="AD433" s="176" t="e">
        <f>+COUNTIFS(#REF!,$B433,#REF!,AD$3,#REF!,$C433)</f>
        <v>#REF!</v>
      </c>
      <c r="AE433" s="176" t="e">
        <f>+COUNTIFS(#REF!,$B433,#REF!,AE$3,#REF!,$C433)</f>
        <v>#REF!</v>
      </c>
      <c r="AF433" s="176" t="e">
        <f>+COUNTIFS(#REF!,$B433,#REF!,AF$3,#REF!,$C433)</f>
        <v>#REF!</v>
      </c>
      <c r="AG433" s="176" t="e">
        <f>+COUNTIFS(#REF!,$B433,#REF!,AG$3,#REF!,$C433)</f>
        <v>#REF!</v>
      </c>
      <c r="AH433" s="176" t="e">
        <f>+COUNTIFS(#REF!,$B433,#REF!,AH$3,#REF!,$C433)</f>
        <v>#REF!</v>
      </c>
      <c r="AI433" s="176" t="e">
        <f>+COUNTIFS(#REF!,$B433,#REF!,AI$3,#REF!,$C433)</f>
        <v>#REF!</v>
      </c>
    </row>
    <row r="434" spans="1:35" x14ac:dyDescent="0.2">
      <c r="A434" s="167"/>
      <c r="B434" s="168" t="s">
        <v>229</v>
      </c>
      <c r="C434" s="169" t="s">
        <v>356</v>
      </c>
      <c r="D434" s="201" t="e">
        <f t="shared" si="63"/>
        <v>#REF!</v>
      </c>
      <c r="E434" s="176" t="e">
        <f>+COUNTIFS(#REF!,$B434,#REF!,E$3,#REF!,$C434)</f>
        <v>#REF!</v>
      </c>
      <c r="F434" s="176" t="e">
        <f>+COUNTIFS(#REF!,$B434,#REF!,F$3,#REF!,$C434)</f>
        <v>#REF!</v>
      </c>
      <c r="G434" s="176" t="e">
        <f>+COUNTIFS(#REF!,$B434,#REF!,G$3,#REF!,$C434)</f>
        <v>#REF!</v>
      </c>
      <c r="H434" s="176" t="e">
        <f>+COUNTIFS(#REF!,$B434,#REF!,H$3,#REF!,$C434)</f>
        <v>#REF!</v>
      </c>
      <c r="I434" s="176" t="e">
        <f>+COUNTIFS(#REF!,$B434,#REF!,I$3,#REF!,$C434)</f>
        <v>#REF!</v>
      </c>
      <c r="J434" s="176" t="e">
        <f>+COUNTIFS(#REF!,$B434,#REF!,J$3,#REF!,$C434)</f>
        <v>#REF!</v>
      </c>
      <c r="K434" s="176" t="e">
        <f>+COUNTIFS(#REF!,$B434,#REF!,K$3,#REF!,$C434)</f>
        <v>#REF!</v>
      </c>
      <c r="L434" s="176" t="e">
        <f>+COUNTIFS(#REF!,$B434,#REF!,L$3,#REF!,$C434)</f>
        <v>#REF!</v>
      </c>
      <c r="M434" s="176" t="e">
        <f>+COUNTIFS(#REF!,$B434,#REF!,M$3,#REF!,$C434)</f>
        <v>#REF!</v>
      </c>
      <c r="N434" s="176" t="e">
        <f>+COUNTIFS(#REF!,$B434,#REF!,N$3,#REF!,$C434)</f>
        <v>#REF!</v>
      </c>
      <c r="O434" s="176" t="e">
        <f>+COUNTIFS(#REF!,$B434,#REF!,O$3,#REF!,$C434)</f>
        <v>#REF!</v>
      </c>
      <c r="P434" s="176" t="e">
        <f>+COUNTIFS(#REF!,$B434,#REF!,P$3,#REF!,$C434)</f>
        <v>#REF!</v>
      </c>
      <c r="Q434" s="176" t="e">
        <f>+COUNTIFS(#REF!,$B434,#REF!,Q$3,#REF!,$C434)</f>
        <v>#REF!</v>
      </c>
      <c r="R434" s="176" t="e">
        <f>+COUNTIFS(#REF!,$B434,#REF!,R$3,#REF!,$C434)</f>
        <v>#REF!</v>
      </c>
      <c r="S434" s="176" t="e">
        <f>+COUNTIFS(#REF!,$B434,#REF!,S$3,#REF!,$C434)</f>
        <v>#REF!</v>
      </c>
      <c r="T434" s="176" t="e">
        <f>+COUNTIFS(#REF!,$B434,#REF!,T$3,#REF!,$C434)</f>
        <v>#REF!</v>
      </c>
      <c r="U434" s="176" t="e">
        <f>+COUNTIFS(#REF!,$B434,#REF!,U$3,#REF!,$C434)</f>
        <v>#REF!</v>
      </c>
      <c r="V434" s="176" t="e">
        <f>+COUNTIFS(#REF!,$B434,#REF!,V$3,#REF!,$C434)</f>
        <v>#REF!</v>
      </c>
      <c r="W434" s="176" t="e">
        <f>+COUNTIFS(#REF!,$B434,#REF!,W$3,#REF!,$C434)</f>
        <v>#REF!</v>
      </c>
      <c r="X434" s="176" t="e">
        <f>+COUNTIFS(#REF!,$B434,#REF!,X$3,#REF!,$C434)</f>
        <v>#REF!</v>
      </c>
      <c r="Y434" s="176" t="e">
        <f>+COUNTIFS(#REF!,$B434,#REF!,Y$3,#REF!,$C434)</f>
        <v>#REF!</v>
      </c>
      <c r="Z434" s="176" t="e">
        <f>+COUNTIFS(#REF!,$B434,#REF!,Z$3,#REF!,$C434)</f>
        <v>#REF!</v>
      </c>
      <c r="AA434" s="176" t="e">
        <f>+COUNTIFS(#REF!,$B434,#REF!,AA$3,#REF!,$C434)</f>
        <v>#REF!</v>
      </c>
      <c r="AB434" s="176" t="e">
        <f>+COUNTIFS(#REF!,$B434,#REF!,AB$3,#REF!,$C434)</f>
        <v>#REF!</v>
      </c>
      <c r="AC434" s="176" t="e">
        <f>+COUNTIFS(#REF!,$B434,#REF!,AC$3,#REF!,$C434)</f>
        <v>#REF!</v>
      </c>
      <c r="AD434" s="176" t="e">
        <f>+COUNTIFS(#REF!,$B434,#REF!,AD$3,#REF!,$C434)</f>
        <v>#REF!</v>
      </c>
      <c r="AE434" s="176" t="e">
        <f>+COUNTIFS(#REF!,$B434,#REF!,AE$3,#REF!,$C434)</f>
        <v>#REF!</v>
      </c>
      <c r="AF434" s="176" t="e">
        <f>+COUNTIFS(#REF!,$B434,#REF!,AF$3,#REF!,$C434)</f>
        <v>#REF!</v>
      </c>
      <c r="AG434" s="176" t="e">
        <f>+COUNTIFS(#REF!,$B434,#REF!,AG$3,#REF!,$C434)</f>
        <v>#REF!</v>
      </c>
      <c r="AH434" s="176" t="e">
        <f>+COUNTIFS(#REF!,$B434,#REF!,AH$3,#REF!,$C434)</f>
        <v>#REF!</v>
      </c>
      <c r="AI434" s="176" t="e">
        <f>+COUNTIFS(#REF!,$B434,#REF!,AI$3,#REF!,$C434)</f>
        <v>#REF!</v>
      </c>
    </row>
    <row r="435" spans="1:35" x14ac:dyDescent="0.2">
      <c r="A435" s="167"/>
      <c r="B435" s="168" t="s">
        <v>229</v>
      </c>
      <c r="C435" s="169" t="s">
        <v>357</v>
      </c>
      <c r="D435" s="201" t="e">
        <f t="shared" si="63"/>
        <v>#REF!</v>
      </c>
      <c r="E435" s="176" t="e">
        <f>+COUNTIFS(#REF!,$B435,#REF!,E$3,#REF!,$C435)</f>
        <v>#REF!</v>
      </c>
      <c r="F435" s="176" t="e">
        <f>+COUNTIFS(#REF!,$B435,#REF!,F$3,#REF!,$C435)</f>
        <v>#REF!</v>
      </c>
      <c r="G435" s="176" t="e">
        <f>+COUNTIFS(#REF!,$B435,#REF!,G$3,#REF!,$C435)</f>
        <v>#REF!</v>
      </c>
      <c r="H435" s="176" t="e">
        <f>+COUNTIFS(#REF!,$B435,#REF!,H$3,#REF!,$C435)</f>
        <v>#REF!</v>
      </c>
      <c r="I435" s="176" t="e">
        <f>+COUNTIFS(#REF!,$B435,#REF!,I$3,#REF!,$C435)</f>
        <v>#REF!</v>
      </c>
      <c r="J435" s="176" t="e">
        <f>+COUNTIFS(#REF!,$B435,#REF!,J$3,#REF!,$C435)</f>
        <v>#REF!</v>
      </c>
      <c r="K435" s="176" t="e">
        <f>+COUNTIFS(#REF!,$B435,#REF!,K$3,#REF!,$C435)</f>
        <v>#REF!</v>
      </c>
      <c r="L435" s="176" t="e">
        <f>+COUNTIFS(#REF!,$B435,#REF!,L$3,#REF!,$C435)</f>
        <v>#REF!</v>
      </c>
      <c r="M435" s="176" t="e">
        <f>+COUNTIFS(#REF!,$B435,#REF!,M$3,#REF!,$C435)</f>
        <v>#REF!</v>
      </c>
      <c r="N435" s="176" t="e">
        <f>+COUNTIFS(#REF!,$B435,#REF!,N$3,#REF!,$C435)</f>
        <v>#REF!</v>
      </c>
      <c r="O435" s="176" t="e">
        <f>+COUNTIFS(#REF!,$B435,#REF!,O$3,#REF!,$C435)</f>
        <v>#REF!</v>
      </c>
      <c r="P435" s="176" t="e">
        <f>+COUNTIFS(#REF!,$B435,#REF!,P$3,#REF!,$C435)</f>
        <v>#REF!</v>
      </c>
      <c r="Q435" s="176" t="e">
        <f>+COUNTIFS(#REF!,$B435,#REF!,Q$3,#REF!,$C435)</f>
        <v>#REF!</v>
      </c>
      <c r="R435" s="176" t="e">
        <f>+COUNTIFS(#REF!,$B435,#REF!,R$3,#REF!,$C435)</f>
        <v>#REF!</v>
      </c>
      <c r="S435" s="176" t="e">
        <f>+COUNTIFS(#REF!,$B435,#REF!,S$3,#REF!,$C435)</f>
        <v>#REF!</v>
      </c>
      <c r="T435" s="176" t="e">
        <f>+COUNTIFS(#REF!,$B435,#REF!,T$3,#REF!,$C435)</f>
        <v>#REF!</v>
      </c>
      <c r="U435" s="176" t="e">
        <f>+COUNTIFS(#REF!,$B435,#REF!,U$3,#REF!,$C435)</f>
        <v>#REF!</v>
      </c>
      <c r="V435" s="176" t="e">
        <f>+COUNTIFS(#REF!,$B435,#REF!,V$3,#REF!,$C435)</f>
        <v>#REF!</v>
      </c>
      <c r="W435" s="176" t="e">
        <f>+COUNTIFS(#REF!,$B435,#REF!,W$3,#REF!,$C435)</f>
        <v>#REF!</v>
      </c>
      <c r="X435" s="176" t="e">
        <f>+COUNTIFS(#REF!,$B435,#REF!,X$3,#REF!,$C435)</f>
        <v>#REF!</v>
      </c>
      <c r="Y435" s="176" t="e">
        <f>+COUNTIFS(#REF!,$B435,#REF!,Y$3,#REF!,$C435)</f>
        <v>#REF!</v>
      </c>
      <c r="Z435" s="176" t="e">
        <f>+COUNTIFS(#REF!,$B435,#REF!,Z$3,#REF!,$C435)</f>
        <v>#REF!</v>
      </c>
      <c r="AA435" s="176" t="e">
        <f>+COUNTIFS(#REF!,$B435,#REF!,AA$3,#REF!,$C435)</f>
        <v>#REF!</v>
      </c>
      <c r="AB435" s="176" t="e">
        <f>+COUNTIFS(#REF!,$B435,#REF!,AB$3,#REF!,$C435)</f>
        <v>#REF!</v>
      </c>
      <c r="AC435" s="176" t="e">
        <f>+COUNTIFS(#REF!,$B435,#REF!,AC$3,#REF!,$C435)</f>
        <v>#REF!</v>
      </c>
      <c r="AD435" s="176" t="e">
        <f>+COUNTIFS(#REF!,$B435,#REF!,AD$3,#REF!,$C435)</f>
        <v>#REF!</v>
      </c>
      <c r="AE435" s="176" t="e">
        <f>+COUNTIFS(#REF!,$B435,#REF!,AE$3,#REF!,$C435)</f>
        <v>#REF!</v>
      </c>
      <c r="AF435" s="176" t="e">
        <f>+COUNTIFS(#REF!,$B435,#REF!,AF$3,#REF!,$C435)</f>
        <v>#REF!</v>
      </c>
      <c r="AG435" s="176" t="e">
        <f>+COUNTIFS(#REF!,$B435,#REF!,AG$3,#REF!,$C435)</f>
        <v>#REF!</v>
      </c>
      <c r="AH435" s="176" t="e">
        <f>+COUNTIFS(#REF!,$B435,#REF!,AH$3,#REF!,$C435)</f>
        <v>#REF!</v>
      </c>
      <c r="AI435" s="176" t="e">
        <f>+COUNTIFS(#REF!,$B435,#REF!,AI$3,#REF!,$C435)</f>
        <v>#REF!</v>
      </c>
    </row>
    <row r="436" spans="1:35" s="72" customFormat="1" ht="29.45" customHeight="1" x14ac:dyDescent="0.25">
      <c r="A436" s="203">
        <v>5</v>
      </c>
      <c r="B436" s="204" t="s">
        <v>17</v>
      </c>
      <c r="C436" s="205"/>
      <c r="D436" s="204" t="e">
        <f t="shared" si="63"/>
        <v>#REF!</v>
      </c>
      <c r="E436" s="204" t="e">
        <f>+E437+E451+E466+E481+E496+E509+E516+E524</f>
        <v>#REF!</v>
      </c>
      <c r="F436" s="204" t="e">
        <f t="shared" ref="F436:AI436" si="64">+F437+F451+F466+F481+F496+F509+F516+F524</f>
        <v>#REF!</v>
      </c>
      <c r="G436" s="204" t="e">
        <f t="shared" si="64"/>
        <v>#REF!</v>
      </c>
      <c r="H436" s="204" t="e">
        <f t="shared" si="64"/>
        <v>#REF!</v>
      </c>
      <c r="I436" s="204" t="e">
        <f t="shared" si="64"/>
        <v>#REF!</v>
      </c>
      <c r="J436" s="204" t="e">
        <f t="shared" si="64"/>
        <v>#REF!</v>
      </c>
      <c r="K436" s="204" t="e">
        <f t="shared" si="64"/>
        <v>#REF!</v>
      </c>
      <c r="L436" s="204" t="e">
        <f t="shared" si="64"/>
        <v>#REF!</v>
      </c>
      <c r="M436" s="204" t="e">
        <f t="shared" si="64"/>
        <v>#REF!</v>
      </c>
      <c r="N436" s="204" t="e">
        <f t="shared" si="64"/>
        <v>#REF!</v>
      </c>
      <c r="O436" s="204" t="e">
        <f t="shared" si="64"/>
        <v>#REF!</v>
      </c>
      <c r="P436" s="204" t="e">
        <f t="shared" si="64"/>
        <v>#REF!</v>
      </c>
      <c r="Q436" s="204" t="e">
        <f t="shared" si="64"/>
        <v>#REF!</v>
      </c>
      <c r="R436" s="204" t="e">
        <f t="shared" si="64"/>
        <v>#REF!</v>
      </c>
      <c r="S436" s="204" t="e">
        <f t="shared" si="64"/>
        <v>#REF!</v>
      </c>
      <c r="T436" s="204" t="e">
        <f t="shared" si="64"/>
        <v>#REF!</v>
      </c>
      <c r="U436" s="204" t="e">
        <f t="shared" si="64"/>
        <v>#REF!</v>
      </c>
      <c r="V436" s="204" t="e">
        <f t="shared" si="64"/>
        <v>#REF!</v>
      </c>
      <c r="W436" s="204" t="e">
        <f t="shared" si="64"/>
        <v>#REF!</v>
      </c>
      <c r="X436" s="204" t="e">
        <f t="shared" si="64"/>
        <v>#REF!</v>
      </c>
      <c r="Y436" s="204" t="e">
        <f t="shared" si="64"/>
        <v>#REF!</v>
      </c>
      <c r="Z436" s="204" t="e">
        <f t="shared" si="64"/>
        <v>#REF!</v>
      </c>
      <c r="AA436" s="204" t="e">
        <f t="shared" si="64"/>
        <v>#REF!</v>
      </c>
      <c r="AB436" s="204" t="e">
        <f t="shared" si="64"/>
        <v>#REF!</v>
      </c>
      <c r="AC436" s="204" t="e">
        <f t="shared" si="64"/>
        <v>#REF!</v>
      </c>
      <c r="AD436" s="204" t="e">
        <f t="shared" si="64"/>
        <v>#REF!</v>
      </c>
      <c r="AE436" s="204" t="e">
        <f t="shared" si="64"/>
        <v>#REF!</v>
      </c>
      <c r="AF436" s="204" t="e">
        <f t="shared" si="64"/>
        <v>#REF!</v>
      </c>
      <c r="AG436" s="204" t="e">
        <f t="shared" si="64"/>
        <v>#REF!</v>
      </c>
      <c r="AH436" s="204" t="e">
        <f t="shared" si="64"/>
        <v>#REF!</v>
      </c>
      <c r="AI436" s="204" t="e">
        <f t="shared" si="64"/>
        <v>#REF!</v>
      </c>
    </row>
    <row r="437" spans="1:35" x14ac:dyDescent="0.2">
      <c r="A437" s="185">
        <v>5.0999999999999996</v>
      </c>
      <c r="B437" s="174" t="s">
        <v>65</v>
      </c>
      <c r="C437" s="174"/>
      <c r="D437" s="202" t="e">
        <f t="shared" si="63"/>
        <v>#REF!</v>
      </c>
      <c r="E437" s="202" t="e">
        <f>+SUM(E438:E450)</f>
        <v>#REF!</v>
      </c>
      <c r="F437" s="202" t="e">
        <f t="shared" ref="F437:AI437" si="65">+SUM(F438:F450)</f>
        <v>#REF!</v>
      </c>
      <c r="G437" s="202" t="e">
        <f t="shared" si="65"/>
        <v>#REF!</v>
      </c>
      <c r="H437" s="202" t="e">
        <f t="shared" si="65"/>
        <v>#REF!</v>
      </c>
      <c r="I437" s="202" t="e">
        <f t="shared" si="65"/>
        <v>#REF!</v>
      </c>
      <c r="J437" s="202" t="e">
        <f t="shared" si="65"/>
        <v>#REF!</v>
      </c>
      <c r="K437" s="202" t="e">
        <f t="shared" si="65"/>
        <v>#REF!</v>
      </c>
      <c r="L437" s="202" t="e">
        <f t="shared" si="65"/>
        <v>#REF!</v>
      </c>
      <c r="M437" s="202" t="e">
        <f t="shared" si="65"/>
        <v>#REF!</v>
      </c>
      <c r="N437" s="202" t="e">
        <f t="shared" si="65"/>
        <v>#REF!</v>
      </c>
      <c r="O437" s="202" t="e">
        <f t="shared" si="65"/>
        <v>#REF!</v>
      </c>
      <c r="P437" s="202" t="e">
        <f t="shared" si="65"/>
        <v>#REF!</v>
      </c>
      <c r="Q437" s="202" t="e">
        <f t="shared" si="65"/>
        <v>#REF!</v>
      </c>
      <c r="R437" s="202" t="e">
        <f t="shared" si="65"/>
        <v>#REF!</v>
      </c>
      <c r="S437" s="202" t="e">
        <f t="shared" si="65"/>
        <v>#REF!</v>
      </c>
      <c r="T437" s="202" t="e">
        <f t="shared" si="65"/>
        <v>#REF!</v>
      </c>
      <c r="U437" s="202" t="e">
        <f t="shared" si="65"/>
        <v>#REF!</v>
      </c>
      <c r="V437" s="202" t="e">
        <f t="shared" si="65"/>
        <v>#REF!</v>
      </c>
      <c r="W437" s="202" t="e">
        <f t="shared" si="65"/>
        <v>#REF!</v>
      </c>
      <c r="X437" s="202" t="e">
        <f t="shared" si="65"/>
        <v>#REF!</v>
      </c>
      <c r="Y437" s="202" t="e">
        <f t="shared" si="65"/>
        <v>#REF!</v>
      </c>
      <c r="Z437" s="202" t="e">
        <f t="shared" si="65"/>
        <v>#REF!</v>
      </c>
      <c r="AA437" s="202" t="e">
        <f t="shared" si="65"/>
        <v>#REF!</v>
      </c>
      <c r="AB437" s="202" t="e">
        <f t="shared" si="65"/>
        <v>#REF!</v>
      </c>
      <c r="AC437" s="202" t="e">
        <f t="shared" si="65"/>
        <v>#REF!</v>
      </c>
      <c r="AD437" s="202" t="e">
        <f t="shared" si="65"/>
        <v>#REF!</v>
      </c>
      <c r="AE437" s="202" t="e">
        <f t="shared" si="65"/>
        <v>#REF!</v>
      </c>
      <c r="AF437" s="202" t="e">
        <f t="shared" si="65"/>
        <v>#REF!</v>
      </c>
      <c r="AG437" s="202" t="e">
        <f t="shared" si="65"/>
        <v>#REF!</v>
      </c>
      <c r="AH437" s="202" t="e">
        <f t="shared" si="65"/>
        <v>#REF!</v>
      </c>
      <c r="AI437" s="202" t="e">
        <f t="shared" si="65"/>
        <v>#REF!</v>
      </c>
    </row>
    <row r="438" spans="1:35" x14ac:dyDescent="0.2">
      <c r="A438" s="167"/>
      <c r="B438" s="168" t="s">
        <v>65</v>
      </c>
      <c r="C438" s="169" t="s">
        <v>109</v>
      </c>
      <c r="D438" s="201" t="e">
        <f t="shared" ref="D438:D451" si="66">+SUM(E438:AI438)</f>
        <v>#REF!</v>
      </c>
      <c r="E438" s="176" t="e">
        <f>+COUNTIFS(#REF!,$B438,#REF!,E$3,#REF!,$C438)</f>
        <v>#REF!</v>
      </c>
      <c r="F438" s="176" t="e">
        <f>+COUNTIFS(#REF!,$B438,#REF!,F$3,#REF!,$C438)</f>
        <v>#REF!</v>
      </c>
      <c r="G438" s="176" t="e">
        <f>+COUNTIFS(#REF!,$B438,#REF!,G$3,#REF!,$C438)</f>
        <v>#REF!</v>
      </c>
      <c r="H438" s="176" t="e">
        <f>+COUNTIFS(#REF!,$B438,#REF!,H$3,#REF!,$C438)</f>
        <v>#REF!</v>
      </c>
      <c r="I438" s="176" t="e">
        <f>+COUNTIFS(#REF!,$B438,#REF!,I$3,#REF!,$C438)</f>
        <v>#REF!</v>
      </c>
      <c r="J438" s="176" t="e">
        <f>+COUNTIFS(#REF!,$B438,#REF!,J$3,#REF!,$C438)</f>
        <v>#REF!</v>
      </c>
      <c r="K438" s="176" t="e">
        <f>+COUNTIFS(#REF!,$B438,#REF!,K$3,#REF!,$C438)</f>
        <v>#REF!</v>
      </c>
      <c r="L438" s="176" t="e">
        <f>+COUNTIFS(#REF!,$B438,#REF!,L$3,#REF!,$C438)</f>
        <v>#REF!</v>
      </c>
      <c r="M438" s="176" t="e">
        <f>+COUNTIFS(#REF!,$B438,#REF!,M$3,#REF!,$C438)</f>
        <v>#REF!</v>
      </c>
      <c r="N438" s="176" t="e">
        <f>+COUNTIFS(#REF!,$B438,#REF!,N$3,#REF!,$C438)</f>
        <v>#REF!</v>
      </c>
      <c r="O438" s="176" t="e">
        <f>+COUNTIFS(#REF!,$B438,#REF!,O$3,#REF!,$C438)</f>
        <v>#REF!</v>
      </c>
      <c r="P438" s="176" t="e">
        <f>+COUNTIFS(#REF!,$B438,#REF!,P$3,#REF!,$C438)</f>
        <v>#REF!</v>
      </c>
      <c r="Q438" s="176" t="e">
        <f>+COUNTIFS(#REF!,$B438,#REF!,Q$3,#REF!,$C438)</f>
        <v>#REF!</v>
      </c>
      <c r="R438" s="176" t="e">
        <f>+COUNTIFS(#REF!,$B438,#REF!,R$3,#REF!,$C438)</f>
        <v>#REF!</v>
      </c>
      <c r="S438" s="176" t="e">
        <f>+COUNTIFS(#REF!,$B438,#REF!,S$3,#REF!,$C438)</f>
        <v>#REF!</v>
      </c>
      <c r="T438" s="176" t="e">
        <f>+COUNTIFS(#REF!,$B438,#REF!,T$3,#REF!,$C438)</f>
        <v>#REF!</v>
      </c>
      <c r="U438" s="176" t="e">
        <f>+COUNTIFS(#REF!,$B438,#REF!,U$3,#REF!,$C438)</f>
        <v>#REF!</v>
      </c>
      <c r="V438" s="176" t="e">
        <f>+COUNTIFS(#REF!,$B438,#REF!,V$3,#REF!,$C438)</f>
        <v>#REF!</v>
      </c>
      <c r="W438" s="176" t="e">
        <f>+COUNTIFS(#REF!,$B438,#REF!,W$3,#REF!,$C438)</f>
        <v>#REF!</v>
      </c>
      <c r="X438" s="176" t="e">
        <f>+COUNTIFS(#REF!,$B438,#REF!,X$3,#REF!,$C438)</f>
        <v>#REF!</v>
      </c>
      <c r="Y438" s="176" t="e">
        <f>+COUNTIFS(#REF!,$B438,#REF!,Y$3,#REF!,$C438)</f>
        <v>#REF!</v>
      </c>
      <c r="Z438" s="176" t="e">
        <f>+COUNTIFS(#REF!,$B438,#REF!,Z$3,#REF!,$C438)</f>
        <v>#REF!</v>
      </c>
      <c r="AA438" s="176" t="e">
        <f>+COUNTIFS(#REF!,$B438,#REF!,AA$3,#REF!,$C438)</f>
        <v>#REF!</v>
      </c>
      <c r="AB438" s="176" t="e">
        <f>+COUNTIFS(#REF!,$B438,#REF!,AB$3,#REF!,$C438)</f>
        <v>#REF!</v>
      </c>
      <c r="AC438" s="176" t="e">
        <f>+COUNTIFS(#REF!,$B438,#REF!,AC$3,#REF!,$C438)</f>
        <v>#REF!</v>
      </c>
      <c r="AD438" s="176" t="e">
        <f>+COUNTIFS(#REF!,$B438,#REF!,AD$3,#REF!,$C438)</f>
        <v>#REF!</v>
      </c>
      <c r="AE438" s="176" t="e">
        <f>+COUNTIFS(#REF!,$B438,#REF!,AE$3,#REF!,$C438)</f>
        <v>#REF!</v>
      </c>
      <c r="AF438" s="176" t="e">
        <f>+COUNTIFS(#REF!,$B438,#REF!,AF$3,#REF!,$C438)</f>
        <v>#REF!</v>
      </c>
      <c r="AG438" s="176" t="e">
        <f>+COUNTIFS(#REF!,$B438,#REF!,AG$3,#REF!,$C438)</f>
        <v>#REF!</v>
      </c>
      <c r="AH438" s="176" t="e">
        <f>+COUNTIFS(#REF!,$B438,#REF!,AH$3,#REF!,$C438)</f>
        <v>#REF!</v>
      </c>
      <c r="AI438" s="176" t="e">
        <f>+COUNTIFS(#REF!,$B438,#REF!,AI$3,#REF!,$C438)</f>
        <v>#REF!</v>
      </c>
    </row>
    <row r="439" spans="1:35" x14ac:dyDescent="0.2">
      <c r="A439" s="167" t="s">
        <v>358</v>
      </c>
      <c r="B439" s="168" t="s">
        <v>65</v>
      </c>
      <c r="C439" s="169" t="s">
        <v>116</v>
      </c>
      <c r="D439" s="201" t="e">
        <f t="shared" si="66"/>
        <v>#REF!</v>
      </c>
      <c r="E439" s="176" t="e">
        <f>+COUNTIFS(#REF!,$B439,#REF!,E$3,#REF!,$C439)</f>
        <v>#REF!</v>
      </c>
      <c r="F439" s="176" t="e">
        <f>+COUNTIFS(#REF!,$B439,#REF!,F$3,#REF!,$C439)</f>
        <v>#REF!</v>
      </c>
      <c r="G439" s="176" t="e">
        <f>+COUNTIFS(#REF!,$B439,#REF!,G$3,#REF!,$C439)</f>
        <v>#REF!</v>
      </c>
      <c r="H439" s="176" t="e">
        <f>+COUNTIFS(#REF!,$B439,#REF!,H$3,#REF!,$C439)</f>
        <v>#REF!</v>
      </c>
      <c r="I439" s="176" t="e">
        <f>+COUNTIFS(#REF!,$B439,#REF!,I$3,#REF!,$C439)</f>
        <v>#REF!</v>
      </c>
      <c r="J439" s="176" t="e">
        <f>+COUNTIFS(#REF!,$B439,#REF!,J$3,#REF!,$C439)</f>
        <v>#REF!</v>
      </c>
      <c r="K439" s="176" t="e">
        <f>+COUNTIFS(#REF!,$B439,#REF!,K$3,#REF!,$C439)</f>
        <v>#REF!</v>
      </c>
      <c r="L439" s="176" t="e">
        <f>+COUNTIFS(#REF!,$B439,#REF!,L$3,#REF!,$C439)</f>
        <v>#REF!</v>
      </c>
      <c r="M439" s="176" t="e">
        <f>+COUNTIFS(#REF!,$B439,#REF!,M$3,#REF!,$C439)</f>
        <v>#REF!</v>
      </c>
      <c r="N439" s="176" t="e">
        <f>+COUNTIFS(#REF!,$B439,#REF!,N$3,#REF!,$C439)</f>
        <v>#REF!</v>
      </c>
      <c r="O439" s="176" t="e">
        <f>+COUNTIFS(#REF!,$B439,#REF!,O$3,#REF!,$C439)</f>
        <v>#REF!</v>
      </c>
      <c r="P439" s="176" t="e">
        <f>+COUNTIFS(#REF!,$B439,#REF!,P$3,#REF!,$C439)</f>
        <v>#REF!</v>
      </c>
      <c r="Q439" s="176" t="e">
        <f>+COUNTIFS(#REF!,$B439,#REF!,Q$3,#REF!,$C439)</f>
        <v>#REF!</v>
      </c>
      <c r="R439" s="176" t="e">
        <f>+COUNTIFS(#REF!,$B439,#REF!,R$3,#REF!,$C439)</f>
        <v>#REF!</v>
      </c>
      <c r="S439" s="176" t="e">
        <f>+COUNTIFS(#REF!,$B439,#REF!,S$3,#REF!,$C439)</f>
        <v>#REF!</v>
      </c>
      <c r="T439" s="176" t="e">
        <f>+COUNTIFS(#REF!,$B439,#REF!,T$3,#REF!,$C439)</f>
        <v>#REF!</v>
      </c>
      <c r="U439" s="176" t="e">
        <f>+COUNTIFS(#REF!,$B439,#REF!,U$3,#REF!,$C439)</f>
        <v>#REF!</v>
      </c>
      <c r="V439" s="176" t="e">
        <f>+COUNTIFS(#REF!,$B439,#REF!,V$3,#REF!,$C439)</f>
        <v>#REF!</v>
      </c>
      <c r="W439" s="176" t="e">
        <f>+COUNTIFS(#REF!,$B439,#REF!,W$3,#REF!,$C439)</f>
        <v>#REF!</v>
      </c>
      <c r="X439" s="176" t="e">
        <f>+COUNTIFS(#REF!,$B439,#REF!,X$3,#REF!,$C439)</f>
        <v>#REF!</v>
      </c>
      <c r="Y439" s="176" t="e">
        <f>+COUNTIFS(#REF!,$B439,#REF!,Y$3,#REF!,$C439)</f>
        <v>#REF!</v>
      </c>
      <c r="Z439" s="176" t="e">
        <f>+COUNTIFS(#REF!,$B439,#REF!,Z$3,#REF!,$C439)</f>
        <v>#REF!</v>
      </c>
      <c r="AA439" s="176" t="e">
        <f>+COUNTIFS(#REF!,$B439,#REF!,AA$3,#REF!,$C439)</f>
        <v>#REF!</v>
      </c>
      <c r="AB439" s="176" t="e">
        <f>+COUNTIFS(#REF!,$B439,#REF!,AB$3,#REF!,$C439)</f>
        <v>#REF!</v>
      </c>
      <c r="AC439" s="176" t="e">
        <f>+COUNTIFS(#REF!,$B439,#REF!,AC$3,#REF!,$C439)</f>
        <v>#REF!</v>
      </c>
      <c r="AD439" s="176" t="e">
        <f>+COUNTIFS(#REF!,$B439,#REF!,AD$3,#REF!,$C439)</f>
        <v>#REF!</v>
      </c>
      <c r="AE439" s="176" t="e">
        <f>+COUNTIFS(#REF!,$B439,#REF!,AE$3,#REF!,$C439)</f>
        <v>#REF!</v>
      </c>
      <c r="AF439" s="176" t="e">
        <f>+COUNTIFS(#REF!,$B439,#REF!,AF$3,#REF!,$C439)</f>
        <v>#REF!</v>
      </c>
      <c r="AG439" s="176" t="e">
        <f>+COUNTIFS(#REF!,$B439,#REF!,AG$3,#REF!,$C439)</f>
        <v>#REF!</v>
      </c>
      <c r="AH439" s="176" t="e">
        <f>+COUNTIFS(#REF!,$B439,#REF!,AH$3,#REF!,$C439)</f>
        <v>#REF!</v>
      </c>
      <c r="AI439" s="176" t="e">
        <f>+COUNTIFS(#REF!,$B439,#REF!,AI$3,#REF!,$C439)</f>
        <v>#REF!</v>
      </c>
    </row>
    <row r="440" spans="1:35" x14ac:dyDescent="0.2">
      <c r="A440" s="167"/>
      <c r="B440" s="168" t="s">
        <v>65</v>
      </c>
      <c r="C440" s="169" t="s">
        <v>359</v>
      </c>
      <c r="D440" s="201" t="e">
        <f t="shared" si="66"/>
        <v>#REF!</v>
      </c>
      <c r="E440" s="176" t="e">
        <f>+COUNTIFS(#REF!,$B440,#REF!,E$3,#REF!,$C440)</f>
        <v>#REF!</v>
      </c>
      <c r="F440" s="176" t="e">
        <f>+COUNTIFS(#REF!,$B440,#REF!,F$3,#REF!,$C440)</f>
        <v>#REF!</v>
      </c>
      <c r="G440" s="176" t="e">
        <f>+COUNTIFS(#REF!,$B440,#REF!,G$3,#REF!,$C440)</f>
        <v>#REF!</v>
      </c>
      <c r="H440" s="176" t="e">
        <f>+COUNTIFS(#REF!,$B440,#REF!,H$3,#REF!,$C440)</f>
        <v>#REF!</v>
      </c>
      <c r="I440" s="176" t="e">
        <f>+COUNTIFS(#REF!,$B440,#REF!,I$3,#REF!,$C440)</f>
        <v>#REF!</v>
      </c>
      <c r="J440" s="176" t="e">
        <f>+COUNTIFS(#REF!,$B440,#REF!,J$3,#REF!,$C440)</f>
        <v>#REF!</v>
      </c>
      <c r="K440" s="176" t="e">
        <f>+COUNTIFS(#REF!,$B440,#REF!,K$3,#REF!,$C440)</f>
        <v>#REF!</v>
      </c>
      <c r="L440" s="176" t="e">
        <f>+COUNTIFS(#REF!,$B440,#REF!,L$3,#REF!,$C440)</f>
        <v>#REF!</v>
      </c>
      <c r="M440" s="176" t="e">
        <f>+COUNTIFS(#REF!,$B440,#REF!,M$3,#REF!,$C440)</f>
        <v>#REF!</v>
      </c>
      <c r="N440" s="176" t="e">
        <f>+COUNTIFS(#REF!,$B440,#REF!,N$3,#REF!,$C440)</f>
        <v>#REF!</v>
      </c>
      <c r="O440" s="176" t="e">
        <f>+COUNTIFS(#REF!,$B440,#REF!,O$3,#REF!,$C440)</f>
        <v>#REF!</v>
      </c>
      <c r="P440" s="176" t="e">
        <f>+COUNTIFS(#REF!,$B440,#REF!,P$3,#REF!,$C440)</f>
        <v>#REF!</v>
      </c>
      <c r="Q440" s="176" t="e">
        <f>+COUNTIFS(#REF!,$B440,#REF!,Q$3,#REF!,$C440)</f>
        <v>#REF!</v>
      </c>
      <c r="R440" s="176" t="e">
        <f>+COUNTIFS(#REF!,$B440,#REF!,R$3,#REF!,$C440)</f>
        <v>#REF!</v>
      </c>
      <c r="S440" s="176" t="e">
        <f>+COUNTIFS(#REF!,$B440,#REF!,S$3,#REF!,$C440)</f>
        <v>#REF!</v>
      </c>
      <c r="T440" s="176" t="e">
        <f>+COUNTIFS(#REF!,$B440,#REF!,T$3,#REF!,$C440)</f>
        <v>#REF!</v>
      </c>
      <c r="U440" s="176" t="e">
        <f>+COUNTIFS(#REF!,$B440,#REF!,U$3,#REF!,$C440)</f>
        <v>#REF!</v>
      </c>
      <c r="V440" s="176" t="e">
        <f>+COUNTIFS(#REF!,$B440,#REF!,V$3,#REF!,$C440)</f>
        <v>#REF!</v>
      </c>
      <c r="W440" s="176" t="e">
        <f>+COUNTIFS(#REF!,$B440,#REF!,W$3,#REF!,$C440)</f>
        <v>#REF!</v>
      </c>
      <c r="X440" s="176" t="e">
        <f>+COUNTIFS(#REF!,$B440,#REF!,X$3,#REF!,$C440)</f>
        <v>#REF!</v>
      </c>
      <c r="Y440" s="176" t="e">
        <f>+COUNTIFS(#REF!,$B440,#REF!,Y$3,#REF!,$C440)</f>
        <v>#REF!</v>
      </c>
      <c r="Z440" s="176" t="e">
        <f>+COUNTIFS(#REF!,$B440,#REF!,Z$3,#REF!,$C440)</f>
        <v>#REF!</v>
      </c>
      <c r="AA440" s="176" t="e">
        <f>+COUNTIFS(#REF!,$B440,#REF!,AA$3,#REF!,$C440)</f>
        <v>#REF!</v>
      </c>
      <c r="AB440" s="176" t="e">
        <f>+COUNTIFS(#REF!,$B440,#REF!,AB$3,#REF!,$C440)</f>
        <v>#REF!</v>
      </c>
      <c r="AC440" s="176" t="e">
        <f>+COUNTIFS(#REF!,$B440,#REF!,AC$3,#REF!,$C440)</f>
        <v>#REF!</v>
      </c>
      <c r="AD440" s="176" t="e">
        <f>+COUNTIFS(#REF!,$B440,#REF!,AD$3,#REF!,$C440)</f>
        <v>#REF!</v>
      </c>
      <c r="AE440" s="176" t="e">
        <f>+COUNTIFS(#REF!,$B440,#REF!,AE$3,#REF!,$C440)</f>
        <v>#REF!</v>
      </c>
      <c r="AF440" s="176" t="e">
        <f>+COUNTIFS(#REF!,$B440,#REF!,AF$3,#REF!,$C440)</f>
        <v>#REF!</v>
      </c>
      <c r="AG440" s="176" t="e">
        <f>+COUNTIFS(#REF!,$B440,#REF!,AG$3,#REF!,$C440)</f>
        <v>#REF!</v>
      </c>
      <c r="AH440" s="176" t="e">
        <f>+COUNTIFS(#REF!,$B440,#REF!,AH$3,#REF!,$C440)</f>
        <v>#REF!</v>
      </c>
      <c r="AI440" s="176" t="e">
        <f>+COUNTIFS(#REF!,$B440,#REF!,AI$3,#REF!,$C440)</f>
        <v>#REF!</v>
      </c>
    </row>
    <row r="441" spans="1:35" x14ac:dyDescent="0.2">
      <c r="A441" s="186" t="s">
        <v>360</v>
      </c>
      <c r="B441" s="168" t="s">
        <v>65</v>
      </c>
      <c r="C441" s="169" t="s">
        <v>50</v>
      </c>
      <c r="D441" s="201" t="e">
        <f t="shared" si="66"/>
        <v>#REF!</v>
      </c>
      <c r="E441" s="176" t="e">
        <f>+COUNTIFS(#REF!,$B441,#REF!,E$3,#REF!,$C441)</f>
        <v>#REF!</v>
      </c>
      <c r="F441" s="176" t="e">
        <f>+COUNTIFS(#REF!,$B441,#REF!,F$3,#REF!,$C441)</f>
        <v>#REF!</v>
      </c>
      <c r="G441" s="176" t="e">
        <f>+COUNTIFS(#REF!,$B441,#REF!,G$3,#REF!,$C441)</f>
        <v>#REF!</v>
      </c>
      <c r="H441" s="176" t="e">
        <f>+COUNTIFS(#REF!,$B441,#REF!,H$3,#REF!,$C441)</f>
        <v>#REF!</v>
      </c>
      <c r="I441" s="176" t="e">
        <f>+COUNTIFS(#REF!,$B441,#REF!,I$3,#REF!,$C441)</f>
        <v>#REF!</v>
      </c>
      <c r="J441" s="176" t="e">
        <f>+COUNTIFS(#REF!,$B441,#REF!,J$3,#REF!,$C441)</f>
        <v>#REF!</v>
      </c>
      <c r="K441" s="176" t="e">
        <f>+COUNTIFS(#REF!,$B441,#REF!,K$3,#REF!,$C441)</f>
        <v>#REF!</v>
      </c>
      <c r="L441" s="176" t="e">
        <f>+COUNTIFS(#REF!,$B441,#REF!,L$3,#REF!,$C441)</f>
        <v>#REF!</v>
      </c>
      <c r="M441" s="176" t="e">
        <f>+COUNTIFS(#REF!,$B441,#REF!,M$3,#REF!,$C441)</f>
        <v>#REF!</v>
      </c>
      <c r="N441" s="176" t="e">
        <f>+COUNTIFS(#REF!,$B441,#REF!,N$3,#REF!,$C441)</f>
        <v>#REF!</v>
      </c>
      <c r="O441" s="176" t="e">
        <f>+COUNTIFS(#REF!,$B441,#REF!,O$3,#REF!,$C441)</f>
        <v>#REF!</v>
      </c>
      <c r="P441" s="176" t="e">
        <f>+COUNTIFS(#REF!,$B441,#REF!,P$3,#REF!,$C441)</f>
        <v>#REF!</v>
      </c>
      <c r="Q441" s="176" t="e">
        <f>+COUNTIFS(#REF!,$B441,#REF!,Q$3,#REF!,$C441)</f>
        <v>#REF!</v>
      </c>
      <c r="R441" s="176" t="e">
        <f>+COUNTIFS(#REF!,$B441,#REF!,R$3,#REF!,$C441)</f>
        <v>#REF!</v>
      </c>
      <c r="S441" s="176" t="e">
        <f>+COUNTIFS(#REF!,$B441,#REF!,S$3,#REF!,$C441)</f>
        <v>#REF!</v>
      </c>
      <c r="T441" s="176" t="e">
        <f>+COUNTIFS(#REF!,$B441,#REF!,T$3,#REF!,$C441)</f>
        <v>#REF!</v>
      </c>
      <c r="U441" s="176" t="e">
        <f>+COUNTIFS(#REF!,$B441,#REF!,U$3,#REF!,$C441)</f>
        <v>#REF!</v>
      </c>
      <c r="V441" s="176" t="e">
        <f>+COUNTIFS(#REF!,$B441,#REF!,V$3,#REF!,$C441)</f>
        <v>#REF!</v>
      </c>
      <c r="W441" s="176" t="e">
        <f>+COUNTIFS(#REF!,$B441,#REF!,W$3,#REF!,$C441)</f>
        <v>#REF!</v>
      </c>
      <c r="X441" s="176" t="e">
        <f>+COUNTIFS(#REF!,$B441,#REF!,X$3,#REF!,$C441)</f>
        <v>#REF!</v>
      </c>
      <c r="Y441" s="176" t="e">
        <f>+COUNTIFS(#REF!,$B441,#REF!,Y$3,#REF!,$C441)</f>
        <v>#REF!</v>
      </c>
      <c r="Z441" s="176" t="e">
        <f>+COUNTIFS(#REF!,$B441,#REF!,Z$3,#REF!,$C441)</f>
        <v>#REF!</v>
      </c>
      <c r="AA441" s="176" t="e">
        <f>+COUNTIFS(#REF!,$B441,#REF!,AA$3,#REF!,$C441)</f>
        <v>#REF!</v>
      </c>
      <c r="AB441" s="176" t="e">
        <f>+COUNTIFS(#REF!,$B441,#REF!,AB$3,#REF!,$C441)</f>
        <v>#REF!</v>
      </c>
      <c r="AC441" s="176" t="e">
        <f>+COUNTIFS(#REF!,$B441,#REF!,AC$3,#REF!,$C441)</f>
        <v>#REF!</v>
      </c>
      <c r="AD441" s="176" t="e">
        <f>+COUNTIFS(#REF!,$B441,#REF!,AD$3,#REF!,$C441)</f>
        <v>#REF!</v>
      </c>
      <c r="AE441" s="176" t="e">
        <f>+COUNTIFS(#REF!,$B441,#REF!,AE$3,#REF!,$C441)</f>
        <v>#REF!</v>
      </c>
      <c r="AF441" s="176" t="e">
        <f>+COUNTIFS(#REF!,$B441,#REF!,AF$3,#REF!,$C441)</f>
        <v>#REF!</v>
      </c>
      <c r="AG441" s="176" t="e">
        <f>+COUNTIFS(#REF!,$B441,#REF!,AG$3,#REF!,$C441)</f>
        <v>#REF!</v>
      </c>
      <c r="AH441" s="176" t="e">
        <f>+COUNTIFS(#REF!,$B441,#REF!,AH$3,#REF!,$C441)</f>
        <v>#REF!</v>
      </c>
      <c r="AI441" s="176" t="e">
        <f>+COUNTIFS(#REF!,$B441,#REF!,AI$3,#REF!,$C441)</f>
        <v>#REF!</v>
      </c>
    </row>
    <row r="442" spans="1:35" x14ac:dyDescent="0.2">
      <c r="A442" s="167"/>
      <c r="B442" s="168" t="s">
        <v>65</v>
      </c>
      <c r="C442" s="169" t="s">
        <v>196</v>
      </c>
      <c r="D442" s="201" t="e">
        <f t="shared" si="66"/>
        <v>#REF!</v>
      </c>
      <c r="E442" s="176" t="e">
        <f>+COUNTIFS(#REF!,$B442,#REF!,E$3,#REF!,$C442)</f>
        <v>#REF!</v>
      </c>
      <c r="F442" s="176" t="e">
        <f>+COUNTIFS(#REF!,$B442,#REF!,F$3,#REF!,$C442)</f>
        <v>#REF!</v>
      </c>
      <c r="G442" s="176" t="e">
        <f>+COUNTIFS(#REF!,$B442,#REF!,G$3,#REF!,$C442)</f>
        <v>#REF!</v>
      </c>
      <c r="H442" s="176" t="e">
        <f>+COUNTIFS(#REF!,$B442,#REF!,H$3,#REF!,$C442)</f>
        <v>#REF!</v>
      </c>
      <c r="I442" s="176" t="e">
        <f>+COUNTIFS(#REF!,$B442,#REF!,I$3,#REF!,$C442)</f>
        <v>#REF!</v>
      </c>
      <c r="J442" s="176" t="e">
        <f>+COUNTIFS(#REF!,$B442,#REF!,J$3,#REF!,$C442)</f>
        <v>#REF!</v>
      </c>
      <c r="K442" s="176" t="e">
        <f>+COUNTIFS(#REF!,$B442,#REF!,K$3,#REF!,$C442)</f>
        <v>#REF!</v>
      </c>
      <c r="L442" s="176" t="e">
        <f>+COUNTIFS(#REF!,$B442,#REF!,L$3,#REF!,$C442)</f>
        <v>#REF!</v>
      </c>
      <c r="M442" s="176" t="e">
        <f>+COUNTIFS(#REF!,$B442,#REF!,M$3,#REF!,$C442)</f>
        <v>#REF!</v>
      </c>
      <c r="N442" s="176" t="e">
        <f>+COUNTIFS(#REF!,$B442,#REF!,N$3,#REF!,$C442)</f>
        <v>#REF!</v>
      </c>
      <c r="O442" s="176" t="e">
        <f>+COUNTIFS(#REF!,$B442,#REF!,O$3,#REF!,$C442)</f>
        <v>#REF!</v>
      </c>
      <c r="P442" s="176" t="e">
        <f>+COUNTIFS(#REF!,$B442,#REF!,P$3,#REF!,$C442)</f>
        <v>#REF!</v>
      </c>
      <c r="Q442" s="176" t="e">
        <f>+COUNTIFS(#REF!,$B442,#REF!,Q$3,#REF!,$C442)</f>
        <v>#REF!</v>
      </c>
      <c r="R442" s="176" t="e">
        <f>+COUNTIFS(#REF!,$B442,#REF!,R$3,#REF!,$C442)</f>
        <v>#REF!</v>
      </c>
      <c r="S442" s="176" t="e">
        <f>+COUNTIFS(#REF!,$B442,#REF!,S$3,#REF!,$C442)</f>
        <v>#REF!</v>
      </c>
      <c r="T442" s="176" t="e">
        <f>+COUNTIFS(#REF!,$B442,#REF!,T$3,#REF!,$C442)</f>
        <v>#REF!</v>
      </c>
      <c r="U442" s="176" t="e">
        <f>+COUNTIFS(#REF!,$B442,#REF!,U$3,#REF!,$C442)</f>
        <v>#REF!</v>
      </c>
      <c r="V442" s="176" t="e">
        <f>+COUNTIFS(#REF!,$B442,#REF!,V$3,#REF!,$C442)</f>
        <v>#REF!</v>
      </c>
      <c r="W442" s="176" t="e">
        <f>+COUNTIFS(#REF!,$B442,#REF!,W$3,#REF!,$C442)</f>
        <v>#REF!</v>
      </c>
      <c r="X442" s="176" t="e">
        <f>+COUNTIFS(#REF!,$B442,#REF!,X$3,#REF!,$C442)</f>
        <v>#REF!</v>
      </c>
      <c r="Y442" s="176" t="e">
        <f>+COUNTIFS(#REF!,$B442,#REF!,Y$3,#REF!,$C442)</f>
        <v>#REF!</v>
      </c>
      <c r="Z442" s="176" t="e">
        <f>+COUNTIFS(#REF!,$B442,#REF!,Z$3,#REF!,$C442)</f>
        <v>#REF!</v>
      </c>
      <c r="AA442" s="176" t="e">
        <f>+COUNTIFS(#REF!,$B442,#REF!,AA$3,#REF!,$C442)</f>
        <v>#REF!</v>
      </c>
      <c r="AB442" s="176" t="e">
        <f>+COUNTIFS(#REF!,$B442,#REF!,AB$3,#REF!,$C442)</f>
        <v>#REF!</v>
      </c>
      <c r="AC442" s="176" t="e">
        <f>+COUNTIFS(#REF!,$B442,#REF!,AC$3,#REF!,$C442)</f>
        <v>#REF!</v>
      </c>
      <c r="AD442" s="176" t="e">
        <f>+COUNTIFS(#REF!,$B442,#REF!,AD$3,#REF!,$C442)</f>
        <v>#REF!</v>
      </c>
      <c r="AE442" s="176" t="e">
        <f>+COUNTIFS(#REF!,$B442,#REF!,AE$3,#REF!,$C442)</f>
        <v>#REF!</v>
      </c>
      <c r="AF442" s="176" t="e">
        <f>+COUNTIFS(#REF!,$B442,#REF!,AF$3,#REF!,$C442)</f>
        <v>#REF!</v>
      </c>
      <c r="AG442" s="176" t="e">
        <f>+COUNTIFS(#REF!,$B442,#REF!,AG$3,#REF!,$C442)</f>
        <v>#REF!</v>
      </c>
      <c r="AH442" s="176" t="e">
        <f>+COUNTIFS(#REF!,$B442,#REF!,AH$3,#REF!,$C442)</f>
        <v>#REF!</v>
      </c>
      <c r="AI442" s="176" t="e">
        <f>+COUNTIFS(#REF!,$B442,#REF!,AI$3,#REF!,$C442)</f>
        <v>#REF!</v>
      </c>
    </row>
    <row r="443" spans="1:35" x14ac:dyDescent="0.2">
      <c r="A443" s="167"/>
      <c r="B443" s="168" t="s">
        <v>65</v>
      </c>
      <c r="C443" s="169" t="s">
        <v>166</v>
      </c>
      <c r="D443" s="201" t="e">
        <f t="shared" si="66"/>
        <v>#REF!</v>
      </c>
      <c r="E443" s="176" t="e">
        <f>+COUNTIFS(#REF!,$B443,#REF!,E$3,#REF!,$C443)</f>
        <v>#REF!</v>
      </c>
      <c r="F443" s="176" t="e">
        <f>+COUNTIFS(#REF!,$B443,#REF!,F$3,#REF!,$C443)</f>
        <v>#REF!</v>
      </c>
      <c r="G443" s="176" t="e">
        <f>+COUNTIFS(#REF!,$B443,#REF!,G$3,#REF!,$C443)</f>
        <v>#REF!</v>
      </c>
      <c r="H443" s="176" t="e">
        <f>+COUNTIFS(#REF!,$B443,#REF!,H$3,#REF!,$C443)</f>
        <v>#REF!</v>
      </c>
      <c r="I443" s="176" t="e">
        <f>+COUNTIFS(#REF!,$B443,#REF!,I$3,#REF!,$C443)</f>
        <v>#REF!</v>
      </c>
      <c r="J443" s="176" t="e">
        <f>+COUNTIFS(#REF!,$B443,#REF!,J$3,#REF!,$C443)</f>
        <v>#REF!</v>
      </c>
      <c r="K443" s="176" t="e">
        <f>+COUNTIFS(#REF!,$B443,#REF!,K$3,#REF!,$C443)</f>
        <v>#REF!</v>
      </c>
      <c r="L443" s="176" t="e">
        <f>+COUNTIFS(#REF!,$B443,#REF!,L$3,#REF!,$C443)</f>
        <v>#REF!</v>
      </c>
      <c r="M443" s="176" t="e">
        <f>+COUNTIFS(#REF!,$B443,#REF!,M$3,#REF!,$C443)</f>
        <v>#REF!</v>
      </c>
      <c r="N443" s="176" t="e">
        <f>+COUNTIFS(#REF!,$B443,#REF!,N$3,#REF!,$C443)</f>
        <v>#REF!</v>
      </c>
      <c r="O443" s="176" t="e">
        <f>+COUNTIFS(#REF!,$B443,#REF!,O$3,#REF!,$C443)</f>
        <v>#REF!</v>
      </c>
      <c r="P443" s="176" t="e">
        <f>+COUNTIFS(#REF!,$B443,#REF!,P$3,#REF!,$C443)</f>
        <v>#REF!</v>
      </c>
      <c r="Q443" s="176" t="e">
        <f>+COUNTIFS(#REF!,$B443,#REF!,Q$3,#REF!,$C443)</f>
        <v>#REF!</v>
      </c>
      <c r="R443" s="176" t="e">
        <f>+COUNTIFS(#REF!,$B443,#REF!,R$3,#REF!,$C443)</f>
        <v>#REF!</v>
      </c>
      <c r="S443" s="176" t="e">
        <f>+COUNTIFS(#REF!,$B443,#REF!,S$3,#REF!,$C443)</f>
        <v>#REF!</v>
      </c>
      <c r="T443" s="176" t="e">
        <f>+COUNTIFS(#REF!,$B443,#REF!,T$3,#REF!,$C443)</f>
        <v>#REF!</v>
      </c>
      <c r="U443" s="176" t="e">
        <f>+COUNTIFS(#REF!,$B443,#REF!,U$3,#REF!,$C443)</f>
        <v>#REF!</v>
      </c>
      <c r="V443" s="176" t="e">
        <f>+COUNTIFS(#REF!,$B443,#REF!,V$3,#REF!,$C443)</f>
        <v>#REF!</v>
      </c>
      <c r="W443" s="176" t="e">
        <f>+COUNTIFS(#REF!,$B443,#REF!,W$3,#REF!,$C443)</f>
        <v>#REF!</v>
      </c>
      <c r="X443" s="176" t="e">
        <f>+COUNTIFS(#REF!,$B443,#REF!,X$3,#REF!,$C443)</f>
        <v>#REF!</v>
      </c>
      <c r="Y443" s="176" t="e">
        <f>+COUNTIFS(#REF!,$B443,#REF!,Y$3,#REF!,$C443)</f>
        <v>#REF!</v>
      </c>
      <c r="Z443" s="176" t="e">
        <f>+COUNTIFS(#REF!,$B443,#REF!,Z$3,#REF!,$C443)</f>
        <v>#REF!</v>
      </c>
      <c r="AA443" s="176" t="e">
        <f>+COUNTIFS(#REF!,$B443,#REF!,AA$3,#REF!,$C443)</f>
        <v>#REF!</v>
      </c>
      <c r="AB443" s="176" t="e">
        <f>+COUNTIFS(#REF!,$B443,#REF!,AB$3,#REF!,$C443)</f>
        <v>#REF!</v>
      </c>
      <c r="AC443" s="176" t="e">
        <f>+COUNTIFS(#REF!,$B443,#REF!,AC$3,#REF!,$C443)</f>
        <v>#REF!</v>
      </c>
      <c r="AD443" s="176" t="e">
        <f>+COUNTIFS(#REF!,$B443,#REF!,AD$3,#REF!,$C443)</f>
        <v>#REF!</v>
      </c>
      <c r="AE443" s="176" t="e">
        <f>+COUNTIFS(#REF!,$B443,#REF!,AE$3,#REF!,$C443)</f>
        <v>#REF!</v>
      </c>
      <c r="AF443" s="176" t="e">
        <f>+COUNTIFS(#REF!,$B443,#REF!,AF$3,#REF!,$C443)</f>
        <v>#REF!</v>
      </c>
      <c r="AG443" s="176" t="e">
        <f>+COUNTIFS(#REF!,$B443,#REF!,AG$3,#REF!,$C443)</f>
        <v>#REF!</v>
      </c>
      <c r="AH443" s="176" t="e">
        <f>+COUNTIFS(#REF!,$B443,#REF!,AH$3,#REF!,$C443)</f>
        <v>#REF!</v>
      </c>
      <c r="AI443" s="176" t="e">
        <f>+COUNTIFS(#REF!,$B443,#REF!,AI$3,#REF!,$C443)</f>
        <v>#REF!</v>
      </c>
    </row>
    <row r="444" spans="1:35" x14ac:dyDescent="0.2">
      <c r="A444" s="167"/>
      <c r="B444" s="168" t="s">
        <v>65</v>
      </c>
      <c r="C444" s="169" t="s">
        <v>361</v>
      </c>
      <c r="D444" s="201" t="e">
        <f t="shared" si="66"/>
        <v>#REF!</v>
      </c>
      <c r="E444" s="176" t="e">
        <f>+COUNTIFS(#REF!,$B444,#REF!,E$3,#REF!,$C444)</f>
        <v>#REF!</v>
      </c>
      <c r="F444" s="176" t="e">
        <f>+COUNTIFS(#REF!,$B444,#REF!,F$3,#REF!,$C444)</f>
        <v>#REF!</v>
      </c>
      <c r="G444" s="176" t="e">
        <f>+COUNTIFS(#REF!,$B444,#REF!,G$3,#REF!,$C444)</f>
        <v>#REF!</v>
      </c>
      <c r="H444" s="176" t="e">
        <f>+COUNTIFS(#REF!,$B444,#REF!,H$3,#REF!,$C444)</f>
        <v>#REF!</v>
      </c>
      <c r="I444" s="176" t="e">
        <f>+COUNTIFS(#REF!,$B444,#REF!,I$3,#REF!,$C444)</f>
        <v>#REF!</v>
      </c>
      <c r="J444" s="176" t="e">
        <f>+COUNTIFS(#REF!,$B444,#REF!,J$3,#REF!,$C444)</f>
        <v>#REF!</v>
      </c>
      <c r="K444" s="176" t="e">
        <f>+COUNTIFS(#REF!,$B444,#REF!,K$3,#REF!,$C444)</f>
        <v>#REF!</v>
      </c>
      <c r="L444" s="176" t="e">
        <f>+COUNTIFS(#REF!,$B444,#REF!,L$3,#REF!,$C444)</f>
        <v>#REF!</v>
      </c>
      <c r="M444" s="176" t="e">
        <f>+COUNTIFS(#REF!,$B444,#REF!,M$3,#REF!,$C444)</f>
        <v>#REF!</v>
      </c>
      <c r="N444" s="176" t="e">
        <f>+COUNTIFS(#REF!,$B444,#REF!,N$3,#REF!,$C444)</f>
        <v>#REF!</v>
      </c>
      <c r="O444" s="176" t="e">
        <f>+COUNTIFS(#REF!,$B444,#REF!,O$3,#REF!,$C444)</f>
        <v>#REF!</v>
      </c>
      <c r="P444" s="176" t="e">
        <f>+COUNTIFS(#REF!,$B444,#REF!,P$3,#REF!,$C444)</f>
        <v>#REF!</v>
      </c>
      <c r="Q444" s="176" t="e">
        <f>+COUNTIFS(#REF!,$B444,#REF!,Q$3,#REF!,$C444)</f>
        <v>#REF!</v>
      </c>
      <c r="R444" s="176" t="e">
        <f>+COUNTIFS(#REF!,$B444,#REF!,R$3,#REF!,$C444)</f>
        <v>#REF!</v>
      </c>
      <c r="S444" s="176" t="e">
        <f>+COUNTIFS(#REF!,$B444,#REF!,S$3,#REF!,$C444)</f>
        <v>#REF!</v>
      </c>
      <c r="T444" s="176" t="e">
        <f>+COUNTIFS(#REF!,$B444,#REF!,T$3,#REF!,$C444)</f>
        <v>#REF!</v>
      </c>
      <c r="U444" s="176" t="e">
        <f>+COUNTIFS(#REF!,$B444,#REF!,U$3,#REF!,$C444)</f>
        <v>#REF!</v>
      </c>
      <c r="V444" s="176" t="e">
        <f>+COUNTIFS(#REF!,$B444,#REF!,V$3,#REF!,$C444)</f>
        <v>#REF!</v>
      </c>
      <c r="W444" s="176" t="e">
        <f>+COUNTIFS(#REF!,$B444,#REF!,W$3,#REF!,$C444)</f>
        <v>#REF!</v>
      </c>
      <c r="X444" s="176" t="e">
        <f>+COUNTIFS(#REF!,$B444,#REF!,X$3,#REF!,$C444)</f>
        <v>#REF!</v>
      </c>
      <c r="Y444" s="176" t="e">
        <f>+COUNTIFS(#REF!,$B444,#REF!,Y$3,#REF!,$C444)</f>
        <v>#REF!</v>
      </c>
      <c r="Z444" s="176" t="e">
        <f>+COUNTIFS(#REF!,$B444,#REF!,Z$3,#REF!,$C444)</f>
        <v>#REF!</v>
      </c>
      <c r="AA444" s="176" t="e">
        <f>+COUNTIFS(#REF!,$B444,#REF!,AA$3,#REF!,$C444)</f>
        <v>#REF!</v>
      </c>
      <c r="AB444" s="176" t="e">
        <f>+COUNTIFS(#REF!,$B444,#REF!,AB$3,#REF!,$C444)</f>
        <v>#REF!</v>
      </c>
      <c r="AC444" s="176" t="e">
        <f>+COUNTIFS(#REF!,$B444,#REF!,AC$3,#REF!,$C444)</f>
        <v>#REF!</v>
      </c>
      <c r="AD444" s="176" t="e">
        <f>+COUNTIFS(#REF!,$B444,#REF!,AD$3,#REF!,$C444)</f>
        <v>#REF!</v>
      </c>
      <c r="AE444" s="176" t="e">
        <f>+COUNTIFS(#REF!,$B444,#REF!,AE$3,#REF!,$C444)</f>
        <v>#REF!</v>
      </c>
      <c r="AF444" s="176" t="e">
        <f>+COUNTIFS(#REF!,$B444,#REF!,AF$3,#REF!,$C444)</f>
        <v>#REF!</v>
      </c>
      <c r="AG444" s="176" t="e">
        <f>+COUNTIFS(#REF!,$B444,#REF!,AG$3,#REF!,$C444)</f>
        <v>#REF!</v>
      </c>
      <c r="AH444" s="176" t="e">
        <f>+COUNTIFS(#REF!,$B444,#REF!,AH$3,#REF!,$C444)</f>
        <v>#REF!</v>
      </c>
      <c r="AI444" s="176" t="e">
        <f>+COUNTIFS(#REF!,$B444,#REF!,AI$3,#REF!,$C444)</f>
        <v>#REF!</v>
      </c>
    </row>
    <row r="445" spans="1:35" x14ac:dyDescent="0.2">
      <c r="A445" s="167"/>
      <c r="B445" s="168" t="s">
        <v>65</v>
      </c>
      <c r="C445" s="169" t="s">
        <v>362</v>
      </c>
      <c r="D445" s="201" t="e">
        <f t="shared" si="66"/>
        <v>#REF!</v>
      </c>
      <c r="E445" s="176" t="e">
        <f>+COUNTIFS(#REF!,$B445,#REF!,E$3,#REF!,$C445)</f>
        <v>#REF!</v>
      </c>
      <c r="F445" s="176" t="e">
        <f>+COUNTIFS(#REF!,$B445,#REF!,F$3,#REF!,$C445)</f>
        <v>#REF!</v>
      </c>
      <c r="G445" s="176" t="e">
        <f>+COUNTIFS(#REF!,$B445,#REF!,G$3,#REF!,$C445)</f>
        <v>#REF!</v>
      </c>
      <c r="H445" s="176" t="e">
        <f>+COUNTIFS(#REF!,$B445,#REF!,H$3,#REF!,$C445)</f>
        <v>#REF!</v>
      </c>
      <c r="I445" s="176" t="e">
        <f>+COUNTIFS(#REF!,$B445,#REF!,I$3,#REF!,$C445)</f>
        <v>#REF!</v>
      </c>
      <c r="J445" s="176" t="e">
        <f>+COUNTIFS(#REF!,$B445,#REF!,J$3,#REF!,$C445)</f>
        <v>#REF!</v>
      </c>
      <c r="K445" s="176" t="e">
        <f>+COUNTIFS(#REF!,$B445,#REF!,K$3,#REF!,$C445)</f>
        <v>#REF!</v>
      </c>
      <c r="L445" s="176" t="e">
        <f>+COUNTIFS(#REF!,$B445,#REF!,L$3,#REF!,$C445)</f>
        <v>#REF!</v>
      </c>
      <c r="M445" s="176" t="e">
        <f>+COUNTIFS(#REF!,$B445,#REF!,M$3,#REF!,$C445)</f>
        <v>#REF!</v>
      </c>
      <c r="N445" s="176" t="e">
        <f>+COUNTIFS(#REF!,$B445,#REF!,N$3,#REF!,$C445)</f>
        <v>#REF!</v>
      </c>
      <c r="O445" s="176" t="e">
        <f>+COUNTIFS(#REF!,$B445,#REF!,O$3,#REF!,$C445)</f>
        <v>#REF!</v>
      </c>
      <c r="P445" s="176" t="e">
        <f>+COUNTIFS(#REF!,$B445,#REF!,P$3,#REF!,$C445)</f>
        <v>#REF!</v>
      </c>
      <c r="Q445" s="176" t="e">
        <f>+COUNTIFS(#REF!,$B445,#REF!,Q$3,#REF!,$C445)</f>
        <v>#REF!</v>
      </c>
      <c r="R445" s="176" t="e">
        <f>+COUNTIFS(#REF!,$B445,#REF!,R$3,#REF!,$C445)</f>
        <v>#REF!</v>
      </c>
      <c r="S445" s="176" t="e">
        <f>+COUNTIFS(#REF!,$B445,#REF!,S$3,#REF!,$C445)</f>
        <v>#REF!</v>
      </c>
      <c r="T445" s="176" t="e">
        <f>+COUNTIFS(#REF!,$B445,#REF!,T$3,#REF!,$C445)</f>
        <v>#REF!</v>
      </c>
      <c r="U445" s="176" t="e">
        <f>+COUNTIFS(#REF!,$B445,#REF!,U$3,#REF!,$C445)</f>
        <v>#REF!</v>
      </c>
      <c r="V445" s="176" t="e">
        <f>+COUNTIFS(#REF!,$B445,#REF!,V$3,#REF!,$C445)</f>
        <v>#REF!</v>
      </c>
      <c r="W445" s="176" t="e">
        <f>+COUNTIFS(#REF!,$B445,#REF!,W$3,#REF!,$C445)</f>
        <v>#REF!</v>
      </c>
      <c r="X445" s="176" t="e">
        <f>+COUNTIFS(#REF!,$B445,#REF!,X$3,#REF!,$C445)</f>
        <v>#REF!</v>
      </c>
      <c r="Y445" s="176" t="e">
        <f>+COUNTIFS(#REF!,$B445,#REF!,Y$3,#REF!,$C445)</f>
        <v>#REF!</v>
      </c>
      <c r="Z445" s="176" t="e">
        <f>+COUNTIFS(#REF!,$B445,#REF!,Z$3,#REF!,$C445)</f>
        <v>#REF!</v>
      </c>
      <c r="AA445" s="176" t="e">
        <f>+COUNTIFS(#REF!,$B445,#REF!,AA$3,#REF!,$C445)</f>
        <v>#REF!</v>
      </c>
      <c r="AB445" s="176" t="e">
        <f>+COUNTIFS(#REF!,$B445,#REF!,AB$3,#REF!,$C445)</f>
        <v>#REF!</v>
      </c>
      <c r="AC445" s="176" t="e">
        <f>+COUNTIFS(#REF!,$B445,#REF!,AC$3,#REF!,$C445)</f>
        <v>#REF!</v>
      </c>
      <c r="AD445" s="176" t="e">
        <f>+COUNTIFS(#REF!,$B445,#REF!,AD$3,#REF!,$C445)</f>
        <v>#REF!</v>
      </c>
      <c r="AE445" s="176" t="e">
        <f>+COUNTIFS(#REF!,$B445,#REF!,AE$3,#REF!,$C445)</f>
        <v>#REF!</v>
      </c>
      <c r="AF445" s="176" t="e">
        <f>+COUNTIFS(#REF!,$B445,#REF!,AF$3,#REF!,$C445)</f>
        <v>#REF!</v>
      </c>
      <c r="AG445" s="176" t="e">
        <f>+COUNTIFS(#REF!,$B445,#REF!,AG$3,#REF!,$C445)</f>
        <v>#REF!</v>
      </c>
      <c r="AH445" s="176" t="e">
        <f>+COUNTIFS(#REF!,$B445,#REF!,AH$3,#REF!,$C445)</f>
        <v>#REF!</v>
      </c>
      <c r="AI445" s="176" t="e">
        <f>+COUNTIFS(#REF!,$B445,#REF!,AI$3,#REF!,$C445)</f>
        <v>#REF!</v>
      </c>
    </row>
    <row r="446" spans="1:35" x14ac:dyDescent="0.2">
      <c r="A446" s="167"/>
      <c r="B446" s="168" t="s">
        <v>65</v>
      </c>
      <c r="C446" s="169" t="s">
        <v>184</v>
      </c>
      <c r="D446" s="201" t="e">
        <f t="shared" si="66"/>
        <v>#REF!</v>
      </c>
      <c r="E446" s="176" t="e">
        <f>+COUNTIFS(#REF!,$B446,#REF!,E$3,#REF!,$C446)</f>
        <v>#REF!</v>
      </c>
      <c r="F446" s="176" t="e">
        <f>+COUNTIFS(#REF!,$B446,#REF!,F$3,#REF!,$C446)</f>
        <v>#REF!</v>
      </c>
      <c r="G446" s="176" t="e">
        <f>+COUNTIFS(#REF!,$B446,#REF!,G$3,#REF!,$C446)</f>
        <v>#REF!</v>
      </c>
      <c r="H446" s="176" t="e">
        <f>+COUNTIFS(#REF!,$B446,#REF!,H$3,#REF!,$C446)</f>
        <v>#REF!</v>
      </c>
      <c r="I446" s="176" t="e">
        <f>+COUNTIFS(#REF!,$B446,#REF!,I$3,#REF!,$C446)</f>
        <v>#REF!</v>
      </c>
      <c r="J446" s="176" t="e">
        <f>+COUNTIFS(#REF!,$B446,#REF!,J$3,#REF!,$C446)</f>
        <v>#REF!</v>
      </c>
      <c r="K446" s="176" t="e">
        <f>+COUNTIFS(#REF!,$B446,#REF!,K$3,#REF!,$C446)</f>
        <v>#REF!</v>
      </c>
      <c r="L446" s="176" t="e">
        <f>+COUNTIFS(#REF!,$B446,#REF!,L$3,#REF!,$C446)</f>
        <v>#REF!</v>
      </c>
      <c r="M446" s="176" t="e">
        <f>+COUNTIFS(#REF!,$B446,#REF!,M$3,#REF!,$C446)</f>
        <v>#REF!</v>
      </c>
      <c r="N446" s="176" t="e">
        <f>+COUNTIFS(#REF!,$B446,#REF!,N$3,#REF!,$C446)</f>
        <v>#REF!</v>
      </c>
      <c r="O446" s="176" t="e">
        <f>+COUNTIFS(#REF!,$B446,#REF!,O$3,#REF!,$C446)</f>
        <v>#REF!</v>
      </c>
      <c r="P446" s="176" t="e">
        <f>+COUNTIFS(#REF!,$B446,#REF!,P$3,#REF!,$C446)</f>
        <v>#REF!</v>
      </c>
      <c r="Q446" s="176" t="e">
        <f>+COUNTIFS(#REF!,$B446,#REF!,Q$3,#REF!,$C446)</f>
        <v>#REF!</v>
      </c>
      <c r="R446" s="176" t="e">
        <f>+COUNTIFS(#REF!,$B446,#REF!,R$3,#REF!,$C446)</f>
        <v>#REF!</v>
      </c>
      <c r="S446" s="176" t="e">
        <f>+COUNTIFS(#REF!,$B446,#REF!,S$3,#REF!,$C446)</f>
        <v>#REF!</v>
      </c>
      <c r="T446" s="176" t="e">
        <f>+COUNTIFS(#REF!,$B446,#REF!,T$3,#REF!,$C446)</f>
        <v>#REF!</v>
      </c>
      <c r="U446" s="176" t="e">
        <f>+COUNTIFS(#REF!,$B446,#REF!,U$3,#REF!,$C446)</f>
        <v>#REF!</v>
      </c>
      <c r="V446" s="176" t="e">
        <f>+COUNTIFS(#REF!,$B446,#REF!,V$3,#REF!,$C446)</f>
        <v>#REF!</v>
      </c>
      <c r="W446" s="176" t="e">
        <f>+COUNTIFS(#REF!,$B446,#REF!,W$3,#REF!,$C446)</f>
        <v>#REF!</v>
      </c>
      <c r="X446" s="176" t="e">
        <f>+COUNTIFS(#REF!,$B446,#REF!,X$3,#REF!,$C446)</f>
        <v>#REF!</v>
      </c>
      <c r="Y446" s="176" t="e">
        <f>+COUNTIFS(#REF!,$B446,#REF!,Y$3,#REF!,$C446)</f>
        <v>#REF!</v>
      </c>
      <c r="Z446" s="176" t="e">
        <f>+COUNTIFS(#REF!,$B446,#REF!,Z$3,#REF!,$C446)</f>
        <v>#REF!</v>
      </c>
      <c r="AA446" s="176" t="e">
        <f>+COUNTIFS(#REF!,$B446,#REF!,AA$3,#REF!,$C446)</f>
        <v>#REF!</v>
      </c>
      <c r="AB446" s="176" t="e">
        <f>+COUNTIFS(#REF!,$B446,#REF!,AB$3,#REF!,$C446)</f>
        <v>#REF!</v>
      </c>
      <c r="AC446" s="176" t="e">
        <f>+COUNTIFS(#REF!,$B446,#REF!,AC$3,#REF!,$C446)</f>
        <v>#REF!</v>
      </c>
      <c r="AD446" s="176" t="e">
        <f>+COUNTIFS(#REF!,$B446,#REF!,AD$3,#REF!,$C446)</f>
        <v>#REF!</v>
      </c>
      <c r="AE446" s="176" t="e">
        <f>+COUNTIFS(#REF!,$B446,#REF!,AE$3,#REF!,$C446)</f>
        <v>#REF!</v>
      </c>
      <c r="AF446" s="176" t="e">
        <f>+COUNTIFS(#REF!,$B446,#REF!,AF$3,#REF!,$C446)</f>
        <v>#REF!</v>
      </c>
      <c r="AG446" s="176" t="e">
        <f>+COUNTIFS(#REF!,$B446,#REF!,AG$3,#REF!,$C446)</f>
        <v>#REF!</v>
      </c>
      <c r="AH446" s="176" t="e">
        <f>+COUNTIFS(#REF!,$B446,#REF!,AH$3,#REF!,$C446)</f>
        <v>#REF!</v>
      </c>
      <c r="AI446" s="176" t="e">
        <f>+COUNTIFS(#REF!,$B446,#REF!,AI$3,#REF!,$C446)</f>
        <v>#REF!</v>
      </c>
    </row>
    <row r="447" spans="1:35" x14ac:dyDescent="0.2">
      <c r="A447" s="197">
        <v>45114</v>
      </c>
      <c r="B447" s="168" t="s">
        <v>65</v>
      </c>
      <c r="C447" s="169" t="s">
        <v>363</v>
      </c>
      <c r="D447" s="201" t="e">
        <f t="shared" si="66"/>
        <v>#REF!</v>
      </c>
      <c r="E447" s="176" t="e">
        <f>+COUNTIFS(#REF!,$B447,#REF!,E$3,#REF!,$C447)</f>
        <v>#REF!</v>
      </c>
      <c r="F447" s="176" t="e">
        <f>+COUNTIFS(#REF!,$B447,#REF!,F$3,#REF!,$C447)</f>
        <v>#REF!</v>
      </c>
      <c r="G447" s="176" t="e">
        <f>+COUNTIFS(#REF!,$B447,#REF!,G$3,#REF!,$C447)</f>
        <v>#REF!</v>
      </c>
      <c r="H447" s="176" t="e">
        <f>+COUNTIFS(#REF!,$B447,#REF!,H$3,#REF!,$C447)</f>
        <v>#REF!</v>
      </c>
      <c r="I447" s="176" t="e">
        <f>+COUNTIFS(#REF!,$B447,#REF!,I$3,#REF!,$C447)</f>
        <v>#REF!</v>
      </c>
      <c r="J447" s="176" t="e">
        <f>+COUNTIFS(#REF!,$B447,#REF!,J$3,#REF!,$C447)</f>
        <v>#REF!</v>
      </c>
      <c r="K447" s="176" t="e">
        <f>+COUNTIFS(#REF!,$B447,#REF!,K$3,#REF!,$C447)</f>
        <v>#REF!</v>
      </c>
      <c r="L447" s="176" t="e">
        <f>+COUNTIFS(#REF!,$B447,#REF!,L$3,#REF!,$C447)</f>
        <v>#REF!</v>
      </c>
      <c r="M447" s="176" t="e">
        <f>+COUNTIFS(#REF!,$B447,#REF!,M$3,#REF!,$C447)</f>
        <v>#REF!</v>
      </c>
      <c r="N447" s="176" t="e">
        <f>+COUNTIFS(#REF!,$B447,#REF!,N$3,#REF!,$C447)</f>
        <v>#REF!</v>
      </c>
      <c r="O447" s="176" t="e">
        <f>+COUNTIFS(#REF!,$B447,#REF!,O$3,#REF!,$C447)</f>
        <v>#REF!</v>
      </c>
      <c r="P447" s="176" t="e">
        <f>+COUNTIFS(#REF!,$B447,#REF!,P$3,#REF!,$C447)</f>
        <v>#REF!</v>
      </c>
      <c r="Q447" s="176" t="e">
        <f>+COUNTIFS(#REF!,$B447,#REF!,Q$3,#REF!,$C447)</f>
        <v>#REF!</v>
      </c>
      <c r="R447" s="176" t="e">
        <f>+COUNTIFS(#REF!,$B447,#REF!,R$3,#REF!,$C447)</f>
        <v>#REF!</v>
      </c>
      <c r="S447" s="176" t="e">
        <f>+COUNTIFS(#REF!,$B447,#REF!,S$3,#REF!,$C447)</f>
        <v>#REF!</v>
      </c>
      <c r="T447" s="176" t="e">
        <f>+COUNTIFS(#REF!,$B447,#REF!,T$3,#REF!,$C447)</f>
        <v>#REF!</v>
      </c>
      <c r="U447" s="176" t="e">
        <f>+COUNTIFS(#REF!,$B447,#REF!,U$3,#REF!,$C447)</f>
        <v>#REF!</v>
      </c>
      <c r="V447" s="176" t="e">
        <f>+COUNTIFS(#REF!,$B447,#REF!,V$3,#REF!,$C447)</f>
        <v>#REF!</v>
      </c>
      <c r="W447" s="176" t="e">
        <f>+COUNTIFS(#REF!,$B447,#REF!,W$3,#REF!,$C447)</f>
        <v>#REF!</v>
      </c>
      <c r="X447" s="176" t="e">
        <f>+COUNTIFS(#REF!,$B447,#REF!,X$3,#REF!,$C447)</f>
        <v>#REF!</v>
      </c>
      <c r="Y447" s="176" t="e">
        <f>+COUNTIFS(#REF!,$B447,#REF!,Y$3,#REF!,$C447)</f>
        <v>#REF!</v>
      </c>
      <c r="Z447" s="176" t="e">
        <f>+COUNTIFS(#REF!,$B447,#REF!,Z$3,#REF!,$C447)</f>
        <v>#REF!</v>
      </c>
      <c r="AA447" s="176" t="e">
        <f>+COUNTIFS(#REF!,$B447,#REF!,AA$3,#REF!,$C447)</f>
        <v>#REF!</v>
      </c>
      <c r="AB447" s="176" t="e">
        <f>+COUNTIFS(#REF!,$B447,#REF!,AB$3,#REF!,$C447)</f>
        <v>#REF!</v>
      </c>
      <c r="AC447" s="176" t="e">
        <f>+COUNTIFS(#REF!,$B447,#REF!,AC$3,#REF!,$C447)</f>
        <v>#REF!</v>
      </c>
      <c r="AD447" s="176" t="e">
        <f>+COUNTIFS(#REF!,$B447,#REF!,AD$3,#REF!,$C447)</f>
        <v>#REF!</v>
      </c>
      <c r="AE447" s="176" t="e">
        <f>+COUNTIFS(#REF!,$B447,#REF!,AE$3,#REF!,$C447)</f>
        <v>#REF!</v>
      </c>
      <c r="AF447" s="176" t="e">
        <f>+COUNTIFS(#REF!,$B447,#REF!,AF$3,#REF!,$C447)</f>
        <v>#REF!</v>
      </c>
      <c r="AG447" s="176" t="e">
        <f>+COUNTIFS(#REF!,$B447,#REF!,AG$3,#REF!,$C447)</f>
        <v>#REF!</v>
      </c>
      <c r="AH447" s="176" t="e">
        <f>+COUNTIFS(#REF!,$B447,#REF!,AH$3,#REF!,$C447)</f>
        <v>#REF!</v>
      </c>
      <c r="AI447" s="176" t="e">
        <f>+COUNTIFS(#REF!,$B447,#REF!,AI$3,#REF!,$C447)</f>
        <v>#REF!</v>
      </c>
    </row>
    <row r="448" spans="1:35" x14ac:dyDescent="0.2">
      <c r="A448" s="167"/>
      <c r="B448" s="168" t="s">
        <v>65</v>
      </c>
      <c r="C448" s="169" t="s">
        <v>364</v>
      </c>
      <c r="D448" s="201" t="e">
        <f t="shared" si="66"/>
        <v>#REF!</v>
      </c>
      <c r="E448" s="176" t="e">
        <f>+COUNTIFS(#REF!,$B448,#REF!,E$3,#REF!,$C448)</f>
        <v>#REF!</v>
      </c>
      <c r="F448" s="176" t="e">
        <f>+COUNTIFS(#REF!,$B448,#REF!,F$3,#REF!,$C448)</f>
        <v>#REF!</v>
      </c>
      <c r="G448" s="176" t="e">
        <f>+COUNTIFS(#REF!,$B448,#REF!,G$3,#REF!,$C448)</f>
        <v>#REF!</v>
      </c>
      <c r="H448" s="176" t="e">
        <f>+COUNTIFS(#REF!,$B448,#REF!,H$3,#REF!,$C448)</f>
        <v>#REF!</v>
      </c>
      <c r="I448" s="176" t="e">
        <f>+COUNTIFS(#REF!,$B448,#REF!,I$3,#REF!,$C448)</f>
        <v>#REF!</v>
      </c>
      <c r="J448" s="176" t="e">
        <f>+COUNTIFS(#REF!,$B448,#REF!,J$3,#REF!,$C448)</f>
        <v>#REF!</v>
      </c>
      <c r="K448" s="176" t="e">
        <f>+COUNTIFS(#REF!,$B448,#REF!,K$3,#REF!,$C448)</f>
        <v>#REF!</v>
      </c>
      <c r="L448" s="176" t="e">
        <f>+COUNTIFS(#REF!,$B448,#REF!,L$3,#REF!,$C448)</f>
        <v>#REF!</v>
      </c>
      <c r="M448" s="176" t="e">
        <f>+COUNTIFS(#REF!,$B448,#REF!,M$3,#REF!,$C448)</f>
        <v>#REF!</v>
      </c>
      <c r="N448" s="176" t="e">
        <f>+COUNTIFS(#REF!,$B448,#REF!,N$3,#REF!,$C448)</f>
        <v>#REF!</v>
      </c>
      <c r="O448" s="176" t="e">
        <f>+COUNTIFS(#REF!,$B448,#REF!,O$3,#REF!,$C448)</f>
        <v>#REF!</v>
      </c>
      <c r="P448" s="176" t="e">
        <f>+COUNTIFS(#REF!,$B448,#REF!,P$3,#REF!,$C448)</f>
        <v>#REF!</v>
      </c>
      <c r="Q448" s="176" t="e">
        <f>+COUNTIFS(#REF!,$B448,#REF!,Q$3,#REF!,$C448)</f>
        <v>#REF!</v>
      </c>
      <c r="R448" s="176" t="e">
        <f>+COUNTIFS(#REF!,$B448,#REF!,R$3,#REF!,$C448)</f>
        <v>#REF!</v>
      </c>
      <c r="S448" s="176" t="e">
        <f>+COUNTIFS(#REF!,$B448,#REF!,S$3,#REF!,$C448)</f>
        <v>#REF!</v>
      </c>
      <c r="T448" s="176" t="e">
        <f>+COUNTIFS(#REF!,$B448,#REF!,T$3,#REF!,$C448)</f>
        <v>#REF!</v>
      </c>
      <c r="U448" s="176" t="e">
        <f>+COUNTIFS(#REF!,$B448,#REF!,U$3,#REF!,$C448)</f>
        <v>#REF!</v>
      </c>
      <c r="V448" s="176" t="e">
        <f>+COUNTIFS(#REF!,$B448,#REF!,V$3,#REF!,$C448)</f>
        <v>#REF!</v>
      </c>
      <c r="W448" s="176" t="e">
        <f>+COUNTIFS(#REF!,$B448,#REF!,W$3,#REF!,$C448)</f>
        <v>#REF!</v>
      </c>
      <c r="X448" s="176" t="e">
        <f>+COUNTIFS(#REF!,$B448,#REF!,X$3,#REF!,$C448)</f>
        <v>#REF!</v>
      </c>
      <c r="Y448" s="176" t="e">
        <f>+COUNTIFS(#REF!,$B448,#REF!,Y$3,#REF!,$C448)</f>
        <v>#REF!</v>
      </c>
      <c r="Z448" s="176" t="e">
        <f>+COUNTIFS(#REF!,$B448,#REF!,Z$3,#REF!,$C448)</f>
        <v>#REF!</v>
      </c>
      <c r="AA448" s="176" t="e">
        <f>+COUNTIFS(#REF!,$B448,#REF!,AA$3,#REF!,$C448)</f>
        <v>#REF!</v>
      </c>
      <c r="AB448" s="176" t="e">
        <f>+COUNTIFS(#REF!,$B448,#REF!,AB$3,#REF!,$C448)</f>
        <v>#REF!</v>
      </c>
      <c r="AC448" s="176" t="e">
        <f>+COUNTIFS(#REF!,$B448,#REF!,AC$3,#REF!,$C448)</f>
        <v>#REF!</v>
      </c>
      <c r="AD448" s="176" t="e">
        <f>+COUNTIFS(#REF!,$B448,#REF!,AD$3,#REF!,$C448)</f>
        <v>#REF!</v>
      </c>
      <c r="AE448" s="176" t="e">
        <f>+COUNTIFS(#REF!,$B448,#REF!,AE$3,#REF!,$C448)</f>
        <v>#REF!</v>
      </c>
      <c r="AF448" s="176" t="e">
        <f>+COUNTIFS(#REF!,$B448,#REF!,AF$3,#REF!,$C448)</f>
        <v>#REF!</v>
      </c>
      <c r="AG448" s="176" t="e">
        <f>+COUNTIFS(#REF!,$B448,#REF!,AG$3,#REF!,$C448)</f>
        <v>#REF!</v>
      </c>
      <c r="AH448" s="176" t="e">
        <f>+COUNTIFS(#REF!,$B448,#REF!,AH$3,#REF!,$C448)</f>
        <v>#REF!</v>
      </c>
      <c r="AI448" s="176" t="e">
        <f>+COUNTIFS(#REF!,$B448,#REF!,AI$3,#REF!,$C448)</f>
        <v>#REF!</v>
      </c>
    </row>
    <row r="449" spans="1:35" x14ac:dyDescent="0.2">
      <c r="A449" s="167">
        <v>14.11</v>
      </c>
      <c r="B449" s="168" t="s">
        <v>65</v>
      </c>
      <c r="C449" s="169" t="s">
        <v>66</v>
      </c>
      <c r="D449" s="201" t="e">
        <f t="shared" si="66"/>
        <v>#REF!</v>
      </c>
      <c r="E449" s="176" t="e">
        <f>+COUNTIFS(#REF!,$B449,#REF!,E$3,#REF!,$C449)</f>
        <v>#REF!</v>
      </c>
      <c r="F449" s="176" t="e">
        <f>+COUNTIFS(#REF!,$B449,#REF!,F$3,#REF!,$C449)</f>
        <v>#REF!</v>
      </c>
      <c r="G449" s="176" t="e">
        <f>+COUNTIFS(#REF!,$B449,#REF!,G$3,#REF!,$C449)</f>
        <v>#REF!</v>
      </c>
      <c r="H449" s="176" t="e">
        <f>+COUNTIFS(#REF!,$B449,#REF!,H$3,#REF!,$C449)</f>
        <v>#REF!</v>
      </c>
      <c r="I449" s="176" t="e">
        <f>+COUNTIFS(#REF!,$B449,#REF!,I$3,#REF!,$C449)</f>
        <v>#REF!</v>
      </c>
      <c r="J449" s="176" t="e">
        <f>+COUNTIFS(#REF!,$B449,#REF!,J$3,#REF!,$C449)</f>
        <v>#REF!</v>
      </c>
      <c r="K449" s="176" t="e">
        <f>+COUNTIFS(#REF!,$B449,#REF!,K$3,#REF!,$C449)</f>
        <v>#REF!</v>
      </c>
      <c r="L449" s="176" t="e">
        <f>+COUNTIFS(#REF!,$B449,#REF!,L$3,#REF!,$C449)</f>
        <v>#REF!</v>
      </c>
      <c r="M449" s="176" t="e">
        <f>+COUNTIFS(#REF!,$B449,#REF!,M$3,#REF!,$C449)</f>
        <v>#REF!</v>
      </c>
      <c r="N449" s="176" t="e">
        <f>+COUNTIFS(#REF!,$B449,#REF!,N$3,#REF!,$C449)</f>
        <v>#REF!</v>
      </c>
      <c r="O449" s="176" t="e">
        <f>+COUNTIFS(#REF!,$B449,#REF!,O$3,#REF!,$C449)</f>
        <v>#REF!</v>
      </c>
      <c r="P449" s="176" t="e">
        <f>+COUNTIFS(#REF!,$B449,#REF!,P$3,#REF!,$C449)</f>
        <v>#REF!</v>
      </c>
      <c r="Q449" s="176" t="e">
        <f>+COUNTIFS(#REF!,$B449,#REF!,Q$3,#REF!,$C449)</f>
        <v>#REF!</v>
      </c>
      <c r="R449" s="176" t="e">
        <f>+COUNTIFS(#REF!,$B449,#REF!,R$3,#REF!,$C449)</f>
        <v>#REF!</v>
      </c>
      <c r="S449" s="176" t="e">
        <f>+COUNTIFS(#REF!,$B449,#REF!,S$3,#REF!,$C449)</f>
        <v>#REF!</v>
      </c>
      <c r="T449" s="176" t="e">
        <f>+COUNTIFS(#REF!,$B449,#REF!,T$3,#REF!,$C449)</f>
        <v>#REF!</v>
      </c>
      <c r="U449" s="176" t="e">
        <f>+COUNTIFS(#REF!,$B449,#REF!,U$3,#REF!,$C449)</f>
        <v>#REF!</v>
      </c>
      <c r="V449" s="176" t="e">
        <f>+COUNTIFS(#REF!,$B449,#REF!,V$3,#REF!,$C449)</f>
        <v>#REF!</v>
      </c>
      <c r="W449" s="176" t="e">
        <f>+COUNTIFS(#REF!,$B449,#REF!,W$3,#REF!,$C449)</f>
        <v>#REF!</v>
      </c>
      <c r="X449" s="176" t="e">
        <f>+COUNTIFS(#REF!,$B449,#REF!,X$3,#REF!,$C449)</f>
        <v>#REF!</v>
      </c>
      <c r="Y449" s="176" t="e">
        <f>+COUNTIFS(#REF!,$B449,#REF!,Y$3,#REF!,$C449)</f>
        <v>#REF!</v>
      </c>
      <c r="Z449" s="176" t="e">
        <f>+COUNTIFS(#REF!,$B449,#REF!,Z$3,#REF!,$C449)</f>
        <v>#REF!</v>
      </c>
      <c r="AA449" s="176" t="e">
        <f>+COUNTIFS(#REF!,$B449,#REF!,AA$3,#REF!,$C449)</f>
        <v>#REF!</v>
      </c>
      <c r="AB449" s="176" t="e">
        <f>+COUNTIFS(#REF!,$B449,#REF!,AB$3,#REF!,$C449)</f>
        <v>#REF!</v>
      </c>
      <c r="AC449" s="176" t="e">
        <f>+COUNTIFS(#REF!,$B449,#REF!,AC$3,#REF!,$C449)</f>
        <v>#REF!</v>
      </c>
      <c r="AD449" s="176" t="e">
        <f>+COUNTIFS(#REF!,$B449,#REF!,AD$3,#REF!,$C449)</f>
        <v>#REF!</v>
      </c>
      <c r="AE449" s="176" t="e">
        <f>+COUNTIFS(#REF!,$B449,#REF!,AE$3,#REF!,$C449)</f>
        <v>#REF!</v>
      </c>
      <c r="AF449" s="176" t="e">
        <f>+COUNTIFS(#REF!,$B449,#REF!,AF$3,#REF!,$C449)</f>
        <v>#REF!</v>
      </c>
      <c r="AG449" s="176" t="e">
        <f>+COUNTIFS(#REF!,$B449,#REF!,AG$3,#REF!,$C449)</f>
        <v>#REF!</v>
      </c>
      <c r="AH449" s="176" t="e">
        <f>+COUNTIFS(#REF!,$B449,#REF!,AH$3,#REF!,$C449)</f>
        <v>#REF!</v>
      </c>
      <c r="AI449" s="176" t="e">
        <f>+COUNTIFS(#REF!,$B449,#REF!,AI$3,#REF!,$C449)</f>
        <v>#REF!</v>
      </c>
    </row>
    <row r="450" spans="1:35" x14ac:dyDescent="0.2">
      <c r="A450" s="167"/>
      <c r="B450" s="168" t="s">
        <v>65</v>
      </c>
      <c r="C450" s="169" t="s">
        <v>365</v>
      </c>
      <c r="D450" s="201" t="e">
        <f t="shared" si="66"/>
        <v>#REF!</v>
      </c>
      <c r="E450" s="176" t="e">
        <f>+COUNTIFS(#REF!,$B450,#REF!,E$3,#REF!,$C450)</f>
        <v>#REF!</v>
      </c>
      <c r="F450" s="176" t="e">
        <f>+COUNTIFS(#REF!,$B450,#REF!,F$3,#REF!,$C450)</f>
        <v>#REF!</v>
      </c>
      <c r="G450" s="176" t="e">
        <f>+COUNTIFS(#REF!,$B450,#REF!,G$3,#REF!,$C450)</f>
        <v>#REF!</v>
      </c>
      <c r="H450" s="176" t="e">
        <f>+COUNTIFS(#REF!,$B450,#REF!,H$3,#REF!,$C450)</f>
        <v>#REF!</v>
      </c>
      <c r="I450" s="176" t="e">
        <f>+COUNTIFS(#REF!,$B450,#REF!,I$3,#REF!,$C450)</f>
        <v>#REF!</v>
      </c>
      <c r="J450" s="176" t="e">
        <f>+COUNTIFS(#REF!,$B450,#REF!,J$3,#REF!,$C450)</f>
        <v>#REF!</v>
      </c>
      <c r="K450" s="176" t="e">
        <f>+COUNTIFS(#REF!,$B450,#REF!,K$3,#REF!,$C450)</f>
        <v>#REF!</v>
      </c>
      <c r="L450" s="176" t="e">
        <f>+COUNTIFS(#REF!,$B450,#REF!,L$3,#REF!,$C450)</f>
        <v>#REF!</v>
      </c>
      <c r="M450" s="176" t="e">
        <f>+COUNTIFS(#REF!,$B450,#REF!,M$3,#REF!,$C450)</f>
        <v>#REF!</v>
      </c>
      <c r="N450" s="176" t="e">
        <f>+COUNTIFS(#REF!,$B450,#REF!,N$3,#REF!,$C450)</f>
        <v>#REF!</v>
      </c>
      <c r="O450" s="176" t="e">
        <f>+COUNTIFS(#REF!,$B450,#REF!,O$3,#REF!,$C450)</f>
        <v>#REF!</v>
      </c>
      <c r="P450" s="176" t="e">
        <f>+COUNTIFS(#REF!,$B450,#REF!,P$3,#REF!,$C450)</f>
        <v>#REF!</v>
      </c>
      <c r="Q450" s="176" t="e">
        <f>+COUNTIFS(#REF!,$B450,#REF!,Q$3,#REF!,$C450)</f>
        <v>#REF!</v>
      </c>
      <c r="R450" s="176" t="e">
        <f>+COUNTIFS(#REF!,$B450,#REF!,R$3,#REF!,$C450)</f>
        <v>#REF!</v>
      </c>
      <c r="S450" s="176" t="e">
        <f>+COUNTIFS(#REF!,$B450,#REF!,S$3,#REF!,$C450)</f>
        <v>#REF!</v>
      </c>
      <c r="T450" s="176" t="e">
        <f>+COUNTIFS(#REF!,$B450,#REF!,T$3,#REF!,$C450)</f>
        <v>#REF!</v>
      </c>
      <c r="U450" s="176" t="e">
        <f>+COUNTIFS(#REF!,$B450,#REF!,U$3,#REF!,$C450)</f>
        <v>#REF!</v>
      </c>
      <c r="V450" s="176" t="e">
        <f>+COUNTIFS(#REF!,$B450,#REF!,V$3,#REF!,$C450)</f>
        <v>#REF!</v>
      </c>
      <c r="W450" s="176" t="e">
        <f>+COUNTIFS(#REF!,$B450,#REF!,W$3,#REF!,$C450)</f>
        <v>#REF!</v>
      </c>
      <c r="X450" s="176" t="e">
        <f>+COUNTIFS(#REF!,$B450,#REF!,X$3,#REF!,$C450)</f>
        <v>#REF!</v>
      </c>
      <c r="Y450" s="176" t="e">
        <f>+COUNTIFS(#REF!,$B450,#REF!,Y$3,#REF!,$C450)</f>
        <v>#REF!</v>
      </c>
      <c r="Z450" s="176" t="e">
        <f>+COUNTIFS(#REF!,$B450,#REF!,Z$3,#REF!,$C450)</f>
        <v>#REF!</v>
      </c>
      <c r="AA450" s="176" t="e">
        <f>+COUNTIFS(#REF!,$B450,#REF!,AA$3,#REF!,$C450)</f>
        <v>#REF!</v>
      </c>
      <c r="AB450" s="176" t="e">
        <f>+COUNTIFS(#REF!,$B450,#REF!,AB$3,#REF!,$C450)</f>
        <v>#REF!</v>
      </c>
      <c r="AC450" s="176" t="e">
        <f>+COUNTIFS(#REF!,$B450,#REF!,AC$3,#REF!,$C450)</f>
        <v>#REF!</v>
      </c>
      <c r="AD450" s="176" t="e">
        <f>+COUNTIFS(#REF!,$B450,#REF!,AD$3,#REF!,$C450)</f>
        <v>#REF!</v>
      </c>
      <c r="AE450" s="176" t="e">
        <f>+COUNTIFS(#REF!,$B450,#REF!,AE$3,#REF!,$C450)</f>
        <v>#REF!</v>
      </c>
      <c r="AF450" s="176" t="e">
        <f>+COUNTIFS(#REF!,$B450,#REF!,AF$3,#REF!,$C450)</f>
        <v>#REF!</v>
      </c>
      <c r="AG450" s="176" t="e">
        <f>+COUNTIFS(#REF!,$B450,#REF!,AG$3,#REF!,$C450)</f>
        <v>#REF!</v>
      </c>
      <c r="AH450" s="176" t="e">
        <f>+COUNTIFS(#REF!,$B450,#REF!,AH$3,#REF!,$C450)</f>
        <v>#REF!</v>
      </c>
      <c r="AI450" s="176" t="e">
        <f>+COUNTIFS(#REF!,$B450,#REF!,AI$3,#REF!,$C450)</f>
        <v>#REF!</v>
      </c>
    </row>
    <row r="451" spans="1:35" x14ac:dyDescent="0.2">
      <c r="A451" s="185">
        <v>5.2</v>
      </c>
      <c r="B451" s="174" t="s">
        <v>119</v>
      </c>
      <c r="C451" s="174"/>
      <c r="D451" s="202" t="e">
        <f t="shared" si="66"/>
        <v>#REF!</v>
      </c>
      <c r="E451" s="202" t="e">
        <f>+SUM(E452:E465)</f>
        <v>#REF!</v>
      </c>
      <c r="F451" s="202" t="e">
        <f t="shared" ref="F451:AI451" si="67">+SUM(F452:F465)</f>
        <v>#REF!</v>
      </c>
      <c r="G451" s="202" t="e">
        <f t="shared" si="67"/>
        <v>#REF!</v>
      </c>
      <c r="H451" s="202" t="e">
        <f t="shared" si="67"/>
        <v>#REF!</v>
      </c>
      <c r="I451" s="202" t="e">
        <f t="shared" si="67"/>
        <v>#REF!</v>
      </c>
      <c r="J451" s="202" t="e">
        <f t="shared" si="67"/>
        <v>#REF!</v>
      </c>
      <c r="K451" s="202" t="e">
        <f t="shared" si="67"/>
        <v>#REF!</v>
      </c>
      <c r="L451" s="202" t="e">
        <f t="shared" si="67"/>
        <v>#REF!</v>
      </c>
      <c r="M451" s="202" t="e">
        <f t="shared" si="67"/>
        <v>#REF!</v>
      </c>
      <c r="N451" s="202" t="e">
        <f t="shared" si="67"/>
        <v>#REF!</v>
      </c>
      <c r="O451" s="202" t="e">
        <f t="shared" si="67"/>
        <v>#REF!</v>
      </c>
      <c r="P451" s="202" t="e">
        <f t="shared" si="67"/>
        <v>#REF!</v>
      </c>
      <c r="Q451" s="202" t="e">
        <f t="shared" si="67"/>
        <v>#REF!</v>
      </c>
      <c r="R451" s="202" t="e">
        <f t="shared" si="67"/>
        <v>#REF!</v>
      </c>
      <c r="S451" s="202" t="e">
        <f t="shared" si="67"/>
        <v>#REF!</v>
      </c>
      <c r="T451" s="202" t="e">
        <f t="shared" si="67"/>
        <v>#REF!</v>
      </c>
      <c r="U451" s="202" t="e">
        <f t="shared" si="67"/>
        <v>#REF!</v>
      </c>
      <c r="V451" s="202" t="e">
        <f t="shared" si="67"/>
        <v>#REF!</v>
      </c>
      <c r="W451" s="202" t="e">
        <f t="shared" si="67"/>
        <v>#REF!</v>
      </c>
      <c r="X451" s="202" t="e">
        <f t="shared" si="67"/>
        <v>#REF!</v>
      </c>
      <c r="Y451" s="202" t="e">
        <f t="shared" si="67"/>
        <v>#REF!</v>
      </c>
      <c r="Z451" s="202" t="e">
        <f t="shared" si="67"/>
        <v>#REF!</v>
      </c>
      <c r="AA451" s="202" t="e">
        <f t="shared" si="67"/>
        <v>#REF!</v>
      </c>
      <c r="AB451" s="202" t="e">
        <f t="shared" si="67"/>
        <v>#REF!</v>
      </c>
      <c r="AC451" s="202" t="e">
        <f t="shared" si="67"/>
        <v>#REF!</v>
      </c>
      <c r="AD451" s="202" t="e">
        <f t="shared" si="67"/>
        <v>#REF!</v>
      </c>
      <c r="AE451" s="202" t="e">
        <f t="shared" si="67"/>
        <v>#REF!</v>
      </c>
      <c r="AF451" s="202" t="e">
        <f t="shared" si="67"/>
        <v>#REF!</v>
      </c>
      <c r="AG451" s="202" t="e">
        <f t="shared" si="67"/>
        <v>#REF!</v>
      </c>
      <c r="AH451" s="202" t="e">
        <f t="shared" si="67"/>
        <v>#REF!</v>
      </c>
      <c r="AI451" s="202" t="e">
        <f t="shared" si="67"/>
        <v>#REF!</v>
      </c>
    </row>
    <row r="452" spans="1:35" x14ac:dyDescent="0.2">
      <c r="A452" s="167"/>
      <c r="B452" s="168" t="s">
        <v>119</v>
      </c>
      <c r="C452" s="169" t="s">
        <v>166</v>
      </c>
      <c r="D452" s="201" t="e">
        <f t="shared" ref="D452:D466" si="68">+SUM(E452:AI452)</f>
        <v>#REF!</v>
      </c>
      <c r="E452" s="176" t="e">
        <f>+COUNTIFS(#REF!,$B452,#REF!,E$3,#REF!,$C452)</f>
        <v>#REF!</v>
      </c>
      <c r="F452" s="176" t="e">
        <f>+COUNTIFS(#REF!,$B452,#REF!,F$3,#REF!,$C452)</f>
        <v>#REF!</v>
      </c>
      <c r="G452" s="176" t="e">
        <f>+COUNTIFS(#REF!,$B452,#REF!,G$3,#REF!,$C452)</f>
        <v>#REF!</v>
      </c>
      <c r="H452" s="176" t="e">
        <f>+COUNTIFS(#REF!,$B452,#REF!,H$3,#REF!,$C452)</f>
        <v>#REF!</v>
      </c>
      <c r="I452" s="176" t="e">
        <f>+COUNTIFS(#REF!,$B452,#REF!,I$3,#REF!,$C452)</f>
        <v>#REF!</v>
      </c>
      <c r="J452" s="176" t="e">
        <f>+COUNTIFS(#REF!,$B452,#REF!,J$3,#REF!,$C452)</f>
        <v>#REF!</v>
      </c>
      <c r="K452" s="176" t="e">
        <f>+COUNTIFS(#REF!,$B452,#REF!,K$3,#REF!,$C452)</f>
        <v>#REF!</v>
      </c>
      <c r="L452" s="176" t="e">
        <f>+COUNTIFS(#REF!,$B452,#REF!,L$3,#REF!,$C452)</f>
        <v>#REF!</v>
      </c>
      <c r="M452" s="176" t="e">
        <f>+COUNTIFS(#REF!,$B452,#REF!,M$3,#REF!,$C452)</f>
        <v>#REF!</v>
      </c>
      <c r="N452" s="176" t="e">
        <f>+COUNTIFS(#REF!,$B452,#REF!,N$3,#REF!,$C452)</f>
        <v>#REF!</v>
      </c>
      <c r="O452" s="176" t="e">
        <f>+COUNTIFS(#REF!,$B452,#REF!,O$3,#REF!,$C452)</f>
        <v>#REF!</v>
      </c>
      <c r="P452" s="176" t="e">
        <f>+COUNTIFS(#REF!,$B452,#REF!,P$3,#REF!,$C452)</f>
        <v>#REF!</v>
      </c>
      <c r="Q452" s="176" t="e">
        <f>+COUNTIFS(#REF!,$B452,#REF!,Q$3,#REF!,$C452)</f>
        <v>#REF!</v>
      </c>
      <c r="R452" s="176" t="e">
        <f>+COUNTIFS(#REF!,$B452,#REF!,R$3,#REF!,$C452)</f>
        <v>#REF!</v>
      </c>
      <c r="S452" s="176" t="e">
        <f>+COUNTIFS(#REF!,$B452,#REF!,S$3,#REF!,$C452)</f>
        <v>#REF!</v>
      </c>
      <c r="T452" s="176" t="e">
        <f>+COUNTIFS(#REF!,$B452,#REF!,T$3,#REF!,$C452)</f>
        <v>#REF!</v>
      </c>
      <c r="U452" s="176" t="e">
        <f>+COUNTIFS(#REF!,$B452,#REF!,U$3,#REF!,$C452)</f>
        <v>#REF!</v>
      </c>
      <c r="V452" s="176" t="e">
        <f>+COUNTIFS(#REF!,$B452,#REF!,V$3,#REF!,$C452)</f>
        <v>#REF!</v>
      </c>
      <c r="W452" s="176" t="e">
        <f>+COUNTIFS(#REF!,$B452,#REF!,W$3,#REF!,$C452)</f>
        <v>#REF!</v>
      </c>
      <c r="X452" s="176" t="e">
        <f>+COUNTIFS(#REF!,$B452,#REF!,X$3,#REF!,$C452)</f>
        <v>#REF!</v>
      </c>
      <c r="Y452" s="176" t="e">
        <f>+COUNTIFS(#REF!,$B452,#REF!,Y$3,#REF!,$C452)</f>
        <v>#REF!</v>
      </c>
      <c r="Z452" s="176" t="e">
        <f>+COUNTIFS(#REF!,$B452,#REF!,Z$3,#REF!,$C452)</f>
        <v>#REF!</v>
      </c>
      <c r="AA452" s="176" t="e">
        <f>+COUNTIFS(#REF!,$B452,#REF!,AA$3,#REF!,$C452)</f>
        <v>#REF!</v>
      </c>
      <c r="AB452" s="176" t="e">
        <f>+COUNTIFS(#REF!,$B452,#REF!,AB$3,#REF!,$C452)</f>
        <v>#REF!</v>
      </c>
      <c r="AC452" s="176" t="e">
        <f>+COUNTIFS(#REF!,$B452,#REF!,AC$3,#REF!,$C452)</f>
        <v>#REF!</v>
      </c>
      <c r="AD452" s="176" t="e">
        <f>+COUNTIFS(#REF!,$B452,#REF!,AD$3,#REF!,$C452)</f>
        <v>#REF!</v>
      </c>
      <c r="AE452" s="176" t="e">
        <f>+COUNTIFS(#REF!,$B452,#REF!,AE$3,#REF!,$C452)</f>
        <v>#REF!</v>
      </c>
      <c r="AF452" s="176" t="e">
        <f>+COUNTIFS(#REF!,$B452,#REF!,AF$3,#REF!,$C452)</f>
        <v>#REF!</v>
      </c>
      <c r="AG452" s="176" t="e">
        <f>+COUNTIFS(#REF!,$B452,#REF!,AG$3,#REF!,$C452)</f>
        <v>#REF!</v>
      </c>
      <c r="AH452" s="176" t="e">
        <f>+COUNTIFS(#REF!,$B452,#REF!,AH$3,#REF!,$C452)</f>
        <v>#REF!</v>
      </c>
      <c r="AI452" s="176" t="e">
        <f>+COUNTIFS(#REF!,$B452,#REF!,AI$3,#REF!,$C452)</f>
        <v>#REF!</v>
      </c>
    </row>
    <row r="453" spans="1:35" x14ac:dyDescent="0.2">
      <c r="A453" s="167"/>
      <c r="B453" s="168" t="s">
        <v>119</v>
      </c>
      <c r="C453" s="169" t="s">
        <v>116</v>
      </c>
      <c r="D453" s="201" t="e">
        <f t="shared" si="68"/>
        <v>#REF!</v>
      </c>
      <c r="E453" s="176" t="e">
        <f>+COUNTIFS(#REF!,$B453,#REF!,E$3,#REF!,$C453)</f>
        <v>#REF!</v>
      </c>
      <c r="F453" s="176" t="e">
        <f>+COUNTIFS(#REF!,$B453,#REF!,F$3,#REF!,$C453)</f>
        <v>#REF!</v>
      </c>
      <c r="G453" s="176" t="e">
        <f>+COUNTIFS(#REF!,$B453,#REF!,G$3,#REF!,$C453)</f>
        <v>#REF!</v>
      </c>
      <c r="H453" s="176" t="e">
        <f>+COUNTIFS(#REF!,$B453,#REF!,H$3,#REF!,$C453)</f>
        <v>#REF!</v>
      </c>
      <c r="I453" s="176" t="e">
        <f>+COUNTIFS(#REF!,$B453,#REF!,I$3,#REF!,$C453)</f>
        <v>#REF!</v>
      </c>
      <c r="J453" s="176" t="e">
        <f>+COUNTIFS(#REF!,$B453,#REF!,J$3,#REF!,$C453)</f>
        <v>#REF!</v>
      </c>
      <c r="K453" s="176" t="e">
        <f>+COUNTIFS(#REF!,$B453,#REF!,K$3,#REF!,$C453)</f>
        <v>#REF!</v>
      </c>
      <c r="L453" s="176" t="e">
        <f>+COUNTIFS(#REF!,$B453,#REF!,L$3,#REF!,$C453)</f>
        <v>#REF!</v>
      </c>
      <c r="M453" s="176" t="e">
        <f>+COUNTIFS(#REF!,$B453,#REF!,M$3,#REF!,$C453)</f>
        <v>#REF!</v>
      </c>
      <c r="N453" s="176" t="e">
        <f>+COUNTIFS(#REF!,$B453,#REF!,N$3,#REF!,$C453)</f>
        <v>#REF!</v>
      </c>
      <c r="O453" s="176" t="e">
        <f>+COUNTIFS(#REF!,$B453,#REF!,O$3,#REF!,$C453)</f>
        <v>#REF!</v>
      </c>
      <c r="P453" s="176" t="e">
        <f>+COUNTIFS(#REF!,$B453,#REF!,P$3,#REF!,$C453)</f>
        <v>#REF!</v>
      </c>
      <c r="Q453" s="176" t="e">
        <f>+COUNTIFS(#REF!,$B453,#REF!,Q$3,#REF!,$C453)</f>
        <v>#REF!</v>
      </c>
      <c r="R453" s="176" t="e">
        <f>+COUNTIFS(#REF!,$B453,#REF!,R$3,#REF!,$C453)</f>
        <v>#REF!</v>
      </c>
      <c r="S453" s="176" t="e">
        <f>+COUNTIFS(#REF!,$B453,#REF!,S$3,#REF!,$C453)</f>
        <v>#REF!</v>
      </c>
      <c r="T453" s="176" t="e">
        <f>+COUNTIFS(#REF!,$B453,#REF!,T$3,#REF!,$C453)</f>
        <v>#REF!</v>
      </c>
      <c r="U453" s="176" t="e">
        <f>+COUNTIFS(#REF!,$B453,#REF!,U$3,#REF!,$C453)</f>
        <v>#REF!</v>
      </c>
      <c r="V453" s="176" t="e">
        <f>+COUNTIFS(#REF!,$B453,#REF!,V$3,#REF!,$C453)</f>
        <v>#REF!</v>
      </c>
      <c r="W453" s="176" t="e">
        <f>+COUNTIFS(#REF!,$B453,#REF!,W$3,#REF!,$C453)</f>
        <v>#REF!</v>
      </c>
      <c r="X453" s="176" t="e">
        <f>+COUNTIFS(#REF!,$B453,#REF!,X$3,#REF!,$C453)</f>
        <v>#REF!</v>
      </c>
      <c r="Y453" s="176" t="e">
        <f>+COUNTIFS(#REF!,$B453,#REF!,Y$3,#REF!,$C453)</f>
        <v>#REF!</v>
      </c>
      <c r="Z453" s="176" t="e">
        <f>+COUNTIFS(#REF!,$B453,#REF!,Z$3,#REF!,$C453)</f>
        <v>#REF!</v>
      </c>
      <c r="AA453" s="176" t="e">
        <f>+COUNTIFS(#REF!,$B453,#REF!,AA$3,#REF!,$C453)</f>
        <v>#REF!</v>
      </c>
      <c r="AB453" s="176" t="e">
        <f>+COUNTIFS(#REF!,$B453,#REF!,AB$3,#REF!,$C453)</f>
        <v>#REF!</v>
      </c>
      <c r="AC453" s="176" t="e">
        <f>+COUNTIFS(#REF!,$B453,#REF!,AC$3,#REF!,$C453)</f>
        <v>#REF!</v>
      </c>
      <c r="AD453" s="176" t="e">
        <f>+COUNTIFS(#REF!,$B453,#REF!,AD$3,#REF!,$C453)</f>
        <v>#REF!</v>
      </c>
      <c r="AE453" s="176" t="e">
        <f>+COUNTIFS(#REF!,$B453,#REF!,AE$3,#REF!,$C453)</f>
        <v>#REF!</v>
      </c>
      <c r="AF453" s="176" t="e">
        <f>+COUNTIFS(#REF!,$B453,#REF!,AF$3,#REF!,$C453)</f>
        <v>#REF!</v>
      </c>
      <c r="AG453" s="176" t="e">
        <f>+COUNTIFS(#REF!,$B453,#REF!,AG$3,#REF!,$C453)</f>
        <v>#REF!</v>
      </c>
      <c r="AH453" s="176" t="e">
        <f>+COUNTIFS(#REF!,$B453,#REF!,AH$3,#REF!,$C453)</f>
        <v>#REF!</v>
      </c>
      <c r="AI453" s="176" t="e">
        <f>+COUNTIFS(#REF!,$B453,#REF!,AI$3,#REF!,$C453)</f>
        <v>#REF!</v>
      </c>
    </row>
    <row r="454" spans="1:35" x14ac:dyDescent="0.2">
      <c r="A454" s="167"/>
      <c r="B454" s="168" t="s">
        <v>119</v>
      </c>
      <c r="C454" s="169" t="s">
        <v>189</v>
      </c>
      <c r="D454" s="201" t="e">
        <f t="shared" si="68"/>
        <v>#REF!</v>
      </c>
      <c r="E454" s="176" t="e">
        <f>+COUNTIFS(#REF!,$B454,#REF!,E$3,#REF!,$C454)</f>
        <v>#REF!</v>
      </c>
      <c r="F454" s="176" t="e">
        <f>+COUNTIFS(#REF!,$B454,#REF!,F$3,#REF!,$C454)</f>
        <v>#REF!</v>
      </c>
      <c r="G454" s="176" t="e">
        <f>+COUNTIFS(#REF!,$B454,#REF!,G$3,#REF!,$C454)</f>
        <v>#REF!</v>
      </c>
      <c r="H454" s="176" t="e">
        <f>+COUNTIFS(#REF!,$B454,#REF!,H$3,#REF!,$C454)</f>
        <v>#REF!</v>
      </c>
      <c r="I454" s="176" t="e">
        <f>+COUNTIFS(#REF!,$B454,#REF!,I$3,#REF!,$C454)</f>
        <v>#REF!</v>
      </c>
      <c r="J454" s="176" t="e">
        <f>+COUNTIFS(#REF!,$B454,#REF!,J$3,#REF!,$C454)</f>
        <v>#REF!</v>
      </c>
      <c r="K454" s="176" t="e">
        <f>+COUNTIFS(#REF!,$B454,#REF!,K$3,#REF!,$C454)</f>
        <v>#REF!</v>
      </c>
      <c r="L454" s="176" t="e">
        <f>+COUNTIFS(#REF!,$B454,#REF!,L$3,#REF!,$C454)</f>
        <v>#REF!</v>
      </c>
      <c r="M454" s="176" t="e">
        <f>+COUNTIFS(#REF!,$B454,#REF!,M$3,#REF!,$C454)</f>
        <v>#REF!</v>
      </c>
      <c r="N454" s="176" t="e">
        <f>+COUNTIFS(#REF!,$B454,#REF!,N$3,#REF!,$C454)</f>
        <v>#REF!</v>
      </c>
      <c r="O454" s="176" t="e">
        <f>+COUNTIFS(#REF!,$B454,#REF!,O$3,#REF!,$C454)</f>
        <v>#REF!</v>
      </c>
      <c r="P454" s="176" t="e">
        <f>+COUNTIFS(#REF!,$B454,#REF!,P$3,#REF!,$C454)</f>
        <v>#REF!</v>
      </c>
      <c r="Q454" s="176" t="e">
        <f>+COUNTIFS(#REF!,$B454,#REF!,Q$3,#REF!,$C454)</f>
        <v>#REF!</v>
      </c>
      <c r="R454" s="176" t="e">
        <f>+COUNTIFS(#REF!,$B454,#REF!,R$3,#REF!,$C454)</f>
        <v>#REF!</v>
      </c>
      <c r="S454" s="176" t="e">
        <f>+COUNTIFS(#REF!,$B454,#REF!,S$3,#REF!,$C454)</f>
        <v>#REF!</v>
      </c>
      <c r="T454" s="176" t="e">
        <f>+COUNTIFS(#REF!,$B454,#REF!,T$3,#REF!,$C454)</f>
        <v>#REF!</v>
      </c>
      <c r="U454" s="176" t="e">
        <f>+COUNTIFS(#REF!,$B454,#REF!,U$3,#REF!,$C454)</f>
        <v>#REF!</v>
      </c>
      <c r="V454" s="176" t="e">
        <f>+COUNTIFS(#REF!,$B454,#REF!,V$3,#REF!,$C454)</f>
        <v>#REF!</v>
      </c>
      <c r="W454" s="176" t="e">
        <f>+COUNTIFS(#REF!,$B454,#REF!,W$3,#REF!,$C454)</f>
        <v>#REF!</v>
      </c>
      <c r="X454" s="176" t="e">
        <f>+COUNTIFS(#REF!,$B454,#REF!,X$3,#REF!,$C454)</f>
        <v>#REF!</v>
      </c>
      <c r="Y454" s="176" t="e">
        <f>+COUNTIFS(#REF!,$B454,#REF!,Y$3,#REF!,$C454)</f>
        <v>#REF!</v>
      </c>
      <c r="Z454" s="176" t="e">
        <f>+COUNTIFS(#REF!,$B454,#REF!,Z$3,#REF!,$C454)</f>
        <v>#REF!</v>
      </c>
      <c r="AA454" s="176" t="e">
        <f>+COUNTIFS(#REF!,$B454,#REF!,AA$3,#REF!,$C454)</f>
        <v>#REF!</v>
      </c>
      <c r="AB454" s="176" t="e">
        <f>+COUNTIFS(#REF!,$B454,#REF!,AB$3,#REF!,$C454)</f>
        <v>#REF!</v>
      </c>
      <c r="AC454" s="176" t="e">
        <f>+COUNTIFS(#REF!,$B454,#REF!,AC$3,#REF!,$C454)</f>
        <v>#REF!</v>
      </c>
      <c r="AD454" s="176" t="e">
        <f>+COUNTIFS(#REF!,$B454,#REF!,AD$3,#REF!,$C454)</f>
        <v>#REF!</v>
      </c>
      <c r="AE454" s="176" t="e">
        <f>+COUNTIFS(#REF!,$B454,#REF!,AE$3,#REF!,$C454)</f>
        <v>#REF!</v>
      </c>
      <c r="AF454" s="176" t="e">
        <f>+COUNTIFS(#REF!,$B454,#REF!,AF$3,#REF!,$C454)</f>
        <v>#REF!</v>
      </c>
      <c r="AG454" s="176" t="e">
        <f>+COUNTIFS(#REF!,$B454,#REF!,AG$3,#REF!,$C454)</f>
        <v>#REF!</v>
      </c>
      <c r="AH454" s="176" t="e">
        <f>+COUNTIFS(#REF!,$B454,#REF!,AH$3,#REF!,$C454)</f>
        <v>#REF!</v>
      </c>
      <c r="AI454" s="176" t="e">
        <f>+COUNTIFS(#REF!,$B454,#REF!,AI$3,#REF!,$C454)</f>
        <v>#REF!</v>
      </c>
    </row>
    <row r="455" spans="1:35" x14ac:dyDescent="0.2">
      <c r="A455" s="167"/>
      <c r="B455" s="168" t="s">
        <v>119</v>
      </c>
      <c r="C455" s="169" t="s">
        <v>366</v>
      </c>
      <c r="D455" s="201" t="e">
        <f t="shared" si="68"/>
        <v>#REF!</v>
      </c>
      <c r="E455" s="176" t="e">
        <f>+COUNTIFS(#REF!,$B455,#REF!,E$3,#REF!,$C455)</f>
        <v>#REF!</v>
      </c>
      <c r="F455" s="176" t="e">
        <f>+COUNTIFS(#REF!,$B455,#REF!,F$3,#REF!,$C455)</f>
        <v>#REF!</v>
      </c>
      <c r="G455" s="176" t="e">
        <f>+COUNTIFS(#REF!,$B455,#REF!,G$3,#REF!,$C455)</f>
        <v>#REF!</v>
      </c>
      <c r="H455" s="176" t="e">
        <f>+COUNTIFS(#REF!,$B455,#REF!,H$3,#REF!,$C455)</f>
        <v>#REF!</v>
      </c>
      <c r="I455" s="176" t="e">
        <f>+COUNTIFS(#REF!,$B455,#REF!,I$3,#REF!,$C455)</f>
        <v>#REF!</v>
      </c>
      <c r="J455" s="176" t="e">
        <f>+COUNTIFS(#REF!,$B455,#REF!,J$3,#REF!,$C455)</f>
        <v>#REF!</v>
      </c>
      <c r="K455" s="176" t="e">
        <f>+COUNTIFS(#REF!,$B455,#REF!,K$3,#REF!,$C455)</f>
        <v>#REF!</v>
      </c>
      <c r="L455" s="176" t="e">
        <f>+COUNTIFS(#REF!,$B455,#REF!,L$3,#REF!,$C455)</f>
        <v>#REF!</v>
      </c>
      <c r="M455" s="176" t="e">
        <f>+COUNTIFS(#REF!,$B455,#REF!,M$3,#REF!,$C455)</f>
        <v>#REF!</v>
      </c>
      <c r="N455" s="176" t="e">
        <f>+COUNTIFS(#REF!,$B455,#REF!,N$3,#REF!,$C455)</f>
        <v>#REF!</v>
      </c>
      <c r="O455" s="176" t="e">
        <f>+COUNTIFS(#REF!,$B455,#REF!,O$3,#REF!,$C455)</f>
        <v>#REF!</v>
      </c>
      <c r="P455" s="176" t="e">
        <f>+COUNTIFS(#REF!,$B455,#REF!,P$3,#REF!,$C455)</f>
        <v>#REF!</v>
      </c>
      <c r="Q455" s="176" t="e">
        <f>+COUNTIFS(#REF!,$B455,#REF!,Q$3,#REF!,$C455)</f>
        <v>#REF!</v>
      </c>
      <c r="R455" s="176" t="e">
        <f>+COUNTIFS(#REF!,$B455,#REF!,R$3,#REF!,$C455)</f>
        <v>#REF!</v>
      </c>
      <c r="S455" s="176" t="e">
        <f>+COUNTIFS(#REF!,$B455,#REF!,S$3,#REF!,$C455)</f>
        <v>#REF!</v>
      </c>
      <c r="T455" s="176" t="e">
        <f>+COUNTIFS(#REF!,$B455,#REF!,T$3,#REF!,$C455)</f>
        <v>#REF!</v>
      </c>
      <c r="U455" s="176" t="e">
        <f>+COUNTIFS(#REF!,$B455,#REF!,U$3,#REF!,$C455)</f>
        <v>#REF!</v>
      </c>
      <c r="V455" s="176" t="e">
        <f>+COUNTIFS(#REF!,$B455,#REF!,V$3,#REF!,$C455)</f>
        <v>#REF!</v>
      </c>
      <c r="W455" s="176" t="e">
        <f>+COUNTIFS(#REF!,$B455,#REF!,W$3,#REF!,$C455)</f>
        <v>#REF!</v>
      </c>
      <c r="X455" s="176" t="e">
        <f>+COUNTIFS(#REF!,$B455,#REF!,X$3,#REF!,$C455)</f>
        <v>#REF!</v>
      </c>
      <c r="Y455" s="176" t="e">
        <f>+COUNTIFS(#REF!,$B455,#REF!,Y$3,#REF!,$C455)</f>
        <v>#REF!</v>
      </c>
      <c r="Z455" s="176" t="e">
        <f>+COUNTIFS(#REF!,$B455,#REF!,Z$3,#REF!,$C455)</f>
        <v>#REF!</v>
      </c>
      <c r="AA455" s="176" t="e">
        <f>+COUNTIFS(#REF!,$B455,#REF!,AA$3,#REF!,$C455)</f>
        <v>#REF!</v>
      </c>
      <c r="AB455" s="176" t="e">
        <f>+COUNTIFS(#REF!,$B455,#REF!,AB$3,#REF!,$C455)</f>
        <v>#REF!</v>
      </c>
      <c r="AC455" s="176" t="e">
        <f>+COUNTIFS(#REF!,$B455,#REF!,AC$3,#REF!,$C455)</f>
        <v>#REF!</v>
      </c>
      <c r="AD455" s="176" t="e">
        <f>+COUNTIFS(#REF!,$B455,#REF!,AD$3,#REF!,$C455)</f>
        <v>#REF!</v>
      </c>
      <c r="AE455" s="176" t="e">
        <f>+COUNTIFS(#REF!,$B455,#REF!,AE$3,#REF!,$C455)</f>
        <v>#REF!</v>
      </c>
      <c r="AF455" s="176" t="e">
        <f>+COUNTIFS(#REF!,$B455,#REF!,AF$3,#REF!,$C455)</f>
        <v>#REF!</v>
      </c>
      <c r="AG455" s="176" t="e">
        <f>+COUNTIFS(#REF!,$B455,#REF!,AG$3,#REF!,$C455)</f>
        <v>#REF!</v>
      </c>
      <c r="AH455" s="176" t="e">
        <f>+COUNTIFS(#REF!,$B455,#REF!,AH$3,#REF!,$C455)</f>
        <v>#REF!</v>
      </c>
      <c r="AI455" s="176" t="e">
        <f>+COUNTIFS(#REF!,$B455,#REF!,AI$3,#REF!,$C455)</f>
        <v>#REF!</v>
      </c>
    </row>
    <row r="456" spans="1:35" x14ac:dyDescent="0.2">
      <c r="A456" s="167"/>
      <c r="B456" s="168" t="s">
        <v>119</v>
      </c>
      <c r="C456" s="169" t="s">
        <v>120</v>
      </c>
      <c r="D456" s="201" t="e">
        <f t="shared" si="68"/>
        <v>#REF!</v>
      </c>
      <c r="E456" s="176" t="e">
        <f>+COUNTIFS(#REF!,$B456,#REF!,E$3,#REF!,$C456)</f>
        <v>#REF!</v>
      </c>
      <c r="F456" s="176" t="e">
        <f>+COUNTIFS(#REF!,$B456,#REF!,F$3,#REF!,$C456)</f>
        <v>#REF!</v>
      </c>
      <c r="G456" s="176" t="e">
        <f>+COUNTIFS(#REF!,$B456,#REF!,G$3,#REF!,$C456)</f>
        <v>#REF!</v>
      </c>
      <c r="H456" s="176" t="e">
        <f>+COUNTIFS(#REF!,$B456,#REF!,H$3,#REF!,$C456)</f>
        <v>#REF!</v>
      </c>
      <c r="I456" s="176" t="e">
        <f>+COUNTIFS(#REF!,$B456,#REF!,I$3,#REF!,$C456)</f>
        <v>#REF!</v>
      </c>
      <c r="J456" s="176" t="e">
        <f>+COUNTIFS(#REF!,$B456,#REF!,J$3,#REF!,$C456)</f>
        <v>#REF!</v>
      </c>
      <c r="K456" s="176" t="e">
        <f>+COUNTIFS(#REF!,$B456,#REF!,K$3,#REF!,$C456)</f>
        <v>#REF!</v>
      </c>
      <c r="L456" s="176" t="e">
        <f>+COUNTIFS(#REF!,$B456,#REF!,L$3,#REF!,$C456)</f>
        <v>#REF!</v>
      </c>
      <c r="M456" s="176" t="e">
        <f>+COUNTIFS(#REF!,$B456,#REF!,M$3,#REF!,$C456)</f>
        <v>#REF!</v>
      </c>
      <c r="N456" s="176" t="e">
        <f>+COUNTIFS(#REF!,$B456,#REF!,N$3,#REF!,$C456)</f>
        <v>#REF!</v>
      </c>
      <c r="O456" s="176" t="e">
        <f>+COUNTIFS(#REF!,$B456,#REF!,O$3,#REF!,$C456)</f>
        <v>#REF!</v>
      </c>
      <c r="P456" s="176" t="e">
        <f>+COUNTIFS(#REF!,$B456,#REF!,P$3,#REF!,$C456)</f>
        <v>#REF!</v>
      </c>
      <c r="Q456" s="176" t="e">
        <f>+COUNTIFS(#REF!,$B456,#REF!,Q$3,#REF!,$C456)</f>
        <v>#REF!</v>
      </c>
      <c r="R456" s="176" t="e">
        <f>+COUNTIFS(#REF!,$B456,#REF!,R$3,#REF!,$C456)</f>
        <v>#REF!</v>
      </c>
      <c r="S456" s="176" t="e">
        <f>+COUNTIFS(#REF!,$B456,#REF!,S$3,#REF!,$C456)</f>
        <v>#REF!</v>
      </c>
      <c r="T456" s="176" t="e">
        <f>+COUNTIFS(#REF!,$B456,#REF!,T$3,#REF!,$C456)</f>
        <v>#REF!</v>
      </c>
      <c r="U456" s="176" t="e">
        <f>+COUNTIFS(#REF!,$B456,#REF!,U$3,#REF!,$C456)</f>
        <v>#REF!</v>
      </c>
      <c r="V456" s="176" t="e">
        <f>+COUNTIFS(#REF!,$B456,#REF!,V$3,#REF!,$C456)</f>
        <v>#REF!</v>
      </c>
      <c r="W456" s="176" t="e">
        <f>+COUNTIFS(#REF!,$B456,#REF!,W$3,#REF!,$C456)</f>
        <v>#REF!</v>
      </c>
      <c r="X456" s="176" t="e">
        <f>+COUNTIFS(#REF!,$B456,#REF!,X$3,#REF!,$C456)</f>
        <v>#REF!</v>
      </c>
      <c r="Y456" s="176" t="e">
        <f>+COUNTIFS(#REF!,$B456,#REF!,Y$3,#REF!,$C456)</f>
        <v>#REF!</v>
      </c>
      <c r="Z456" s="176" t="e">
        <f>+COUNTIFS(#REF!,$B456,#REF!,Z$3,#REF!,$C456)</f>
        <v>#REF!</v>
      </c>
      <c r="AA456" s="176" t="e">
        <f>+COUNTIFS(#REF!,$B456,#REF!,AA$3,#REF!,$C456)</f>
        <v>#REF!</v>
      </c>
      <c r="AB456" s="176" t="e">
        <f>+COUNTIFS(#REF!,$B456,#REF!,AB$3,#REF!,$C456)</f>
        <v>#REF!</v>
      </c>
      <c r="AC456" s="176" t="e">
        <f>+COUNTIFS(#REF!,$B456,#REF!,AC$3,#REF!,$C456)</f>
        <v>#REF!</v>
      </c>
      <c r="AD456" s="176" t="e">
        <f>+COUNTIFS(#REF!,$B456,#REF!,AD$3,#REF!,$C456)</f>
        <v>#REF!</v>
      </c>
      <c r="AE456" s="176" t="e">
        <f>+COUNTIFS(#REF!,$B456,#REF!,AE$3,#REF!,$C456)</f>
        <v>#REF!</v>
      </c>
      <c r="AF456" s="176" t="e">
        <f>+COUNTIFS(#REF!,$B456,#REF!,AF$3,#REF!,$C456)</f>
        <v>#REF!</v>
      </c>
      <c r="AG456" s="176" t="e">
        <f>+COUNTIFS(#REF!,$B456,#REF!,AG$3,#REF!,$C456)</f>
        <v>#REF!</v>
      </c>
      <c r="AH456" s="176" t="e">
        <f>+COUNTIFS(#REF!,$B456,#REF!,AH$3,#REF!,$C456)</f>
        <v>#REF!</v>
      </c>
      <c r="AI456" s="176" t="e">
        <f>+COUNTIFS(#REF!,$B456,#REF!,AI$3,#REF!,$C456)</f>
        <v>#REF!</v>
      </c>
    </row>
    <row r="457" spans="1:35" x14ac:dyDescent="0.2">
      <c r="A457" s="167"/>
      <c r="B457" s="168" t="s">
        <v>119</v>
      </c>
      <c r="C457" s="169" t="s">
        <v>29</v>
      </c>
      <c r="D457" s="201" t="e">
        <f t="shared" si="68"/>
        <v>#REF!</v>
      </c>
      <c r="E457" s="176" t="e">
        <f>+COUNTIFS(#REF!,$B457,#REF!,E$3,#REF!,$C457)</f>
        <v>#REF!</v>
      </c>
      <c r="F457" s="176" t="e">
        <f>+COUNTIFS(#REF!,$B457,#REF!,F$3,#REF!,$C457)</f>
        <v>#REF!</v>
      </c>
      <c r="G457" s="176" t="e">
        <f>+COUNTIFS(#REF!,$B457,#REF!,G$3,#REF!,$C457)</f>
        <v>#REF!</v>
      </c>
      <c r="H457" s="176" t="e">
        <f>+COUNTIFS(#REF!,$B457,#REF!,H$3,#REF!,$C457)</f>
        <v>#REF!</v>
      </c>
      <c r="I457" s="176" t="e">
        <f>+COUNTIFS(#REF!,$B457,#REF!,I$3,#REF!,$C457)</f>
        <v>#REF!</v>
      </c>
      <c r="J457" s="176" t="e">
        <f>+COUNTIFS(#REF!,$B457,#REF!,J$3,#REF!,$C457)</f>
        <v>#REF!</v>
      </c>
      <c r="K457" s="176" t="e">
        <f>+COUNTIFS(#REF!,$B457,#REF!,K$3,#REF!,$C457)</f>
        <v>#REF!</v>
      </c>
      <c r="L457" s="176" t="e">
        <f>+COUNTIFS(#REF!,$B457,#REF!,L$3,#REF!,$C457)</f>
        <v>#REF!</v>
      </c>
      <c r="M457" s="176" t="e">
        <f>+COUNTIFS(#REF!,$B457,#REF!,M$3,#REF!,$C457)</f>
        <v>#REF!</v>
      </c>
      <c r="N457" s="176" t="e">
        <f>+COUNTIFS(#REF!,$B457,#REF!,N$3,#REF!,$C457)</f>
        <v>#REF!</v>
      </c>
      <c r="O457" s="176" t="e">
        <f>+COUNTIFS(#REF!,$B457,#REF!,O$3,#REF!,$C457)</f>
        <v>#REF!</v>
      </c>
      <c r="P457" s="176" t="e">
        <f>+COUNTIFS(#REF!,$B457,#REF!,P$3,#REF!,$C457)</f>
        <v>#REF!</v>
      </c>
      <c r="Q457" s="176" t="e">
        <f>+COUNTIFS(#REF!,$B457,#REF!,Q$3,#REF!,$C457)</f>
        <v>#REF!</v>
      </c>
      <c r="R457" s="176" t="e">
        <f>+COUNTIFS(#REF!,$B457,#REF!,R$3,#REF!,$C457)</f>
        <v>#REF!</v>
      </c>
      <c r="S457" s="176" t="e">
        <f>+COUNTIFS(#REF!,$B457,#REF!,S$3,#REF!,$C457)</f>
        <v>#REF!</v>
      </c>
      <c r="T457" s="176" t="e">
        <f>+COUNTIFS(#REF!,$B457,#REF!,T$3,#REF!,$C457)</f>
        <v>#REF!</v>
      </c>
      <c r="U457" s="176" t="e">
        <f>+COUNTIFS(#REF!,$B457,#REF!,U$3,#REF!,$C457)</f>
        <v>#REF!</v>
      </c>
      <c r="V457" s="176" t="e">
        <f>+COUNTIFS(#REF!,$B457,#REF!,V$3,#REF!,$C457)</f>
        <v>#REF!</v>
      </c>
      <c r="W457" s="176" t="e">
        <f>+COUNTIFS(#REF!,$B457,#REF!,W$3,#REF!,$C457)</f>
        <v>#REF!</v>
      </c>
      <c r="X457" s="176" t="e">
        <f>+COUNTIFS(#REF!,$B457,#REF!,X$3,#REF!,$C457)</f>
        <v>#REF!</v>
      </c>
      <c r="Y457" s="176" t="e">
        <f>+COUNTIFS(#REF!,$B457,#REF!,Y$3,#REF!,$C457)</f>
        <v>#REF!</v>
      </c>
      <c r="Z457" s="176" t="e">
        <f>+COUNTIFS(#REF!,$B457,#REF!,Z$3,#REF!,$C457)</f>
        <v>#REF!</v>
      </c>
      <c r="AA457" s="176" t="e">
        <f>+COUNTIFS(#REF!,$B457,#REF!,AA$3,#REF!,$C457)</f>
        <v>#REF!</v>
      </c>
      <c r="AB457" s="176" t="e">
        <f>+COUNTIFS(#REF!,$B457,#REF!,AB$3,#REF!,$C457)</f>
        <v>#REF!</v>
      </c>
      <c r="AC457" s="176" t="e">
        <f>+COUNTIFS(#REF!,$B457,#REF!,AC$3,#REF!,$C457)</f>
        <v>#REF!</v>
      </c>
      <c r="AD457" s="176" t="e">
        <f>+COUNTIFS(#REF!,$B457,#REF!,AD$3,#REF!,$C457)</f>
        <v>#REF!</v>
      </c>
      <c r="AE457" s="176" t="e">
        <f>+COUNTIFS(#REF!,$B457,#REF!,AE$3,#REF!,$C457)</f>
        <v>#REF!</v>
      </c>
      <c r="AF457" s="176" t="e">
        <f>+COUNTIFS(#REF!,$B457,#REF!,AF$3,#REF!,$C457)</f>
        <v>#REF!</v>
      </c>
      <c r="AG457" s="176" t="e">
        <f>+COUNTIFS(#REF!,$B457,#REF!,AG$3,#REF!,$C457)</f>
        <v>#REF!</v>
      </c>
      <c r="AH457" s="176" t="e">
        <f>+COUNTIFS(#REF!,$B457,#REF!,AH$3,#REF!,$C457)</f>
        <v>#REF!</v>
      </c>
      <c r="AI457" s="176" t="e">
        <f>+COUNTIFS(#REF!,$B457,#REF!,AI$3,#REF!,$C457)</f>
        <v>#REF!</v>
      </c>
    </row>
    <row r="458" spans="1:35" x14ac:dyDescent="0.2">
      <c r="A458" s="167"/>
      <c r="B458" s="168" t="s">
        <v>119</v>
      </c>
      <c r="C458" s="169" t="s">
        <v>188</v>
      </c>
      <c r="D458" s="201" t="e">
        <f t="shared" si="68"/>
        <v>#REF!</v>
      </c>
      <c r="E458" s="176" t="e">
        <f>+COUNTIFS(#REF!,$B458,#REF!,E$3,#REF!,$C458)</f>
        <v>#REF!</v>
      </c>
      <c r="F458" s="176" t="e">
        <f>+COUNTIFS(#REF!,$B458,#REF!,F$3,#REF!,$C458)</f>
        <v>#REF!</v>
      </c>
      <c r="G458" s="176" t="e">
        <f>+COUNTIFS(#REF!,$B458,#REF!,G$3,#REF!,$C458)</f>
        <v>#REF!</v>
      </c>
      <c r="H458" s="176" t="e">
        <f>+COUNTIFS(#REF!,$B458,#REF!,H$3,#REF!,$C458)</f>
        <v>#REF!</v>
      </c>
      <c r="I458" s="176" t="e">
        <f>+COUNTIFS(#REF!,$B458,#REF!,I$3,#REF!,$C458)</f>
        <v>#REF!</v>
      </c>
      <c r="J458" s="176" t="e">
        <f>+COUNTIFS(#REF!,$B458,#REF!,J$3,#REF!,$C458)</f>
        <v>#REF!</v>
      </c>
      <c r="K458" s="176" t="e">
        <f>+COUNTIFS(#REF!,$B458,#REF!,K$3,#REF!,$C458)</f>
        <v>#REF!</v>
      </c>
      <c r="L458" s="176" t="e">
        <f>+COUNTIFS(#REF!,$B458,#REF!,L$3,#REF!,$C458)</f>
        <v>#REF!</v>
      </c>
      <c r="M458" s="176" t="e">
        <f>+COUNTIFS(#REF!,$B458,#REF!,M$3,#REF!,$C458)</f>
        <v>#REF!</v>
      </c>
      <c r="N458" s="176" t="e">
        <f>+COUNTIFS(#REF!,$B458,#REF!,N$3,#REF!,$C458)</f>
        <v>#REF!</v>
      </c>
      <c r="O458" s="176" t="e">
        <f>+COUNTIFS(#REF!,$B458,#REF!,O$3,#REF!,$C458)</f>
        <v>#REF!</v>
      </c>
      <c r="P458" s="176" t="e">
        <f>+COUNTIFS(#REF!,$B458,#REF!,P$3,#REF!,$C458)</f>
        <v>#REF!</v>
      </c>
      <c r="Q458" s="176" t="e">
        <f>+COUNTIFS(#REF!,$B458,#REF!,Q$3,#REF!,$C458)</f>
        <v>#REF!</v>
      </c>
      <c r="R458" s="176" t="e">
        <f>+COUNTIFS(#REF!,$B458,#REF!,R$3,#REF!,$C458)</f>
        <v>#REF!</v>
      </c>
      <c r="S458" s="176" t="e">
        <f>+COUNTIFS(#REF!,$B458,#REF!,S$3,#REF!,$C458)</f>
        <v>#REF!</v>
      </c>
      <c r="T458" s="176" t="e">
        <f>+COUNTIFS(#REF!,$B458,#REF!,T$3,#REF!,$C458)</f>
        <v>#REF!</v>
      </c>
      <c r="U458" s="176" t="e">
        <f>+COUNTIFS(#REF!,$B458,#REF!,U$3,#REF!,$C458)</f>
        <v>#REF!</v>
      </c>
      <c r="V458" s="176" t="e">
        <f>+COUNTIFS(#REF!,$B458,#REF!,V$3,#REF!,$C458)</f>
        <v>#REF!</v>
      </c>
      <c r="W458" s="176" t="e">
        <f>+COUNTIFS(#REF!,$B458,#REF!,W$3,#REF!,$C458)</f>
        <v>#REF!</v>
      </c>
      <c r="X458" s="176" t="e">
        <f>+COUNTIFS(#REF!,$B458,#REF!,X$3,#REF!,$C458)</f>
        <v>#REF!</v>
      </c>
      <c r="Y458" s="176" t="e">
        <f>+COUNTIFS(#REF!,$B458,#REF!,Y$3,#REF!,$C458)</f>
        <v>#REF!</v>
      </c>
      <c r="Z458" s="176" t="e">
        <f>+COUNTIFS(#REF!,$B458,#REF!,Z$3,#REF!,$C458)</f>
        <v>#REF!</v>
      </c>
      <c r="AA458" s="176" t="e">
        <f>+COUNTIFS(#REF!,$B458,#REF!,AA$3,#REF!,$C458)</f>
        <v>#REF!</v>
      </c>
      <c r="AB458" s="176" t="e">
        <f>+COUNTIFS(#REF!,$B458,#REF!,AB$3,#REF!,$C458)</f>
        <v>#REF!</v>
      </c>
      <c r="AC458" s="176" t="e">
        <f>+COUNTIFS(#REF!,$B458,#REF!,AC$3,#REF!,$C458)</f>
        <v>#REF!</v>
      </c>
      <c r="AD458" s="176" t="e">
        <f>+COUNTIFS(#REF!,$B458,#REF!,AD$3,#REF!,$C458)</f>
        <v>#REF!</v>
      </c>
      <c r="AE458" s="176" t="e">
        <f>+COUNTIFS(#REF!,$B458,#REF!,AE$3,#REF!,$C458)</f>
        <v>#REF!</v>
      </c>
      <c r="AF458" s="176" t="e">
        <f>+COUNTIFS(#REF!,$B458,#REF!,AF$3,#REF!,$C458)</f>
        <v>#REF!</v>
      </c>
      <c r="AG458" s="176" t="e">
        <f>+COUNTIFS(#REF!,$B458,#REF!,AG$3,#REF!,$C458)</f>
        <v>#REF!</v>
      </c>
      <c r="AH458" s="176" t="e">
        <f>+COUNTIFS(#REF!,$B458,#REF!,AH$3,#REF!,$C458)</f>
        <v>#REF!</v>
      </c>
      <c r="AI458" s="176" t="e">
        <f>+COUNTIFS(#REF!,$B458,#REF!,AI$3,#REF!,$C458)</f>
        <v>#REF!</v>
      </c>
    </row>
    <row r="459" spans="1:35" x14ac:dyDescent="0.2">
      <c r="A459" s="167"/>
      <c r="B459" s="168" t="s">
        <v>119</v>
      </c>
      <c r="C459" s="169" t="s">
        <v>72</v>
      </c>
      <c r="D459" s="201" t="e">
        <f t="shared" si="68"/>
        <v>#REF!</v>
      </c>
      <c r="E459" s="176" t="e">
        <f>+COUNTIFS(#REF!,$B459,#REF!,E$3,#REF!,$C459)</f>
        <v>#REF!</v>
      </c>
      <c r="F459" s="176" t="e">
        <f>+COUNTIFS(#REF!,$B459,#REF!,F$3,#REF!,$C459)</f>
        <v>#REF!</v>
      </c>
      <c r="G459" s="176" t="e">
        <f>+COUNTIFS(#REF!,$B459,#REF!,G$3,#REF!,$C459)</f>
        <v>#REF!</v>
      </c>
      <c r="H459" s="176" t="e">
        <f>+COUNTIFS(#REF!,$B459,#REF!,H$3,#REF!,$C459)</f>
        <v>#REF!</v>
      </c>
      <c r="I459" s="176" t="e">
        <f>+COUNTIFS(#REF!,$B459,#REF!,I$3,#REF!,$C459)</f>
        <v>#REF!</v>
      </c>
      <c r="J459" s="176" t="e">
        <f>+COUNTIFS(#REF!,$B459,#REF!,J$3,#REF!,$C459)</f>
        <v>#REF!</v>
      </c>
      <c r="K459" s="176" t="e">
        <f>+COUNTIFS(#REF!,$B459,#REF!,K$3,#REF!,$C459)</f>
        <v>#REF!</v>
      </c>
      <c r="L459" s="176" t="e">
        <f>+COUNTIFS(#REF!,$B459,#REF!,L$3,#REF!,$C459)</f>
        <v>#REF!</v>
      </c>
      <c r="M459" s="176" t="e">
        <f>+COUNTIFS(#REF!,$B459,#REF!,M$3,#REF!,$C459)</f>
        <v>#REF!</v>
      </c>
      <c r="N459" s="176" t="e">
        <f>+COUNTIFS(#REF!,$B459,#REF!,N$3,#REF!,$C459)</f>
        <v>#REF!</v>
      </c>
      <c r="O459" s="176" t="e">
        <f>+COUNTIFS(#REF!,$B459,#REF!,O$3,#REF!,$C459)</f>
        <v>#REF!</v>
      </c>
      <c r="P459" s="176" t="e">
        <f>+COUNTIFS(#REF!,$B459,#REF!,P$3,#REF!,$C459)</f>
        <v>#REF!</v>
      </c>
      <c r="Q459" s="176" t="e">
        <f>+COUNTIFS(#REF!,$B459,#REF!,Q$3,#REF!,$C459)</f>
        <v>#REF!</v>
      </c>
      <c r="R459" s="176" t="e">
        <f>+COUNTIFS(#REF!,$B459,#REF!,R$3,#REF!,$C459)</f>
        <v>#REF!</v>
      </c>
      <c r="S459" s="176" t="e">
        <f>+COUNTIFS(#REF!,$B459,#REF!,S$3,#REF!,$C459)</f>
        <v>#REF!</v>
      </c>
      <c r="T459" s="176" t="e">
        <f>+COUNTIFS(#REF!,$B459,#REF!,T$3,#REF!,$C459)</f>
        <v>#REF!</v>
      </c>
      <c r="U459" s="176" t="e">
        <f>+COUNTIFS(#REF!,$B459,#REF!,U$3,#REF!,$C459)</f>
        <v>#REF!</v>
      </c>
      <c r="V459" s="176" t="e">
        <f>+COUNTIFS(#REF!,$B459,#REF!,V$3,#REF!,$C459)</f>
        <v>#REF!</v>
      </c>
      <c r="W459" s="176" t="e">
        <f>+COUNTIFS(#REF!,$B459,#REF!,W$3,#REF!,$C459)</f>
        <v>#REF!</v>
      </c>
      <c r="X459" s="176" t="e">
        <f>+COUNTIFS(#REF!,$B459,#REF!,X$3,#REF!,$C459)</f>
        <v>#REF!</v>
      </c>
      <c r="Y459" s="176" t="e">
        <f>+COUNTIFS(#REF!,$B459,#REF!,Y$3,#REF!,$C459)</f>
        <v>#REF!</v>
      </c>
      <c r="Z459" s="176" t="e">
        <f>+COUNTIFS(#REF!,$B459,#REF!,Z$3,#REF!,$C459)</f>
        <v>#REF!</v>
      </c>
      <c r="AA459" s="176" t="e">
        <f>+COUNTIFS(#REF!,$B459,#REF!,AA$3,#REF!,$C459)</f>
        <v>#REF!</v>
      </c>
      <c r="AB459" s="176" t="e">
        <f>+COUNTIFS(#REF!,$B459,#REF!,AB$3,#REF!,$C459)</f>
        <v>#REF!</v>
      </c>
      <c r="AC459" s="176" t="e">
        <f>+COUNTIFS(#REF!,$B459,#REF!,AC$3,#REF!,$C459)</f>
        <v>#REF!</v>
      </c>
      <c r="AD459" s="176" t="e">
        <f>+COUNTIFS(#REF!,$B459,#REF!,AD$3,#REF!,$C459)</f>
        <v>#REF!</v>
      </c>
      <c r="AE459" s="176" t="e">
        <f>+COUNTIFS(#REF!,$B459,#REF!,AE$3,#REF!,$C459)</f>
        <v>#REF!</v>
      </c>
      <c r="AF459" s="176" t="e">
        <f>+COUNTIFS(#REF!,$B459,#REF!,AF$3,#REF!,$C459)</f>
        <v>#REF!</v>
      </c>
      <c r="AG459" s="176" t="e">
        <f>+COUNTIFS(#REF!,$B459,#REF!,AG$3,#REF!,$C459)</f>
        <v>#REF!</v>
      </c>
      <c r="AH459" s="176" t="e">
        <f>+COUNTIFS(#REF!,$B459,#REF!,AH$3,#REF!,$C459)</f>
        <v>#REF!</v>
      </c>
      <c r="AI459" s="176" t="e">
        <f>+COUNTIFS(#REF!,$B459,#REF!,AI$3,#REF!,$C459)</f>
        <v>#REF!</v>
      </c>
    </row>
    <row r="460" spans="1:35" x14ac:dyDescent="0.2">
      <c r="A460" s="167"/>
      <c r="B460" s="168" t="s">
        <v>119</v>
      </c>
      <c r="C460" s="169" t="s">
        <v>190</v>
      </c>
      <c r="D460" s="201" t="e">
        <f t="shared" si="68"/>
        <v>#REF!</v>
      </c>
      <c r="E460" s="176" t="e">
        <f>+COUNTIFS(#REF!,$B460,#REF!,E$3,#REF!,$C460)</f>
        <v>#REF!</v>
      </c>
      <c r="F460" s="176" t="e">
        <f>+COUNTIFS(#REF!,$B460,#REF!,F$3,#REF!,$C460)</f>
        <v>#REF!</v>
      </c>
      <c r="G460" s="176" t="e">
        <f>+COUNTIFS(#REF!,$B460,#REF!,G$3,#REF!,$C460)</f>
        <v>#REF!</v>
      </c>
      <c r="H460" s="176" t="e">
        <f>+COUNTIFS(#REF!,$B460,#REF!,H$3,#REF!,$C460)</f>
        <v>#REF!</v>
      </c>
      <c r="I460" s="176" t="e">
        <f>+COUNTIFS(#REF!,$B460,#REF!,I$3,#REF!,$C460)</f>
        <v>#REF!</v>
      </c>
      <c r="J460" s="176" t="e">
        <f>+COUNTIFS(#REF!,$B460,#REF!,J$3,#REF!,$C460)</f>
        <v>#REF!</v>
      </c>
      <c r="K460" s="176" t="e">
        <f>+COUNTIFS(#REF!,$B460,#REF!,K$3,#REF!,$C460)</f>
        <v>#REF!</v>
      </c>
      <c r="L460" s="176" t="e">
        <f>+COUNTIFS(#REF!,$B460,#REF!,L$3,#REF!,$C460)</f>
        <v>#REF!</v>
      </c>
      <c r="M460" s="176" t="e">
        <f>+COUNTIFS(#REF!,$B460,#REF!,M$3,#REF!,$C460)</f>
        <v>#REF!</v>
      </c>
      <c r="N460" s="176" t="e">
        <f>+COUNTIFS(#REF!,$B460,#REF!,N$3,#REF!,$C460)</f>
        <v>#REF!</v>
      </c>
      <c r="O460" s="176" t="e">
        <f>+COUNTIFS(#REF!,$B460,#REF!,O$3,#REF!,$C460)</f>
        <v>#REF!</v>
      </c>
      <c r="P460" s="176" t="e">
        <f>+COUNTIFS(#REF!,$B460,#REF!,P$3,#REF!,$C460)</f>
        <v>#REF!</v>
      </c>
      <c r="Q460" s="176" t="e">
        <f>+COUNTIFS(#REF!,$B460,#REF!,Q$3,#REF!,$C460)</f>
        <v>#REF!</v>
      </c>
      <c r="R460" s="176" t="e">
        <f>+COUNTIFS(#REF!,$B460,#REF!,R$3,#REF!,$C460)</f>
        <v>#REF!</v>
      </c>
      <c r="S460" s="176" t="e">
        <f>+COUNTIFS(#REF!,$B460,#REF!,S$3,#REF!,$C460)</f>
        <v>#REF!</v>
      </c>
      <c r="T460" s="176" t="e">
        <f>+COUNTIFS(#REF!,$B460,#REF!,T$3,#REF!,$C460)</f>
        <v>#REF!</v>
      </c>
      <c r="U460" s="176" t="e">
        <f>+COUNTIFS(#REF!,$B460,#REF!,U$3,#REF!,$C460)</f>
        <v>#REF!</v>
      </c>
      <c r="V460" s="176" t="e">
        <f>+COUNTIFS(#REF!,$B460,#REF!,V$3,#REF!,$C460)</f>
        <v>#REF!</v>
      </c>
      <c r="W460" s="176" t="e">
        <f>+COUNTIFS(#REF!,$B460,#REF!,W$3,#REF!,$C460)</f>
        <v>#REF!</v>
      </c>
      <c r="X460" s="176" t="e">
        <f>+COUNTIFS(#REF!,$B460,#REF!,X$3,#REF!,$C460)</f>
        <v>#REF!</v>
      </c>
      <c r="Y460" s="176" t="e">
        <f>+COUNTIFS(#REF!,$B460,#REF!,Y$3,#REF!,$C460)</f>
        <v>#REF!</v>
      </c>
      <c r="Z460" s="176" t="e">
        <f>+COUNTIFS(#REF!,$B460,#REF!,Z$3,#REF!,$C460)</f>
        <v>#REF!</v>
      </c>
      <c r="AA460" s="176" t="e">
        <f>+COUNTIFS(#REF!,$B460,#REF!,AA$3,#REF!,$C460)</f>
        <v>#REF!</v>
      </c>
      <c r="AB460" s="176" t="e">
        <f>+COUNTIFS(#REF!,$B460,#REF!,AB$3,#REF!,$C460)</f>
        <v>#REF!</v>
      </c>
      <c r="AC460" s="176" t="e">
        <f>+COUNTIFS(#REF!,$B460,#REF!,AC$3,#REF!,$C460)</f>
        <v>#REF!</v>
      </c>
      <c r="AD460" s="176" t="e">
        <f>+COUNTIFS(#REF!,$B460,#REF!,AD$3,#REF!,$C460)</f>
        <v>#REF!</v>
      </c>
      <c r="AE460" s="176" t="e">
        <f>+COUNTIFS(#REF!,$B460,#REF!,AE$3,#REF!,$C460)</f>
        <v>#REF!</v>
      </c>
      <c r="AF460" s="176" t="e">
        <f>+COUNTIFS(#REF!,$B460,#REF!,AF$3,#REF!,$C460)</f>
        <v>#REF!</v>
      </c>
      <c r="AG460" s="176" t="e">
        <f>+COUNTIFS(#REF!,$B460,#REF!,AG$3,#REF!,$C460)</f>
        <v>#REF!</v>
      </c>
      <c r="AH460" s="176" t="e">
        <f>+COUNTIFS(#REF!,$B460,#REF!,AH$3,#REF!,$C460)</f>
        <v>#REF!</v>
      </c>
      <c r="AI460" s="176" t="e">
        <f>+COUNTIFS(#REF!,$B460,#REF!,AI$3,#REF!,$C460)</f>
        <v>#REF!</v>
      </c>
    </row>
    <row r="461" spans="1:35" x14ac:dyDescent="0.2">
      <c r="A461" s="167"/>
      <c r="B461" s="168" t="s">
        <v>119</v>
      </c>
      <c r="C461" s="169" t="s">
        <v>107</v>
      </c>
      <c r="D461" s="201" t="e">
        <f t="shared" si="68"/>
        <v>#REF!</v>
      </c>
      <c r="E461" s="176" t="e">
        <f>+COUNTIFS(#REF!,$B461,#REF!,E$3,#REF!,$C461)</f>
        <v>#REF!</v>
      </c>
      <c r="F461" s="176" t="e">
        <f>+COUNTIFS(#REF!,$B461,#REF!,F$3,#REF!,$C461)</f>
        <v>#REF!</v>
      </c>
      <c r="G461" s="176" t="e">
        <f>+COUNTIFS(#REF!,$B461,#REF!,G$3,#REF!,$C461)</f>
        <v>#REF!</v>
      </c>
      <c r="H461" s="176" t="e">
        <f>+COUNTIFS(#REF!,$B461,#REF!,H$3,#REF!,$C461)</f>
        <v>#REF!</v>
      </c>
      <c r="I461" s="176" t="e">
        <f>+COUNTIFS(#REF!,$B461,#REF!,I$3,#REF!,$C461)</f>
        <v>#REF!</v>
      </c>
      <c r="J461" s="176" t="e">
        <f>+COUNTIFS(#REF!,$B461,#REF!,J$3,#REF!,$C461)</f>
        <v>#REF!</v>
      </c>
      <c r="K461" s="176" t="e">
        <f>+COUNTIFS(#REF!,$B461,#REF!,K$3,#REF!,$C461)</f>
        <v>#REF!</v>
      </c>
      <c r="L461" s="176" t="e">
        <f>+COUNTIFS(#REF!,$B461,#REF!,L$3,#REF!,$C461)</f>
        <v>#REF!</v>
      </c>
      <c r="M461" s="176" t="e">
        <f>+COUNTIFS(#REF!,$B461,#REF!,M$3,#REF!,$C461)</f>
        <v>#REF!</v>
      </c>
      <c r="N461" s="176" t="e">
        <f>+COUNTIFS(#REF!,$B461,#REF!,N$3,#REF!,$C461)</f>
        <v>#REF!</v>
      </c>
      <c r="O461" s="176" t="e">
        <f>+COUNTIFS(#REF!,$B461,#REF!,O$3,#REF!,$C461)</f>
        <v>#REF!</v>
      </c>
      <c r="P461" s="176" t="e">
        <f>+COUNTIFS(#REF!,$B461,#REF!,P$3,#REF!,$C461)</f>
        <v>#REF!</v>
      </c>
      <c r="Q461" s="176" t="e">
        <f>+COUNTIFS(#REF!,$B461,#REF!,Q$3,#REF!,$C461)</f>
        <v>#REF!</v>
      </c>
      <c r="R461" s="176" t="e">
        <f>+COUNTIFS(#REF!,$B461,#REF!,R$3,#REF!,$C461)</f>
        <v>#REF!</v>
      </c>
      <c r="S461" s="176" t="e">
        <f>+COUNTIFS(#REF!,$B461,#REF!,S$3,#REF!,$C461)</f>
        <v>#REF!</v>
      </c>
      <c r="T461" s="176" t="e">
        <f>+COUNTIFS(#REF!,$B461,#REF!,T$3,#REF!,$C461)</f>
        <v>#REF!</v>
      </c>
      <c r="U461" s="176" t="e">
        <f>+COUNTIFS(#REF!,$B461,#REF!,U$3,#REF!,$C461)</f>
        <v>#REF!</v>
      </c>
      <c r="V461" s="176" t="e">
        <f>+COUNTIFS(#REF!,$B461,#REF!,V$3,#REF!,$C461)</f>
        <v>#REF!</v>
      </c>
      <c r="W461" s="176" t="e">
        <f>+COUNTIFS(#REF!,$B461,#REF!,W$3,#REF!,$C461)</f>
        <v>#REF!</v>
      </c>
      <c r="X461" s="176" t="e">
        <f>+COUNTIFS(#REF!,$B461,#REF!,X$3,#REF!,$C461)</f>
        <v>#REF!</v>
      </c>
      <c r="Y461" s="176" t="e">
        <f>+COUNTIFS(#REF!,$B461,#REF!,Y$3,#REF!,$C461)</f>
        <v>#REF!</v>
      </c>
      <c r="Z461" s="176" t="e">
        <f>+COUNTIFS(#REF!,$B461,#REF!,Z$3,#REF!,$C461)</f>
        <v>#REF!</v>
      </c>
      <c r="AA461" s="176" t="e">
        <f>+COUNTIFS(#REF!,$B461,#REF!,AA$3,#REF!,$C461)</f>
        <v>#REF!</v>
      </c>
      <c r="AB461" s="176" t="e">
        <f>+COUNTIFS(#REF!,$B461,#REF!,AB$3,#REF!,$C461)</f>
        <v>#REF!</v>
      </c>
      <c r="AC461" s="176" t="e">
        <f>+COUNTIFS(#REF!,$B461,#REF!,AC$3,#REF!,$C461)</f>
        <v>#REF!</v>
      </c>
      <c r="AD461" s="176" t="e">
        <f>+COUNTIFS(#REF!,$B461,#REF!,AD$3,#REF!,$C461)</f>
        <v>#REF!</v>
      </c>
      <c r="AE461" s="176" t="e">
        <f>+COUNTIFS(#REF!,$B461,#REF!,AE$3,#REF!,$C461)</f>
        <v>#REF!</v>
      </c>
      <c r="AF461" s="176" t="e">
        <f>+COUNTIFS(#REF!,$B461,#REF!,AF$3,#REF!,$C461)</f>
        <v>#REF!</v>
      </c>
      <c r="AG461" s="176" t="e">
        <f>+COUNTIFS(#REF!,$B461,#REF!,AG$3,#REF!,$C461)</f>
        <v>#REF!</v>
      </c>
      <c r="AH461" s="176" t="e">
        <f>+COUNTIFS(#REF!,$B461,#REF!,AH$3,#REF!,$C461)</f>
        <v>#REF!</v>
      </c>
      <c r="AI461" s="176" t="e">
        <f>+COUNTIFS(#REF!,$B461,#REF!,AI$3,#REF!,$C461)</f>
        <v>#REF!</v>
      </c>
    </row>
    <row r="462" spans="1:35" x14ac:dyDescent="0.2">
      <c r="A462" s="167"/>
      <c r="B462" s="168" t="s">
        <v>119</v>
      </c>
      <c r="C462" s="169" t="s">
        <v>113</v>
      </c>
      <c r="D462" s="201" t="e">
        <f t="shared" si="68"/>
        <v>#REF!</v>
      </c>
      <c r="E462" s="176" t="e">
        <f>+COUNTIFS(#REF!,$B462,#REF!,E$3,#REF!,$C462)</f>
        <v>#REF!</v>
      </c>
      <c r="F462" s="176" t="e">
        <f>+COUNTIFS(#REF!,$B462,#REF!,F$3,#REF!,$C462)</f>
        <v>#REF!</v>
      </c>
      <c r="G462" s="176" t="e">
        <f>+COUNTIFS(#REF!,$B462,#REF!,G$3,#REF!,$C462)</f>
        <v>#REF!</v>
      </c>
      <c r="H462" s="176" t="e">
        <f>+COUNTIFS(#REF!,$B462,#REF!,H$3,#REF!,$C462)</f>
        <v>#REF!</v>
      </c>
      <c r="I462" s="176" t="e">
        <f>+COUNTIFS(#REF!,$B462,#REF!,I$3,#REF!,$C462)</f>
        <v>#REF!</v>
      </c>
      <c r="J462" s="176" t="e">
        <f>+COUNTIFS(#REF!,$B462,#REF!,J$3,#REF!,$C462)</f>
        <v>#REF!</v>
      </c>
      <c r="K462" s="176" t="e">
        <f>+COUNTIFS(#REF!,$B462,#REF!,K$3,#REF!,$C462)</f>
        <v>#REF!</v>
      </c>
      <c r="L462" s="176" t="e">
        <f>+COUNTIFS(#REF!,$B462,#REF!,L$3,#REF!,$C462)</f>
        <v>#REF!</v>
      </c>
      <c r="M462" s="176" t="e">
        <f>+COUNTIFS(#REF!,$B462,#REF!,M$3,#REF!,$C462)</f>
        <v>#REF!</v>
      </c>
      <c r="N462" s="176" t="e">
        <f>+COUNTIFS(#REF!,$B462,#REF!,N$3,#REF!,$C462)</f>
        <v>#REF!</v>
      </c>
      <c r="O462" s="176" t="e">
        <f>+COUNTIFS(#REF!,$B462,#REF!,O$3,#REF!,$C462)</f>
        <v>#REF!</v>
      </c>
      <c r="P462" s="176" t="e">
        <f>+COUNTIFS(#REF!,$B462,#REF!,P$3,#REF!,$C462)</f>
        <v>#REF!</v>
      </c>
      <c r="Q462" s="176" t="e">
        <f>+COUNTIFS(#REF!,$B462,#REF!,Q$3,#REF!,$C462)</f>
        <v>#REF!</v>
      </c>
      <c r="R462" s="176" t="e">
        <f>+COUNTIFS(#REF!,$B462,#REF!,R$3,#REF!,$C462)</f>
        <v>#REF!</v>
      </c>
      <c r="S462" s="176" t="e">
        <f>+COUNTIFS(#REF!,$B462,#REF!,S$3,#REF!,$C462)</f>
        <v>#REF!</v>
      </c>
      <c r="T462" s="176" t="e">
        <f>+COUNTIFS(#REF!,$B462,#REF!,T$3,#REF!,$C462)</f>
        <v>#REF!</v>
      </c>
      <c r="U462" s="176" t="e">
        <f>+COUNTIFS(#REF!,$B462,#REF!,U$3,#REF!,$C462)</f>
        <v>#REF!</v>
      </c>
      <c r="V462" s="176" t="e">
        <f>+COUNTIFS(#REF!,$B462,#REF!,V$3,#REF!,$C462)</f>
        <v>#REF!</v>
      </c>
      <c r="W462" s="176" t="e">
        <f>+COUNTIFS(#REF!,$B462,#REF!,W$3,#REF!,$C462)</f>
        <v>#REF!</v>
      </c>
      <c r="X462" s="176" t="e">
        <f>+COUNTIFS(#REF!,$B462,#REF!,X$3,#REF!,$C462)</f>
        <v>#REF!</v>
      </c>
      <c r="Y462" s="176" t="e">
        <f>+COUNTIFS(#REF!,$B462,#REF!,Y$3,#REF!,$C462)</f>
        <v>#REF!</v>
      </c>
      <c r="Z462" s="176" t="e">
        <f>+COUNTIFS(#REF!,$B462,#REF!,Z$3,#REF!,$C462)</f>
        <v>#REF!</v>
      </c>
      <c r="AA462" s="176" t="e">
        <f>+COUNTIFS(#REF!,$B462,#REF!,AA$3,#REF!,$C462)</f>
        <v>#REF!</v>
      </c>
      <c r="AB462" s="176" t="e">
        <f>+COUNTIFS(#REF!,$B462,#REF!,AB$3,#REF!,$C462)</f>
        <v>#REF!</v>
      </c>
      <c r="AC462" s="176" t="e">
        <f>+COUNTIFS(#REF!,$B462,#REF!,AC$3,#REF!,$C462)</f>
        <v>#REF!</v>
      </c>
      <c r="AD462" s="176" t="e">
        <f>+COUNTIFS(#REF!,$B462,#REF!,AD$3,#REF!,$C462)</f>
        <v>#REF!</v>
      </c>
      <c r="AE462" s="176" t="e">
        <f>+COUNTIFS(#REF!,$B462,#REF!,AE$3,#REF!,$C462)</f>
        <v>#REF!</v>
      </c>
      <c r="AF462" s="176" t="e">
        <f>+COUNTIFS(#REF!,$B462,#REF!,AF$3,#REF!,$C462)</f>
        <v>#REF!</v>
      </c>
      <c r="AG462" s="176" t="e">
        <f>+COUNTIFS(#REF!,$B462,#REF!,AG$3,#REF!,$C462)</f>
        <v>#REF!</v>
      </c>
      <c r="AH462" s="176" t="e">
        <f>+COUNTIFS(#REF!,$B462,#REF!,AH$3,#REF!,$C462)</f>
        <v>#REF!</v>
      </c>
      <c r="AI462" s="176" t="e">
        <f>+COUNTIFS(#REF!,$B462,#REF!,AI$3,#REF!,$C462)</f>
        <v>#REF!</v>
      </c>
    </row>
    <row r="463" spans="1:35" x14ac:dyDescent="0.2">
      <c r="A463" s="167"/>
      <c r="B463" s="168" t="s">
        <v>119</v>
      </c>
      <c r="C463" s="169" t="s">
        <v>98</v>
      </c>
      <c r="D463" s="201" t="e">
        <f t="shared" si="68"/>
        <v>#REF!</v>
      </c>
      <c r="E463" s="176" t="e">
        <f>+COUNTIFS(#REF!,$B463,#REF!,E$3,#REF!,$C463)</f>
        <v>#REF!</v>
      </c>
      <c r="F463" s="176" t="e">
        <f>+COUNTIFS(#REF!,$B463,#REF!,F$3,#REF!,$C463)</f>
        <v>#REF!</v>
      </c>
      <c r="G463" s="176" t="e">
        <f>+COUNTIFS(#REF!,$B463,#REF!,G$3,#REF!,$C463)</f>
        <v>#REF!</v>
      </c>
      <c r="H463" s="176" t="e">
        <f>+COUNTIFS(#REF!,$B463,#REF!,H$3,#REF!,$C463)</f>
        <v>#REF!</v>
      </c>
      <c r="I463" s="176" t="e">
        <f>+COUNTIFS(#REF!,$B463,#REF!,I$3,#REF!,$C463)</f>
        <v>#REF!</v>
      </c>
      <c r="J463" s="176" t="e">
        <f>+COUNTIFS(#REF!,$B463,#REF!,J$3,#REF!,$C463)</f>
        <v>#REF!</v>
      </c>
      <c r="K463" s="176" t="e">
        <f>+COUNTIFS(#REF!,$B463,#REF!,K$3,#REF!,$C463)</f>
        <v>#REF!</v>
      </c>
      <c r="L463" s="176" t="e">
        <f>+COUNTIFS(#REF!,$B463,#REF!,L$3,#REF!,$C463)</f>
        <v>#REF!</v>
      </c>
      <c r="M463" s="176" t="e">
        <f>+COUNTIFS(#REF!,$B463,#REF!,M$3,#REF!,$C463)</f>
        <v>#REF!</v>
      </c>
      <c r="N463" s="176" t="e">
        <f>+COUNTIFS(#REF!,$B463,#REF!,N$3,#REF!,$C463)</f>
        <v>#REF!</v>
      </c>
      <c r="O463" s="176" t="e">
        <f>+COUNTIFS(#REF!,$B463,#REF!,O$3,#REF!,$C463)</f>
        <v>#REF!</v>
      </c>
      <c r="P463" s="176" t="e">
        <f>+COUNTIFS(#REF!,$B463,#REF!,P$3,#REF!,$C463)</f>
        <v>#REF!</v>
      </c>
      <c r="Q463" s="176" t="e">
        <f>+COUNTIFS(#REF!,$B463,#REF!,Q$3,#REF!,$C463)</f>
        <v>#REF!</v>
      </c>
      <c r="R463" s="176" t="e">
        <f>+COUNTIFS(#REF!,$B463,#REF!,R$3,#REF!,$C463)</f>
        <v>#REF!</v>
      </c>
      <c r="S463" s="176" t="e">
        <f>+COUNTIFS(#REF!,$B463,#REF!,S$3,#REF!,$C463)</f>
        <v>#REF!</v>
      </c>
      <c r="T463" s="176" t="e">
        <f>+COUNTIFS(#REF!,$B463,#REF!,T$3,#REF!,$C463)</f>
        <v>#REF!</v>
      </c>
      <c r="U463" s="176" t="e">
        <f>+COUNTIFS(#REF!,$B463,#REF!,U$3,#REF!,$C463)</f>
        <v>#REF!</v>
      </c>
      <c r="V463" s="176" t="e">
        <f>+COUNTIFS(#REF!,$B463,#REF!,V$3,#REF!,$C463)</f>
        <v>#REF!</v>
      </c>
      <c r="W463" s="176" t="e">
        <f>+COUNTIFS(#REF!,$B463,#REF!,W$3,#REF!,$C463)</f>
        <v>#REF!</v>
      </c>
      <c r="X463" s="176" t="e">
        <f>+COUNTIFS(#REF!,$B463,#REF!,X$3,#REF!,$C463)</f>
        <v>#REF!</v>
      </c>
      <c r="Y463" s="176" t="e">
        <f>+COUNTIFS(#REF!,$B463,#REF!,Y$3,#REF!,$C463)</f>
        <v>#REF!</v>
      </c>
      <c r="Z463" s="176" t="e">
        <f>+COUNTIFS(#REF!,$B463,#REF!,Z$3,#REF!,$C463)</f>
        <v>#REF!</v>
      </c>
      <c r="AA463" s="176" t="e">
        <f>+COUNTIFS(#REF!,$B463,#REF!,AA$3,#REF!,$C463)</f>
        <v>#REF!</v>
      </c>
      <c r="AB463" s="176" t="e">
        <f>+COUNTIFS(#REF!,$B463,#REF!,AB$3,#REF!,$C463)</f>
        <v>#REF!</v>
      </c>
      <c r="AC463" s="176" t="e">
        <f>+COUNTIFS(#REF!,$B463,#REF!,AC$3,#REF!,$C463)</f>
        <v>#REF!</v>
      </c>
      <c r="AD463" s="176" t="e">
        <f>+COUNTIFS(#REF!,$B463,#REF!,AD$3,#REF!,$C463)</f>
        <v>#REF!</v>
      </c>
      <c r="AE463" s="176" t="e">
        <f>+COUNTIFS(#REF!,$B463,#REF!,AE$3,#REF!,$C463)</f>
        <v>#REF!</v>
      </c>
      <c r="AF463" s="176" t="e">
        <f>+COUNTIFS(#REF!,$B463,#REF!,AF$3,#REF!,$C463)</f>
        <v>#REF!</v>
      </c>
      <c r="AG463" s="176" t="e">
        <f>+COUNTIFS(#REF!,$B463,#REF!,AG$3,#REF!,$C463)</f>
        <v>#REF!</v>
      </c>
      <c r="AH463" s="176" t="e">
        <f>+COUNTIFS(#REF!,$B463,#REF!,AH$3,#REF!,$C463)</f>
        <v>#REF!</v>
      </c>
      <c r="AI463" s="176" t="e">
        <f>+COUNTIFS(#REF!,$B463,#REF!,AI$3,#REF!,$C463)</f>
        <v>#REF!</v>
      </c>
    </row>
    <row r="464" spans="1:35" x14ac:dyDescent="0.2">
      <c r="A464" s="167"/>
      <c r="B464" s="168" t="s">
        <v>119</v>
      </c>
      <c r="C464" s="169" t="s">
        <v>54</v>
      </c>
      <c r="D464" s="201" t="e">
        <f t="shared" si="68"/>
        <v>#REF!</v>
      </c>
      <c r="E464" s="176" t="e">
        <f>+COUNTIFS(#REF!,$B464,#REF!,E$3,#REF!,$C464)</f>
        <v>#REF!</v>
      </c>
      <c r="F464" s="176" t="e">
        <f>+COUNTIFS(#REF!,$B464,#REF!,F$3,#REF!,$C464)</f>
        <v>#REF!</v>
      </c>
      <c r="G464" s="176" t="e">
        <f>+COUNTIFS(#REF!,$B464,#REF!,G$3,#REF!,$C464)</f>
        <v>#REF!</v>
      </c>
      <c r="H464" s="176" t="e">
        <f>+COUNTIFS(#REF!,$B464,#REF!,H$3,#REF!,$C464)</f>
        <v>#REF!</v>
      </c>
      <c r="I464" s="176" t="e">
        <f>+COUNTIFS(#REF!,$B464,#REF!,I$3,#REF!,$C464)</f>
        <v>#REF!</v>
      </c>
      <c r="J464" s="176" t="e">
        <f>+COUNTIFS(#REF!,$B464,#REF!,J$3,#REF!,$C464)</f>
        <v>#REF!</v>
      </c>
      <c r="K464" s="176" t="e">
        <f>+COUNTIFS(#REF!,$B464,#REF!,K$3,#REF!,$C464)</f>
        <v>#REF!</v>
      </c>
      <c r="L464" s="176" t="e">
        <f>+COUNTIFS(#REF!,$B464,#REF!,L$3,#REF!,$C464)</f>
        <v>#REF!</v>
      </c>
      <c r="M464" s="176" t="e">
        <f>+COUNTIFS(#REF!,$B464,#REF!,M$3,#REF!,$C464)</f>
        <v>#REF!</v>
      </c>
      <c r="N464" s="176" t="e">
        <f>+COUNTIFS(#REF!,$B464,#REF!,N$3,#REF!,$C464)</f>
        <v>#REF!</v>
      </c>
      <c r="O464" s="176" t="e">
        <f>+COUNTIFS(#REF!,$B464,#REF!,O$3,#REF!,$C464)</f>
        <v>#REF!</v>
      </c>
      <c r="P464" s="176" t="e">
        <f>+COUNTIFS(#REF!,$B464,#REF!,P$3,#REF!,$C464)</f>
        <v>#REF!</v>
      </c>
      <c r="Q464" s="176" t="e">
        <f>+COUNTIFS(#REF!,$B464,#REF!,Q$3,#REF!,$C464)</f>
        <v>#REF!</v>
      </c>
      <c r="R464" s="176" t="e">
        <f>+COUNTIFS(#REF!,$B464,#REF!,R$3,#REF!,$C464)</f>
        <v>#REF!</v>
      </c>
      <c r="S464" s="176" t="e">
        <f>+COUNTIFS(#REF!,$B464,#REF!,S$3,#REF!,$C464)</f>
        <v>#REF!</v>
      </c>
      <c r="T464" s="176" t="e">
        <f>+COUNTIFS(#REF!,$B464,#REF!,T$3,#REF!,$C464)</f>
        <v>#REF!</v>
      </c>
      <c r="U464" s="176" t="e">
        <f>+COUNTIFS(#REF!,$B464,#REF!,U$3,#REF!,$C464)</f>
        <v>#REF!</v>
      </c>
      <c r="V464" s="176" t="e">
        <f>+COUNTIFS(#REF!,$B464,#REF!,V$3,#REF!,$C464)</f>
        <v>#REF!</v>
      </c>
      <c r="W464" s="176" t="e">
        <f>+COUNTIFS(#REF!,$B464,#REF!,W$3,#REF!,$C464)</f>
        <v>#REF!</v>
      </c>
      <c r="X464" s="176" t="e">
        <f>+COUNTIFS(#REF!,$B464,#REF!,X$3,#REF!,$C464)</f>
        <v>#REF!</v>
      </c>
      <c r="Y464" s="176" t="e">
        <f>+COUNTIFS(#REF!,$B464,#REF!,Y$3,#REF!,$C464)</f>
        <v>#REF!</v>
      </c>
      <c r="Z464" s="176" t="e">
        <f>+COUNTIFS(#REF!,$B464,#REF!,Z$3,#REF!,$C464)</f>
        <v>#REF!</v>
      </c>
      <c r="AA464" s="176" t="e">
        <f>+COUNTIFS(#REF!,$B464,#REF!,AA$3,#REF!,$C464)</f>
        <v>#REF!</v>
      </c>
      <c r="AB464" s="176" t="e">
        <f>+COUNTIFS(#REF!,$B464,#REF!,AB$3,#REF!,$C464)</f>
        <v>#REF!</v>
      </c>
      <c r="AC464" s="176" t="e">
        <f>+COUNTIFS(#REF!,$B464,#REF!,AC$3,#REF!,$C464)</f>
        <v>#REF!</v>
      </c>
      <c r="AD464" s="176" t="e">
        <f>+COUNTIFS(#REF!,$B464,#REF!,AD$3,#REF!,$C464)</f>
        <v>#REF!</v>
      </c>
      <c r="AE464" s="176" t="e">
        <f>+COUNTIFS(#REF!,$B464,#REF!,AE$3,#REF!,$C464)</f>
        <v>#REF!</v>
      </c>
      <c r="AF464" s="176" t="e">
        <f>+COUNTIFS(#REF!,$B464,#REF!,AF$3,#REF!,$C464)</f>
        <v>#REF!</v>
      </c>
      <c r="AG464" s="176" t="e">
        <f>+COUNTIFS(#REF!,$B464,#REF!,AG$3,#REF!,$C464)</f>
        <v>#REF!</v>
      </c>
      <c r="AH464" s="176" t="e">
        <f>+COUNTIFS(#REF!,$B464,#REF!,AH$3,#REF!,$C464)</f>
        <v>#REF!</v>
      </c>
      <c r="AI464" s="176" t="e">
        <f>+COUNTIFS(#REF!,$B464,#REF!,AI$3,#REF!,$C464)</f>
        <v>#REF!</v>
      </c>
    </row>
    <row r="465" spans="1:35" x14ac:dyDescent="0.2">
      <c r="A465" s="167"/>
      <c r="B465" s="168" t="s">
        <v>119</v>
      </c>
      <c r="C465" s="169" t="s">
        <v>193</v>
      </c>
      <c r="D465" s="201" t="e">
        <f t="shared" si="68"/>
        <v>#REF!</v>
      </c>
      <c r="E465" s="176" t="e">
        <f>+COUNTIFS(#REF!,$B465,#REF!,E$3,#REF!,$C465)</f>
        <v>#REF!</v>
      </c>
      <c r="F465" s="176" t="e">
        <f>+COUNTIFS(#REF!,$B465,#REF!,F$3,#REF!,$C465)</f>
        <v>#REF!</v>
      </c>
      <c r="G465" s="176" t="e">
        <f>+COUNTIFS(#REF!,$B465,#REF!,G$3,#REF!,$C465)</f>
        <v>#REF!</v>
      </c>
      <c r="H465" s="176" t="e">
        <f>+COUNTIFS(#REF!,$B465,#REF!,H$3,#REF!,$C465)</f>
        <v>#REF!</v>
      </c>
      <c r="I465" s="176" t="e">
        <f>+COUNTIFS(#REF!,$B465,#REF!,I$3,#REF!,$C465)</f>
        <v>#REF!</v>
      </c>
      <c r="J465" s="176" t="e">
        <f>+COUNTIFS(#REF!,$B465,#REF!,J$3,#REF!,$C465)</f>
        <v>#REF!</v>
      </c>
      <c r="K465" s="176" t="e">
        <f>+COUNTIFS(#REF!,$B465,#REF!,K$3,#REF!,$C465)</f>
        <v>#REF!</v>
      </c>
      <c r="L465" s="176" t="e">
        <f>+COUNTIFS(#REF!,$B465,#REF!,L$3,#REF!,$C465)</f>
        <v>#REF!</v>
      </c>
      <c r="M465" s="176" t="e">
        <f>+COUNTIFS(#REF!,$B465,#REF!,M$3,#REF!,$C465)</f>
        <v>#REF!</v>
      </c>
      <c r="N465" s="176" t="e">
        <f>+COUNTIFS(#REF!,$B465,#REF!,N$3,#REF!,$C465)</f>
        <v>#REF!</v>
      </c>
      <c r="O465" s="176" t="e">
        <f>+COUNTIFS(#REF!,$B465,#REF!,O$3,#REF!,$C465)</f>
        <v>#REF!</v>
      </c>
      <c r="P465" s="176" t="e">
        <f>+COUNTIFS(#REF!,$B465,#REF!,P$3,#REF!,$C465)</f>
        <v>#REF!</v>
      </c>
      <c r="Q465" s="176" t="e">
        <f>+COUNTIFS(#REF!,$B465,#REF!,Q$3,#REF!,$C465)</f>
        <v>#REF!</v>
      </c>
      <c r="R465" s="176" t="e">
        <f>+COUNTIFS(#REF!,$B465,#REF!,R$3,#REF!,$C465)</f>
        <v>#REF!</v>
      </c>
      <c r="S465" s="176" t="e">
        <f>+COUNTIFS(#REF!,$B465,#REF!,S$3,#REF!,$C465)</f>
        <v>#REF!</v>
      </c>
      <c r="T465" s="176" t="e">
        <f>+COUNTIFS(#REF!,$B465,#REF!,T$3,#REF!,$C465)</f>
        <v>#REF!</v>
      </c>
      <c r="U465" s="176" t="e">
        <f>+COUNTIFS(#REF!,$B465,#REF!,U$3,#REF!,$C465)</f>
        <v>#REF!</v>
      </c>
      <c r="V465" s="176" t="e">
        <f>+COUNTIFS(#REF!,$B465,#REF!,V$3,#REF!,$C465)</f>
        <v>#REF!</v>
      </c>
      <c r="W465" s="176" t="e">
        <f>+COUNTIFS(#REF!,$B465,#REF!,W$3,#REF!,$C465)</f>
        <v>#REF!</v>
      </c>
      <c r="X465" s="176" t="e">
        <f>+COUNTIFS(#REF!,$B465,#REF!,X$3,#REF!,$C465)</f>
        <v>#REF!</v>
      </c>
      <c r="Y465" s="176" t="e">
        <f>+COUNTIFS(#REF!,$B465,#REF!,Y$3,#REF!,$C465)</f>
        <v>#REF!</v>
      </c>
      <c r="Z465" s="176" t="e">
        <f>+COUNTIFS(#REF!,$B465,#REF!,Z$3,#REF!,$C465)</f>
        <v>#REF!</v>
      </c>
      <c r="AA465" s="176" t="e">
        <f>+COUNTIFS(#REF!,$B465,#REF!,AA$3,#REF!,$C465)</f>
        <v>#REF!</v>
      </c>
      <c r="AB465" s="176" t="e">
        <f>+COUNTIFS(#REF!,$B465,#REF!,AB$3,#REF!,$C465)</f>
        <v>#REF!</v>
      </c>
      <c r="AC465" s="176" t="e">
        <f>+COUNTIFS(#REF!,$B465,#REF!,AC$3,#REF!,$C465)</f>
        <v>#REF!</v>
      </c>
      <c r="AD465" s="176" t="e">
        <f>+COUNTIFS(#REF!,$B465,#REF!,AD$3,#REF!,$C465)</f>
        <v>#REF!</v>
      </c>
      <c r="AE465" s="176" t="e">
        <f>+COUNTIFS(#REF!,$B465,#REF!,AE$3,#REF!,$C465)</f>
        <v>#REF!</v>
      </c>
      <c r="AF465" s="176" t="e">
        <f>+COUNTIFS(#REF!,$B465,#REF!,AF$3,#REF!,$C465)</f>
        <v>#REF!</v>
      </c>
      <c r="AG465" s="176" t="e">
        <f>+COUNTIFS(#REF!,$B465,#REF!,AG$3,#REF!,$C465)</f>
        <v>#REF!</v>
      </c>
      <c r="AH465" s="176" t="e">
        <f>+COUNTIFS(#REF!,$B465,#REF!,AH$3,#REF!,$C465)</f>
        <v>#REF!</v>
      </c>
      <c r="AI465" s="176" t="e">
        <f>+COUNTIFS(#REF!,$B465,#REF!,AI$3,#REF!,$C465)</f>
        <v>#REF!</v>
      </c>
    </row>
    <row r="466" spans="1:35" x14ac:dyDescent="0.2">
      <c r="A466" s="185">
        <v>5.3</v>
      </c>
      <c r="B466" s="174" t="s">
        <v>53</v>
      </c>
      <c r="C466" s="174"/>
      <c r="D466" s="202" t="e">
        <f t="shared" si="68"/>
        <v>#REF!</v>
      </c>
      <c r="E466" s="202" t="e">
        <f>+SUM(E467:E480)</f>
        <v>#REF!</v>
      </c>
      <c r="F466" s="202" t="e">
        <f t="shared" ref="F466:AI466" si="69">+SUM(F467:F480)</f>
        <v>#REF!</v>
      </c>
      <c r="G466" s="202" t="e">
        <f t="shared" si="69"/>
        <v>#REF!</v>
      </c>
      <c r="H466" s="202" t="e">
        <f t="shared" si="69"/>
        <v>#REF!</v>
      </c>
      <c r="I466" s="202" t="e">
        <f t="shared" si="69"/>
        <v>#REF!</v>
      </c>
      <c r="J466" s="202" t="e">
        <f t="shared" si="69"/>
        <v>#REF!</v>
      </c>
      <c r="K466" s="202" t="e">
        <f t="shared" si="69"/>
        <v>#REF!</v>
      </c>
      <c r="L466" s="202" t="e">
        <f t="shared" si="69"/>
        <v>#REF!</v>
      </c>
      <c r="M466" s="202" t="e">
        <f t="shared" si="69"/>
        <v>#REF!</v>
      </c>
      <c r="N466" s="202" t="e">
        <f t="shared" si="69"/>
        <v>#REF!</v>
      </c>
      <c r="O466" s="202" t="e">
        <f t="shared" si="69"/>
        <v>#REF!</v>
      </c>
      <c r="P466" s="202" t="e">
        <f t="shared" si="69"/>
        <v>#REF!</v>
      </c>
      <c r="Q466" s="202" t="e">
        <f t="shared" si="69"/>
        <v>#REF!</v>
      </c>
      <c r="R466" s="202" t="e">
        <f t="shared" si="69"/>
        <v>#REF!</v>
      </c>
      <c r="S466" s="202" t="e">
        <f t="shared" si="69"/>
        <v>#REF!</v>
      </c>
      <c r="T466" s="202" t="e">
        <f t="shared" si="69"/>
        <v>#REF!</v>
      </c>
      <c r="U466" s="202" t="e">
        <f t="shared" si="69"/>
        <v>#REF!</v>
      </c>
      <c r="V466" s="202" t="e">
        <f t="shared" si="69"/>
        <v>#REF!</v>
      </c>
      <c r="W466" s="202" t="e">
        <f t="shared" si="69"/>
        <v>#REF!</v>
      </c>
      <c r="X466" s="202" t="e">
        <f t="shared" si="69"/>
        <v>#REF!</v>
      </c>
      <c r="Y466" s="202" t="e">
        <f t="shared" si="69"/>
        <v>#REF!</v>
      </c>
      <c r="Z466" s="202" t="e">
        <f t="shared" si="69"/>
        <v>#REF!</v>
      </c>
      <c r="AA466" s="202" t="e">
        <f t="shared" si="69"/>
        <v>#REF!</v>
      </c>
      <c r="AB466" s="202" t="e">
        <f t="shared" si="69"/>
        <v>#REF!</v>
      </c>
      <c r="AC466" s="202" t="e">
        <f t="shared" si="69"/>
        <v>#REF!</v>
      </c>
      <c r="AD466" s="202" t="e">
        <f t="shared" si="69"/>
        <v>#REF!</v>
      </c>
      <c r="AE466" s="202" t="e">
        <f t="shared" si="69"/>
        <v>#REF!</v>
      </c>
      <c r="AF466" s="202" t="e">
        <f t="shared" si="69"/>
        <v>#REF!</v>
      </c>
      <c r="AG466" s="202" t="e">
        <f t="shared" si="69"/>
        <v>#REF!</v>
      </c>
      <c r="AH466" s="202" t="e">
        <f t="shared" si="69"/>
        <v>#REF!</v>
      </c>
      <c r="AI466" s="202" t="e">
        <f t="shared" si="69"/>
        <v>#REF!</v>
      </c>
    </row>
    <row r="467" spans="1:35" x14ac:dyDescent="0.2">
      <c r="A467" s="167"/>
      <c r="B467" s="168" t="s">
        <v>53</v>
      </c>
      <c r="C467" s="169" t="s">
        <v>166</v>
      </c>
      <c r="D467" s="201" t="e">
        <f t="shared" ref="D467:D481" si="70">+SUM(E467:AI467)</f>
        <v>#REF!</v>
      </c>
      <c r="E467" s="176" t="e">
        <f>+COUNTIFS(#REF!,$B467,#REF!,E$3,#REF!,$C467)</f>
        <v>#REF!</v>
      </c>
      <c r="F467" s="176" t="e">
        <f>+COUNTIFS(#REF!,$B467,#REF!,F$3,#REF!,$C467)</f>
        <v>#REF!</v>
      </c>
      <c r="G467" s="176" t="e">
        <f>+COUNTIFS(#REF!,$B467,#REF!,G$3,#REF!,$C467)</f>
        <v>#REF!</v>
      </c>
      <c r="H467" s="176" t="e">
        <f>+COUNTIFS(#REF!,$B467,#REF!,H$3,#REF!,$C467)</f>
        <v>#REF!</v>
      </c>
      <c r="I467" s="176" t="e">
        <f>+COUNTIFS(#REF!,$B467,#REF!,I$3,#REF!,$C467)</f>
        <v>#REF!</v>
      </c>
      <c r="J467" s="176" t="e">
        <f>+COUNTIFS(#REF!,$B467,#REF!,J$3,#REF!,$C467)</f>
        <v>#REF!</v>
      </c>
      <c r="K467" s="176" t="e">
        <f>+COUNTIFS(#REF!,$B467,#REF!,K$3,#REF!,$C467)</f>
        <v>#REF!</v>
      </c>
      <c r="L467" s="176" t="e">
        <f>+COUNTIFS(#REF!,$B467,#REF!,L$3,#REF!,$C467)</f>
        <v>#REF!</v>
      </c>
      <c r="M467" s="176" t="e">
        <f>+COUNTIFS(#REF!,$B467,#REF!,M$3,#REF!,$C467)</f>
        <v>#REF!</v>
      </c>
      <c r="N467" s="176" t="e">
        <f>+COUNTIFS(#REF!,$B467,#REF!,N$3,#REF!,$C467)</f>
        <v>#REF!</v>
      </c>
      <c r="O467" s="176" t="e">
        <f>+COUNTIFS(#REF!,$B467,#REF!,O$3,#REF!,$C467)</f>
        <v>#REF!</v>
      </c>
      <c r="P467" s="176" t="e">
        <f>+COUNTIFS(#REF!,$B467,#REF!,P$3,#REF!,$C467)</f>
        <v>#REF!</v>
      </c>
      <c r="Q467" s="176" t="e">
        <f>+COUNTIFS(#REF!,$B467,#REF!,Q$3,#REF!,$C467)</f>
        <v>#REF!</v>
      </c>
      <c r="R467" s="176" t="e">
        <f>+COUNTIFS(#REF!,$B467,#REF!,R$3,#REF!,$C467)</f>
        <v>#REF!</v>
      </c>
      <c r="S467" s="176" t="e">
        <f>+COUNTIFS(#REF!,$B467,#REF!,S$3,#REF!,$C467)</f>
        <v>#REF!</v>
      </c>
      <c r="T467" s="176" t="e">
        <f>+COUNTIFS(#REF!,$B467,#REF!,T$3,#REF!,$C467)</f>
        <v>#REF!</v>
      </c>
      <c r="U467" s="176" t="e">
        <f>+COUNTIFS(#REF!,$B467,#REF!,U$3,#REF!,$C467)</f>
        <v>#REF!</v>
      </c>
      <c r="V467" s="176" t="e">
        <f>+COUNTIFS(#REF!,$B467,#REF!,V$3,#REF!,$C467)</f>
        <v>#REF!</v>
      </c>
      <c r="W467" s="176" t="e">
        <f>+COUNTIFS(#REF!,$B467,#REF!,W$3,#REF!,$C467)</f>
        <v>#REF!</v>
      </c>
      <c r="X467" s="176" t="e">
        <f>+COUNTIFS(#REF!,$B467,#REF!,X$3,#REF!,$C467)</f>
        <v>#REF!</v>
      </c>
      <c r="Y467" s="176" t="e">
        <f>+COUNTIFS(#REF!,$B467,#REF!,Y$3,#REF!,$C467)</f>
        <v>#REF!</v>
      </c>
      <c r="Z467" s="176" t="e">
        <f>+COUNTIFS(#REF!,$B467,#REF!,Z$3,#REF!,$C467)</f>
        <v>#REF!</v>
      </c>
      <c r="AA467" s="176" t="e">
        <f>+COUNTIFS(#REF!,$B467,#REF!,AA$3,#REF!,$C467)</f>
        <v>#REF!</v>
      </c>
      <c r="AB467" s="176" t="e">
        <f>+COUNTIFS(#REF!,$B467,#REF!,AB$3,#REF!,$C467)</f>
        <v>#REF!</v>
      </c>
      <c r="AC467" s="176" t="e">
        <f>+COUNTIFS(#REF!,$B467,#REF!,AC$3,#REF!,$C467)</f>
        <v>#REF!</v>
      </c>
      <c r="AD467" s="176" t="e">
        <f>+COUNTIFS(#REF!,$B467,#REF!,AD$3,#REF!,$C467)</f>
        <v>#REF!</v>
      </c>
      <c r="AE467" s="176" t="e">
        <f>+COUNTIFS(#REF!,$B467,#REF!,AE$3,#REF!,$C467)</f>
        <v>#REF!</v>
      </c>
      <c r="AF467" s="176" t="e">
        <f>+COUNTIFS(#REF!,$B467,#REF!,AF$3,#REF!,$C467)</f>
        <v>#REF!</v>
      </c>
      <c r="AG467" s="176" t="e">
        <f>+COUNTIFS(#REF!,$B467,#REF!,AG$3,#REF!,$C467)</f>
        <v>#REF!</v>
      </c>
      <c r="AH467" s="176" t="e">
        <f>+COUNTIFS(#REF!,$B467,#REF!,AH$3,#REF!,$C467)</f>
        <v>#REF!</v>
      </c>
      <c r="AI467" s="176" t="e">
        <f>+COUNTIFS(#REF!,$B467,#REF!,AI$3,#REF!,$C467)</f>
        <v>#REF!</v>
      </c>
    </row>
    <row r="468" spans="1:35" x14ac:dyDescent="0.2">
      <c r="A468" s="167"/>
      <c r="B468" s="168" t="s">
        <v>53</v>
      </c>
      <c r="C468" s="169" t="s">
        <v>116</v>
      </c>
      <c r="D468" s="201" t="e">
        <f t="shared" si="70"/>
        <v>#REF!</v>
      </c>
      <c r="E468" s="176" t="e">
        <f>+COUNTIFS(#REF!,$B468,#REF!,E$3,#REF!,$C468)</f>
        <v>#REF!</v>
      </c>
      <c r="F468" s="176" t="e">
        <f>+COUNTIFS(#REF!,$B468,#REF!,F$3,#REF!,$C468)</f>
        <v>#REF!</v>
      </c>
      <c r="G468" s="176" t="e">
        <f>+COUNTIFS(#REF!,$B468,#REF!,G$3,#REF!,$C468)</f>
        <v>#REF!</v>
      </c>
      <c r="H468" s="176" t="e">
        <f>+COUNTIFS(#REF!,$B468,#REF!,H$3,#REF!,$C468)</f>
        <v>#REF!</v>
      </c>
      <c r="I468" s="176" t="e">
        <f>+COUNTIFS(#REF!,$B468,#REF!,I$3,#REF!,$C468)</f>
        <v>#REF!</v>
      </c>
      <c r="J468" s="176" t="e">
        <f>+COUNTIFS(#REF!,$B468,#REF!,J$3,#REF!,$C468)</f>
        <v>#REF!</v>
      </c>
      <c r="K468" s="176" t="e">
        <f>+COUNTIFS(#REF!,$B468,#REF!,K$3,#REF!,$C468)</f>
        <v>#REF!</v>
      </c>
      <c r="L468" s="176" t="e">
        <f>+COUNTIFS(#REF!,$B468,#REF!,L$3,#REF!,$C468)</f>
        <v>#REF!</v>
      </c>
      <c r="M468" s="176" t="e">
        <f>+COUNTIFS(#REF!,$B468,#REF!,M$3,#REF!,$C468)</f>
        <v>#REF!</v>
      </c>
      <c r="N468" s="176" t="e">
        <f>+COUNTIFS(#REF!,$B468,#REF!,N$3,#REF!,$C468)</f>
        <v>#REF!</v>
      </c>
      <c r="O468" s="176" t="e">
        <f>+COUNTIFS(#REF!,$B468,#REF!,O$3,#REF!,$C468)</f>
        <v>#REF!</v>
      </c>
      <c r="P468" s="176" t="e">
        <f>+COUNTIFS(#REF!,$B468,#REF!,P$3,#REF!,$C468)</f>
        <v>#REF!</v>
      </c>
      <c r="Q468" s="176" t="e">
        <f>+COUNTIFS(#REF!,$B468,#REF!,Q$3,#REF!,$C468)</f>
        <v>#REF!</v>
      </c>
      <c r="R468" s="176" t="e">
        <f>+COUNTIFS(#REF!,$B468,#REF!,R$3,#REF!,$C468)</f>
        <v>#REF!</v>
      </c>
      <c r="S468" s="176" t="e">
        <f>+COUNTIFS(#REF!,$B468,#REF!,S$3,#REF!,$C468)</f>
        <v>#REF!</v>
      </c>
      <c r="T468" s="176" t="e">
        <f>+COUNTIFS(#REF!,$B468,#REF!,T$3,#REF!,$C468)</f>
        <v>#REF!</v>
      </c>
      <c r="U468" s="176" t="e">
        <f>+COUNTIFS(#REF!,$B468,#REF!,U$3,#REF!,$C468)</f>
        <v>#REF!</v>
      </c>
      <c r="V468" s="176" t="e">
        <f>+COUNTIFS(#REF!,$B468,#REF!,V$3,#REF!,$C468)</f>
        <v>#REF!</v>
      </c>
      <c r="W468" s="176" t="e">
        <f>+COUNTIFS(#REF!,$B468,#REF!,W$3,#REF!,$C468)</f>
        <v>#REF!</v>
      </c>
      <c r="X468" s="176" t="e">
        <f>+COUNTIFS(#REF!,$B468,#REF!,X$3,#REF!,$C468)</f>
        <v>#REF!</v>
      </c>
      <c r="Y468" s="176" t="e">
        <f>+COUNTIFS(#REF!,$B468,#REF!,Y$3,#REF!,$C468)</f>
        <v>#REF!</v>
      </c>
      <c r="Z468" s="176" t="e">
        <f>+COUNTIFS(#REF!,$B468,#REF!,Z$3,#REF!,$C468)</f>
        <v>#REF!</v>
      </c>
      <c r="AA468" s="176" t="e">
        <f>+COUNTIFS(#REF!,$B468,#REF!,AA$3,#REF!,$C468)</f>
        <v>#REF!</v>
      </c>
      <c r="AB468" s="176" t="e">
        <f>+COUNTIFS(#REF!,$B468,#REF!,AB$3,#REF!,$C468)</f>
        <v>#REF!</v>
      </c>
      <c r="AC468" s="176" t="e">
        <f>+COUNTIFS(#REF!,$B468,#REF!,AC$3,#REF!,$C468)</f>
        <v>#REF!</v>
      </c>
      <c r="AD468" s="176" t="e">
        <f>+COUNTIFS(#REF!,$B468,#REF!,AD$3,#REF!,$C468)</f>
        <v>#REF!</v>
      </c>
      <c r="AE468" s="176" t="e">
        <f>+COUNTIFS(#REF!,$B468,#REF!,AE$3,#REF!,$C468)</f>
        <v>#REF!</v>
      </c>
      <c r="AF468" s="176" t="e">
        <f>+COUNTIFS(#REF!,$B468,#REF!,AF$3,#REF!,$C468)</f>
        <v>#REF!</v>
      </c>
      <c r="AG468" s="176" t="e">
        <f>+COUNTIFS(#REF!,$B468,#REF!,AG$3,#REF!,$C468)</f>
        <v>#REF!</v>
      </c>
      <c r="AH468" s="176" t="e">
        <f>+COUNTIFS(#REF!,$B468,#REF!,AH$3,#REF!,$C468)</f>
        <v>#REF!</v>
      </c>
      <c r="AI468" s="176" t="e">
        <f>+COUNTIFS(#REF!,$B468,#REF!,AI$3,#REF!,$C468)</f>
        <v>#REF!</v>
      </c>
    </row>
    <row r="469" spans="1:35" x14ac:dyDescent="0.2">
      <c r="A469" s="167"/>
      <c r="B469" s="168" t="s">
        <v>53</v>
      </c>
      <c r="C469" s="169" t="s">
        <v>189</v>
      </c>
      <c r="D469" s="201" t="e">
        <f t="shared" si="70"/>
        <v>#REF!</v>
      </c>
      <c r="E469" s="176" t="e">
        <f>+COUNTIFS(#REF!,$B469,#REF!,E$3,#REF!,$C469)</f>
        <v>#REF!</v>
      </c>
      <c r="F469" s="176" t="e">
        <f>+COUNTIFS(#REF!,$B469,#REF!,F$3,#REF!,$C469)</f>
        <v>#REF!</v>
      </c>
      <c r="G469" s="176" t="e">
        <f>+COUNTIFS(#REF!,$B469,#REF!,G$3,#REF!,$C469)</f>
        <v>#REF!</v>
      </c>
      <c r="H469" s="176" t="e">
        <f>+COUNTIFS(#REF!,$B469,#REF!,H$3,#REF!,$C469)</f>
        <v>#REF!</v>
      </c>
      <c r="I469" s="176" t="e">
        <f>+COUNTIFS(#REF!,$B469,#REF!,I$3,#REF!,$C469)</f>
        <v>#REF!</v>
      </c>
      <c r="J469" s="176" t="e">
        <f>+COUNTIFS(#REF!,$B469,#REF!,J$3,#REF!,$C469)</f>
        <v>#REF!</v>
      </c>
      <c r="K469" s="176" t="e">
        <f>+COUNTIFS(#REF!,$B469,#REF!,K$3,#REF!,$C469)</f>
        <v>#REF!</v>
      </c>
      <c r="L469" s="176" t="e">
        <f>+COUNTIFS(#REF!,$B469,#REF!,L$3,#REF!,$C469)</f>
        <v>#REF!</v>
      </c>
      <c r="M469" s="176" t="e">
        <f>+COUNTIFS(#REF!,$B469,#REF!,M$3,#REF!,$C469)</f>
        <v>#REF!</v>
      </c>
      <c r="N469" s="176" t="e">
        <f>+COUNTIFS(#REF!,$B469,#REF!,N$3,#REF!,$C469)</f>
        <v>#REF!</v>
      </c>
      <c r="O469" s="176" t="e">
        <f>+COUNTIFS(#REF!,$B469,#REF!,O$3,#REF!,$C469)</f>
        <v>#REF!</v>
      </c>
      <c r="P469" s="176" t="e">
        <f>+COUNTIFS(#REF!,$B469,#REF!,P$3,#REF!,$C469)</f>
        <v>#REF!</v>
      </c>
      <c r="Q469" s="176" t="e">
        <f>+COUNTIFS(#REF!,$B469,#REF!,Q$3,#REF!,$C469)</f>
        <v>#REF!</v>
      </c>
      <c r="R469" s="176" t="e">
        <f>+COUNTIFS(#REF!,$B469,#REF!,R$3,#REF!,$C469)</f>
        <v>#REF!</v>
      </c>
      <c r="S469" s="176" t="e">
        <f>+COUNTIFS(#REF!,$B469,#REF!,S$3,#REF!,$C469)</f>
        <v>#REF!</v>
      </c>
      <c r="T469" s="176" t="e">
        <f>+COUNTIFS(#REF!,$B469,#REF!,T$3,#REF!,$C469)</f>
        <v>#REF!</v>
      </c>
      <c r="U469" s="176" t="e">
        <f>+COUNTIFS(#REF!,$B469,#REF!,U$3,#REF!,$C469)</f>
        <v>#REF!</v>
      </c>
      <c r="V469" s="176" t="e">
        <f>+COUNTIFS(#REF!,$B469,#REF!,V$3,#REF!,$C469)</f>
        <v>#REF!</v>
      </c>
      <c r="W469" s="176" t="e">
        <f>+COUNTIFS(#REF!,$B469,#REF!,W$3,#REF!,$C469)</f>
        <v>#REF!</v>
      </c>
      <c r="X469" s="176" t="e">
        <f>+COUNTIFS(#REF!,$B469,#REF!,X$3,#REF!,$C469)</f>
        <v>#REF!</v>
      </c>
      <c r="Y469" s="176" t="e">
        <f>+COUNTIFS(#REF!,$B469,#REF!,Y$3,#REF!,$C469)</f>
        <v>#REF!</v>
      </c>
      <c r="Z469" s="176" t="e">
        <f>+COUNTIFS(#REF!,$B469,#REF!,Z$3,#REF!,$C469)</f>
        <v>#REF!</v>
      </c>
      <c r="AA469" s="176" t="e">
        <f>+COUNTIFS(#REF!,$B469,#REF!,AA$3,#REF!,$C469)</f>
        <v>#REF!</v>
      </c>
      <c r="AB469" s="176" t="e">
        <f>+COUNTIFS(#REF!,$B469,#REF!,AB$3,#REF!,$C469)</f>
        <v>#REF!</v>
      </c>
      <c r="AC469" s="176" t="e">
        <f>+COUNTIFS(#REF!,$B469,#REF!,AC$3,#REF!,$C469)</f>
        <v>#REF!</v>
      </c>
      <c r="AD469" s="176" t="e">
        <f>+COUNTIFS(#REF!,$B469,#REF!,AD$3,#REF!,$C469)</f>
        <v>#REF!</v>
      </c>
      <c r="AE469" s="176" t="e">
        <f>+COUNTIFS(#REF!,$B469,#REF!,AE$3,#REF!,$C469)</f>
        <v>#REF!</v>
      </c>
      <c r="AF469" s="176" t="e">
        <f>+COUNTIFS(#REF!,$B469,#REF!,AF$3,#REF!,$C469)</f>
        <v>#REF!</v>
      </c>
      <c r="AG469" s="176" t="e">
        <f>+COUNTIFS(#REF!,$B469,#REF!,AG$3,#REF!,$C469)</f>
        <v>#REF!</v>
      </c>
      <c r="AH469" s="176" t="e">
        <f>+COUNTIFS(#REF!,$B469,#REF!,AH$3,#REF!,$C469)</f>
        <v>#REF!</v>
      </c>
      <c r="AI469" s="176" t="e">
        <f>+COUNTIFS(#REF!,$B469,#REF!,AI$3,#REF!,$C469)</f>
        <v>#REF!</v>
      </c>
    </row>
    <row r="470" spans="1:35" x14ac:dyDescent="0.2">
      <c r="A470" s="167"/>
      <c r="B470" s="168" t="s">
        <v>53</v>
      </c>
      <c r="C470" s="169" t="s">
        <v>366</v>
      </c>
      <c r="D470" s="201" t="e">
        <f t="shared" si="70"/>
        <v>#REF!</v>
      </c>
      <c r="E470" s="176" t="e">
        <f>+COUNTIFS(#REF!,$B470,#REF!,E$3,#REF!,$C470)</f>
        <v>#REF!</v>
      </c>
      <c r="F470" s="176" t="e">
        <f>+COUNTIFS(#REF!,$B470,#REF!,F$3,#REF!,$C470)</f>
        <v>#REF!</v>
      </c>
      <c r="G470" s="176" t="e">
        <f>+COUNTIFS(#REF!,$B470,#REF!,G$3,#REF!,$C470)</f>
        <v>#REF!</v>
      </c>
      <c r="H470" s="176" t="e">
        <f>+COUNTIFS(#REF!,$B470,#REF!,H$3,#REF!,$C470)</f>
        <v>#REF!</v>
      </c>
      <c r="I470" s="176" t="e">
        <f>+COUNTIFS(#REF!,$B470,#REF!,I$3,#REF!,$C470)</f>
        <v>#REF!</v>
      </c>
      <c r="J470" s="176" t="e">
        <f>+COUNTIFS(#REF!,$B470,#REF!,J$3,#REF!,$C470)</f>
        <v>#REF!</v>
      </c>
      <c r="K470" s="176" t="e">
        <f>+COUNTIFS(#REF!,$B470,#REF!,K$3,#REF!,$C470)</f>
        <v>#REF!</v>
      </c>
      <c r="L470" s="176" t="e">
        <f>+COUNTIFS(#REF!,$B470,#REF!,L$3,#REF!,$C470)</f>
        <v>#REF!</v>
      </c>
      <c r="M470" s="176" t="e">
        <f>+COUNTIFS(#REF!,$B470,#REF!,M$3,#REF!,$C470)</f>
        <v>#REF!</v>
      </c>
      <c r="N470" s="176" t="e">
        <f>+COUNTIFS(#REF!,$B470,#REF!,N$3,#REF!,$C470)</f>
        <v>#REF!</v>
      </c>
      <c r="O470" s="176" t="e">
        <f>+COUNTIFS(#REF!,$B470,#REF!,O$3,#REF!,$C470)</f>
        <v>#REF!</v>
      </c>
      <c r="P470" s="176" t="e">
        <f>+COUNTIFS(#REF!,$B470,#REF!,P$3,#REF!,$C470)</f>
        <v>#REF!</v>
      </c>
      <c r="Q470" s="176" t="e">
        <f>+COUNTIFS(#REF!,$B470,#REF!,Q$3,#REF!,$C470)</f>
        <v>#REF!</v>
      </c>
      <c r="R470" s="176" t="e">
        <f>+COUNTIFS(#REF!,$B470,#REF!,R$3,#REF!,$C470)</f>
        <v>#REF!</v>
      </c>
      <c r="S470" s="176" t="e">
        <f>+COUNTIFS(#REF!,$B470,#REF!,S$3,#REF!,$C470)</f>
        <v>#REF!</v>
      </c>
      <c r="T470" s="176" t="e">
        <f>+COUNTIFS(#REF!,$B470,#REF!,T$3,#REF!,$C470)</f>
        <v>#REF!</v>
      </c>
      <c r="U470" s="176" t="e">
        <f>+COUNTIFS(#REF!,$B470,#REF!,U$3,#REF!,$C470)</f>
        <v>#REF!</v>
      </c>
      <c r="V470" s="176" t="e">
        <f>+COUNTIFS(#REF!,$B470,#REF!,V$3,#REF!,$C470)</f>
        <v>#REF!</v>
      </c>
      <c r="W470" s="176" t="e">
        <f>+COUNTIFS(#REF!,$B470,#REF!,W$3,#REF!,$C470)</f>
        <v>#REF!</v>
      </c>
      <c r="X470" s="176" t="e">
        <f>+COUNTIFS(#REF!,$B470,#REF!,X$3,#REF!,$C470)</f>
        <v>#REF!</v>
      </c>
      <c r="Y470" s="176" t="e">
        <f>+COUNTIFS(#REF!,$B470,#REF!,Y$3,#REF!,$C470)</f>
        <v>#REF!</v>
      </c>
      <c r="Z470" s="176" t="e">
        <f>+COUNTIFS(#REF!,$B470,#REF!,Z$3,#REF!,$C470)</f>
        <v>#REF!</v>
      </c>
      <c r="AA470" s="176" t="e">
        <f>+COUNTIFS(#REF!,$B470,#REF!,AA$3,#REF!,$C470)</f>
        <v>#REF!</v>
      </c>
      <c r="AB470" s="176" t="e">
        <f>+COUNTIFS(#REF!,$B470,#REF!,AB$3,#REF!,$C470)</f>
        <v>#REF!</v>
      </c>
      <c r="AC470" s="176" t="e">
        <f>+COUNTIFS(#REF!,$B470,#REF!,AC$3,#REF!,$C470)</f>
        <v>#REF!</v>
      </c>
      <c r="AD470" s="176" t="e">
        <f>+COUNTIFS(#REF!,$B470,#REF!,AD$3,#REF!,$C470)</f>
        <v>#REF!</v>
      </c>
      <c r="AE470" s="176" t="e">
        <f>+COUNTIFS(#REF!,$B470,#REF!,AE$3,#REF!,$C470)</f>
        <v>#REF!</v>
      </c>
      <c r="AF470" s="176" t="e">
        <f>+COUNTIFS(#REF!,$B470,#REF!,AF$3,#REF!,$C470)</f>
        <v>#REF!</v>
      </c>
      <c r="AG470" s="176" t="e">
        <f>+COUNTIFS(#REF!,$B470,#REF!,AG$3,#REF!,$C470)</f>
        <v>#REF!</v>
      </c>
      <c r="AH470" s="176" t="e">
        <f>+COUNTIFS(#REF!,$B470,#REF!,AH$3,#REF!,$C470)</f>
        <v>#REF!</v>
      </c>
      <c r="AI470" s="176" t="e">
        <f>+COUNTIFS(#REF!,$B470,#REF!,AI$3,#REF!,$C470)</f>
        <v>#REF!</v>
      </c>
    </row>
    <row r="471" spans="1:35" x14ac:dyDescent="0.2">
      <c r="A471" s="167"/>
      <c r="B471" s="168" t="s">
        <v>53</v>
      </c>
      <c r="C471" s="169" t="s">
        <v>120</v>
      </c>
      <c r="D471" s="201" t="e">
        <f t="shared" si="70"/>
        <v>#REF!</v>
      </c>
      <c r="E471" s="176" t="e">
        <f>+COUNTIFS(#REF!,$B471,#REF!,E$3,#REF!,$C471)</f>
        <v>#REF!</v>
      </c>
      <c r="F471" s="176" t="e">
        <f>+COUNTIFS(#REF!,$B471,#REF!,F$3,#REF!,$C471)</f>
        <v>#REF!</v>
      </c>
      <c r="G471" s="176" t="e">
        <f>+COUNTIFS(#REF!,$B471,#REF!,G$3,#REF!,$C471)</f>
        <v>#REF!</v>
      </c>
      <c r="H471" s="176" t="e">
        <f>+COUNTIFS(#REF!,$B471,#REF!,H$3,#REF!,$C471)</f>
        <v>#REF!</v>
      </c>
      <c r="I471" s="176" t="e">
        <f>+COUNTIFS(#REF!,$B471,#REF!,I$3,#REF!,$C471)</f>
        <v>#REF!</v>
      </c>
      <c r="J471" s="176" t="e">
        <f>+COUNTIFS(#REF!,$B471,#REF!,J$3,#REF!,$C471)</f>
        <v>#REF!</v>
      </c>
      <c r="K471" s="176" t="e">
        <f>+COUNTIFS(#REF!,$B471,#REF!,K$3,#REF!,$C471)</f>
        <v>#REF!</v>
      </c>
      <c r="L471" s="176" t="e">
        <f>+COUNTIFS(#REF!,$B471,#REF!,L$3,#REF!,$C471)</f>
        <v>#REF!</v>
      </c>
      <c r="M471" s="176" t="e">
        <f>+COUNTIFS(#REF!,$B471,#REF!,M$3,#REF!,$C471)</f>
        <v>#REF!</v>
      </c>
      <c r="N471" s="176" t="e">
        <f>+COUNTIFS(#REF!,$B471,#REF!,N$3,#REF!,$C471)</f>
        <v>#REF!</v>
      </c>
      <c r="O471" s="176" t="e">
        <f>+COUNTIFS(#REF!,$B471,#REF!,O$3,#REF!,$C471)</f>
        <v>#REF!</v>
      </c>
      <c r="P471" s="176" t="e">
        <f>+COUNTIFS(#REF!,$B471,#REF!,P$3,#REF!,$C471)</f>
        <v>#REF!</v>
      </c>
      <c r="Q471" s="176" t="e">
        <f>+COUNTIFS(#REF!,$B471,#REF!,Q$3,#REF!,$C471)</f>
        <v>#REF!</v>
      </c>
      <c r="R471" s="176" t="e">
        <f>+COUNTIFS(#REF!,$B471,#REF!,R$3,#REF!,$C471)</f>
        <v>#REF!</v>
      </c>
      <c r="S471" s="176" t="e">
        <f>+COUNTIFS(#REF!,$B471,#REF!,S$3,#REF!,$C471)</f>
        <v>#REF!</v>
      </c>
      <c r="T471" s="176" t="e">
        <f>+COUNTIFS(#REF!,$B471,#REF!,T$3,#REF!,$C471)</f>
        <v>#REF!</v>
      </c>
      <c r="U471" s="176" t="e">
        <f>+COUNTIFS(#REF!,$B471,#REF!,U$3,#REF!,$C471)</f>
        <v>#REF!</v>
      </c>
      <c r="V471" s="176" t="e">
        <f>+COUNTIFS(#REF!,$B471,#REF!,V$3,#REF!,$C471)</f>
        <v>#REF!</v>
      </c>
      <c r="W471" s="176" t="e">
        <f>+COUNTIFS(#REF!,$B471,#REF!,W$3,#REF!,$C471)</f>
        <v>#REF!</v>
      </c>
      <c r="X471" s="176" t="e">
        <f>+COUNTIFS(#REF!,$B471,#REF!,X$3,#REF!,$C471)</f>
        <v>#REF!</v>
      </c>
      <c r="Y471" s="176" t="e">
        <f>+COUNTIFS(#REF!,$B471,#REF!,Y$3,#REF!,$C471)</f>
        <v>#REF!</v>
      </c>
      <c r="Z471" s="176" t="e">
        <f>+COUNTIFS(#REF!,$B471,#REF!,Z$3,#REF!,$C471)</f>
        <v>#REF!</v>
      </c>
      <c r="AA471" s="176" t="e">
        <f>+COUNTIFS(#REF!,$B471,#REF!,AA$3,#REF!,$C471)</f>
        <v>#REF!</v>
      </c>
      <c r="AB471" s="176" t="e">
        <f>+COUNTIFS(#REF!,$B471,#REF!,AB$3,#REF!,$C471)</f>
        <v>#REF!</v>
      </c>
      <c r="AC471" s="176" t="e">
        <f>+COUNTIFS(#REF!,$B471,#REF!,AC$3,#REF!,$C471)</f>
        <v>#REF!</v>
      </c>
      <c r="AD471" s="176" t="e">
        <f>+COUNTIFS(#REF!,$B471,#REF!,AD$3,#REF!,$C471)</f>
        <v>#REF!</v>
      </c>
      <c r="AE471" s="176" t="e">
        <f>+COUNTIFS(#REF!,$B471,#REF!,AE$3,#REF!,$C471)</f>
        <v>#REF!</v>
      </c>
      <c r="AF471" s="176" t="e">
        <f>+COUNTIFS(#REF!,$B471,#REF!,AF$3,#REF!,$C471)</f>
        <v>#REF!</v>
      </c>
      <c r="AG471" s="176" t="e">
        <f>+COUNTIFS(#REF!,$B471,#REF!,AG$3,#REF!,$C471)</f>
        <v>#REF!</v>
      </c>
      <c r="AH471" s="176" t="e">
        <f>+COUNTIFS(#REF!,$B471,#REF!,AH$3,#REF!,$C471)</f>
        <v>#REF!</v>
      </c>
      <c r="AI471" s="176" t="e">
        <f>+COUNTIFS(#REF!,$B471,#REF!,AI$3,#REF!,$C471)</f>
        <v>#REF!</v>
      </c>
    </row>
    <row r="472" spans="1:35" x14ac:dyDescent="0.2">
      <c r="A472" s="167"/>
      <c r="B472" s="168" t="s">
        <v>53</v>
      </c>
      <c r="C472" s="169" t="s">
        <v>29</v>
      </c>
      <c r="D472" s="201" t="e">
        <f t="shared" si="70"/>
        <v>#REF!</v>
      </c>
      <c r="E472" s="176" t="e">
        <f>+COUNTIFS(#REF!,$B472,#REF!,E$3,#REF!,$C472)</f>
        <v>#REF!</v>
      </c>
      <c r="F472" s="176" t="e">
        <f>+COUNTIFS(#REF!,$B472,#REF!,F$3,#REF!,$C472)</f>
        <v>#REF!</v>
      </c>
      <c r="G472" s="176" t="e">
        <f>+COUNTIFS(#REF!,$B472,#REF!,G$3,#REF!,$C472)</f>
        <v>#REF!</v>
      </c>
      <c r="H472" s="176" t="e">
        <f>+COUNTIFS(#REF!,$B472,#REF!,H$3,#REF!,$C472)</f>
        <v>#REF!</v>
      </c>
      <c r="I472" s="176" t="e">
        <f>+COUNTIFS(#REF!,$B472,#REF!,I$3,#REF!,$C472)</f>
        <v>#REF!</v>
      </c>
      <c r="J472" s="176" t="e">
        <f>+COUNTIFS(#REF!,$B472,#REF!,J$3,#REF!,$C472)</f>
        <v>#REF!</v>
      </c>
      <c r="K472" s="176" t="e">
        <f>+COUNTIFS(#REF!,$B472,#REF!,K$3,#REF!,$C472)</f>
        <v>#REF!</v>
      </c>
      <c r="L472" s="176" t="e">
        <f>+COUNTIFS(#REF!,$B472,#REF!,L$3,#REF!,$C472)</f>
        <v>#REF!</v>
      </c>
      <c r="M472" s="176" t="e">
        <f>+COUNTIFS(#REF!,$B472,#REF!,M$3,#REF!,$C472)</f>
        <v>#REF!</v>
      </c>
      <c r="N472" s="176" t="e">
        <f>+COUNTIFS(#REF!,$B472,#REF!,N$3,#REF!,$C472)</f>
        <v>#REF!</v>
      </c>
      <c r="O472" s="176" t="e">
        <f>+COUNTIFS(#REF!,$B472,#REF!,O$3,#REF!,$C472)</f>
        <v>#REF!</v>
      </c>
      <c r="P472" s="176" t="e">
        <f>+COUNTIFS(#REF!,$B472,#REF!,P$3,#REF!,$C472)</f>
        <v>#REF!</v>
      </c>
      <c r="Q472" s="176" t="e">
        <f>+COUNTIFS(#REF!,$B472,#REF!,Q$3,#REF!,$C472)</f>
        <v>#REF!</v>
      </c>
      <c r="R472" s="176" t="e">
        <f>+COUNTIFS(#REF!,$B472,#REF!,R$3,#REF!,$C472)</f>
        <v>#REF!</v>
      </c>
      <c r="S472" s="176" t="e">
        <f>+COUNTIFS(#REF!,$B472,#REF!,S$3,#REF!,$C472)</f>
        <v>#REF!</v>
      </c>
      <c r="T472" s="176" t="e">
        <f>+COUNTIFS(#REF!,$B472,#REF!,T$3,#REF!,$C472)</f>
        <v>#REF!</v>
      </c>
      <c r="U472" s="176" t="e">
        <f>+COUNTIFS(#REF!,$B472,#REF!,U$3,#REF!,$C472)</f>
        <v>#REF!</v>
      </c>
      <c r="V472" s="176" t="e">
        <f>+COUNTIFS(#REF!,$B472,#REF!,V$3,#REF!,$C472)</f>
        <v>#REF!</v>
      </c>
      <c r="W472" s="176" t="e">
        <f>+COUNTIFS(#REF!,$B472,#REF!,W$3,#REF!,$C472)</f>
        <v>#REF!</v>
      </c>
      <c r="X472" s="176" t="e">
        <f>+COUNTIFS(#REF!,$B472,#REF!,X$3,#REF!,$C472)</f>
        <v>#REF!</v>
      </c>
      <c r="Y472" s="176" t="e">
        <f>+COUNTIFS(#REF!,$B472,#REF!,Y$3,#REF!,$C472)</f>
        <v>#REF!</v>
      </c>
      <c r="Z472" s="176" t="e">
        <f>+COUNTIFS(#REF!,$B472,#REF!,Z$3,#REF!,$C472)</f>
        <v>#REF!</v>
      </c>
      <c r="AA472" s="176" t="e">
        <f>+COUNTIFS(#REF!,$B472,#REF!,AA$3,#REF!,$C472)</f>
        <v>#REF!</v>
      </c>
      <c r="AB472" s="176" t="e">
        <f>+COUNTIFS(#REF!,$B472,#REF!,AB$3,#REF!,$C472)</f>
        <v>#REF!</v>
      </c>
      <c r="AC472" s="176" t="e">
        <f>+COUNTIFS(#REF!,$B472,#REF!,AC$3,#REF!,$C472)</f>
        <v>#REF!</v>
      </c>
      <c r="AD472" s="176" t="e">
        <f>+COUNTIFS(#REF!,$B472,#REF!,AD$3,#REF!,$C472)</f>
        <v>#REF!</v>
      </c>
      <c r="AE472" s="176" t="e">
        <f>+COUNTIFS(#REF!,$B472,#REF!,AE$3,#REF!,$C472)</f>
        <v>#REF!</v>
      </c>
      <c r="AF472" s="176" t="e">
        <f>+COUNTIFS(#REF!,$B472,#REF!,AF$3,#REF!,$C472)</f>
        <v>#REF!</v>
      </c>
      <c r="AG472" s="176" t="e">
        <f>+COUNTIFS(#REF!,$B472,#REF!,AG$3,#REF!,$C472)</f>
        <v>#REF!</v>
      </c>
      <c r="AH472" s="176" t="e">
        <f>+COUNTIFS(#REF!,$B472,#REF!,AH$3,#REF!,$C472)</f>
        <v>#REF!</v>
      </c>
      <c r="AI472" s="176" t="e">
        <f>+COUNTIFS(#REF!,$B472,#REF!,AI$3,#REF!,$C472)</f>
        <v>#REF!</v>
      </c>
    </row>
    <row r="473" spans="1:35" x14ac:dyDescent="0.2">
      <c r="A473" s="167"/>
      <c r="B473" s="168" t="s">
        <v>53</v>
      </c>
      <c r="C473" s="169" t="s">
        <v>188</v>
      </c>
      <c r="D473" s="201" t="e">
        <f t="shared" si="70"/>
        <v>#REF!</v>
      </c>
      <c r="E473" s="176" t="e">
        <f>+COUNTIFS(#REF!,$B473,#REF!,E$3,#REF!,$C473)</f>
        <v>#REF!</v>
      </c>
      <c r="F473" s="176" t="e">
        <f>+COUNTIFS(#REF!,$B473,#REF!,F$3,#REF!,$C473)</f>
        <v>#REF!</v>
      </c>
      <c r="G473" s="176" t="e">
        <f>+COUNTIFS(#REF!,$B473,#REF!,G$3,#REF!,$C473)</f>
        <v>#REF!</v>
      </c>
      <c r="H473" s="176" t="e">
        <f>+COUNTIFS(#REF!,$B473,#REF!,H$3,#REF!,$C473)</f>
        <v>#REF!</v>
      </c>
      <c r="I473" s="176" t="e">
        <f>+COUNTIFS(#REF!,$B473,#REF!,I$3,#REF!,$C473)</f>
        <v>#REF!</v>
      </c>
      <c r="J473" s="176" t="e">
        <f>+COUNTIFS(#REF!,$B473,#REF!,J$3,#REF!,$C473)</f>
        <v>#REF!</v>
      </c>
      <c r="K473" s="176" t="e">
        <f>+COUNTIFS(#REF!,$B473,#REF!,K$3,#REF!,$C473)</f>
        <v>#REF!</v>
      </c>
      <c r="L473" s="176" t="e">
        <f>+COUNTIFS(#REF!,$B473,#REF!,L$3,#REF!,$C473)</f>
        <v>#REF!</v>
      </c>
      <c r="M473" s="176" t="e">
        <f>+COUNTIFS(#REF!,$B473,#REF!,M$3,#REF!,$C473)</f>
        <v>#REF!</v>
      </c>
      <c r="N473" s="176" t="e">
        <f>+COUNTIFS(#REF!,$B473,#REF!,N$3,#REF!,$C473)</f>
        <v>#REF!</v>
      </c>
      <c r="O473" s="176" t="e">
        <f>+COUNTIFS(#REF!,$B473,#REF!,O$3,#REF!,$C473)</f>
        <v>#REF!</v>
      </c>
      <c r="P473" s="176" t="e">
        <f>+COUNTIFS(#REF!,$B473,#REF!,P$3,#REF!,$C473)</f>
        <v>#REF!</v>
      </c>
      <c r="Q473" s="176" t="e">
        <f>+COUNTIFS(#REF!,$B473,#REF!,Q$3,#REF!,$C473)</f>
        <v>#REF!</v>
      </c>
      <c r="R473" s="176" t="e">
        <f>+COUNTIFS(#REF!,$B473,#REF!,R$3,#REF!,$C473)</f>
        <v>#REF!</v>
      </c>
      <c r="S473" s="176" t="e">
        <f>+COUNTIFS(#REF!,$B473,#REF!,S$3,#REF!,$C473)</f>
        <v>#REF!</v>
      </c>
      <c r="T473" s="176" t="e">
        <f>+COUNTIFS(#REF!,$B473,#REF!,T$3,#REF!,$C473)</f>
        <v>#REF!</v>
      </c>
      <c r="U473" s="176" t="e">
        <f>+COUNTIFS(#REF!,$B473,#REF!,U$3,#REF!,$C473)</f>
        <v>#REF!</v>
      </c>
      <c r="V473" s="176" t="e">
        <f>+COUNTIFS(#REF!,$B473,#REF!,V$3,#REF!,$C473)</f>
        <v>#REF!</v>
      </c>
      <c r="W473" s="176" t="e">
        <f>+COUNTIFS(#REF!,$B473,#REF!,W$3,#REF!,$C473)</f>
        <v>#REF!</v>
      </c>
      <c r="X473" s="176" t="e">
        <f>+COUNTIFS(#REF!,$B473,#REF!,X$3,#REF!,$C473)</f>
        <v>#REF!</v>
      </c>
      <c r="Y473" s="176" t="e">
        <f>+COUNTIFS(#REF!,$B473,#REF!,Y$3,#REF!,$C473)</f>
        <v>#REF!</v>
      </c>
      <c r="Z473" s="176" t="e">
        <f>+COUNTIFS(#REF!,$B473,#REF!,Z$3,#REF!,$C473)</f>
        <v>#REF!</v>
      </c>
      <c r="AA473" s="176" t="e">
        <f>+COUNTIFS(#REF!,$B473,#REF!,AA$3,#REF!,$C473)</f>
        <v>#REF!</v>
      </c>
      <c r="AB473" s="176" t="e">
        <f>+COUNTIFS(#REF!,$B473,#REF!,AB$3,#REF!,$C473)</f>
        <v>#REF!</v>
      </c>
      <c r="AC473" s="176" t="e">
        <f>+COUNTIFS(#REF!,$B473,#REF!,AC$3,#REF!,$C473)</f>
        <v>#REF!</v>
      </c>
      <c r="AD473" s="176" t="e">
        <f>+COUNTIFS(#REF!,$B473,#REF!,AD$3,#REF!,$C473)</f>
        <v>#REF!</v>
      </c>
      <c r="AE473" s="176" t="e">
        <f>+COUNTIFS(#REF!,$B473,#REF!,AE$3,#REF!,$C473)</f>
        <v>#REF!</v>
      </c>
      <c r="AF473" s="176" t="e">
        <f>+COUNTIFS(#REF!,$B473,#REF!,AF$3,#REF!,$C473)</f>
        <v>#REF!</v>
      </c>
      <c r="AG473" s="176" t="e">
        <f>+COUNTIFS(#REF!,$B473,#REF!,AG$3,#REF!,$C473)</f>
        <v>#REF!</v>
      </c>
      <c r="AH473" s="176" t="e">
        <f>+COUNTIFS(#REF!,$B473,#REF!,AH$3,#REF!,$C473)</f>
        <v>#REF!</v>
      </c>
      <c r="AI473" s="176" t="e">
        <f>+COUNTIFS(#REF!,$B473,#REF!,AI$3,#REF!,$C473)</f>
        <v>#REF!</v>
      </c>
    </row>
    <row r="474" spans="1:35" x14ac:dyDescent="0.2">
      <c r="A474" s="167"/>
      <c r="B474" s="168" t="s">
        <v>53</v>
      </c>
      <c r="C474" s="169" t="s">
        <v>72</v>
      </c>
      <c r="D474" s="201" t="e">
        <f t="shared" si="70"/>
        <v>#REF!</v>
      </c>
      <c r="E474" s="176" t="e">
        <f>+COUNTIFS(#REF!,$B474,#REF!,E$3,#REF!,$C474)</f>
        <v>#REF!</v>
      </c>
      <c r="F474" s="176" t="e">
        <f>+COUNTIFS(#REF!,$B474,#REF!,F$3,#REF!,$C474)</f>
        <v>#REF!</v>
      </c>
      <c r="G474" s="176" t="e">
        <f>+COUNTIFS(#REF!,$B474,#REF!,G$3,#REF!,$C474)</f>
        <v>#REF!</v>
      </c>
      <c r="H474" s="176" t="e">
        <f>+COUNTIFS(#REF!,$B474,#REF!,H$3,#REF!,$C474)</f>
        <v>#REF!</v>
      </c>
      <c r="I474" s="176" t="e">
        <f>+COUNTIFS(#REF!,$B474,#REF!,I$3,#REF!,$C474)</f>
        <v>#REF!</v>
      </c>
      <c r="J474" s="176" t="e">
        <f>+COUNTIFS(#REF!,$B474,#REF!,J$3,#REF!,$C474)</f>
        <v>#REF!</v>
      </c>
      <c r="K474" s="176" t="e">
        <f>+COUNTIFS(#REF!,$B474,#REF!,K$3,#REF!,$C474)</f>
        <v>#REF!</v>
      </c>
      <c r="L474" s="176" t="e">
        <f>+COUNTIFS(#REF!,$B474,#REF!,L$3,#REF!,$C474)</f>
        <v>#REF!</v>
      </c>
      <c r="M474" s="176" t="e">
        <f>+COUNTIFS(#REF!,$B474,#REF!,M$3,#REF!,$C474)</f>
        <v>#REF!</v>
      </c>
      <c r="N474" s="176" t="e">
        <f>+COUNTIFS(#REF!,$B474,#REF!,N$3,#REF!,$C474)</f>
        <v>#REF!</v>
      </c>
      <c r="O474" s="176" t="e">
        <f>+COUNTIFS(#REF!,$B474,#REF!,O$3,#REF!,$C474)</f>
        <v>#REF!</v>
      </c>
      <c r="P474" s="176" t="e">
        <f>+COUNTIFS(#REF!,$B474,#REF!,P$3,#REF!,$C474)</f>
        <v>#REF!</v>
      </c>
      <c r="Q474" s="176" t="e">
        <f>+COUNTIFS(#REF!,$B474,#REF!,Q$3,#REF!,$C474)</f>
        <v>#REF!</v>
      </c>
      <c r="R474" s="176" t="e">
        <f>+COUNTIFS(#REF!,$B474,#REF!,R$3,#REF!,$C474)</f>
        <v>#REF!</v>
      </c>
      <c r="S474" s="176" t="e">
        <f>+COUNTIFS(#REF!,$B474,#REF!,S$3,#REF!,$C474)</f>
        <v>#REF!</v>
      </c>
      <c r="T474" s="176" t="e">
        <f>+COUNTIFS(#REF!,$B474,#REF!,T$3,#REF!,$C474)</f>
        <v>#REF!</v>
      </c>
      <c r="U474" s="176" t="e">
        <f>+COUNTIFS(#REF!,$B474,#REF!,U$3,#REF!,$C474)</f>
        <v>#REF!</v>
      </c>
      <c r="V474" s="176" t="e">
        <f>+COUNTIFS(#REF!,$B474,#REF!,V$3,#REF!,$C474)</f>
        <v>#REF!</v>
      </c>
      <c r="W474" s="176" t="e">
        <f>+COUNTIFS(#REF!,$B474,#REF!,W$3,#REF!,$C474)</f>
        <v>#REF!</v>
      </c>
      <c r="X474" s="176" t="e">
        <f>+COUNTIFS(#REF!,$B474,#REF!,X$3,#REF!,$C474)</f>
        <v>#REF!</v>
      </c>
      <c r="Y474" s="176" t="e">
        <f>+COUNTIFS(#REF!,$B474,#REF!,Y$3,#REF!,$C474)</f>
        <v>#REF!</v>
      </c>
      <c r="Z474" s="176" t="e">
        <f>+COUNTIFS(#REF!,$B474,#REF!,Z$3,#REF!,$C474)</f>
        <v>#REF!</v>
      </c>
      <c r="AA474" s="176" t="e">
        <f>+COUNTIFS(#REF!,$B474,#REF!,AA$3,#REF!,$C474)</f>
        <v>#REF!</v>
      </c>
      <c r="AB474" s="176" t="e">
        <f>+COUNTIFS(#REF!,$B474,#REF!,AB$3,#REF!,$C474)</f>
        <v>#REF!</v>
      </c>
      <c r="AC474" s="176" t="e">
        <f>+COUNTIFS(#REF!,$B474,#REF!,AC$3,#REF!,$C474)</f>
        <v>#REF!</v>
      </c>
      <c r="AD474" s="176" t="e">
        <f>+COUNTIFS(#REF!,$B474,#REF!,AD$3,#REF!,$C474)</f>
        <v>#REF!</v>
      </c>
      <c r="AE474" s="176" t="e">
        <f>+COUNTIFS(#REF!,$B474,#REF!,AE$3,#REF!,$C474)</f>
        <v>#REF!</v>
      </c>
      <c r="AF474" s="176" t="e">
        <f>+COUNTIFS(#REF!,$B474,#REF!,AF$3,#REF!,$C474)</f>
        <v>#REF!</v>
      </c>
      <c r="AG474" s="176" t="e">
        <f>+COUNTIFS(#REF!,$B474,#REF!,AG$3,#REF!,$C474)</f>
        <v>#REF!</v>
      </c>
      <c r="AH474" s="176" t="e">
        <f>+COUNTIFS(#REF!,$B474,#REF!,AH$3,#REF!,$C474)</f>
        <v>#REF!</v>
      </c>
      <c r="AI474" s="176" t="e">
        <f>+COUNTIFS(#REF!,$B474,#REF!,AI$3,#REF!,$C474)</f>
        <v>#REF!</v>
      </c>
    </row>
    <row r="475" spans="1:35" x14ac:dyDescent="0.2">
      <c r="A475" s="167"/>
      <c r="B475" s="168" t="s">
        <v>53</v>
      </c>
      <c r="C475" s="169" t="s">
        <v>190</v>
      </c>
      <c r="D475" s="201" t="e">
        <f t="shared" si="70"/>
        <v>#REF!</v>
      </c>
      <c r="E475" s="176" t="e">
        <f>+COUNTIFS(#REF!,$B475,#REF!,E$3,#REF!,$C475)</f>
        <v>#REF!</v>
      </c>
      <c r="F475" s="176" t="e">
        <f>+COUNTIFS(#REF!,$B475,#REF!,F$3,#REF!,$C475)</f>
        <v>#REF!</v>
      </c>
      <c r="G475" s="176" t="e">
        <f>+COUNTIFS(#REF!,$B475,#REF!,G$3,#REF!,$C475)</f>
        <v>#REF!</v>
      </c>
      <c r="H475" s="176" t="e">
        <f>+COUNTIFS(#REF!,$B475,#REF!,H$3,#REF!,$C475)</f>
        <v>#REF!</v>
      </c>
      <c r="I475" s="176" t="e">
        <f>+COUNTIFS(#REF!,$B475,#REF!,I$3,#REF!,$C475)</f>
        <v>#REF!</v>
      </c>
      <c r="J475" s="176" t="e">
        <f>+COUNTIFS(#REF!,$B475,#REF!,J$3,#REF!,$C475)</f>
        <v>#REF!</v>
      </c>
      <c r="K475" s="176" t="e">
        <f>+COUNTIFS(#REF!,$B475,#REF!,K$3,#REF!,$C475)</f>
        <v>#REF!</v>
      </c>
      <c r="L475" s="176" t="e">
        <f>+COUNTIFS(#REF!,$B475,#REF!,L$3,#REF!,$C475)</f>
        <v>#REF!</v>
      </c>
      <c r="M475" s="176" t="e">
        <f>+COUNTIFS(#REF!,$B475,#REF!,M$3,#REF!,$C475)</f>
        <v>#REF!</v>
      </c>
      <c r="N475" s="176" t="e">
        <f>+COUNTIFS(#REF!,$B475,#REF!,N$3,#REF!,$C475)</f>
        <v>#REF!</v>
      </c>
      <c r="O475" s="176" t="e">
        <f>+COUNTIFS(#REF!,$B475,#REF!,O$3,#REF!,$C475)</f>
        <v>#REF!</v>
      </c>
      <c r="P475" s="176" t="e">
        <f>+COUNTIFS(#REF!,$B475,#REF!,P$3,#REF!,$C475)</f>
        <v>#REF!</v>
      </c>
      <c r="Q475" s="176" t="e">
        <f>+COUNTIFS(#REF!,$B475,#REF!,Q$3,#REF!,$C475)</f>
        <v>#REF!</v>
      </c>
      <c r="R475" s="176" t="e">
        <f>+COUNTIFS(#REF!,$B475,#REF!,R$3,#REF!,$C475)</f>
        <v>#REF!</v>
      </c>
      <c r="S475" s="176" t="e">
        <f>+COUNTIFS(#REF!,$B475,#REF!,S$3,#REF!,$C475)</f>
        <v>#REF!</v>
      </c>
      <c r="T475" s="176" t="e">
        <f>+COUNTIFS(#REF!,$B475,#REF!,T$3,#REF!,$C475)</f>
        <v>#REF!</v>
      </c>
      <c r="U475" s="176" t="e">
        <f>+COUNTIFS(#REF!,$B475,#REF!,U$3,#REF!,$C475)</f>
        <v>#REF!</v>
      </c>
      <c r="V475" s="176" t="e">
        <f>+COUNTIFS(#REF!,$B475,#REF!,V$3,#REF!,$C475)</f>
        <v>#REF!</v>
      </c>
      <c r="W475" s="176" t="e">
        <f>+COUNTIFS(#REF!,$B475,#REF!,W$3,#REF!,$C475)</f>
        <v>#REF!</v>
      </c>
      <c r="X475" s="176" t="e">
        <f>+COUNTIFS(#REF!,$B475,#REF!,X$3,#REF!,$C475)</f>
        <v>#REF!</v>
      </c>
      <c r="Y475" s="176" t="e">
        <f>+COUNTIFS(#REF!,$B475,#REF!,Y$3,#REF!,$C475)</f>
        <v>#REF!</v>
      </c>
      <c r="Z475" s="176" t="e">
        <f>+COUNTIFS(#REF!,$B475,#REF!,Z$3,#REF!,$C475)</f>
        <v>#REF!</v>
      </c>
      <c r="AA475" s="176" t="e">
        <f>+COUNTIFS(#REF!,$B475,#REF!,AA$3,#REF!,$C475)</f>
        <v>#REF!</v>
      </c>
      <c r="AB475" s="176" t="e">
        <f>+COUNTIFS(#REF!,$B475,#REF!,AB$3,#REF!,$C475)</f>
        <v>#REF!</v>
      </c>
      <c r="AC475" s="176" t="e">
        <f>+COUNTIFS(#REF!,$B475,#REF!,AC$3,#REF!,$C475)</f>
        <v>#REF!</v>
      </c>
      <c r="AD475" s="176" t="e">
        <f>+COUNTIFS(#REF!,$B475,#REF!,AD$3,#REF!,$C475)</f>
        <v>#REF!</v>
      </c>
      <c r="AE475" s="176" t="e">
        <f>+COUNTIFS(#REF!,$B475,#REF!,AE$3,#REF!,$C475)</f>
        <v>#REF!</v>
      </c>
      <c r="AF475" s="176" t="e">
        <f>+COUNTIFS(#REF!,$B475,#REF!,AF$3,#REF!,$C475)</f>
        <v>#REF!</v>
      </c>
      <c r="AG475" s="176" t="e">
        <f>+COUNTIFS(#REF!,$B475,#REF!,AG$3,#REF!,$C475)</f>
        <v>#REF!</v>
      </c>
      <c r="AH475" s="176" t="e">
        <f>+COUNTIFS(#REF!,$B475,#REF!,AH$3,#REF!,$C475)</f>
        <v>#REF!</v>
      </c>
      <c r="AI475" s="176" t="e">
        <f>+COUNTIFS(#REF!,$B475,#REF!,AI$3,#REF!,$C475)</f>
        <v>#REF!</v>
      </c>
    </row>
    <row r="476" spans="1:35" x14ac:dyDescent="0.2">
      <c r="A476" s="167"/>
      <c r="B476" s="168" t="s">
        <v>53</v>
      </c>
      <c r="C476" s="169" t="s">
        <v>107</v>
      </c>
      <c r="D476" s="201" t="e">
        <f t="shared" si="70"/>
        <v>#REF!</v>
      </c>
      <c r="E476" s="176" t="e">
        <f>+COUNTIFS(#REF!,$B476,#REF!,E$3,#REF!,$C476)</f>
        <v>#REF!</v>
      </c>
      <c r="F476" s="176" t="e">
        <f>+COUNTIFS(#REF!,$B476,#REF!,F$3,#REF!,$C476)</f>
        <v>#REF!</v>
      </c>
      <c r="G476" s="176" t="e">
        <f>+COUNTIFS(#REF!,$B476,#REF!,G$3,#REF!,$C476)</f>
        <v>#REF!</v>
      </c>
      <c r="H476" s="176" t="e">
        <f>+COUNTIFS(#REF!,$B476,#REF!,H$3,#REF!,$C476)</f>
        <v>#REF!</v>
      </c>
      <c r="I476" s="176" t="e">
        <f>+COUNTIFS(#REF!,$B476,#REF!,I$3,#REF!,$C476)</f>
        <v>#REF!</v>
      </c>
      <c r="J476" s="176" t="e">
        <f>+COUNTIFS(#REF!,$B476,#REF!,J$3,#REF!,$C476)</f>
        <v>#REF!</v>
      </c>
      <c r="K476" s="176" t="e">
        <f>+COUNTIFS(#REF!,$B476,#REF!,K$3,#REF!,$C476)</f>
        <v>#REF!</v>
      </c>
      <c r="L476" s="176" t="e">
        <f>+COUNTIFS(#REF!,$B476,#REF!,L$3,#REF!,$C476)</f>
        <v>#REF!</v>
      </c>
      <c r="M476" s="176" t="e">
        <f>+COUNTIFS(#REF!,$B476,#REF!,M$3,#REF!,$C476)</f>
        <v>#REF!</v>
      </c>
      <c r="N476" s="176" t="e">
        <f>+COUNTIFS(#REF!,$B476,#REF!,N$3,#REF!,$C476)</f>
        <v>#REF!</v>
      </c>
      <c r="O476" s="176" t="e">
        <f>+COUNTIFS(#REF!,$B476,#REF!,O$3,#REF!,$C476)</f>
        <v>#REF!</v>
      </c>
      <c r="P476" s="176" t="e">
        <f>+COUNTIFS(#REF!,$B476,#REF!,P$3,#REF!,$C476)</f>
        <v>#REF!</v>
      </c>
      <c r="Q476" s="176" t="e">
        <f>+COUNTIFS(#REF!,$B476,#REF!,Q$3,#REF!,$C476)</f>
        <v>#REF!</v>
      </c>
      <c r="R476" s="176" t="e">
        <f>+COUNTIFS(#REF!,$B476,#REF!,R$3,#REF!,$C476)</f>
        <v>#REF!</v>
      </c>
      <c r="S476" s="176" t="e">
        <f>+COUNTIFS(#REF!,$B476,#REF!,S$3,#REF!,$C476)</f>
        <v>#REF!</v>
      </c>
      <c r="T476" s="176" t="e">
        <f>+COUNTIFS(#REF!,$B476,#REF!,T$3,#REF!,$C476)</f>
        <v>#REF!</v>
      </c>
      <c r="U476" s="176" t="e">
        <f>+COUNTIFS(#REF!,$B476,#REF!,U$3,#REF!,$C476)</f>
        <v>#REF!</v>
      </c>
      <c r="V476" s="176" t="e">
        <f>+COUNTIFS(#REF!,$B476,#REF!,V$3,#REF!,$C476)</f>
        <v>#REF!</v>
      </c>
      <c r="W476" s="176" t="e">
        <f>+COUNTIFS(#REF!,$B476,#REF!,W$3,#REF!,$C476)</f>
        <v>#REF!</v>
      </c>
      <c r="X476" s="176" t="e">
        <f>+COUNTIFS(#REF!,$B476,#REF!,X$3,#REF!,$C476)</f>
        <v>#REF!</v>
      </c>
      <c r="Y476" s="176" t="e">
        <f>+COUNTIFS(#REF!,$B476,#REF!,Y$3,#REF!,$C476)</f>
        <v>#REF!</v>
      </c>
      <c r="Z476" s="176" t="e">
        <f>+COUNTIFS(#REF!,$B476,#REF!,Z$3,#REF!,$C476)</f>
        <v>#REF!</v>
      </c>
      <c r="AA476" s="176" t="e">
        <f>+COUNTIFS(#REF!,$B476,#REF!,AA$3,#REF!,$C476)</f>
        <v>#REF!</v>
      </c>
      <c r="AB476" s="176" t="e">
        <f>+COUNTIFS(#REF!,$B476,#REF!,AB$3,#REF!,$C476)</f>
        <v>#REF!</v>
      </c>
      <c r="AC476" s="176" t="e">
        <f>+COUNTIFS(#REF!,$B476,#REF!,AC$3,#REF!,$C476)</f>
        <v>#REF!</v>
      </c>
      <c r="AD476" s="176" t="e">
        <f>+COUNTIFS(#REF!,$B476,#REF!,AD$3,#REF!,$C476)</f>
        <v>#REF!</v>
      </c>
      <c r="AE476" s="176" t="e">
        <f>+COUNTIFS(#REF!,$B476,#REF!,AE$3,#REF!,$C476)</f>
        <v>#REF!</v>
      </c>
      <c r="AF476" s="176" t="e">
        <f>+COUNTIFS(#REF!,$B476,#REF!,AF$3,#REF!,$C476)</f>
        <v>#REF!</v>
      </c>
      <c r="AG476" s="176" t="e">
        <f>+COUNTIFS(#REF!,$B476,#REF!,AG$3,#REF!,$C476)</f>
        <v>#REF!</v>
      </c>
      <c r="AH476" s="176" t="e">
        <f>+COUNTIFS(#REF!,$B476,#REF!,AH$3,#REF!,$C476)</f>
        <v>#REF!</v>
      </c>
      <c r="AI476" s="176" t="e">
        <f>+COUNTIFS(#REF!,$B476,#REF!,AI$3,#REF!,$C476)</f>
        <v>#REF!</v>
      </c>
    </row>
    <row r="477" spans="1:35" x14ac:dyDescent="0.2">
      <c r="A477" s="167"/>
      <c r="B477" s="168" t="s">
        <v>53</v>
      </c>
      <c r="C477" s="169" t="s">
        <v>113</v>
      </c>
      <c r="D477" s="201" t="e">
        <f t="shared" si="70"/>
        <v>#REF!</v>
      </c>
      <c r="E477" s="176" t="e">
        <f>+COUNTIFS(#REF!,$B477,#REF!,E$3,#REF!,$C477)</f>
        <v>#REF!</v>
      </c>
      <c r="F477" s="176" t="e">
        <f>+COUNTIFS(#REF!,$B477,#REF!,F$3,#REF!,$C477)</f>
        <v>#REF!</v>
      </c>
      <c r="G477" s="176" t="e">
        <f>+COUNTIFS(#REF!,$B477,#REF!,G$3,#REF!,$C477)</f>
        <v>#REF!</v>
      </c>
      <c r="H477" s="176" t="e">
        <f>+COUNTIFS(#REF!,$B477,#REF!,H$3,#REF!,$C477)</f>
        <v>#REF!</v>
      </c>
      <c r="I477" s="176" t="e">
        <f>+COUNTIFS(#REF!,$B477,#REF!,I$3,#REF!,$C477)</f>
        <v>#REF!</v>
      </c>
      <c r="J477" s="176" t="e">
        <f>+COUNTIFS(#REF!,$B477,#REF!,J$3,#REF!,$C477)</f>
        <v>#REF!</v>
      </c>
      <c r="K477" s="176" t="e">
        <f>+COUNTIFS(#REF!,$B477,#REF!,K$3,#REF!,$C477)</f>
        <v>#REF!</v>
      </c>
      <c r="L477" s="176" t="e">
        <f>+COUNTIFS(#REF!,$B477,#REF!,L$3,#REF!,$C477)</f>
        <v>#REF!</v>
      </c>
      <c r="M477" s="176" t="e">
        <f>+COUNTIFS(#REF!,$B477,#REF!,M$3,#REF!,$C477)</f>
        <v>#REF!</v>
      </c>
      <c r="N477" s="176" t="e">
        <f>+COUNTIFS(#REF!,$B477,#REF!,N$3,#REF!,$C477)</f>
        <v>#REF!</v>
      </c>
      <c r="O477" s="176" t="e">
        <f>+COUNTIFS(#REF!,$B477,#REF!,O$3,#REF!,$C477)</f>
        <v>#REF!</v>
      </c>
      <c r="P477" s="176" t="e">
        <f>+COUNTIFS(#REF!,$B477,#REF!,P$3,#REF!,$C477)</f>
        <v>#REF!</v>
      </c>
      <c r="Q477" s="176" t="e">
        <f>+COUNTIFS(#REF!,$B477,#REF!,Q$3,#REF!,$C477)</f>
        <v>#REF!</v>
      </c>
      <c r="R477" s="176" t="e">
        <f>+COUNTIFS(#REF!,$B477,#REF!,R$3,#REF!,$C477)</f>
        <v>#REF!</v>
      </c>
      <c r="S477" s="176" t="e">
        <f>+COUNTIFS(#REF!,$B477,#REF!,S$3,#REF!,$C477)</f>
        <v>#REF!</v>
      </c>
      <c r="T477" s="176" t="e">
        <f>+COUNTIFS(#REF!,$B477,#REF!,T$3,#REF!,$C477)</f>
        <v>#REF!</v>
      </c>
      <c r="U477" s="176" t="e">
        <f>+COUNTIFS(#REF!,$B477,#REF!,U$3,#REF!,$C477)</f>
        <v>#REF!</v>
      </c>
      <c r="V477" s="176" t="e">
        <f>+COUNTIFS(#REF!,$B477,#REF!,V$3,#REF!,$C477)</f>
        <v>#REF!</v>
      </c>
      <c r="W477" s="176" t="e">
        <f>+COUNTIFS(#REF!,$B477,#REF!,W$3,#REF!,$C477)</f>
        <v>#REF!</v>
      </c>
      <c r="X477" s="176" t="e">
        <f>+COUNTIFS(#REF!,$B477,#REF!,X$3,#REF!,$C477)</f>
        <v>#REF!</v>
      </c>
      <c r="Y477" s="176" t="e">
        <f>+COUNTIFS(#REF!,$B477,#REF!,Y$3,#REF!,$C477)</f>
        <v>#REF!</v>
      </c>
      <c r="Z477" s="176" t="e">
        <f>+COUNTIFS(#REF!,$B477,#REF!,Z$3,#REF!,$C477)</f>
        <v>#REF!</v>
      </c>
      <c r="AA477" s="176" t="e">
        <f>+COUNTIFS(#REF!,$B477,#REF!,AA$3,#REF!,$C477)</f>
        <v>#REF!</v>
      </c>
      <c r="AB477" s="176" t="e">
        <f>+COUNTIFS(#REF!,$B477,#REF!,AB$3,#REF!,$C477)</f>
        <v>#REF!</v>
      </c>
      <c r="AC477" s="176" t="e">
        <f>+COUNTIFS(#REF!,$B477,#REF!,AC$3,#REF!,$C477)</f>
        <v>#REF!</v>
      </c>
      <c r="AD477" s="176" t="e">
        <f>+COUNTIFS(#REF!,$B477,#REF!,AD$3,#REF!,$C477)</f>
        <v>#REF!</v>
      </c>
      <c r="AE477" s="176" t="e">
        <f>+COUNTIFS(#REF!,$B477,#REF!,AE$3,#REF!,$C477)</f>
        <v>#REF!</v>
      </c>
      <c r="AF477" s="176" t="e">
        <f>+COUNTIFS(#REF!,$B477,#REF!,AF$3,#REF!,$C477)</f>
        <v>#REF!</v>
      </c>
      <c r="AG477" s="176" t="e">
        <f>+COUNTIFS(#REF!,$B477,#REF!,AG$3,#REF!,$C477)</f>
        <v>#REF!</v>
      </c>
      <c r="AH477" s="176" t="e">
        <f>+COUNTIFS(#REF!,$B477,#REF!,AH$3,#REF!,$C477)</f>
        <v>#REF!</v>
      </c>
      <c r="AI477" s="176" t="e">
        <f>+COUNTIFS(#REF!,$B477,#REF!,AI$3,#REF!,$C477)</f>
        <v>#REF!</v>
      </c>
    </row>
    <row r="478" spans="1:35" x14ac:dyDescent="0.2">
      <c r="A478" s="167"/>
      <c r="B478" s="168" t="s">
        <v>53</v>
      </c>
      <c r="C478" s="169" t="s">
        <v>98</v>
      </c>
      <c r="D478" s="201" t="e">
        <f t="shared" si="70"/>
        <v>#REF!</v>
      </c>
      <c r="E478" s="176" t="e">
        <f>+COUNTIFS(#REF!,$B478,#REF!,E$3,#REF!,$C478)</f>
        <v>#REF!</v>
      </c>
      <c r="F478" s="176" t="e">
        <f>+COUNTIFS(#REF!,$B478,#REF!,F$3,#REF!,$C478)</f>
        <v>#REF!</v>
      </c>
      <c r="G478" s="176" t="e">
        <f>+COUNTIFS(#REF!,$B478,#REF!,G$3,#REF!,$C478)</f>
        <v>#REF!</v>
      </c>
      <c r="H478" s="176" t="e">
        <f>+COUNTIFS(#REF!,$B478,#REF!,H$3,#REF!,$C478)</f>
        <v>#REF!</v>
      </c>
      <c r="I478" s="176" t="e">
        <f>+COUNTIFS(#REF!,$B478,#REF!,I$3,#REF!,$C478)</f>
        <v>#REF!</v>
      </c>
      <c r="J478" s="176" t="e">
        <f>+COUNTIFS(#REF!,$B478,#REF!,J$3,#REF!,$C478)</f>
        <v>#REF!</v>
      </c>
      <c r="K478" s="176" t="e">
        <f>+COUNTIFS(#REF!,$B478,#REF!,K$3,#REF!,$C478)</f>
        <v>#REF!</v>
      </c>
      <c r="L478" s="176" t="e">
        <f>+COUNTIFS(#REF!,$B478,#REF!,L$3,#REF!,$C478)</f>
        <v>#REF!</v>
      </c>
      <c r="M478" s="176" t="e">
        <f>+COUNTIFS(#REF!,$B478,#REF!,M$3,#REF!,$C478)</f>
        <v>#REF!</v>
      </c>
      <c r="N478" s="176" t="e">
        <f>+COUNTIFS(#REF!,$B478,#REF!,N$3,#REF!,$C478)</f>
        <v>#REF!</v>
      </c>
      <c r="O478" s="176" t="e">
        <f>+COUNTIFS(#REF!,$B478,#REF!,O$3,#REF!,$C478)</f>
        <v>#REF!</v>
      </c>
      <c r="P478" s="176" t="e">
        <f>+COUNTIFS(#REF!,$B478,#REF!,P$3,#REF!,$C478)</f>
        <v>#REF!</v>
      </c>
      <c r="Q478" s="176" t="e">
        <f>+COUNTIFS(#REF!,$B478,#REF!,Q$3,#REF!,$C478)</f>
        <v>#REF!</v>
      </c>
      <c r="R478" s="176" t="e">
        <f>+COUNTIFS(#REF!,$B478,#REF!,R$3,#REF!,$C478)</f>
        <v>#REF!</v>
      </c>
      <c r="S478" s="176" t="e">
        <f>+COUNTIFS(#REF!,$B478,#REF!,S$3,#REF!,$C478)</f>
        <v>#REF!</v>
      </c>
      <c r="T478" s="176" t="e">
        <f>+COUNTIFS(#REF!,$B478,#REF!,T$3,#REF!,$C478)</f>
        <v>#REF!</v>
      </c>
      <c r="U478" s="176" t="e">
        <f>+COUNTIFS(#REF!,$B478,#REF!,U$3,#REF!,$C478)</f>
        <v>#REF!</v>
      </c>
      <c r="V478" s="176" t="e">
        <f>+COUNTIFS(#REF!,$B478,#REF!,V$3,#REF!,$C478)</f>
        <v>#REF!</v>
      </c>
      <c r="W478" s="176" t="e">
        <f>+COUNTIFS(#REF!,$B478,#REF!,W$3,#REF!,$C478)</f>
        <v>#REF!</v>
      </c>
      <c r="X478" s="176" t="e">
        <f>+COUNTIFS(#REF!,$B478,#REF!,X$3,#REF!,$C478)</f>
        <v>#REF!</v>
      </c>
      <c r="Y478" s="176" t="e">
        <f>+COUNTIFS(#REF!,$B478,#REF!,Y$3,#REF!,$C478)</f>
        <v>#REF!</v>
      </c>
      <c r="Z478" s="176" t="e">
        <f>+COUNTIFS(#REF!,$B478,#REF!,Z$3,#REF!,$C478)</f>
        <v>#REF!</v>
      </c>
      <c r="AA478" s="176" t="e">
        <f>+COUNTIFS(#REF!,$B478,#REF!,AA$3,#REF!,$C478)</f>
        <v>#REF!</v>
      </c>
      <c r="AB478" s="176" t="e">
        <f>+COUNTIFS(#REF!,$B478,#REF!,AB$3,#REF!,$C478)</f>
        <v>#REF!</v>
      </c>
      <c r="AC478" s="176" t="e">
        <f>+COUNTIFS(#REF!,$B478,#REF!,AC$3,#REF!,$C478)</f>
        <v>#REF!</v>
      </c>
      <c r="AD478" s="176" t="e">
        <f>+COUNTIFS(#REF!,$B478,#REF!,AD$3,#REF!,$C478)</f>
        <v>#REF!</v>
      </c>
      <c r="AE478" s="176" t="e">
        <f>+COUNTIFS(#REF!,$B478,#REF!,AE$3,#REF!,$C478)</f>
        <v>#REF!</v>
      </c>
      <c r="AF478" s="176" t="e">
        <f>+COUNTIFS(#REF!,$B478,#REF!,AF$3,#REF!,$C478)</f>
        <v>#REF!</v>
      </c>
      <c r="AG478" s="176" t="e">
        <f>+COUNTIFS(#REF!,$B478,#REF!,AG$3,#REF!,$C478)</f>
        <v>#REF!</v>
      </c>
      <c r="AH478" s="176" t="e">
        <f>+COUNTIFS(#REF!,$B478,#REF!,AH$3,#REF!,$C478)</f>
        <v>#REF!</v>
      </c>
      <c r="AI478" s="176" t="e">
        <f>+COUNTIFS(#REF!,$B478,#REF!,AI$3,#REF!,$C478)</f>
        <v>#REF!</v>
      </c>
    </row>
    <row r="479" spans="1:35" x14ac:dyDescent="0.2">
      <c r="A479" s="167"/>
      <c r="B479" s="168" t="s">
        <v>53</v>
      </c>
      <c r="C479" s="169" t="s">
        <v>54</v>
      </c>
      <c r="D479" s="201" t="e">
        <f t="shared" si="70"/>
        <v>#REF!</v>
      </c>
      <c r="E479" s="176" t="e">
        <f>+COUNTIFS(#REF!,$B479,#REF!,E$3,#REF!,$C479)</f>
        <v>#REF!</v>
      </c>
      <c r="F479" s="176" t="e">
        <f>+COUNTIFS(#REF!,$B479,#REF!,F$3,#REF!,$C479)</f>
        <v>#REF!</v>
      </c>
      <c r="G479" s="176" t="e">
        <f>+COUNTIFS(#REF!,$B479,#REF!,G$3,#REF!,$C479)</f>
        <v>#REF!</v>
      </c>
      <c r="H479" s="176" t="e">
        <f>+COUNTIFS(#REF!,$B479,#REF!,H$3,#REF!,$C479)</f>
        <v>#REF!</v>
      </c>
      <c r="I479" s="176" t="e">
        <f>+COUNTIFS(#REF!,$B479,#REF!,I$3,#REF!,$C479)</f>
        <v>#REF!</v>
      </c>
      <c r="J479" s="176" t="e">
        <f>+COUNTIFS(#REF!,$B479,#REF!,J$3,#REF!,$C479)</f>
        <v>#REF!</v>
      </c>
      <c r="K479" s="176" t="e">
        <f>+COUNTIFS(#REF!,$B479,#REF!,K$3,#REF!,$C479)</f>
        <v>#REF!</v>
      </c>
      <c r="L479" s="176" t="e">
        <f>+COUNTIFS(#REF!,$B479,#REF!,L$3,#REF!,$C479)</f>
        <v>#REF!</v>
      </c>
      <c r="M479" s="176" t="e">
        <f>+COUNTIFS(#REF!,$B479,#REF!,M$3,#REF!,$C479)</f>
        <v>#REF!</v>
      </c>
      <c r="N479" s="176" t="e">
        <f>+COUNTIFS(#REF!,$B479,#REF!,N$3,#REF!,$C479)</f>
        <v>#REF!</v>
      </c>
      <c r="O479" s="176" t="e">
        <f>+COUNTIFS(#REF!,$B479,#REF!,O$3,#REF!,$C479)</f>
        <v>#REF!</v>
      </c>
      <c r="P479" s="176" t="e">
        <f>+COUNTIFS(#REF!,$B479,#REF!,P$3,#REF!,$C479)</f>
        <v>#REF!</v>
      </c>
      <c r="Q479" s="176" t="e">
        <f>+COUNTIFS(#REF!,$B479,#REF!,Q$3,#REF!,$C479)</f>
        <v>#REF!</v>
      </c>
      <c r="R479" s="176" t="e">
        <f>+COUNTIFS(#REF!,$B479,#REF!,R$3,#REF!,$C479)</f>
        <v>#REF!</v>
      </c>
      <c r="S479" s="176" t="e">
        <f>+COUNTIFS(#REF!,$B479,#REF!,S$3,#REF!,$C479)</f>
        <v>#REF!</v>
      </c>
      <c r="T479" s="176" t="e">
        <f>+COUNTIFS(#REF!,$B479,#REF!,T$3,#REF!,$C479)</f>
        <v>#REF!</v>
      </c>
      <c r="U479" s="176" t="e">
        <f>+COUNTIFS(#REF!,$B479,#REF!,U$3,#REF!,$C479)</f>
        <v>#REF!</v>
      </c>
      <c r="V479" s="176" t="e">
        <f>+COUNTIFS(#REF!,$B479,#REF!,V$3,#REF!,$C479)</f>
        <v>#REF!</v>
      </c>
      <c r="W479" s="176" t="e">
        <f>+COUNTIFS(#REF!,$B479,#REF!,W$3,#REF!,$C479)</f>
        <v>#REF!</v>
      </c>
      <c r="X479" s="176" t="e">
        <f>+COUNTIFS(#REF!,$B479,#REF!,X$3,#REF!,$C479)</f>
        <v>#REF!</v>
      </c>
      <c r="Y479" s="176" t="e">
        <f>+COUNTIFS(#REF!,$B479,#REF!,Y$3,#REF!,$C479)</f>
        <v>#REF!</v>
      </c>
      <c r="Z479" s="176" t="e">
        <f>+COUNTIFS(#REF!,$B479,#REF!,Z$3,#REF!,$C479)</f>
        <v>#REF!</v>
      </c>
      <c r="AA479" s="176" t="e">
        <f>+COUNTIFS(#REF!,$B479,#REF!,AA$3,#REF!,$C479)</f>
        <v>#REF!</v>
      </c>
      <c r="AB479" s="176" t="e">
        <f>+COUNTIFS(#REF!,$B479,#REF!,AB$3,#REF!,$C479)</f>
        <v>#REF!</v>
      </c>
      <c r="AC479" s="176" t="e">
        <f>+COUNTIFS(#REF!,$B479,#REF!,AC$3,#REF!,$C479)</f>
        <v>#REF!</v>
      </c>
      <c r="AD479" s="176" t="e">
        <f>+COUNTIFS(#REF!,$B479,#REF!,AD$3,#REF!,$C479)</f>
        <v>#REF!</v>
      </c>
      <c r="AE479" s="176" t="e">
        <f>+COUNTIFS(#REF!,$B479,#REF!,AE$3,#REF!,$C479)</f>
        <v>#REF!</v>
      </c>
      <c r="AF479" s="176" t="e">
        <f>+COUNTIFS(#REF!,$B479,#REF!,AF$3,#REF!,$C479)</f>
        <v>#REF!</v>
      </c>
      <c r="AG479" s="176" t="e">
        <f>+COUNTIFS(#REF!,$B479,#REF!,AG$3,#REF!,$C479)</f>
        <v>#REF!</v>
      </c>
      <c r="AH479" s="176" t="e">
        <f>+COUNTIFS(#REF!,$B479,#REF!,AH$3,#REF!,$C479)</f>
        <v>#REF!</v>
      </c>
      <c r="AI479" s="176" t="e">
        <f>+COUNTIFS(#REF!,$B479,#REF!,AI$3,#REF!,$C479)</f>
        <v>#REF!</v>
      </c>
    </row>
    <row r="480" spans="1:35" x14ac:dyDescent="0.2">
      <c r="A480" s="167"/>
      <c r="B480" s="168" t="s">
        <v>53</v>
      </c>
      <c r="C480" s="169" t="s">
        <v>193</v>
      </c>
      <c r="D480" s="201" t="e">
        <f t="shared" si="70"/>
        <v>#REF!</v>
      </c>
      <c r="E480" s="176" t="e">
        <f>+COUNTIFS(#REF!,$B480,#REF!,E$3,#REF!,$C480)</f>
        <v>#REF!</v>
      </c>
      <c r="F480" s="176" t="e">
        <f>+COUNTIFS(#REF!,$B480,#REF!,F$3,#REF!,$C480)</f>
        <v>#REF!</v>
      </c>
      <c r="G480" s="176" t="e">
        <f>+COUNTIFS(#REF!,$B480,#REF!,G$3,#REF!,$C480)</f>
        <v>#REF!</v>
      </c>
      <c r="H480" s="176" t="e">
        <f>+COUNTIFS(#REF!,$B480,#REF!,H$3,#REF!,$C480)</f>
        <v>#REF!</v>
      </c>
      <c r="I480" s="176" t="e">
        <f>+COUNTIFS(#REF!,$B480,#REF!,I$3,#REF!,$C480)</f>
        <v>#REF!</v>
      </c>
      <c r="J480" s="176" t="e">
        <f>+COUNTIFS(#REF!,$B480,#REF!,J$3,#REF!,$C480)</f>
        <v>#REF!</v>
      </c>
      <c r="K480" s="176" t="e">
        <f>+COUNTIFS(#REF!,$B480,#REF!,K$3,#REF!,$C480)</f>
        <v>#REF!</v>
      </c>
      <c r="L480" s="176" t="e">
        <f>+COUNTIFS(#REF!,$B480,#REF!,L$3,#REF!,$C480)</f>
        <v>#REF!</v>
      </c>
      <c r="M480" s="176" t="e">
        <f>+COUNTIFS(#REF!,$B480,#REF!,M$3,#REF!,$C480)</f>
        <v>#REF!</v>
      </c>
      <c r="N480" s="176" t="e">
        <f>+COUNTIFS(#REF!,$B480,#REF!,N$3,#REF!,$C480)</f>
        <v>#REF!</v>
      </c>
      <c r="O480" s="176" t="e">
        <f>+COUNTIFS(#REF!,$B480,#REF!,O$3,#REF!,$C480)</f>
        <v>#REF!</v>
      </c>
      <c r="P480" s="176" t="e">
        <f>+COUNTIFS(#REF!,$B480,#REF!,P$3,#REF!,$C480)</f>
        <v>#REF!</v>
      </c>
      <c r="Q480" s="176" t="e">
        <f>+COUNTIFS(#REF!,$B480,#REF!,Q$3,#REF!,$C480)</f>
        <v>#REF!</v>
      </c>
      <c r="R480" s="176" t="e">
        <f>+COUNTIFS(#REF!,$B480,#REF!,R$3,#REF!,$C480)</f>
        <v>#REF!</v>
      </c>
      <c r="S480" s="176" t="e">
        <f>+COUNTIFS(#REF!,$B480,#REF!,S$3,#REF!,$C480)</f>
        <v>#REF!</v>
      </c>
      <c r="T480" s="176" t="e">
        <f>+COUNTIFS(#REF!,$B480,#REF!,T$3,#REF!,$C480)</f>
        <v>#REF!</v>
      </c>
      <c r="U480" s="176" t="e">
        <f>+COUNTIFS(#REF!,$B480,#REF!,U$3,#REF!,$C480)</f>
        <v>#REF!</v>
      </c>
      <c r="V480" s="176" t="e">
        <f>+COUNTIFS(#REF!,$B480,#REF!,V$3,#REF!,$C480)</f>
        <v>#REF!</v>
      </c>
      <c r="W480" s="176" t="e">
        <f>+COUNTIFS(#REF!,$B480,#REF!,W$3,#REF!,$C480)</f>
        <v>#REF!</v>
      </c>
      <c r="X480" s="176" t="e">
        <f>+COUNTIFS(#REF!,$B480,#REF!,X$3,#REF!,$C480)</f>
        <v>#REF!</v>
      </c>
      <c r="Y480" s="176" t="e">
        <f>+COUNTIFS(#REF!,$B480,#REF!,Y$3,#REF!,$C480)</f>
        <v>#REF!</v>
      </c>
      <c r="Z480" s="176" t="e">
        <f>+COUNTIFS(#REF!,$B480,#REF!,Z$3,#REF!,$C480)</f>
        <v>#REF!</v>
      </c>
      <c r="AA480" s="176" t="e">
        <f>+COUNTIFS(#REF!,$B480,#REF!,AA$3,#REF!,$C480)</f>
        <v>#REF!</v>
      </c>
      <c r="AB480" s="176" t="e">
        <f>+COUNTIFS(#REF!,$B480,#REF!,AB$3,#REF!,$C480)</f>
        <v>#REF!</v>
      </c>
      <c r="AC480" s="176" t="e">
        <f>+COUNTIFS(#REF!,$B480,#REF!,AC$3,#REF!,$C480)</f>
        <v>#REF!</v>
      </c>
      <c r="AD480" s="176" t="e">
        <f>+COUNTIFS(#REF!,$B480,#REF!,AD$3,#REF!,$C480)</f>
        <v>#REF!</v>
      </c>
      <c r="AE480" s="176" t="e">
        <f>+COUNTIFS(#REF!,$B480,#REF!,AE$3,#REF!,$C480)</f>
        <v>#REF!</v>
      </c>
      <c r="AF480" s="176" t="e">
        <f>+COUNTIFS(#REF!,$B480,#REF!,AF$3,#REF!,$C480)</f>
        <v>#REF!</v>
      </c>
      <c r="AG480" s="176" t="e">
        <f>+COUNTIFS(#REF!,$B480,#REF!,AG$3,#REF!,$C480)</f>
        <v>#REF!</v>
      </c>
      <c r="AH480" s="176" t="e">
        <f>+COUNTIFS(#REF!,$B480,#REF!,AH$3,#REF!,$C480)</f>
        <v>#REF!</v>
      </c>
      <c r="AI480" s="176" t="e">
        <f>+COUNTIFS(#REF!,$B480,#REF!,AI$3,#REF!,$C480)</f>
        <v>#REF!</v>
      </c>
    </row>
    <row r="481" spans="1:35" x14ac:dyDescent="0.2">
      <c r="A481" s="185">
        <v>5.4</v>
      </c>
      <c r="B481" s="174" t="s">
        <v>28</v>
      </c>
      <c r="C481" s="174" t="s">
        <v>367</v>
      </c>
      <c r="D481" s="202" t="e">
        <f t="shared" si="70"/>
        <v>#REF!</v>
      </c>
      <c r="E481" s="202" t="e">
        <f t="shared" ref="E481:AI481" si="71">+SUM(E482:E495)</f>
        <v>#REF!</v>
      </c>
      <c r="F481" s="202" t="e">
        <f t="shared" si="71"/>
        <v>#REF!</v>
      </c>
      <c r="G481" s="202" t="e">
        <f t="shared" si="71"/>
        <v>#REF!</v>
      </c>
      <c r="H481" s="202" t="e">
        <f t="shared" si="71"/>
        <v>#REF!</v>
      </c>
      <c r="I481" s="202" t="e">
        <f t="shared" si="71"/>
        <v>#REF!</v>
      </c>
      <c r="J481" s="202" t="e">
        <f t="shared" si="71"/>
        <v>#REF!</v>
      </c>
      <c r="K481" s="202" t="e">
        <f t="shared" si="71"/>
        <v>#REF!</v>
      </c>
      <c r="L481" s="202" t="e">
        <f t="shared" si="71"/>
        <v>#REF!</v>
      </c>
      <c r="M481" s="202" t="e">
        <f t="shared" si="71"/>
        <v>#REF!</v>
      </c>
      <c r="N481" s="202" t="e">
        <f t="shared" si="71"/>
        <v>#REF!</v>
      </c>
      <c r="O481" s="202" t="e">
        <f t="shared" si="71"/>
        <v>#REF!</v>
      </c>
      <c r="P481" s="202" t="e">
        <f t="shared" si="71"/>
        <v>#REF!</v>
      </c>
      <c r="Q481" s="202" t="e">
        <f t="shared" si="71"/>
        <v>#REF!</v>
      </c>
      <c r="R481" s="202" t="e">
        <f t="shared" si="71"/>
        <v>#REF!</v>
      </c>
      <c r="S481" s="202" t="e">
        <f t="shared" si="71"/>
        <v>#REF!</v>
      </c>
      <c r="T481" s="202" t="e">
        <f t="shared" si="71"/>
        <v>#REF!</v>
      </c>
      <c r="U481" s="202" t="e">
        <f t="shared" si="71"/>
        <v>#REF!</v>
      </c>
      <c r="V481" s="202" t="e">
        <f t="shared" si="71"/>
        <v>#REF!</v>
      </c>
      <c r="W481" s="202" t="e">
        <f t="shared" si="71"/>
        <v>#REF!</v>
      </c>
      <c r="X481" s="202" t="e">
        <f t="shared" si="71"/>
        <v>#REF!</v>
      </c>
      <c r="Y481" s="202" t="e">
        <f t="shared" si="71"/>
        <v>#REF!</v>
      </c>
      <c r="Z481" s="202" t="e">
        <f t="shared" si="71"/>
        <v>#REF!</v>
      </c>
      <c r="AA481" s="202" t="e">
        <f t="shared" si="71"/>
        <v>#REF!</v>
      </c>
      <c r="AB481" s="202" t="e">
        <f t="shared" si="71"/>
        <v>#REF!</v>
      </c>
      <c r="AC481" s="202" t="e">
        <f t="shared" si="71"/>
        <v>#REF!</v>
      </c>
      <c r="AD481" s="202" t="e">
        <f t="shared" si="71"/>
        <v>#REF!</v>
      </c>
      <c r="AE481" s="202" t="e">
        <f t="shared" si="71"/>
        <v>#REF!</v>
      </c>
      <c r="AF481" s="202" t="e">
        <f t="shared" si="71"/>
        <v>#REF!</v>
      </c>
      <c r="AG481" s="202" t="e">
        <f t="shared" si="71"/>
        <v>#REF!</v>
      </c>
      <c r="AH481" s="202" t="e">
        <f t="shared" si="71"/>
        <v>#REF!</v>
      </c>
      <c r="AI481" s="202" t="e">
        <f t="shared" si="71"/>
        <v>#REF!</v>
      </c>
    </row>
    <row r="482" spans="1:35" x14ac:dyDescent="0.2">
      <c r="A482" s="167"/>
      <c r="B482" s="168" t="s">
        <v>28</v>
      </c>
      <c r="C482" s="169" t="s">
        <v>166</v>
      </c>
      <c r="D482" s="201" t="e">
        <f t="shared" ref="D482:D495" si="72">+SUM(E482:AI482)</f>
        <v>#REF!</v>
      </c>
      <c r="E482" s="176" t="e">
        <f>+COUNTIFS(#REF!,$B482,#REF!,E$3,#REF!,$C482)</f>
        <v>#REF!</v>
      </c>
      <c r="F482" s="176" t="e">
        <f>+COUNTIFS(#REF!,$B482,#REF!,F$3,#REF!,$C482)</f>
        <v>#REF!</v>
      </c>
      <c r="G482" s="176" t="e">
        <f>+COUNTIFS(#REF!,$B482,#REF!,G$3,#REF!,$C482)</f>
        <v>#REF!</v>
      </c>
      <c r="H482" s="176" t="e">
        <f>+COUNTIFS(#REF!,$B482,#REF!,H$3,#REF!,$C482)</f>
        <v>#REF!</v>
      </c>
      <c r="I482" s="176" t="e">
        <f>+COUNTIFS(#REF!,$B482,#REF!,I$3,#REF!,$C482)</f>
        <v>#REF!</v>
      </c>
      <c r="J482" s="176" t="e">
        <f>+COUNTIFS(#REF!,$B482,#REF!,J$3,#REF!,$C482)</f>
        <v>#REF!</v>
      </c>
      <c r="K482" s="176" t="e">
        <f>+COUNTIFS(#REF!,$B482,#REF!,K$3,#REF!,$C482)</f>
        <v>#REF!</v>
      </c>
      <c r="L482" s="176" t="e">
        <f>+COUNTIFS(#REF!,$B482,#REF!,L$3,#REF!,$C482)</f>
        <v>#REF!</v>
      </c>
      <c r="M482" s="176" t="e">
        <f>+COUNTIFS(#REF!,$B482,#REF!,M$3,#REF!,$C482)</f>
        <v>#REF!</v>
      </c>
      <c r="N482" s="176" t="e">
        <f>+COUNTIFS(#REF!,$B482,#REF!,N$3,#REF!,$C482)</f>
        <v>#REF!</v>
      </c>
      <c r="O482" s="176" t="e">
        <f>+COUNTIFS(#REF!,$B482,#REF!,O$3,#REF!,$C482)</f>
        <v>#REF!</v>
      </c>
      <c r="P482" s="176" t="e">
        <f>+COUNTIFS(#REF!,$B482,#REF!,P$3,#REF!,$C482)</f>
        <v>#REF!</v>
      </c>
      <c r="Q482" s="176" t="e">
        <f>+COUNTIFS(#REF!,$B482,#REF!,Q$3,#REF!,$C482)</f>
        <v>#REF!</v>
      </c>
      <c r="R482" s="176" t="e">
        <f>+COUNTIFS(#REF!,$B482,#REF!,R$3,#REF!,$C482)</f>
        <v>#REF!</v>
      </c>
      <c r="S482" s="176" t="e">
        <f>+COUNTIFS(#REF!,$B482,#REF!,S$3,#REF!,$C482)</f>
        <v>#REF!</v>
      </c>
      <c r="T482" s="176" t="e">
        <f>+COUNTIFS(#REF!,$B482,#REF!,T$3,#REF!,$C482)</f>
        <v>#REF!</v>
      </c>
      <c r="U482" s="176" t="e">
        <f>+COUNTIFS(#REF!,$B482,#REF!,U$3,#REF!,$C482)</f>
        <v>#REF!</v>
      </c>
      <c r="V482" s="176" t="e">
        <f>+COUNTIFS(#REF!,$B482,#REF!,V$3,#REF!,$C482)</f>
        <v>#REF!</v>
      </c>
      <c r="W482" s="176" t="e">
        <f>+COUNTIFS(#REF!,$B482,#REF!,W$3,#REF!,$C482)</f>
        <v>#REF!</v>
      </c>
      <c r="X482" s="176" t="e">
        <f>+COUNTIFS(#REF!,$B482,#REF!,X$3,#REF!,$C482)</f>
        <v>#REF!</v>
      </c>
      <c r="Y482" s="176" t="e">
        <f>+COUNTIFS(#REF!,$B482,#REF!,Y$3,#REF!,$C482)</f>
        <v>#REF!</v>
      </c>
      <c r="Z482" s="176" t="e">
        <f>+COUNTIFS(#REF!,$B482,#REF!,Z$3,#REF!,$C482)</f>
        <v>#REF!</v>
      </c>
      <c r="AA482" s="176" t="e">
        <f>+COUNTIFS(#REF!,$B482,#REF!,AA$3,#REF!,$C482)</f>
        <v>#REF!</v>
      </c>
      <c r="AB482" s="176" t="e">
        <f>+COUNTIFS(#REF!,$B482,#REF!,AB$3,#REF!,$C482)</f>
        <v>#REF!</v>
      </c>
      <c r="AC482" s="176" t="e">
        <f>+COUNTIFS(#REF!,$B482,#REF!,AC$3,#REF!,$C482)</f>
        <v>#REF!</v>
      </c>
      <c r="AD482" s="176" t="e">
        <f>+COUNTIFS(#REF!,$B482,#REF!,AD$3,#REF!,$C482)</f>
        <v>#REF!</v>
      </c>
      <c r="AE482" s="176" t="e">
        <f>+COUNTIFS(#REF!,$B482,#REF!,AE$3,#REF!,$C482)</f>
        <v>#REF!</v>
      </c>
      <c r="AF482" s="176" t="e">
        <f>+COUNTIFS(#REF!,$B482,#REF!,AF$3,#REF!,$C482)</f>
        <v>#REF!</v>
      </c>
      <c r="AG482" s="176" t="e">
        <f>+COUNTIFS(#REF!,$B482,#REF!,AG$3,#REF!,$C482)</f>
        <v>#REF!</v>
      </c>
      <c r="AH482" s="176" t="e">
        <f>+COUNTIFS(#REF!,$B482,#REF!,AH$3,#REF!,$C482)</f>
        <v>#REF!</v>
      </c>
      <c r="AI482" s="176" t="e">
        <f>+COUNTIFS(#REF!,$B482,#REF!,AI$3,#REF!,$C482)</f>
        <v>#REF!</v>
      </c>
    </row>
    <row r="483" spans="1:35" x14ac:dyDescent="0.2">
      <c r="A483" s="167"/>
      <c r="B483" s="168" t="s">
        <v>28</v>
      </c>
      <c r="C483" s="169" t="s">
        <v>116</v>
      </c>
      <c r="D483" s="201" t="e">
        <f t="shared" si="72"/>
        <v>#REF!</v>
      </c>
      <c r="E483" s="176" t="e">
        <f>+COUNTIFS(#REF!,$B483,#REF!,E$3,#REF!,$C483)</f>
        <v>#REF!</v>
      </c>
      <c r="F483" s="176" t="e">
        <f>+COUNTIFS(#REF!,$B483,#REF!,F$3,#REF!,$C483)</f>
        <v>#REF!</v>
      </c>
      <c r="G483" s="176" t="e">
        <f>+COUNTIFS(#REF!,$B483,#REF!,G$3,#REF!,$C483)</f>
        <v>#REF!</v>
      </c>
      <c r="H483" s="176" t="e">
        <f>+COUNTIFS(#REF!,$B483,#REF!,H$3,#REF!,$C483)</f>
        <v>#REF!</v>
      </c>
      <c r="I483" s="176" t="e">
        <f>+COUNTIFS(#REF!,$B483,#REF!,I$3,#REF!,$C483)</f>
        <v>#REF!</v>
      </c>
      <c r="J483" s="176" t="e">
        <f>+COUNTIFS(#REF!,$B483,#REF!,J$3,#REF!,$C483)</f>
        <v>#REF!</v>
      </c>
      <c r="K483" s="176" t="e">
        <f>+COUNTIFS(#REF!,$B483,#REF!,K$3,#REF!,$C483)</f>
        <v>#REF!</v>
      </c>
      <c r="L483" s="176" t="e">
        <f>+COUNTIFS(#REF!,$B483,#REF!,L$3,#REF!,$C483)</f>
        <v>#REF!</v>
      </c>
      <c r="M483" s="176" t="e">
        <f>+COUNTIFS(#REF!,$B483,#REF!,M$3,#REF!,$C483)</f>
        <v>#REF!</v>
      </c>
      <c r="N483" s="176" t="e">
        <f>+COUNTIFS(#REF!,$B483,#REF!,N$3,#REF!,$C483)</f>
        <v>#REF!</v>
      </c>
      <c r="O483" s="176" t="e">
        <f>+COUNTIFS(#REF!,$B483,#REF!,O$3,#REF!,$C483)</f>
        <v>#REF!</v>
      </c>
      <c r="P483" s="176" t="e">
        <f>+COUNTIFS(#REF!,$B483,#REF!,P$3,#REF!,$C483)</f>
        <v>#REF!</v>
      </c>
      <c r="Q483" s="176" t="e">
        <f>+COUNTIFS(#REF!,$B483,#REF!,Q$3,#REF!,$C483)</f>
        <v>#REF!</v>
      </c>
      <c r="R483" s="176" t="e">
        <f>+COUNTIFS(#REF!,$B483,#REF!,R$3,#REF!,$C483)</f>
        <v>#REF!</v>
      </c>
      <c r="S483" s="176" t="e">
        <f>+COUNTIFS(#REF!,$B483,#REF!,S$3,#REF!,$C483)</f>
        <v>#REF!</v>
      </c>
      <c r="T483" s="176" t="e">
        <f>+COUNTIFS(#REF!,$B483,#REF!,T$3,#REF!,$C483)</f>
        <v>#REF!</v>
      </c>
      <c r="U483" s="176" t="e">
        <f>+COUNTIFS(#REF!,$B483,#REF!,U$3,#REF!,$C483)</f>
        <v>#REF!</v>
      </c>
      <c r="V483" s="176" t="e">
        <f>+COUNTIFS(#REF!,$B483,#REF!,V$3,#REF!,$C483)</f>
        <v>#REF!</v>
      </c>
      <c r="W483" s="176" t="e">
        <f>+COUNTIFS(#REF!,$B483,#REF!,W$3,#REF!,$C483)</f>
        <v>#REF!</v>
      </c>
      <c r="X483" s="176" t="e">
        <f>+COUNTIFS(#REF!,$B483,#REF!,X$3,#REF!,$C483)</f>
        <v>#REF!</v>
      </c>
      <c r="Y483" s="176" t="e">
        <f>+COUNTIFS(#REF!,$B483,#REF!,Y$3,#REF!,$C483)</f>
        <v>#REF!</v>
      </c>
      <c r="Z483" s="176" t="e">
        <f>+COUNTIFS(#REF!,$B483,#REF!,Z$3,#REF!,$C483)</f>
        <v>#REF!</v>
      </c>
      <c r="AA483" s="176" t="e">
        <f>+COUNTIFS(#REF!,$B483,#REF!,AA$3,#REF!,$C483)</f>
        <v>#REF!</v>
      </c>
      <c r="AB483" s="176" t="e">
        <f>+COUNTIFS(#REF!,$B483,#REF!,AB$3,#REF!,$C483)</f>
        <v>#REF!</v>
      </c>
      <c r="AC483" s="176" t="e">
        <f>+COUNTIFS(#REF!,$B483,#REF!,AC$3,#REF!,$C483)</f>
        <v>#REF!</v>
      </c>
      <c r="AD483" s="176" t="e">
        <f>+COUNTIFS(#REF!,$B483,#REF!,AD$3,#REF!,$C483)</f>
        <v>#REF!</v>
      </c>
      <c r="AE483" s="176" t="e">
        <f>+COUNTIFS(#REF!,$B483,#REF!,AE$3,#REF!,$C483)</f>
        <v>#REF!</v>
      </c>
      <c r="AF483" s="176" t="e">
        <f>+COUNTIFS(#REF!,$B483,#REF!,AF$3,#REF!,$C483)</f>
        <v>#REF!</v>
      </c>
      <c r="AG483" s="176" t="e">
        <f>+COUNTIFS(#REF!,$B483,#REF!,AG$3,#REF!,$C483)</f>
        <v>#REF!</v>
      </c>
      <c r="AH483" s="176" t="e">
        <f>+COUNTIFS(#REF!,$B483,#REF!,AH$3,#REF!,$C483)</f>
        <v>#REF!</v>
      </c>
      <c r="AI483" s="176" t="e">
        <f>+COUNTIFS(#REF!,$B483,#REF!,AI$3,#REF!,$C483)</f>
        <v>#REF!</v>
      </c>
    </row>
    <row r="484" spans="1:35" x14ac:dyDescent="0.2">
      <c r="A484" s="167"/>
      <c r="B484" s="168" t="s">
        <v>28</v>
      </c>
      <c r="C484" s="169" t="s">
        <v>189</v>
      </c>
      <c r="D484" s="201" t="e">
        <f t="shared" si="72"/>
        <v>#REF!</v>
      </c>
      <c r="E484" s="176" t="e">
        <f>+COUNTIFS(#REF!,$B484,#REF!,E$3,#REF!,$C484)</f>
        <v>#REF!</v>
      </c>
      <c r="F484" s="176" t="e">
        <f>+COUNTIFS(#REF!,$B484,#REF!,F$3,#REF!,$C484)</f>
        <v>#REF!</v>
      </c>
      <c r="G484" s="176" t="e">
        <f>+COUNTIFS(#REF!,$B484,#REF!,G$3,#REF!,$C484)</f>
        <v>#REF!</v>
      </c>
      <c r="H484" s="176" t="e">
        <f>+COUNTIFS(#REF!,$B484,#REF!,H$3,#REF!,$C484)</f>
        <v>#REF!</v>
      </c>
      <c r="I484" s="176" t="e">
        <f>+COUNTIFS(#REF!,$B484,#REF!,I$3,#REF!,$C484)</f>
        <v>#REF!</v>
      </c>
      <c r="J484" s="176" t="e">
        <f>+COUNTIFS(#REF!,$B484,#REF!,J$3,#REF!,$C484)</f>
        <v>#REF!</v>
      </c>
      <c r="K484" s="176" t="e">
        <f>+COUNTIFS(#REF!,$B484,#REF!,K$3,#REF!,$C484)</f>
        <v>#REF!</v>
      </c>
      <c r="L484" s="176" t="e">
        <f>+COUNTIFS(#REF!,$B484,#REF!,L$3,#REF!,$C484)</f>
        <v>#REF!</v>
      </c>
      <c r="M484" s="176" t="e">
        <f>+COUNTIFS(#REF!,$B484,#REF!,M$3,#REF!,$C484)</f>
        <v>#REF!</v>
      </c>
      <c r="N484" s="176" t="e">
        <f>+COUNTIFS(#REF!,$B484,#REF!,N$3,#REF!,$C484)</f>
        <v>#REF!</v>
      </c>
      <c r="O484" s="176" t="e">
        <f>+COUNTIFS(#REF!,$B484,#REF!,O$3,#REF!,$C484)</f>
        <v>#REF!</v>
      </c>
      <c r="P484" s="176" t="e">
        <f>+COUNTIFS(#REF!,$B484,#REF!,P$3,#REF!,$C484)</f>
        <v>#REF!</v>
      </c>
      <c r="Q484" s="176" t="e">
        <f>+COUNTIFS(#REF!,$B484,#REF!,Q$3,#REF!,$C484)</f>
        <v>#REF!</v>
      </c>
      <c r="R484" s="176" t="e">
        <f>+COUNTIFS(#REF!,$B484,#REF!,R$3,#REF!,$C484)</f>
        <v>#REF!</v>
      </c>
      <c r="S484" s="176" t="e">
        <f>+COUNTIFS(#REF!,$B484,#REF!,S$3,#REF!,$C484)</f>
        <v>#REF!</v>
      </c>
      <c r="T484" s="176" t="e">
        <f>+COUNTIFS(#REF!,$B484,#REF!,T$3,#REF!,$C484)</f>
        <v>#REF!</v>
      </c>
      <c r="U484" s="176" t="e">
        <f>+COUNTIFS(#REF!,$B484,#REF!,U$3,#REF!,$C484)</f>
        <v>#REF!</v>
      </c>
      <c r="V484" s="176" t="e">
        <f>+COUNTIFS(#REF!,$B484,#REF!,V$3,#REF!,$C484)</f>
        <v>#REF!</v>
      </c>
      <c r="W484" s="176" t="e">
        <f>+COUNTIFS(#REF!,$B484,#REF!,W$3,#REF!,$C484)</f>
        <v>#REF!</v>
      </c>
      <c r="X484" s="176" t="e">
        <f>+COUNTIFS(#REF!,$B484,#REF!,X$3,#REF!,$C484)</f>
        <v>#REF!</v>
      </c>
      <c r="Y484" s="176" t="e">
        <f>+COUNTIFS(#REF!,$B484,#REF!,Y$3,#REF!,$C484)</f>
        <v>#REF!</v>
      </c>
      <c r="Z484" s="176" t="e">
        <f>+COUNTIFS(#REF!,$B484,#REF!,Z$3,#REF!,$C484)</f>
        <v>#REF!</v>
      </c>
      <c r="AA484" s="176" t="e">
        <f>+COUNTIFS(#REF!,$B484,#REF!,AA$3,#REF!,$C484)</f>
        <v>#REF!</v>
      </c>
      <c r="AB484" s="176" t="e">
        <f>+COUNTIFS(#REF!,$B484,#REF!,AB$3,#REF!,$C484)</f>
        <v>#REF!</v>
      </c>
      <c r="AC484" s="176" t="e">
        <f>+COUNTIFS(#REF!,$B484,#REF!,AC$3,#REF!,$C484)</f>
        <v>#REF!</v>
      </c>
      <c r="AD484" s="176" t="e">
        <f>+COUNTIFS(#REF!,$B484,#REF!,AD$3,#REF!,$C484)</f>
        <v>#REF!</v>
      </c>
      <c r="AE484" s="176" t="e">
        <f>+COUNTIFS(#REF!,$B484,#REF!,AE$3,#REF!,$C484)</f>
        <v>#REF!</v>
      </c>
      <c r="AF484" s="176" t="e">
        <f>+COUNTIFS(#REF!,$B484,#REF!,AF$3,#REF!,$C484)</f>
        <v>#REF!</v>
      </c>
      <c r="AG484" s="176" t="e">
        <f>+COUNTIFS(#REF!,$B484,#REF!,AG$3,#REF!,$C484)</f>
        <v>#REF!</v>
      </c>
      <c r="AH484" s="176" t="e">
        <f>+COUNTIFS(#REF!,$B484,#REF!,AH$3,#REF!,$C484)</f>
        <v>#REF!</v>
      </c>
      <c r="AI484" s="176" t="e">
        <f>+COUNTIFS(#REF!,$B484,#REF!,AI$3,#REF!,$C484)</f>
        <v>#REF!</v>
      </c>
    </row>
    <row r="485" spans="1:35" x14ac:dyDescent="0.2">
      <c r="A485" s="167"/>
      <c r="B485" s="168" t="s">
        <v>28</v>
      </c>
      <c r="C485" s="198" t="s">
        <v>366</v>
      </c>
      <c r="D485" s="201" t="e">
        <f t="shared" si="72"/>
        <v>#REF!</v>
      </c>
      <c r="E485" s="176" t="e">
        <f>+COUNTIFS(#REF!,$B485,#REF!,E$3,#REF!,$C485)</f>
        <v>#REF!</v>
      </c>
      <c r="F485" s="176" t="e">
        <f>+COUNTIFS(#REF!,$B485,#REF!,F$3,#REF!,$C485)</f>
        <v>#REF!</v>
      </c>
      <c r="G485" s="176" t="e">
        <f>+COUNTIFS(#REF!,$B485,#REF!,G$3,#REF!,$C485)</f>
        <v>#REF!</v>
      </c>
      <c r="H485" s="176" t="e">
        <f>+COUNTIFS(#REF!,$B485,#REF!,H$3,#REF!,$C485)</f>
        <v>#REF!</v>
      </c>
      <c r="I485" s="176" t="e">
        <f>+COUNTIFS(#REF!,$B485,#REF!,I$3,#REF!,$C485)</f>
        <v>#REF!</v>
      </c>
      <c r="J485" s="176" t="e">
        <f>+COUNTIFS(#REF!,$B485,#REF!,J$3,#REF!,$C485)</f>
        <v>#REF!</v>
      </c>
      <c r="K485" s="176" t="e">
        <f>+COUNTIFS(#REF!,$B485,#REF!,K$3,#REF!,$C485)</f>
        <v>#REF!</v>
      </c>
      <c r="L485" s="176" t="e">
        <f>+COUNTIFS(#REF!,$B485,#REF!,L$3,#REF!,$C485)</f>
        <v>#REF!</v>
      </c>
      <c r="M485" s="176" t="e">
        <f>+COUNTIFS(#REF!,$B485,#REF!,M$3,#REF!,$C485)</f>
        <v>#REF!</v>
      </c>
      <c r="N485" s="176" t="e">
        <f>+COUNTIFS(#REF!,$B485,#REF!,N$3,#REF!,$C485)</f>
        <v>#REF!</v>
      </c>
      <c r="O485" s="176" t="e">
        <f>+COUNTIFS(#REF!,$B485,#REF!,O$3,#REF!,$C485)</f>
        <v>#REF!</v>
      </c>
      <c r="P485" s="176" t="e">
        <f>+COUNTIFS(#REF!,$B485,#REF!,P$3,#REF!,$C485)</f>
        <v>#REF!</v>
      </c>
      <c r="Q485" s="176" t="e">
        <f>+COUNTIFS(#REF!,$B485,#REF!,Q$3,#REF!,$C485)</f>
        <v>#REF!</v>
      </c>
      <c r="R485" s="176" t="e">
        <f>+COUNTIFS(#REF!,$B485,#REF!,R$3,#REF!,$C485)</f>
        <v>#REF!</v>
      </c>
      <c r="S485" s="176" t="e">
        <f>+COUNTIFS(#REF!,$B485,#REF!,S$3,#REF!,$C485)</f>
        <v>#REF!</v>
      </c>
      <c r="T485" s="176" t="e">
        <f>+COUNTIFS(#REF!,$B485,#REF!,T$3,#REF!,$C485)</f>
        <v>#REF!</v>
      </c>
      <c r="U485" s="176" t="e">
        <f>+COUNTIFS(#REF!,$B485,#REF!,U$3,#REF!,$C485)</f>
        <v>#REF!</v>
      </c>
      <c r="V485" s="176" t="e">
        <f>+COUNTIFS(#REF!,$B485,#REF!,V$3,#REF!,$C485)</f>
        <v>#REF!</v>
      </c>
      <c r="W485" s="176" t="e">
        <f>+COUNTIFS(#REF!,$B485,#REF!,W$3,#REF!,$C485)</f>
        <v>#REF!</v>
      </c>
      <c r="X485" s="176" t="e">
        <f>+COUNTIFS(#REF!,$B485,#REF!,X$3,#REF!,$C485)</f>
        <v>#REF!</v>
      </c>
      <c r="Y485" s="176" t="e">
        <f>+COUNTIFS(#REF!,$B485,#REF!,Y$3,#REF!,$C485)</f>
        <v>#REF!</v>
      </c>
      <c r="Z485" s="176" t="e">
        <f>+COUNTIFS(#REF!,$B485,#REF!,Z$3,#REF!,$C485)</f>
        <v>#REF!</v>
      </c>
      <c r="AA485" s="176" t="e">
        <f>+COUNTIFS(#REF!,$B485,#REF!,AA$3,#REF!,$C485)</f>
        <v>#REF!</v>
      </c>
      <c r="AB485" s="176" t="e">
        <f>+COUNTIFS(#REF!,$B485,#REF!,AB$3,#REF!,$C485)</f>
        <v>#REF!</v>
      </c>
      <c r="AC485" s="176" t="e">
        <f>+COUNTIFS(#REF!,$B485,#REF!,AC$3,#REF!,$C485)</f>
        <v>#REF!</v>
      </c>
      <c r="AD485" s="176" t="e">
        <f>+COUNTIFS(#REF!,$B485,#REF!,AD$3,#REF!,$C485)</f>
        <v>#REF!</v>
      </c>
      <c r="AE485" s="176" t="e">
        <f>+COUNTIFS(#REF!,$B485,#REF!,AE$3,#REF!,$C485)</f>
        <v>#REF!</v>
      </c>
      <c r="AF485" s="176" t="e">
        <f>+COUNTIFS(#REF!,$B485,#REF!,AF$3,#REF!,$C485)</f>
        <v>#REF!</v>
      </c>
      <c r="AG485" s="176" t="e">
        <f>+COUNTIFS(#REF!,$B485,#REF!,AG$3,#REF!,$C485)</f>
        <v>#REF!</v>
      </c>
      <c r="AH485" s="176" t="e">
        <f>+COUNTIFS(#REF!,$B485,#REF!,AH$3,#REF!,$C485)</f>
        <v>#REF!</v>
      </c>
      <c r="AI485" s="176" t="e">
        <f>+COUNTIFS(#REF!,$B485,#REF!,AI$3,#REF!,$C485)</f>
        <v>#REF!</v>
      </c>
    </row>
    <row r="486" spans="1:35" x14ac:dyDescent="0.2">
      <c r="A486" s="167"/>
      <c r="B486" s="168" t="s">
        <v>28</v>
      </c>
      <c r="C486" s="169" t="s">
        <v>120</v>
      </c>
      <c r="D486" s="201" t="e">
        <f t="shared" si="72"/>
        <v>#REF!</v>
      </c>
      <c r="E486" s="176" t="e">
        <f>+COUNTIFS(#REF!,$B486,#REF!,E$3,#REF!,$C486)</f>
        <v>#REF!</v>
      </c>
      <c r="F486" s="176" t="e">
        <f>+COUNTIFS(#REF!,$B486,#REF!,F$3,#REF!,$C486)</f>
        <v>#REF!</v>
      </c>
      <c r="G486" s="176" t="e">
        <f>+COUNTIFS(#REF!,$B486,#REF!,G$3,#REF!,$C486)</f>
        <v>#REF!</v>
      </c>
      <c r="H486" s="176" t="e">
        <f>+COUNTIFS(#REF!,$B486,#REF!,H$3,#REF!,$C486)</f>
        <v>#REF!</v>
      </c>
      <c r="I486" s="176" t="e">
        <f>+COUNTIFS(#REF!,$B486,#REF!,I$3,#REF!,$C486)</f>
        <v>#REF!</v>
      </c>
      <c r="J486" s="176" t="e">
        <f>+COUNTIFS(#REF!,$B486,#REF!,J$3,#REF!,$C486)</f>
        <v>#REF!</v>
      </c>
      <c r="K486" s="176" t="e">
        <f>+COUNTIFS(#REF!,$B486,#REF!,K$3,#REF!,$C486)</f>
        <v>#REF!</v>
      </c>
      <c r="L486" s="176" t="e">
        <f>+COUNTIFS(#REF!,$B486,#REF!,L$3,#REF!,$C486)</f>
        <v>#REF!</v>
      </c>
      <c r="M486" s="176" t="e">
        <f>+COUNTIFS(#REF!,$B486,#REF!,M$3,#REF!,$C486)</f>
        <v>#REF!</v>
      </c>
      <c r="N486" s="176" t="e">
        <f>+COUNTIFS(#REF!,$B486,#REF!,N$3,#REF!,$C486)</f>
        <v>#REF!</v>
      </c>
      <c r="O486" s="176" t="e">
        <f>+COUNTIFS(#REF!,$B486,#REF!,O$3,#REF!,$C486)</f>
        <v>#REF!</v>
      </c>
      <c r="P486" s="176" t="e">
        <f>+COUNTIFS(#REF!,$B486,#REF!,P$3,#REF!,$C486)</f>
        <v>#REF!</v>
      </c>
      <c r="Q486" s="176" t="e">
        <f>+COUNTIFS(#REF!,$B486,#REF!,Q$3,#REF!,$C486)</f>
        <v>#REF!</v>
      </c>
      <c r="R486" s="176" t="e">
        <f>+COUNTIFS(#REF!,$B486,#REF!,R$3,#REF!,$C486)</f>
        <v>#REF!</v>
      </c>
      <c r="S486" s="176" t="e">
        <f>+COUNTIFS(#REF!,$B486,#REF!,S$3,#REF!,$C486)</f>
        <v>#REF!</v>
      </c>
      <c r="T486" s="176" t="e">
        <f>+COUNTIFS(#REF!,$B486,#REF!,T$3,#REF!,$C486)</f>
        <v>#REF!</v>
      </c>
      <c r="U486" s="176" t="e">
        <f>+COUNTIFS(#REF!,$B486,#REF!,U$3,#REF!,$C486)</f>
        <v>#REF!</v>
      </c>
      <c r="V486" s="176" t="e">
        <f>+COUNTIFS(#REF!,$B486,#REF!,V$3,#REF!,$C486)</f>
        <v>#REF!</v>
      </c>
      <c r="W486" s="176" t="e">
        <f>+COUNTIFS(#REF!,$B486,#REF!,W$3,#REF!,$C486)</f>
        <v>#REF!</v>
      </c>
      <c r="X486" s="176" t="e">
        <f>+COUNTIFS(#REF!,$B486,#REF!,X$3,#REF!,$C486)</f>
        <v>#REF!</v>
      </c>
      <c r="Y486" s="176" t="e">
        <f>+COUNTIFS(#REF!,$B486,#REF!,Y$3,#REF!,$C486)</f>
        <v>#REF!</v>
      </c>
      <c r="Z486" s="176" t="e">
        <f>+COUNTIFS(#REF!,$B486,#REF!,Z$3,#REF!,$C486)</f>
        <v>#REF!</v>
      </c>
      <c r="AA486" s="176" t="e">
        <f>+COUNTIFS(#REF!,$B486,#REF!,AA$3,#REF!,$C486)</f>
        <v>#REF!</v>
      </c>
      <c r="AB486" s="176" t="e">
        <f>+COUNTIFS(#REF!,$B486,#REF!,AB$3,#REF!,$C486)</f>
        <v>#REF!</v>
      </c>
      <c r="AC486" s="176" t="e">
        <f>+COUNTIFS(#REF!,$B486,#REF!,AC$3,#REF!,$C486)</f>
        <v>#REF!</v>
      </c>
      <c r="AD486" s="176" t="e">
        <f>+COUNTIFS(#REF!,$B486,#REF!,AD$3,#REF!,$C486)</f>
        <v>#REF!</v>
      </c>
      <c r="AE486" s="176" t="e">
        <f>+COUNTIFS(#REF!,$B486,#REF!,AE$3,#REF!,$C486)</f>
        <v>#REF!</v>
      </c>
      <c r="AF486" s="176" t="e">
        <f>+COUNTIFS(#REF!,$B486,#REF!,AF$3,#REF!,$C486)</f>
        <v>#REF!</v>
      </c>
      <c r="AG486" s="176" t="e">
        <f>+COUNTIFS(#REF!,$B486,#REF!,AG$3,#REF!,$C486)</f>
        <v>#REF!</v>
      </c>
      <c r="AH486" s="176" t="e">
        <f>+COUNTIFS(#REF!,$B486,#REF!,AH$3,#REF!,$C486)</f>
        <v>#REF!</v>
      </c>
      <c r="AI486" s="176" t="e">
        <f>+COUNTIFS(#REF!,$B486,#REF!,AI$3,#REF!,$C486)</f>
        <v>#REF!</v>
      </c>
    </row>
    <row r="487" spans="1:35" x14ac:dyDescent="0.2">
      <c r="A487" s="167"/>
      <c r="B487" s="168" t="s">
        <v>28</v>
      </c>
      <c r="C487" s="169" t="s">
        <v>29</v>
      </c>
      <c r="D487" s="201" t="e">
        <f t="shared" si="72"/>
        <v>#REF!</v>
      </c>
      <c r="E487" s="176" t="e">
        <f>+COUNTIFS(#REF!,$B487,#REF!,E$3,#REF!,$C487)</f>
        <v>#REF!</v>
      </c>
      <c r="F487" s="176" t="e">
        <f>+COUNTIFS(#REF!,$B487,#REF!,F$3,#REF!,$C487)</f>
        <v>#REF!</v>
      </c>
      <c r="G487" s="176" t="e">
        <f>+COUNTIFS(#REF!,$B487,#REF!,G$3,#REF!,$C487)</f>
        <v>#REF!</v>
      </c>
      <c r="H487" s="176" t="e">
        <f>+COUNTIFS(#REF!,$B487,#REF!,H$3,#REF!,$C487)</f>
        <v>#REF!</v>
      </c>
      <c r="I487" s="176" t="e">
        <f>+COUNTIFS(#REF!,$B487,#REF!,I$3,#REF!,$C487)</f>
        <v>#REF!</v>
      </c>
      <c r="J487" s="176" t="e">
        <f>+COUNTIFS(#REF!,$B487,#REF!,J$3,#REF!,$C487)</f>
        <v>#REF!</v>
      </c>
      <c r="K487" s="176" t="e">
        <f>+COUNTIFS(#REF!,$B487,#REF!,K$3,#REF!,$C487)</f>
        <v>#REF!</v>
      </c>
      <c r="L487" s="176" t="e">
        <f>+COUNTIFS(#REF!,$B487,#REF!,L$3,#REF!,$C487)</f>
        <v>#REF!</v>
      </c>
      <c r="M487" s="176" t="e">
        <f>+COUNTIFS(#REF!,$B487,#REF!,M$3,#REF!,$C487)</f>
        <v>#REF!</v>
      </c>
      <c r="N487" s="176" t="e">
        <f>+COUNTIFS(#REF!,$B487,#REF!,N$3,#REF!,$C487)</f>
        <v>#REF!</v>
      </c>
      <c r="O487" s="176" t="e">
        <f>+COUNTIFS(#REF!,$B487,#REF!,O$3,#REF!,$C487)</f>
        <v>#REF!</v>
      </c>
      <c r="P487" s="176" t="e">
        <f>+COUNTIFS(#REF!,$B487,#REF!,P$3,#REF!,$C487)</f>
        <v>#REF!</v>
      </c>
      <c r="Q487" s="176" t="e">
        <f>+COUNTIFS(#REF!,$B487,#REF!,Q$3,#REF!,$C487)</f>
        <v>#REF!</v>
      </c>
      <c r="R487" s="176" t="e">
        <f>+COUNTIFS(#REF!,$B487,#REF!,R$3,#REF!,$C487)</f>
        <v>#REF!</v>
      </c>
      <c r="S487" s="176" t="e">
        <f>+COUNTIFS(#REF!,$B487,#REF!,S$3,#REF!,$C487)</f>
        <v>#REF!</v>
      </c>
      <c r="T487" s="176" t="e">
        <f>+COUNTIFS(#REF!,$B487,#REF!,T$3,#REF!,$C487)</f>
        <v>#REF!</v>
      </c>
      <c r="U487" s="176" t="e">
        <f>+COUNTIFS(#REF!,$B487,#REF!,U$3,#REF!,$C487)</f>
        <v>#REF!</v>
      </c>
      <c r="V487" s="176" t="e">
        <f>+COUNTIFS(#REF!,$B487,#REF!,V$3,#REF!,$C487)</f>
        <v>#REF!</v>
      </c>
      <c r="W487" s="176" t="e">
        <f>+COUNTIFS(#REF!,$B487,#REF!,W$3,#REF!,$C487)</f>
        <v>#REF!</v>
      </c>
      <c r="X487" s="176" t="e">
        <f>+COUNTIFS(#REF!,$B487,#REF!,X$3,#REF!,$C487)</f>
        <v>#REF!</v>
      </c>
      <c r="Y487" s="176" t="e">
        <f>+COUNTIFS(#REF!,$B487,#REF!,Y$3,#REF!,$C487)</f>
        <v>#REF!</v>
      </c>
      <c r="Z487" s="176" t="e">
        <f>+COUNTIFS(#REF!,$B487,#REF!,Z$3,#REF!,$C487)</f>
        <v>#REF!</v>
      </c>
      <c r="AA487" s="176" t="e">
        <f>+COUNTIFS(#REF!,$B487,#REF!,AA$3,#REF!,$C487)</f>
        <v>#REF!</v>
      </c>
      <c r="AB487" s="176" t="e">
        <f>+COUNTIFS(#REF!,$B487,#REF!,AB$3,#REF!,$C487)</f>
        <v>#REF!</v>
      </c>
      <c r="AC487" s="176" t="e">
        <f>+COUNTIFS(#REF!,$B487,#REF!,AC$3,#REF!,$C487)</f>
        <v>#REF!</v>
      </c>
      <c r="AD487" s="176" t="e">
        <f>+COUNTIFS(#REF!,$B487,#REF!,AD$3,#REF!,$C487)</f>
        <v>#REF!</v>
      </c>
      <c r="AE487" s="176" t="e">
        <f>+COUNTIFS(#REF!,$B487,#REF!,AE$3,#REF!,$C487)</f>
        <v>#REF!</v>
      </c>
      <c r="AF487" s="176" t="e">
        <f>+COUNTIFS(#REF!,$B487,#REF!,AF$3,#REF!,$C487)</f>
        <v>#REF!</v>
      </c>
      <c r="AG487" s="176" t="e">
        <f>+COUNTIFS(#REF!,$B487,#REF!,AG$3,#REF!,$C487)</f>
        <v>#REF!</v>
      </c>
      <c r="AH487" s="176" t="e">
        <f>+COUNTIFS(#REF!,$B487,#REF!,AH$3,#REF!,$C487)</f>
        <v>#REF!</v>
      </c>
      <c r="AI487" s="176" t="e">
        <f>+COUNTIFS(#REF!,$B487,#REF!,AI$3,#REF!,$C487)</f>
        <v>#REF!</v>
      </c>
    </row>
    <row r="488" spans="1:35" x14ac:dyDescent="0.2">
      <c r="A488" s="167"/>
      <c r="B488" s="168" t="s">
        <v>28</v>
      </c>
      <c r="C488" s="169" t="s">
        <v>188</v>
      </c>
      <c r="D488" s="201" t="e">
        <f t="shared" si="72"/>
        <v>#REF!</v>
      </c>
      <c r="E488" s="176" t="e">
        <f>+COUNTIFS(#REF!,$B488,#REF!,E$3,#REF!,$C488)</f>
        <v>#REF!</v>
      </c>
      <c r="F488" s="176" t="e">
        <f>+COUNTIFS(#REF!,$B488,#REF!,F$3,#REF!,$C488)</f>
        <v>#REF!</v>
      </c>
      <c r="G488" s="176" t="e">
        <f>+COUNTIFS(#REF!,$B488,#REF!,G$3,#REF!,$C488)</f>
        <v>#REF!</v>
      </c>
      <c r="H488" s="176" t="e">
        <f>+COUNTIFS(#REF!,$B488,#REF!,H$3,#REF!,$C488)</f>
        <v>#REF!</v>
      </c>
      <c r="I488" s="176" t="e">
        <f>+COUNTIFS(#REF!,$B488,#REF!,I$3,#REF!,$C488)</f>
        <v>#REF!</v>
      </c>
      <c r="J488" s="176" t="e">
        <f>+COUNTIFS(#REF!,$B488,#REF!,J$3,#REF!,$C488)</f>
        <v>#REF!</v>
      </c>
      <c r="K488" s="176" t="e">
        <f>+COUNTIFS(#REF!,$B488,#REF!,K$3,#REF!,$C488)</f>
        <v>#REF!</v>
      </c>
      <c r="L488" s="176" t="e">
        <f>+COUNTIFS(#REF!,$B488,#REF!,L$3,#REF!,$C488)</f>
        <v>#REF!</v>
      </c>
      <c r="M488" s="176" t="e">
        <f>+COUNTIFS(#REF!,$B488,#REF!,M$3,#REF!,$C488)</f>
        <v>#REF!</v>
      </c>
      <c r="N488" s="176" t="e">
        <f>+COUNTIFS(#REF!,$B488,#REF!,N$3,#REF!,$C488)</f>
        <v>#REF!</v>
      </c>
      <c r="O488" s="176" t="e">
        <f>+COUNTIFS(#REF!,$B488,#REF!,O$3,#REF!,$C488)</f>
        <v>#REF!</v>
      </c>
      <c r="P488" s="176" t="e">
        <f>+COUNTIFS(#REF!,$B488,#REF!,P$3,#REF!,$C488)</f>
        <v>#REF!</v>
      </c>
      <c r="Q488" s="176" t="e">
        <f>+COUNTIFS(#REF!,$B488,#REF!,Q$3,#REF!,$C488)</f>
        <v>#REF!</v>
      </c>
      <c r="R488" s="176" t="e">
        <f>+COUNTIFS(#REF!,$B488,#REF!,R$3,#REF!,$C488)</f>
        <v>#REF!</v>
      </c>
      <c r="S488" s="176" t="e">
        <f>+COUNTIFS(#REF!,$B488,#REF!,S$3,#REF!,$C488)</f>
        <v>#REF!</v>
      </c>
      <c r="T488" s="176" t="e">
        <f>+COUNTIFS(#REF!,$B488,#REF!,T$3,#REF!,$C488)</f>
        <v>#REF!</v>
      </c>
      <c r="U488" s="176" t="e">
        <f>+COUNTIFS(#REF!,$B488,#REF!,U$3,#REF!,$C488)</f>
        <v>#REF!</v>
      </c>
      <c r="V488" s="176" t="e">
        <f>+COUNTIFS(#REF!,$B488,#REF!,V$3,#REF!,$C488)</f>
        <v>#REF!</v>
      </c>
      <c r="W488" s="176" t="e">
        <f>+COUNTIFS(#REF!,$B488,#REF!,W$3,#REF!,$C488)</f>
        <v>#REF!</v>
      </c>
      <c r="X488" s="176" t="e">
        <f>+COUNTIFS(#REF!,$B488,#REF!,X$3,#REF!,$C488)</f>
        <v>#REF!</v>
      </c>
      <c r="Y488" s="176" t="e">
        <f>+COUNTIFS(#REF!,$B488,#REF!,Y$3,#REF!,$C488)</f>
        <v>#REF!</v>
      </c>
      <c r="Z488" s="176" t="e">
        <f>+COUNTIFS(#REF!,$B488,#REF!,Z$3,#REF!,$C488)</f>
        <v>#REF!</v>
      </c>
      <c r="AA488" s="176" t="e">
        <f>+COUNTIFS(#REF!,$B488,#REF!,AA$3,#REF!,$C488)</f>
        <v>#REF!</v>
      </c>
      <c r="AB488" s="176" t="e">
        <f>+COUNTIFS(#REF!,$B488,#REF!,AB$3,#REF!,$C488)</f>
        <v>#REF!</v>
      </c>
      <c r="AC488" s="176" t="e">
        <f>+COUNTIFS(#REF!,$B488,#REF!,AC$3,#REF!,$C488)</f>
        <v>#REF!</v>
      </c>
      <c r="AD488" s="176" t="e">
        <f>+COUNTIFS(#REF!,$B488,#REF!,AD$3,#REF!,$C488)</f>
        <v>#REF!</v>
      </c>
      <c r="AE488" s="176" t="e">
        <f>+COUNTIFS(#REF!,$B488,#REF!,AE$3,#REF!,$C488)</f>
        <v>#REF!</v>
      </c>
      <c r="AF488" s="176" t="e">
        <f>+COUNTIFS(#REF!,$B488,#REF!,AF$3,#REF!,$C488)</f>
        <v>#REF!</v>
      </c>
      <c r="AG488" s="176" t="e">
        <f>+COUNTIFS(#REF!,$B488,#REF!,AG$3,#REF!,$C488)</f>
        <v>#REF!</v>
      </c>
      <c r="AH488" s="176" t="e">
        <f>+COUNTIFS(#REF!,$B488,#REF!,AH$3,#REF!,$C488)</f>
        <v>#REF!</v>
      </c>
      <c r="AI488" s="176" t="e">
        <f>+COUNTIFS(#REF!,$B488,#REF!,AI$3,#REF!,$C488)</f>
        <v>#REF!</v>
      </c>
    </row>
    <row r="489" spans="1:35" x14ac:dyDescent="0.2">
      <c r="A489" s="167"/>
      <c r="B489" s="168" t="s">
        <v>28</v>
      </c>
      <c r="C489" s="169" t="s">
        <v>72</v>
      </c>
      <c r="D489" s="201" t="e">
        <f t="shared" si="72"/>
        <v>#REF!</v>
      </c>
      <c r="E489" s="176" t="e">
        <f>+COUNTIFS(#REF!,$B489,#REF!,E$3,#REF!,$C489)</f>
        <v>#REF!</v>
      </c>
      <c r="F489" s="176" t="e">
        <f>+COUNTIFS(#REF!,$B489,#REF!,F$3,#REF!,$C489)</f>
        <v>#REF!</v>
      </c>
      <c r="G489" s="176" t="e">
        <f>+COUNTIFS(#REF!,$B489,#REF!,G$3,#REF!,$C489)</f>
        <v>#REF!</v>
      </c>
      <c r="H489" s="176" t="e">
        <f>+COUNTIFS(#REF!,$B489,#REF!,H$3,#REF!,$C489)</f>
        <v>#REF!</v>
      </c>
      <c r="I489" s="176" t="e">
        <f>+COUNTIFS(#REF!,$B489,#REF!,I$3,#REF!,$C489)</f>
        <v>#REF!</v>
      </c>
      <c r="J489" s="176" t="e">
        <f>+COUNTIFS(#REF!,$B489,#REF!,J$3,#REF!,$C489)</f>
        <v>#REF!</v>
      </c>
      <c r="K489" s="176" t="e">
        <f>+COUNTIFS(#REF!,$B489,#REF!,K$3,#REF!,$C489)</f>
        <v>#REF!</v>
      </c>
      <c r="L489" s="176" t="e">
        <f>+COUNTIFS(#REF!,$B489,#REF!,L$3,#REF!,$C489)</f>
        <v>#REF!</v>
      </c>
      <c r="M489" s="176" t="e">
        <f>+COUNTIFS(#REF!,$B489,#REF!,M$3,#REF!,$C489)</f>
        <v>#REF!</v>
      </c>
      <c r="N489" s="176" t="e">
        <f>+COUNTIFS(#REF!,$B489,#REF!,N$3,#REF!,$C489)</f>
        <v>#REF!</v>
      </c>
      <c r="O489" s="176" t="e">
        <f>+COUNTIFS(#REF!,$B489,#REF!,O$3,#REF!,$C489)</f>
        <v>#REF!</v>
      </c>
      <c r="P489" s="176" t="e">
        <f>+COUNTIFS(#REF!,$B489,#REF!,P$3,#REF!,$C489)</f>
        <v>#REF!</v>
      </c>
      <c r="Q489" s="176" t="e">
        <f>+COUNTIFS(#REF!,$B489,#REF!,Q$3,#REF!,$C489)</f>
        <v>#REF!</v>
      </c>
      <c r="R489" s="176" t="e">
        <f>+COUNTIFS(#REF!,$B489,#REF!,R$3,#REF!,$C489)</f>
        <v>#REF!</v>
      </c>
      <c r="S489" s="176" t="e">
        <f>+COUNTIFS(#REF!,$B489,#REF!,S$3,#REF!,$C489)</f>
        <v>#REF!</v>
      </c>
      <c r="T489" s="176" t="e">
        <f>+COUNTIFS(#REF!,$B489,#REF!,T$3,#REF!,$C489)</f>
        <v>#REF!</v>
      </c>
      <c r="U489" s="176" t="e">
        <f>+COUNTIFS(#REF!,$B489,#REF!,U$3,#REF!,$C489)</f>
        <v>#REF!</v>
      </c>
      <c r="V489" s="176" t="e">
        <f>+COUNTIFS(#REF!,$B489,#REF!,V$3,#REF!,$C489)</f>
        <v>#REF!</v>
      </c>
      <c r="W489" s="176" t="e">
        <f>+COUNTIFS(#REF!,$B489,#REF!,W$3,#REF!,$C489)</f>
        <v>#REF!</v>
      </c>
      <c r="X489" s="176" t="e">
        <f>+COUNTIFS(#REF!,$B489,#REF!,X$3,#REF!,$C489)</f>
        <v>#REF!</v>
      </c>
      <c r="Y489" s="176" t="e">
        <f>+COUNTIFS(#REF!,$B489,#REF!,Y$3,#REF!,$C489)</f>
        <v>#REF!</v>
      </c>
      <c r="Z489" s="176" t="e">
        <f>+COUNTIFS(#REF!,$B489,#REF!,Z$3,#REF!,$C489)</f>
        <v>#REF!</v>
      </c>
      <c r="AA489" s="176" t="e">
        <f>+COUNTIFS(#REF!,$B489,#REF!,AA$3,#REF!,$C489)</f>
        <v>#REF!</v>
      </c>
      <c r="AB489" s="176" t="e">
        <f>+COUNTIFS(#REF!,$B489,#REF!,AB$3,#REF!,$C489)</f>
        <v>#REF!</v>
      </c>
      <c r="AC489" s="176" t="e">
        <f>+COUNTIFS(#REF!,$B489,#REF!,AC$3,#REF!,$C489)</f>
        <v>#REF!</v>
      </c>
      <c r="AD489" s="176" t="e">
        <f>+COUNTIFS(#REF!,$B489,#REF!,AD$3,#REF!,$C489)</f>
        <v>#REF!</v>
      </c>
      <c r="AE489" s="176" t="e">
        <f>+COUNTIFS(#REF!,$B489,#REF!,AE$3,#REF!,$C489)</f>
        <v>#REF!</v>
      </c>
      <c r="AF489" s="176" t="e">
        <f>+COUNTIFS(#REF!,$B489,#REF!,AF$3,#REF!,$C489)</f>
        <v>#REF!</v>
      </c>
      <c r="AG489" s="176" t="e">
        <f>+COUNTIFS(#REF!,$B489,#REF!,AG$3,#REF!,$C489)</f>
        <v>#REF!</v>
      </c>
      <c r="AH489" s="176" t="e">
        <f>+COUNTIFS(#REF!,$B489,#REF!,AH$3,#REF!,$C489)</f>
        <v>#REF!</v>
      </c>
      <c r="AI489" s="176" t="e">
        <f>+COUNTIFS(#REF!,$B489,#REF!,AI$3,#REF!,$C489)</f>
        <v>#REF!</v>
      </c>
    </row>
    <row r="490" spans="1:35" x14ac:dyDescent="0.2">
      <c r="A490" s="167"/>
      <c r="B490" s="168" t="s">
        <v>28</v>
      </c>
      <c r="C490" s="169" t="s">
        <v>190</v>
      </c>
      <c r="D490" s="201" t="e">
        <f t="shared" si="72"/>
        <v>#REF!</v>
      </c>
      <c r="E490" s="176" t="e">
        <f>+COUNTIFS(#REF!,$B490,#REF!,E$3,#REF!,$C490)</f>
        <v>#REF!</v>
      </c>
      <c r="F490" s="176" t="e">
        <f>+COUNTIFS(#REF!,$B490,#REF!,F$3,#REF!,$C490)</f>
        <v>#REF!</v>
      </c>
      <c r="G490" s="176" t="e">
        <f>+COUNTIFS(#REF!,$B490,#REF!,G$3,#REF!,$C490)</f>
        <v>#REF!</v>
      </c>
      <c r="H490" s="176" t="e">
        <f>+COUNTIFS(#REF!,$B490,#REF!,H$3,#REF!,$C490)</f>
        <v>#REF!</v>
      </c>
      <c r="I490" s="176" t="e">
        <f>+COUNTIFS(#REF!,$B490,#REF!,I$3,#REF!,$C490)</f>
        <v>#REF!</v>
      </c>
      <c r="J490" s="176" t="e">
        <f>+COUNTIFS(#REF!,$B490,#REF!,J$3,#REF!,$C490)</f>
        <v>#REF!</v>
      </c>
      <c r="K490" s="176" t="e">
        <f>+COUNTIFS(#REF!,$B490,#REF!,K$3,#REF!,$C490)</f>
        <v>#REF!</v>
      </c>
      <c r="L490" s="176" t="e">
        <f>+COUNTIFS(#REF!,$B490,#REF!,L$3,#REF!,$C490)</f>
        <v>#REF!</v>
      </c>
      <c r="M490" s="176" t="e">
        <f>+COUNTIFS(#REF!,$B490,#REF!,M$3,#REF!,$C490)</f>
        <v>#REF!</v>
      </c>
      <c r="N490" s="176" t="e">
        <f>+COUNTIFS(#REF!,$B490,#REF!,N$3,#REF!,$C490)</f>
        <v>#REF!</v>
      </c>
      <c r="O490" s="176" t="e">
        <f>+COUNTIFS(#REF!,$B490,#REF!,O$3,#REF!,$C490)</f>
        <v>#REF!</v>
      </c>
      <c r="P490" s="176" t="e">
        <f>+COUNTIFS(#REF!,$B490,#REF!,P$3,#REF!,$C490)</f>
        <v>#REF!</v>
      </c>
      <c r="Q490" s="176" t="e">
        <f>+COUNTIFS(#REF!,$B490,#REF!,Q$3,#REF!,$C490)</f>
        <v>#REF!</v>
      </c>
      <c r="R490" s="176" t="e">
        <f>+COUNTIFS(#REF!,$B490,#REF!,R$3,#REF!,$C490)</f>
        <v>#REF!</v>
      </c>
      <c r="S490" s="176" t="e">
        <f>+COUNTIFS(#REF!,$B490,#REF!,S$3,#REF!,$C490)</f>
        <v>#REF!</v>
      </c>
      <c r="T490" s="176" t="e">
        <f>+COUNTIFS(#REF!,$B490,#REF!,T$3,#REF!,$C490)</f>
        <v>#REF!</v>
      </c>
      <c r="U490" s="176" t="e">
        <f>+COUNTIFS(#REF!,$B490,#REF!,U$3,#REF!,$C490)</f>
        <v>#REF!</v>
      </c>
      <c r="V490" s="176" t="e">
        <f>+COUNTIFS(#REF!,$B490,#REF!,V$3,#REF!,$C490)</f>
        <v>#REF!</v>
      </c>
      <c r="W490" s="176" t="e">
        <f>+COUNTIFS(#REF!,$B490,#REF!,W$3,#REF!,$C490)</f>
        <v>#REF!</v>
      </c>
      <c r="X490" s="176" t="e">
        <f>+COUNTIFS(#REF!,$B490,#REF!,X$3,#REF!,$C490)</f>
        <v>#REF!</v>
      </c>
      <c r="Y490" s="176" t="e">
        <f>+COUNTIFS(#REF!,$B490,#REF!,Y$3,#REF!,$C490)</f>
        <v>#REF!</v>
      </c>
      <c r="Z490" s="176" t="e">
        <f>+COUNTIFS(#REF!,$B490,#REF!,Z$3,#REF!,$C490)</f>
        <v>#REF!</v>
      </c>
      <c r="AA490" s="176" t="e">
        <f>+COUNTIFS(#REF!,$B490,#REF!,AA$3,#REF!,$C490)</f>
        <v>#REF!</v>
      </c>
      <c r="AB490" s="176" t="e">
        <f>+COUNTIFS(#REF!,$B490,#REF!,AB$3,#REF!,$C490)</f>
        <v>#REF!</v>
      </c>
      <c r="AC490" s="176" t="e">
        <f>+COUNTIFS(#REF!,$B490,#REF!,AC$3,#REF!,$C490)</f>
        <v>#REF!</v>
      </c>
      <c r="AD490" s="176" t="e">
        <f>+COUNTIFS(#REF!,$B490,#REF!,AD$3,#REF!,$C490)</f>
        <v>#REF!</v>
      </c>
      <c r="AE490" s="176" t="e">
        <f>+COUNTIFS(#REF!,$B490,#REF!,AE$3,#REF!,$C490)</f>
        <v>#REF!</v>
      </c>
      <c r="AF490" s="176" t="e">
        <f>+COUNTIFS(#REF!,$B490,#REF!,AF$3,#REF!,$C490)</f>
        <v>#REF!</v>
      </c>
      <c r="AG490" s="176" t="e">
        <f>+COUNTIFS(#REF!,$B490,#REF!,AG$3,#REF!,$C490)</f>
        <v>#REF!</v>
      </c>
      <c r="AH490" s="176" t="e">
        <f>+COUNTIFS(#REF!,$B490,#REF!,AH$3,#REF!,$C490)</f>
        <v>#REF!</v>
      </c>
      <c r="AI490" s="176" t="e">
        <f>+COUNTIFS(#REF!,$B490,#REF!,AI$3,#REF!,$C490)</f>
        <v>#REF!</v>
      </c>
    </row>
    <row r="491" spans="1:35" x14ac:dyDescent="0.2">
      <c r="A491" s="167"/>
      <c r="B491" s="168" t="s">
        <v>28</v>
      </c>
      <c r="C491" s="169" t="s">
        <v>107</v>
      </c>
      <c r="D491" s="201" t="e">
        <f t="shared" si="72"/>
        <v>#REF!</v>
      </c>
      <c r="E491" s="176" t="e">
        <f>+COUNTIFS(#REF!,$B491,#REF!,E$3,#REF!,$C491)</f>
        <v>#REF!</v>
      </c>
      <c r="F491" s="176" t="e">
        <f>+COUNTIFS(#REF!,$B491,#REF!,F$3,#REF!,$C491)</f>
        <v>#REF!</v>
      </c>
      <c r="G491" s="176" t="e">
        <f>+COUNTIFS(#REF!,$B491,#REF!,G$3,#REF!,$C491)</f>
        <v>#REF!</v>
      </c>
      <c r="H491" s="176" t="e">
        <f>+COUNTIFS(#REF!,$B491,#REF!,H$3,#REF!,$C491)</f>
        <v>#REF!</v>
      </c>
      <c r="I491" s="176" t="e">
        <f>+COUNTIFS(#REF!,$B491,#REF!,I$3,#REF!,$C491)</f>
        <v>#REF!</v>
      </c>
      <c r="J491" s="176" t="e">
        <f>+COUNTIFS(#REF!,$B491,#REF!,J$3,#REF!,$C491)</f>
        <v>#REF!</v>
      </c>
      <c r="K491" s="176" t="e">
        <f>+COUNTIFS(#REF!,$B491,#REF!,K$3,#REF!,$C491)</f>
        <v>#REF!</v>
      </c>
      <c r="L491" s="176" t="e">
        <f>+COUNTIFS(#REF!,$B491,#REF!,L$3,#REF!,$C491)</f>
        <v>#REF!</v>
      </c>
      <c r="M491" s="176" t="e">
        <f>+COUNTIFS(#REF!,$B491,#REF!,M$3,#REF!,$C491)</f>
        <v>#REF!</v>
      </c>
      <c r="N491" s="176" t="e">
        <f>+COUNTIFS(#REF!,$B491,#REF!,N$3,#REF!,$C491)</f>
        <v>#REF!</v>
      </c>
      <c r="O491" s="176" t="e">
        <f>+COUNTIFS(#REF!,$B491,#REF!,O$3,#REF!,$C491)</f>
        <v>#REF!</v>
      </c>
      <c r="P491" s="176" t="e">
        <f>+COUNTIFS(#REF!,$B491,#REF!,P$3,#REF!,$C491)</f>
        <v>#REF!</v>
      </c>
      <c r="Q491" s="176" t="e">
        <f>+COUNTIFS(#REF!,$B491,#REF!,Q$3,#REF!,$C491)</f>
        <v>#REF!</v>
      </c>
      <c r="R491" s="176" t="e">
        <f>+COUNTIFS(#REF!,$B491,#REF!,R$3,#REF!,$C491)</f>
        <v>#REF!</v>
      </c>
      <c r="S491" s="176" t="e">
        <f>+COUNTIFS(#REF!,$B491,#REF!,S$3,#REF!,$C491)</f>
        <v>#REF!</v>
      </c>
      <c r="T491" s="176" t="e">
        <f>+COUNTIFS(#REF!,$B491,#REF!,T$3,#REF!,$C491)</f>
        <v>#REF!</v>
      </c>
      <c r="U491" s="176" t="e">
        <f>+COUNTIFS(#REF!,$B491,#REF!,U$3,#REF!,$C491)</f>
        <v>#REF!</v>
      </c>
      <c r="V491" s="176" t="e">
        <f>+COUNTIFS(#REF!,$B491,#REF!,V$3,#REF!,$C491)</f>
        <v>#REF!</v>
      </c>
      <c r="W491" s="176" t="e">
        <f>+COUNTIFS(#REF!,$B491,#REF!,W$3,#REF!,$C491)</f>
        <v>#REF!</v>
      </c>
      <c r="X491" s="176" t="e">
        <f>+COUNTIFS(#REF!,$B491,#REF!,X$3,#REF!,$C491)</f>
        <v>#REF!</v>
      </c>
      <c r="Y491" s="176" t="e">
        <f>+COUNTIFS(#REF!,$B491,#REF!,Y$3,#REF!,$C491)</f>
        <v>#REF!</v>
      </c>
      <c r="Z491" s="176" t="e">
        <f>+COUNTIFS(#REF!,$B491,#REF!,Z$3,#REF!,$C491)</f>
        <v>#REF!</v>
      </c>
      <c r="AA491" s="176" t="e">
        <f>+COUNTIFS(#REF!,$B491,#REF!,AA$3,#REF!,$C491)</f>
        <v>#REF!</v>
      </c>
      <c r="AB491" s="176" t="e">
        <f>+COUNTIFS(#REF!,$B491,#REF!,AB$3,#REF!,$C491)</f>
        <v>#REF!</v>
      </c>
      <c r="AC491" s="176" t="e">
        <f>+COUNTIFS(#REF!,$B491,#REF!,AC$3,#REF!,$C491)</f>
        <v>#REF!</v>
      </c>
      <c r="AD491" s="176" t="e">
        <f>+COUNTIFS(#REF!,$B491,#REF!,AD$3,#REF!,$C491)</f>
        <v>#REF!</v>
      </c>
      <c r="AE491" s="176" t="e">
        <f>+COUNTIFS(#REF!,$B491,#REF!,AE$3,#REF!,$C491)</f>
        <v>#REF!</v>
      </c>
      <c r="AF491" s="176" t="e">
        <f>+COUNTIFS(#REF!,$B491,#REF!,AF$3,#REF!,$C491)</f>
        <v>#REF!</v>
      </c>
      <c r="AG491" s="176" t="e">
        <f>+COUNTIFS(#REF!,$B491,#REF!,AG$3,#REF!,$C491)</f>
        <v>#REF!</v>
      </c>
      <c r="AH491" s="176" t="e">
        <f>+COUNTIFS(#REF!,$B491,#REF!,AH$3,#REF!,$C491)</f>
        <v>#REF!</v>
      </c>
      <c r="AI491" s="176" t="e">
        <f>+COUNTIFS(#REF!,$B491,#REF!,AI$3,#REF!,$C491)</f>
        <v>#REF!</v>
      </c>
    </row>
    <row r="492" spans="1:35" x14ac:dyDescent="0.2">
      <c r="A492" s="167"/>
      <c r="B492" s="168" t="s">
        <v>28</v>
      </c>
      <c r="C492" s="169" t="s">
        <v>113</v>
      </c>
      <c r="D492" s="201" t="e">
        <f t="shared" si="72"/>
        <v>#REF!</v>
      </c>
      <c r="E492" s="176" t="e">
        <f>+COUNTIFS(#REF!,$B492,#REF!,E$3,#REF!,$C492)</f>
        <v>#REF!</v>
      </c>
      <c r="F492" s="176" t="e">
        <f>+COUNTIFS(#REF!,$B492,#REF!,F$3,#REF!,$C492)</f>
        <v>#REF!</v>
      </c>
      <c r="G492" s="176" t="e">
        <f>+COUNTIFS(#REF!,$B492,#REF!,G$3,#REF!,$C492)</f>
        <v>#REF!</v>
      </c>
      <c r="H492" s="176" t="e">
        <f>+COUNTIFS(#REF!,$B492,#REF!,H$3,#REF!,$C492)</f>
        <v>#REF!</v>
      </c>
      <c r="I492" s="176" t="e">
        <f>+COUNTIFS(#REF!,$B492,#REF!,I$3,#REF!,$C492)</f>
        <v>#REF!</v>
      </c>
      <c r="J492" s="176" t="e">
        <f>+COUNTIFS(#REF!,$B492,#REF!,J$3,#REF!,$C492)</f>
        <v>#REF!</v>
      </c>
      <c r="K492" s="176" t="e">
        <f>+COUNTIFS(#REF!,$B492,#REF!,K$3,#REF!,$C492)</f>
        <v>#REF!</v>
      </c>
      <c r="L492" s="176" t="e">
        <f>+COUNTIFS(#REF!,$B492,#REF!,L$3,#REF!,$C492)</f>
        <v>#REF!</v>
      </c>
      <c r="M492" s="176" t="e">
        <f>+COUNTIFS(#REF!,$B492,#REF!,M$3,#REF!,$C492)</f>
        <v>#REF!</v>
      </c>
      <c r="N492" s="176" t="e">
        <f>+COUNTIFS(#REF!,$B492,#REF!,N$3,#REF!,$C492)</f>
        <v>#REF!</v>
      </c>
      <c r="O492" s="176" t="e">
        <f>+COUNTIFS(#REF!,$B492,#REF!,O$3,#REF!,$C492)</f>
        <v>#REF!</v>
      </c>
      <c r="P492" s="176" t="e">
        <f>+COUNTIFS(#REF!,$B492,#REF!,P$3,#REF!,$C492)</f>
        <v>#REF!</v>
      </c>
      <c r="Q492" s="176" t="e">
        <f>+COUNTIFS(#REF!,$B492,#REF!,Q$3,#REF!,$C492)</f>
        <v>#REF!</v>
      </c>
      <c r="R492" s="176" t="e">
        <f>+COUNTIFS(#REF!,$B492,#REF!,R$3,#REF!,$C492)</f>
        <v>#REF!</v>
      </c>
      <c r="S492" s="176" t="e">
        <f>+COUNTIFS(#REF!,$B492,#REF!,S$3,#REF!,$C492)</f>
        <v>#REF!</v>
      </c>
      <c r="T492" s="176" t="e">
        <f>+COUNTIFS(#REF!,$B492,#REF!,T$3,#REF!,$C492)</f>
        <v>#REF!</v>
      </c>
      <c r="U492" s="176" t="e">
        <f>+COUNTIFS(#REF!,$B492,#REF!,U$3,#REF!,$C492)</f>
        <v>#REF!</v>
      </c>
      <c r="V492" s="176" t="e">
        <f>+COUNTIFS(#REF!,$B492,#REF!,V$3,#REF!,$C492)</f>
        <v>#REF!</v>
      </c>
      <c r="W492" s="176" t="e">
        <f>+COUNTIFS(#REF!,$B492,#REF!,W$3,#REF!,$C492)</f>
        <v>#REF!</v>
      </c>
      <c r="X492" s="176" t="e">
        <f>+COUNTIFS(#REF!,$B492,#REF!,X$3,#REF!,$C492)</f>
        <v>#REF!</v>
      </c>
      <c r="Y492" s="176" t="e">
        <f>+COUNTIFS(#REF!,$B492,#REF!,Y$3,#REF!,$C492)</f>
        <v>#REF!</v>
      </c>
      <c r="Z492" s="176" t="e">
        <f>+COUNTIFS(#REF!,$B492,#REF!,Z$3,#REF!,$C492)</f>
        <v>#REF!</v>
      </c>
      <c r="AA492" s="176" t="e">
        <f>+COUNTIFS(#REF!,$B492,#REF!,AA$3,#REF!,$C492)</f>
        <v>#REF!</v>
      </c>
      <c r="AB492" s="176" t="e">
        <f>+COUNTIFS(#REF!,$B492,#REF!,AB$3,#REF!,$C492)</f>
        <v>#REF!</v>
      </c>
      <c r="AC492" s="176" t="e">
        <f>+COUNTIFS(#REF!,$B492,#REF!,AC$3,#REF!,$C492)</f>
        <v>#REF!</v>
      </c>
      <c r="AD492" s="176" t="e">
        <f>+COUNTIFS(#REF!,$B492,#REF!,AD$3,#REF!,$C492)</f>
        <v>#REF!</v>
      </c>
      <c r="AE492" s="176" t="e">
        <f>+COUNTIFS(#REF!,$B492,#REF!,AE$3,#REF!,$C492)</f>
        <v>#REF!</v>
      </c>
      <c r="AF492" s="176" t="e">
        <f>+COUNTIFS(#REF!,$B492,#REF!,AF$3,#REF!,$C492)</f>
        <v>#REF!</v>
      </c>
      <c r="AG492" s="176" t="e">
        <f>+COUNTIFS(#REF!,$B492,#REF!,AG$3,#REF!,$C492)</f>
        <v>#REF!</v>
      </c>
      <c r="AH492" s="176" t="e">
        <f>+COUNTIFS(#REF!,$B492,#REF!,AH$3,#REF!,$C492)</f>
        <v>#REF!</v>
      </c>
      <c r="AI492" s="176" t="e">
        <f>+COUNTIFS(#REF!,$B492,#REF!,AI$3,#REF!,$C492)</f>
        <v>#REF!</v>
      </c>
    </row>
    <row r="493" spans="1:35" x14ac:dyDescent="0.2">
      <c r="A493" s="167"/>
      <c r="B493" s="168" t="s">
        <v>28</v>
      </c>
      <c r="C493" s="169" t="s">
        <v>98</v>
      </c>
      <c r="D493" s="201" t="e">
        <f t="shared" si="72"/>
        <v>#REF!</v>
      </c>
      <c r="E493" s="176" t="e">
        <f>+COUNTIFS(#REF!,$B493,#REF!,E$3,#REF!,$C493)</f>
        <v>#REF!</v>
      </c>
      <c r="F493" s="176" t="e">
        <f>+COUNTIFS(#REF!,$B493,#REF!,F$3,#REF!,$C493)</f>
        <v>#REF!</v>
      </c>
      <c r="G493" s="176" t="e">
        <f>+COUNTIFS(#REF!,$B493,#REF!,G$3,#REF!,$C493)</f>
        <v>#REF!</v>
      </c>
      <c r="H493" s="176" t="e">
        <f>+COUNTIFS(#REF!,$B493,#REF!,H$3,#REF!,$C493)</f>
        <v>#REF!</v>
      </c>
      <c r="I493" s="176" t="e">
        <f>+COUNTIFS(#REF!,$B493,#REF!,I$3,#REF!,$C493)</f>
        <v>#REF!</v>
      </c>
      <c r="J493" s="176" t="e">
        <f>+COUNTIFS(#REF!,$B493,#REF!,J$3,#REF!,$C493)</f>
        <v>#REF!</v>
      </c>
      <c r="K493" s="176" t="e">
        <f>+COUNTIFS(#REF!,$B493,#REF!,K$3,#REF!,$C493)</f>
        <v>#REF!</v>
      </c>
      <c r="L493" s="176" t="e">
        <f>+COUNTIFS(#REF!,$B493,#REF!,L$3,#REF!,$C493)</f>
        <v>#REF!</v>
      </c>
      <c r="M493" s="176" t="e">
        <f>+COUNTIFS(#REF!,$B493,#REF!,M$3,#REF!,$C493)</f>
        <v>#REF!</v>
      </c>
      <c r="N493" s="176" t="e">
        <f>+COUNTIFS(#REF!,$B493,#REF!,N$3,#REF!,$C493)</f>
        <v>#REF!</v>
      </c>
      <c r="O493" s="176" t="e">
        <f>+COUNTIFS(#REF!,$B493,#REF!,O$3,#REF!,$C493)</f>
        <v>#REF!</v>
      </c>
      <c r="P493" s="176" t="e">
        <f>+COUNTIFS(#REF!,$B493,#REF!,P$3,#REF!,$C493)</f>
        <v>#REF!</v>
      </c>
      <c r="Q493" s="176" t="e">
        <f>+COUNTIFS(#REF!,$B493,#REF!,Q$3,#REF!,$C493)</f>
        <v>#REF!</v>
      </c>
      <c r="R493" s="176" t="e">
        <f>+COUNTIFS(#REF!,$B493,#REF!,R$3,#REF!,$C493)</f>
        <v>#REF!</v>
      </c>
      <c r="S493" s="176" t="e">
        <f>+COUNTIFS(#REF!,$B493,#REF!,S$3,#REF!,$C493)</f>
        <v>#REF!</v>
      </c>
      <c r="T493" s="176" t="e">
        <f>+COUNTIFS(#REF!,$B493,#REF!,T$3,#REF!,$C493)</f>
        <v>#REF!</v>
      </c>
      <c r="U493" s="176" t="e">
        <f>+COUNTIFS(#REF!,$B493,#REF!,U$3,#REF!,$C493)</f>
        <v>#REF!</v>
      </c>
      <c r="V493" s="176" t="e">
        <f>+COUNTIFS(#REF!,$B493,#REF!,V$3,#REF!,$C493)</f>
        <v>#REF!</v>
      </c>
      <c r="W493" s="176" t="e">
        <f>+COUNTIFS(#REF!,$B493,#REF!,W$3,#REF!,$C493)</f>
        <v>#REF!</v>
      </c>
      <c r="X493" s="176" t="e">
        <f>+COUNTIFS(#REF!,$B493,#REF!,X$3,#REF!,$C493)</f>
        <v>#REF!</v>
      </c>
      <c r="Y493" s="176" t="e">
        <f>+COUNTIFS(#REF!,$B493,#REF!,Y$3,#REF!,$C493)</f>
        <v>#REF!</v>
      </c>
      <c r="Z493" s="176" t="e">
        <f>+COUNTIFS(#REF!,$B493,#REF!,Z$3,#REF!,$C493)</f>
        <v>#REF!</v>
      </c>
      <c r="AA493" s="176" t="e">
        <f>+COUNTIFS(#REF!,$B493,#REF!,AA$3,#REF!,$C493)</f>
        <v>#REF!</v>
      </c>
      <c r="AB493" s="176" t="e">
        <f>+COUNTIFS(#REF!,$B493,#REF!,AB$3,#REF!,$C493)</f>
        <v>#REF!</v>
      </c>
      <c r="AC493" s="176" t="e">
        <f>+COUNTIFS(#REF!,$B493,#REF!,AC$3,#REF!,$C493)</f>
        <v>#REF!</v>
      </c>
      <c r="AD493" s="176" t="e">
        <f>+COUNTIFS(#REF!,$B493,#REF!,AD$3,#REF!,$C493)</f>
        <v>#REF!</v>
      </c>
      <c r="AE493" s="176" t="e">
        <f>+COUNTIFS(#REF!,$B493,#REF!,AE$3,#REF!,$C493)</f>
        <v>#REF!</v>
      </c>
      <c r="AF493" s="176" t="e">
        <f>+COUNTIFS(#REF!,$B493,#REF!,AF$3,#REF!,$C493)</f>
        <v>#REF!</v>
      </c>
      <c r="AG493" s="176" t="e">
        <f>+COUNTIFS(#REF!,$B493,#REF!,AG$3,#REF!,$C493)</f>
        <v>#REF!</v>
      </c>
      <c r="AH493" s="176" t="e">
        <f>+COUNTIFS(#REF!,$B493,#REF!,AH$3,#REF!,$C493)</f>
        <v>#REF!</v>
      </c>
      <c r="AI493" s="176" t="e">
        <f>+COUNTIFS(#REF!,$B493,#REF!,AI$3,#REF!,$C493)</f>
        <v>#REF!</v>
      </c>
    </row>
    <row r="494" spans="1:35" x14ac:dyDescent="0.2">
      <c r="A494" s="167"/>
      <c r="B494" s="168" t="s">
        <v>28</v>
      </c>
      <c r="C494" s="169" t="s">
        <v>54</v>
      </c>
      <c r="D494" s="201" t="e">
        <f t="shared" si="72"/>
        <v>#REF!</v>
      </c>
      <c r="E494" s="176" t="e">
        <f>+COUNTIFS(#REF!,$B494,#REF!,E$3,#REF!,$C494)</f>
        <v>#REF!</v>
      </c>
      <c r="F494" s="176" t="e">
        <f>+COUNTIFS(#REF!,$B494,#REF!,F$3,#REF!,$C494)</f>
        <v>#REF!</v>
      </c>
      <c r="G494" s="176" t="e">
        <f>+COUNTIFS(#REF!,$B494,#REF!,G$3,#REF!,$C494)</f>
        <v>#REF!</v>
      </c>
      <c r="H494" s="176" t="e">
        <f>+COUNTIFS(#REF!,$B494,#REF!,H$3,#REF!,$C494)</f>
        <v>#REF!</v>
      </c>
      <c r="I494" s="176" t="e">
        <f>+COUNTIFS(#REF!,$B494,#REF!,I$3,#REF!,$C494)</f>
        <v>#REF!</v>
      </c>
      <c r="J494" s="176" t="e">
        <f>+COUNTIFS(#REF!,$B494,#REF!,J$3,#REF!,$C494)</f>
        <v>#REF!</v>
      </c>
      <c r="K494" s="176" t="e">
        <f>+COUNTIFS(#REF!,$B494,#REF!,K$3,#REF!,$C494)</f>
        <v>#REF!</v>
      </c>
      <c r="L494" s="176" t="e">
        <f>+COUNTIFS(#REF!,$B494,#REF!,L$3,#REF!,$C494)</f>
        <v>#REF!</v>
      </c>
      <c r="M494" s="176" t="e">
        <f>+COUNTIFS(#REF!,$B494,#REF!,M$3,#REF!,$C494)</f>
        <v>#REF!</v>
      </c>
      <c r="N494" s="176" t="e">
        <f>+COUNTIFS(#REF!,$B494,#REF!,N$3,#REF!,$C494)</f>
        <v>#REF!</v>
      </c>
      <c r="O494" s="176" t="e">
        <f>+COUNTIFS(#REF!,$B494,#REF!,O$3,#REF!,$C494)</f>
        <v>#REF!</v>
      </c>
      <c r="P494" s="176" t="e">
        <f>+COUNTIFS(#REF!,$B494,#REF!,P$3,#REF!,$C494)</f>
        <v>#REF!</v>
      </c>
      <c r="Q494" s="176" t="e">
        <f>+COUNTIFS(#REF!,$B494,#REF!,Q$3,#REF!,$C494)</f>
        <v>#REF!</v>
      </c>
      <c r="R494" s="176" t="e">
        <f>+COUNTIFS(#REF!,$B494,#REF!,R$3,#REF!,$C494)</f>
        <v>#REF!</v>
      </c>
      <c r="S494" s="176" t="e">
        <f>+COUNTIFS(#REF!,$B494,#REF!,S$3,#REF!,$C494)</f>
        <v>#REF!</v>
      </c>
      <c r="T494" s="176" t="e">
        <f>+COUNTIFS(#REF!,$B494,#REF!,T$3,#REF!,$C494)</f>
        <v>#REF!</v>
      </c>
      <c r="U494" s="176" t="e">
        <f>+COUNTIFS(#REF!,$B494,#REF!,U$3,#REF!,$C494)</f>
        <v>#REF!</v>
      </c>
      <c r="V494" s="176" t="e">
        <f>+COUNTIFS(#REF!,$B494,#REF!,V$3,#REF!,$C494)</f>
        <v>#REF!</v>
      </c>
      <c r="W494" s="176" t="e">
        <f>+COUNTIFS(#REF!,$B494,#REF!,W$3,#REF!,$C494)</f>
        <v>#REF!</v>
      </c>
      <c r="X494" s="176" t="e">
        <f>+COUNTIFS(#REF!,$B494,#REF!,X$3,#REF!,$C494)</f>
        <v>#REF!</v>
      </c>
      <c r="Y494" s="176" t="e">
        <f>+COUNTIFS(#REF!,$B494,#REF!,Y$3,#REF!,$C494)</f>
        <v>#REF!</v>
      </c>
      <c r="Z494" s="176" t="e">
        <f>+COUNTIFS(#REF!,$B494,#REF!,Z$3,#REF!,$C494)</f>
        <v>#REF!</v>
      </c>
      <c r="AA494" s="176" t="e">
        <f>+COUNTIFS(#REF!,$B494,#REF!,AA$3,#REF!,$C494)</f>
        <v>#REF!</v>
      </c>
      <c r="AB494" s="176" t="e">
        <f>+COUNTIFS(#REF!,$B494,#REF!,AB$3,#REF!,$C494)</f>
        <v>#REF!</v>
      </c>
      <c r="AC494" s="176" t="e">
        <f>+COUNTIFS(#REF!,$B494,#REF!,AC$3,#REF!,$C494)</f>
        <v>#REF!</v>
      </c>
      <c r="AD494" s="176" t="e">
        <f>+COUNTIFS(#REF!,$B494,#REF!,AD$3,#REF!,$C494)</f>
        <v>#REF!</v>
      </c>
      <c r="AE494" s="176" t="e">
        <f>+COUNTIFS(#REF!,$B494,#REF!,AE$3,#REF!,$C494)</f>
        <v>#REF!</v>
      </c>
      <c r="AF494" s="176" t="e">
        <f>+COUNTIFS(#REF!,$B494,#REF!,AF$3,#REF!,$C494)</f>
        <v>#REF!</v>
      </c>
      <c r="AG494" s="176" t="e">
        <f>+COUNTIFS(#REF!,$B494,#REF!,AG$3,#REF!,$C494)</f>
        <v>#REF!</v>
      </c>
      <c r="AH494" s="176" t="e">
        <f>+COUNTIFS(#REF!,$B494,#REF!,AH$3,#REF!,$C494)</f>
        <v>#REF!</v>
      </c>
      <c r="AI494" s="176" t="e">
        <f>+COUNTIFS(#REF!,$B494,#REF!,AI$3,#REF!,$C494)</f>
        <v>#REF!</v>
      </c>
    </row>
    <row r="495" spans="1:35" x14ac:dyDescent="0.2">
      <c r="A495" s="167"/>
      <c r="B495" s="168" t="s">
        <v>28</v>
      </c>
      <c r="C495" s="169" t="s">
        <v>193</v>
      </c>
      <c r="D495" s="201" t="e">
        <f t="shared" si="72"/>
        <v>#REF!</v>
      </c>
      <c r="E495" s="176" t="e">
        <f>+COUNTIFS(#REF!,$B495,#REF!,E$3,#REF!,$C495)</f>
        <v>#REF!</v>
      </c>
      <c r="F495" s="176" t="e">
        <f>+COUNTIFS(#REF!,$B495,#REF!,F$3,#REF!,$C495)</f>
        <v>#REF!</v>
      </c>
      <c r="G495" s="176" t="e">
        <f>+COUNTIFS(#REF!,$B495,#REF!,G$3,#REF!,$C495)</f>
        <v>#REF!</v>
      </c>
      <c r="H495" s="176" t="e">
        <f>+COUNTIFS(#REF!,$B495,#REF!,H$3,#REF!,$C495)</f>
        <v>#REF!</v>
      </c>
      <c r="I495" s="176" t="e">
        <f>+COUNTIFS(#REF!,$B495,#REF!,I$3,#REF!,$C495)</f>
        <v>#REF!</v>
      </c>
      <c r="J495" s="176" t="e">
        <f>+COUNTIFS(#REF!,$B495,#REF!,J$3,#REF!,$C495)</f>
        <v>#REF!</v>
      </c>
      <c r="K495" s="176" t="e">
        <f>+COUNTIFS(#REF!,$B495,#REF!,K$3,#REF!,$C495)</f>
        <v>#REF!</v>
      </c>
      <c r="L495" s="176" t="e">
        <f>+COUNTIFS(#REF!,$B495,#REF!,L$3,#REF!,$C495)</f>
        <v>#REF!</v>
      </c>
      <c r="M495" s="176" t="e">
        <f>+COUNTIFS(#REF!,$B495,#REF!,M$3,#REF!,$C495)</f>
        <v>#REF!</v>
      </c>
      <c r="N495" s="176" t="e">
        <f>+COUNTIFS(#REF!,$B495,#REF!,N$3,#REF!,$C495)</f>
        <v>#REF!</v>
      </c>
      <c r="O495" s="176" t="e">
        <f>+COUNTIFS(#REF!,$B495,#REF!,O$3,#REF!,$C495)</f>
        <v>#REF!</v>
      </c>
      <c r="P495" s="176" t="e">
        <f>+COUNTIFS(#REF!,$B495,#REF!,P$3,#REF!,$C495)</f>
        <v>#REF!</v>
      </c>
      <c r="Q495" s="176" t="e">
        <f>+COUNTIFS(#REF!,$B495,#REF!,Q$3,#REF!,$C495)</f>
        <v>#REF!</v>
      </c>
      <c r="R495" s="176" t="e">
        <f>+COUNTIFS(#REF!,$B495,#REF!,R$3,#REF!,$C495)</f>
        <v>#REF!</v>
      </c>
      <c r="S495" s="176" t="e">
        <f>+COUNTIFS(#REF!,$B495,#REF!,S$3,#REF!,$C495)</f>
        <v>#REF!</v>
      </c>
      <c r="T495" s="176" t="e">
        <f>+COUNTIFS(#REF!,$B495,#REF!,T$3,#REF!,$C495)</f>
        <v>#REF!</v>
      </c>
      <c r="U495" s="176" t="e">
        <f>+COUNTIFS(#REF!,$B495,#REF!,U$3,#REF!,$C495)</f>
        <v>#REF!</v>
      </c>
      <c r="V495" s="176" t="e">
        <f>+COUNTIFS(#REF!,$B495,#REF!,V$3,#REF!,$C495)</f>
        <v>#REF!</v>
      </c>
      <c r="W495" s="176" t="e">
        <f>+COUNTIFS(#REF!,$B495,#REF!,W$3,#REF!,$C495)</f>
        <v>#REF!</v>
      </c>
      <c r="X495" s="176" t="e">
        <f>+COUNTIFS(#REF!,$B495,#REF!,X$3,#REF!,$C495)</f>
        <v>#REF!</v>
      </c>
      <c r="Y495" s="176" t="e">
        <f>+COUNTIFS(#REF!,$B495,#REF!,Y$3,#REF!,$C495)</f>
        <v>#REF!</v>
      </c>
      <c r="Z495" s="176" t="e">
        <f>+COUNTIFS(#REF!,$B495,#REF!,Z$3,#REF!,$C495)</f>
        <v>#REF!</v>
      </c>
      <c r="AA495" s="176" t="e">
        <f>+COUNTIFS(#REF!,$B495,#REF!,AA$3,#REF!,$C495)</f>
        <v>#REF!</v>
      </c>
      <c r="AB495" s="176" t="e">
        <f>+COUNTIFS(#REF!,$B495,#REF!,AB$3,#REF!,$C495)</f>
        <v>#REF!</v>
      </c>
      <c r="AC495" s="176" t="e">
        <f>+COUNTIFS(#REF!,$B495,#REF!,AC$3,#REF!,$C495)</f>
        <v>#REF!</v>
      </c>
      <c r="AD495" s="176" t="e">
        <f>+COUNTIFS(#REF!,$B495,#REF!,AD$3,#REF!,$C495)</f>
        <v>#REF!</v>
      </c>
      <c r="AE495" s="176" t="e">
        <f>+COUNTIFS(#REF!,$B495,#REF!,AE$3,#REF!,$C495)</f>
        <v>#REF!</v>
      </c>
      <c r="AF495" s="176" t="e">
        <f>+COUNTIFS(#REF!,$B495,#REF!,AF$3,#REF!,$C495)</f>
        <v>#REF!</v>
      </c>
      <c r="AG495" s="176" t="e">
        <f>+COUNTIFS(#REF!,$B495,#REF!,AG$3,#REF!,$C495)</f>
        <v>#REF!</v>
      </c>
      <c r="AH495" s="176" t="e">
        <f>+COUNTIFS(#REF!,$B495,#REF!,AH$3,#REF!,$C495)</f>
        <v>#REF!</v>
      </c>
      <c r="AI495" s="176" t="e">
        <f>+COUNTIFS(#REF!,$B495,#REF!,AI$3,#REF!,$C495)</f>
        <v>#REF!</v>
      </c>
    </row>
    <row r="496" spans="1:35" x14ac:dyDescent="0.2">
      <c r="A496" s="185">
        <v>5.5</v>
      </c>
      <c r="B496" s="174" t="s">
        <v>68</v>
      </c>
      <c r="C496" s="174"/>
      <c r="D496" s="174" t="e">
        <f>+SUM(E496:AI496)</f>
        <v>#REF!</v>
      </c>
      <c r="E496" s="174" t="e">
        <f>+SUM(E497:E508)</f>
        <v>#REF!</v>
      </c>
      <c r="F496" s="174" t="e">
        <f t="shared" ref="F496:AI496" si="73">+SUM(F497:F508)</f>
        <v>#REF!</v>
      </c>
      <c r="G496" s="174" t="e">
        <f t="shared" si="73"/>
        <v>#REF!</v>
      </c>
      <c r="H496" s="174" t="e">
        <f t="shared" si="73"/>
        <v>#REF!</v>
      </c>
      <c r="I496" s="174" t="e">
        <f t="shared" si="73"/>
        <v>#REF!</v>
      </c>
      <c r="J496" s="174" t="e">
        <f t="shared" si="73"/>
        <v>#REF!</v>
      </c>
      <c r="K496" s="174" t="e">
        <f t="shared" si="73"/>
        <v>#REF!</v>
      </c>
      <c r="L496" s="174" t="e">
        <f t="shared" si="73"/>
        <v>#REF!</v>
      </c>
      <c r="M496" s="174" t="e">
        <f t="shared" si="73"/>
        <v>#REF!</v>
      </c>
      <c r="N496" s="174" t="e">
        <f t="shared" si="73"/>
        <v>#REF!</v>
      </c>
      <c r="O496" s="174" t="e">
        <f t="shared" si="73"/>
        <v>#REF!</v>
      </c>
      <c r="P496" s="174" t="e">
        <f t="shared" si="73"/>
        <v>#REF!</v>
      </c>
      <c r="Q496" s="174" t="e">
        <f t="shared" si="73"/>
        <v>#REF!</v>
      </c>
      <c r="R496" s="174" t="e">
        <f t="shared" si="73"/>
        <v>#REF!</v>
      </c>
      <c r="S496" s="174" t="e">
        <f t="shared" si="73"/>
        <v>#REF!</v>
      </c>
      <c r="T496" s="174" t="e">
        <f t="shared" si="73"/>
        <v>#REF!</v>
      </c>
      <c r="U496" s="174" t="e">
        <f t="shared" si="73"/>
        <v>#REF!</v>
      </c>
      <c r="V496" s="174" t="e">
        <f t="shared" si="73"/>
        <v>#REF!</v>
      </c>
      <c r="W496" s="174" t="e">
        <f t="shared" si="73"/>
        <v>#REF!</v>
      </c>
      <c r="X496" s="174" t="e">
        <f t="shared" si="73"/>
        <v>#REF!</v>
      </c>
      <c r="Y496" s="174" t="e">
        <f t="shared" si="73"/>
        <v>#REF!</v>
      </c>
      <c r="Z496" s="174" t="e">
        <f t="shared" si="73"/>
        <v>#REF!</v>
      </c>
      <c r="AA496" s="174" t="e">
        <f t="shared" si="73"/>
        <v>#REF!</v>
      </c>
      <c r="AB496" s="174" t="e">
        <f t="shared" si="73"/>
        <v>#REF!</v>
      </c>
      <c r="AC496" s="174" t="e">
        <f t="shared" si="73"/>
        <v>#REF!</v>
      </c>
      <c r="AD496" s="174" t="e">
        <f t="shared" si="73"/>
        <v>#REF!</v>
      </c>
      <c r="AE496" s="174" t="e">
        <f t="shared" si="73"/>
        <v>#REF!</v>
      </c>
      <c r="AF496" s="174" t="e">
        <f t="shared" si="73"/>
        <v>#REF!</v>
      </c>
      <c r="AG496" s="174" t="e">
        <f t="shared" si="73"/>
        <v>#REF!</v>
      </c>
      <c r="AH496" s="174" t="e">
        <f t="shared" si="73"/>
        <v>#REF!</v>
      </c>
      <c r="AI496" s="174" t="e">
        <f t="shared" si="73"/>
        <v>#REF!</v>
      </c>
    </row>
    <row r="497" spans="1:35" x14ac:dyDescent="0.2">
      <c r="A497" s="167"/>
      <c r="B497" s="168" t="s">
        <v>68</v>
      </c>
      <c r="C497" s="169" t="s">
        <v>166</v>
      </c>
      <c r="D497" s="201" t="e">
        <f>+SUM(E497:AI497)</f>
        <v>#REF!</v>
      </c>
      <c r="E497" s="176" t="e">
        <f>+COUNTIFS(#REF!,$B497,#REF!,E$3,#REF!,$C497)</f>
        <v>#REF!</v>
      </c>
      <c r="F497" s="176" t="e">
        <f>+COUNTIFS(#REF!,$B497,#REF!,F$3,#REF!,$C497)</f>
        <v>#REF!</v>
      </c>
      <c r="G497" s="176" t="e">
        <f>+COUNTIFS(#REF!,$B497,#REF!,G$3,#REF!,$C497)</f>
        <v>#REF!</v>
      </c>
      <c r="H497" s="176" t="e">
        <f>+COUNTIFS(#REF!,$B497,#REF!,H$3,#REF!,$C497)</f>
        <v>#REF!</v>
      </c>
      <c r="I497" s="176" t="e">
        <f>+COUNTIFS(#REF!,$B497,#REF!,I$3,#REF!,$C497)</f>
        <v>#REF!</v>
      </c>
      <c r="J497" s="176" t="e">
        <f>+COUNTIFS(#REF!,$B497,#REF!,J$3,#REF!,$C497)</f>
        <v>#REF!</v>
      </c>
      <c r="K497" s="176" t="e">
        <f>+COUNTIFS(#REF!,$B497,#REF!,K$3,#REF!,$C497)</f>
        <v>#REF!</v>
      </c>
      <c r="L497" s="176" t="e">
        <f>+COUNTIFS(#REF!,$B497,#REF!,L$3,#REF!,$C497)</f>
        <v>#REF!</v>
      </c>
      <c r="M497" s="176" t="e">
        <f>+COUNTIFS(#REF!,$B497,#REF!,M$3,#REF!,$C497)</f>
        <v>#REF!</v>
      </c>
      <c r="N497" s="176" t="e">
        <f>+COUNTIFS(#REF!,$B497,#REF!,N$3,#REF!,$C497)</f>
        <v>#REF!</v>
      </c>
      <c r="O497" s="176" t="e">
        <f>+COUNTIFS(#REF!,$B497,#REF!,O$3,#REF!,$C497)</f>
        <v>#REF!</v>
      </c>
      <c r="P497" s="176" t="e">
        <f>+COUNTIFS(#REF!,$B497,#REF!,P$3,#REF!,$C497)</f>
        <v>#REF!</v>
      </c>
      <c r="Q497" s="176" t="e">
        <f>+COUNTIFS(#REF!,$B497,#REF!,Q$3,#REF!,$C497)</f>
        <v>#REF!</v>
      </c>
      <c r="R497" s="176" t="e">
        <f>+COUNTIFS(#REF!,$B497,#REF!,R$3,#REF!,$C497)</f>
        <v>#REF!</v>
      </c>
      <c r="S497" s="176" t="e">
        <f>+COUNTIFS(#REF!,$B497,#REF!,S$3,#REF!,$C497)</f>
        <v>#REF!</v>
      </c>
      <c r="T497" s="176" t="e">
        <f>+COUNTIFS(#REF!,$B497,#REF!,T$3,#REF!,$C497)</f>
        <v>#REF!</v>
      </c>
      <c r="U497" s="176" t="e">
        <f>+COUNTIFS(#REF!,$B497,#REF!,U$3,#REF!,$C497)</f>
        <v>#REF!</v>
      </c>
      <c r="V497" s="176" t="e">
        <f>+COUNTIFS(#REF!,$B497,#REF!,V$3,#REF!,$C497)</f>
        <v>#REF!</v>
      </c>
      <c r="W497" s="176" t="e">
        <f>+COUNTIFS(#REF!,$B497,#REF!,W$3,#REF!,$C497)</f>
        <v>#REF!</v>
      </c>
      <c r="X497" s="176" t="e">
        <f>+COUNTIFS(#REF!,$B497,#REF!,X$3,#REF!,$C497)</f>
        <v>#REF!</v>
      </c>
      <c r="Y497" s="176" t="e">
        <f>+COUNTIFS(#REF!,$B497,#REF!,Y$3,#REF!,$C497)</f>
        <v>#REF!</v>
      </c>
      <c r="Z497" s="176" t="e">
        <f>+COUNTIFS(#REF!,$B497,#REF!,Z$3,#REF!,$C497)</f>
        <v>#REF!</v>
      </c>
      <c r="AA497" s="176" t="e">
        <f>+COUNTIFS(#REF!,$B497,#REF!,AA$3,#REF!,$C497)</f>
        <v>#REF!</v>
      </c>
      <c r="AB497" s="176" t="e">
        <f>+COUNTIFS(#REF!,$B497,#REF!,AB$3,#REF!,$C497)</f>
        <v>#REF!</v>
      </c>
      <c r="AC497" s="176" t="e">
        <f>+COUNTIFS(#REF!,$B497,#REF!,AC$3,#REF!,$C497)</f>
        <v>#REF!</v>
      </c>
      <c r="AD497" s="176" t="e">
        <f>+COUNTIFS(#REF!,$B497,#REF!,AD$3,#REF!,$C497)</f>
        <v>#REF!</v>
      </c>
      <c r="AE497" s="176" t="e">
        <f>+COUNTIFS(#REF!,$B497,#REF!,AE$3,#REF!,$C497)</f>
        <v>#REF!</v>
      </c>
      <c r="AF497" s="176" t="e">
        <f>+COUNTIFS(#REF!,$B497,#REF!,AF$3,#REF!,$C497)</f>
        <v>#REF!</v>
      </c>
      <c r="AG497" s="176" t="e">
        <f>+COUNTIFS(#REF!,$B497,#REF!,AG$3,#REF!,$C497)</f>
        <v>#REF!</v>
      </c>
      <c r="AH497" s="176" t="e">
        <f>+COUNTIFS(#REF!,$B497,#REF!,AH$3,#REF!,$C497)</f>
        <v>#REF!</v>
      </c>
      <c r="AI497" s="176" t="e">
        <f>+COUNTIFS(#REF!,$B497,#REF!,AI$3,#REF!,$C497)</f>
        <v>#REF!</v>
      </c>
    </row>
    <row r="498" spans="1:35" x14ac:dyDescent="0.2">
      <c r="A498" s="167"/>
      <c r="B498" s="168" t="s">
        <v>68</v>
      </c>
      <c r="C498" s="169" t="s">
        <v>116</v>
      </c>
      <c r="D498" s="201" t="e">
        <f t="shared" ref="D498:D508" si="74">+SUM(E498:AI498)</f>
        <v>#REF!</v>
      </c>
      <c r="E498" s="176" t="e">
        <f>+COUNTIFS(#REF!,$B498,#REF!,E$3,#REF!,$C498)</f>
        <v>#REF!</v>
      </c>
      <c r="F498" s="176" t="e">
        <f>+COUNTIFS(#REF!,$B498,#REF!,F$3,#REF!,$C498)</f>
        <v>#REF!</v>
      </c>
      <c r="G498" s="176" t="e">
        <f>+COUNTIFS(#REF!,$B498,#REF!,G$3,#REF!,$C498)</f>
        <v>#REF!</v>
      </c>
      <c r="H498" s="176" t="e">
        <f>+COUNTIFS(#REF!,$B498,#REF!,H$3,#REF!,$C498)</f>
        <v>#REF!</v>
      </c>
      <c r="I498" s="176" t="e">
        <f>+COUNTIFS(#REF!,$B498,#REF!,I$3,#REF!,$C498)</f>
        <v>#REF!</v>
      </c>
      <c r="J498" s="176" t="e">
        <f>+COUNTIFS(#REF!,$B498,#REF!,J$3,#REF!,$C498)</f>
        <v>#REF!</v>
      </c>
      <c r="K498" s="176" t="e">
        <f>+COUNTIFS(#REF!,$B498,#REF!,K$3,#REF!,$C498)</f>
        <v>#REF!</v>
      </c>
      <c r="L498" s="176" t="e">
        <f>+COUNTIFS(#REF!,$B498,#REF!,L$3,#REF!,$C498)</f>
        <v>#REF!</v>
      </c>
      <c r="M498" s="176" t="e">
        <f>+COUNTIFS(#REF!,$B498,#REF!,M$3,#REF!,$C498)</f>
        <v>#REF!</v>
      </c>
      <c r="N498" s="176" t="e">
        <f>+COUNTIFS(#REF!,$B498,#REF!,N$3,#REF!,$C498)</f>
        <v>#REF!</v>
      </c>
      <c r="O498" s="176" t="e">
        <f>+COUNTIFS(#REF!,$B498,#REF!,O$3,#REF!,$C498)</f>
        <v>#REF!</v>
      </c>
      <c r="P498" s="176" t="e">
        <f>+COUNTIFS(#REF!,$B498,#REF!,P$3,#REF!,$C498)</f>
        <v>#REF!</v>
      </c>
      <c r="Q498" s="176" t="e">
        <f>+COUNTIFS(#REF!,$B498,#REF!,Q$3,#REF!,$C498)</f>
        <v>#REF!</v>
      </c>
      <c r="R498" s="176" t="e">
        <f>+COUNTIFS(#REF!,$B498,#REF!,R$3,#REF!,$C498)</f>
        <v>#REF!</v>
      </c>
      <c r="S498" s="176" t="e">
        <f>+COUNTIFS(#REF!,$B498,#REF!,S$3,#REF!,$C498)</f>
        <v>#REF!</v>
      </c>
      <c r="T498" s="176" t="e">
        <f>+COUNTIFS(#REF!,$B498,#REF!,T$3,#REF!,$C498)</f>
        <v>#REF!</v>
      </c>
      <c r="U498" s="176" t="e">
        <f>+COUNTIFS(#REF!,$B498,#REF!,U$3,#REF!,$C498)</f>
        <v>#REF!</v>
      </c>
      <c r="V498" s="176" t="e">
        <f>+COUNTIFS(#REF!,$B498,#REF!,V$3,#REF!,$C498)</f>
        <v>#REF!</v>
      </c>
      <c r="W498" s="176" t="e">
        <f>+COUNTIFS(#REF!,$B498,#REF!,W$3,#REF!,$C498)</f>
        <v>#REF!</v>
      </c>
      <c r="X498" s="176" t="e">
        <f>+COUNTIFS(#REF!,$B498,#REF!,X$3,#REF!,$C498)</f>
        <v>#REF!</v>
      </c>
      <c r="Y498" s="176" t="e">
        <f>+COUNTIFS(#REF!,$B498,#REF!,Y$3,#REF!,$C498)</f>
        <v>#REF!</v>
      </c>
      <c r="Z498" s="176" t="e">
        <f>+COUNTIFS(#REF!,$B498,#REF!,Z$3,#REF!,$C498)</f>
        <v>#REF!</v>
      </c>
      <c r="AA498" s="176" t="e">
        <f>+COUNTIFS(#REF!,$B498,#REF!,AA$3,#REF!,$C498)</f>
        <v>#REF!</v>
      </c>
      <c r="AB498" s="176" t="e">
        <f>+COUNTIFS(#REF!,$B498,#REF!,AB$3,#REF!,$C498)</f>
        <v>#REF!</v>
      </c>
      <c r="AC498" s="176" t="e">
        <f>+COUNTIFS(#REF!,$B498,#REF!,AC$3,#REF!,$C498)</f>
        <v>#REF!</v>
      </c>
      <c r="AD498" s="176" t="e">
        <f>+COUNTIFS(#REF!,$B498,#REF!,AD$3,#REF!,$C498)</f>
        <v>#REF!</v>
      </c>
      <c r="AE498" s="176" t="e">
        <f>+COUNTIFS(#REF!,$B498,#REF!,AE$3,#REF!,$C498)</f>
        <v>#REF!</v>
      </c>
      <c r="AF498" s="176" t="e">
        <f>+COUNTIFS(#REF!,$B498,#REF!,AF$3,#REF!,$C498)</f>
        <v>#REF!</v>
      </c>
      <c r="AG498" s="176" t="e">
        <f>+COUNTIFS(#REF!,$B498,#REF!,AG$3,#REF!,$C498)</f>
        <v>#REF!</v>
      </c>
      <c r="AH498" s="176" t="e">
        <f>+COUNTIFS(#REF!,$B498,#REF!,AH$3,#REF!,$C498)</f>
        <v>#REF!</v>
      </c>
      <c r="AI498" s="176" t="e">
        <f>+COUNTIFS(#REF!,$B498,#REF!,AI$3,#REF!,$C498)</f>
        <v>#REF!</v>
      </c>
    </row>
    <row r="499" spans="1:35" x14ac:dyDescent="0.2">
      <c r="A499" s="167"/>
      <c r="B499" s="168" t="s">
        <v>68</v>
      </c>
      <c r="C499" s="169" t="s">
        <v>189</v>
      </c>
      <c r="D499" s="201" t="e">
        <f t="shared" si="74"/>
        <v>#REF!</v>
      </c>
      <c r="E499" s="176" t="e">
        <f>+COUNTIFS(#REF!,$B499,#REF!,E$3,#REF!,$C499)</f>
        <v>#REF!</v>
      </c>
      <c r="F499" s="176" t="e">
        <f>+COUNTIFS(#REF!,$B499,#REF!,F$3,#REF!,$C499)</f>
        <v>#REF!</v>
      </c>
      <c r="G499" s="176" t="e">
        <f>+COUNTIFS(#REF!,$B499,#REF!,G$3,#REF!,$C499)</f>
        <v>#REF!</v>
      </c>
      <c r="H499" s="176" t="e">
        <f>+COUNTIFS(#REF!,$B499,#REF!,H$3,#REF!,$C499)</f>
        <v>#REF!</v>
      </c>
      <c r="I499" s="176" t="e">
        <f>+COUNTIFS(#REF!,$B499,#REF!,I$3,#REF!,$C499)</f>
        <v>#REF!</v>
      </c>
      <c r="J499" s="176" t="e">
        <f>+COUNTIFS(#REF!,$B499,#REF!,J$3,#REF!,$C499)</f>
        <v>#REF!</v>
      </c>
      <c r="K499" s="176" t="e">
        <f>+COUNTIFS(#REF!,$B499,#REF!,K$3,#REF!,$C499)</f>
        <v>#REF!</v>
      </c>
      <c r="L499" s="176" t="e">
        <f>+COUNTIFS(#REF!,$B499,#REF!,L$3,#REF!,$C499)</f>
        <v>#REF!</v>
      </c>
      <c r="M499" s="176" t="e">
        <f>+COUNTIFS(#REF!,$B499,#REF!,M$3,#REF!,$C499)</f>
        <v>#REF!</v>
      </c>
      <c r="N499" s="176" t="e">
        <f>+COUNTIFS(#REF!,$B499,#REF!,N$3,#REF!,$C499)</f>
        <v>#REF!</v>
      </c>
      <c r="O499" s="176" t="e">
        <f>+COUNTIFS(#REF!,$B499,#REF!,O$3,#REF!,$C499)</f>
        <v>#REF!</v>
      </c>
      <c r="P499" s="176" t="e">
        <f>+COUNTIFS(#REF!,$B499,#REF!,P$3,#REF!,$C499)</f>
        <v>#REF!</v>
      </c>
      <c r="Q499" s="176" t="e">
        <f>+COUNTIFS(#REF!,$B499,#REF!,Q$3,#REF!,$C499)</f>
        <v>#REF!</v>
      </c>
      <c r="R499" s="176" t="e">
        <f>+COUNTIFS(#REF!,$B499,#REF!,R$3,#REF!,$C499)</f>
        <v>#REF!</v>
      </c>
      <c r="S499" s="176" t="e">
        <f>+COUNTIFS(#REF!,$B499,#REF!,S$3,#REF!,$C499)</f>
        <v>#REF!</v>
      </c>
      <c r="T499" s="176" t="e">
        <f>+COUNTIFS(#REF!,$B499,#REF!,T$3,#REF!,$C499)</f>
        <v>#REF!</v>
      </c>
      <c r="U499" s="176" t="e">
        <f>+COUNTIFS(#REF!,$B499,#REF!,U$3,#REF!,$C499)</f>
        <v>#REF!</v>
      </c>
      <c r="V499" s="176" t="e">
        <f>+COUNTIFS(#REF!,$B499,#REF!,V$3,#REF!,$C499)</f>
        <v>#REF!</v>
      </c>
      <c r="W499" s="176" t="e">
        <f>+COUNTIFS(#REF!,$B499,#REF!,W$3,#REF!,$C499)</f>
        <v>#REF!</v>
      </c>
      <c r="X499" s="176" t="e">
        <f>+COUNTIFS(#REF!,$B499,#REF!,X$3,#REF!,$C499)</f>
        <v>#REF!</v>
      </c>
      <c r="Y499" s="176" t="e">
        <f>+COUNTIFS(#REF!,$B499,#REF!,Y$3,#REF!,$C499)</f>
        <v>#REF!</v>
      </c>
      <c r="Z499" s="176" t="e">
        <f>+COUNTIFS(#REF!,$B499,#REF!,Z$3,#REF!,$C499)</f>
        <v>#REF!</v>
      </c>
      <c r="AA499" s="176" t="e">
        <f>+COUNTIFS(#REF!,$B499,#REF!,AA$3,#REF!,$C499)</f>
        <v>#REF!</v>
      </c>
      <c r="AB499" s="176" t="e">
        <f>+COUNTIFS(#REF!,$B499,#REF!,AB$3,#REF!,$C499)</f>
        <v>#REF!</v>
      </c>
      <c r="AC499" s="176" t="e">
        <f>+COUNTIFS(#REF!,$B499,#REF!,AC$3,#REF!,$C499)</f>
        <v>#REF!</v>
      </c>
      <c r="AD499" s="176" t="e">
        <f>+COUNTIFS(#REF!,$B499,#REF!,AD$3,#REF!,$C499)</f>
        <v>#REF!</v>
      </c>
      <c r="AE499" s="176" t="e">
        <f>+COUNTIFS(#REF!,$B499,#REF!,AE$3,#REF!,$C499)</f>
        <v>#REF!</v>
      </c>
      <c r="AF499" s="176" t="e">
        <f>+COUNTIFS(#REF!,$B499,#REF!,AF$3,#REF!,$C499)</f>
        <v>#REF!</v>
      </c>
      <c r="AG499" s="176" t="e">
        <f>+COUNTIFS(#REF!,$B499,#REF!,AG$3,#REF!,$C499)</f>
        <v>#REF!</v>
      </c>
      <c r="AH499" s="176" t="e">
        <f>+COUNTIFS(#REF!,$B499,#REF!,AH$3,#REF!,$C499)</f>
        <v>#REF!</v>
      </c>
      <c r="AI499" s="176" t="e">
        <f>+COUNTIFS(#REF!,$B499,#REF!,AI$3,#REF!,$C499)</f>
        <v>#REF!</v>
      </c>
    </row>
    <row r="500" spans="1:35" x14ac:dyDescent="0.2">
      <c r="A500" s="167"/>
      <c r="B500" s="168" t="s">
        <v>68</v>
      </c>
      <c r="C500" s="169" t="s">
        <v>77</v>
      </c>
      <c r="D500" s="201" t="e">
        <f t="shared" si="74"/>
        <v>#REF!</v>
      </c>
      <c r="E500" s="176" t="e">
        <f>+COUNTIFS(#REF!,$B500,#REF!,E$3,#REF!,$C500)</f>
        <v>#REF!</v>
      </c>
      <c r="F500" s="176" t="e">
        <f>+COUNTIFS(#REF!,$B500,#REF!,F$3,#REF!,$C500)</f>
        <v>#REF!</v>
      </c>
      <c r="G500" s="176" t="e">
        <f>+COUNTIFS(#REF!,$B500,#REF!,G$3,#REF!,$C500)</f>
        <v>#REF!</v>
      </c>
      <c r="H500" s="176" t="e">
        <f>+COUNTIFS(#REF!,$B500,#REF!,H$3,#REF!,$C500)</f>
        <v>#REF!</v>
      </c>
      <c r="I500" s="176" t="e">
        <f>+COUNTIFS(#REF!,$B500,#REF!,I$3,#REF!,$C500)</f>
        <v>#REF!</v>
      </c>
      <c r="J500" s="176" t="e">
        <f>+COUNTIFS(#REF!,$B500,#REF!,J$3,#REF!,$C500)</f>
        <v>#REF!</v>
      </c>
      <c r="K500" s="176" t="e">
        <f>+COUNTIFS(#REF!,$B500,#REF!,K$3,#REF!,$C500)</f>
        <v>#REF!</v>
      </c>
      <c r="L500" s="176" t="e">
        <f>+COUNTIFS(#REF!,$B500,#REF!,L$3,#REF!,$C500)</f>
        <v>#REF!</v>
      </c>
      <c r="M500" s="176" t="e">
        <f>+COUNTIFS(#REF!,$B500,#REF!,M$3,#REF!,$C500)</f>
        <v>#REF!</v>
      </c>
      <c r="N500" s="176" t="e">
        <f>+COUNTIFS(#REF!,$B500,#REF!,N$3,#REF!,$C500)</f>
        <v>#REF!</v>
      </c>
      <c r="O500" s="176" t="e">
        <f>+COUNTIFS(#REF!,$B500,#REF!,O$3,#REF!,$C500)</f>
        <v>#REF!</v>
      </c>
      <c r="P500" s="176" t="e">
        <f>+COUNTIFS(#REF!,$B500,#REF!,P$3,#REF!,$C500)</f>
        <v>#REF!</v>
      </c>
      <c r="Q500" s="176" t="e">
        <f>+COUNTIFS(#REF!,$B500,#REF!,Q$3,#REF!,$C500)</f>
        <v>#REF!</v>
      </c>
      <c r="R500" s="176" t="e">
        <f>+COUNTIFS(#REF!,$B500,#REF!,R$3,#REF!,$C500)</f>
        <v>#REF!</v>
      </c>
      <c r="S500" s="176" t="e">
        <f>+COUNTIFS(#REF!,$B500,#REF!,S$3,#REF!,$C500)</f>
        <v>#REF!</v>
      </c>
      <c r="T500" s="176" t="e">
        <f>+COUNTIFS(#REF!,$B500,#REF!,T$3,#REF!,$C500)</f>
        <v>#REF!</v>
      </c>
      <c r="U500" s="176" t="e">
        <f>+COUNTIFS(#REF!,$B500,#REF!,U$3,#REF!,$C500)</f>
        <v>#REF!</v>
      </c>
      <c r="V500" s="176" t="e">
        <f>+COUNTIFS(#REF!,$B500,#REF!,V$3,#REF!,$C500)</f>
        <v>#REF!</v>
      </c>
      <c r="W500" s="176" t="e">
        <f>+COUNTIFS(#REF!,$B500,#REF!,W$3,#REF!,$C500)</f>
        <v>#REF!</v>
      </c>
      <c r="X500" s="176" t="e">
        <f>+COUNTIFS(#REF!,$B500,#REF!,X$3,#REF!,$C500)</f>
        <v>#REF!</v>
      </c>
      <c r="Y500" s="176" t="e">
        <f>+COUNTIFS(#REF!,$B500,#REF!,Y$3,#REF!,$C500)</f>
        <v>#REF!</v>
      </c>
      <c r="Z500" s="176" t="e">
        <f>+COUNTIFS(#REF!,$B500,#REF!,Z$3,#REF!,$C500)</f>
        <v>#REF!</v>
      </c>
      <c r="AA500" s="176" t="e">
        <f>+COUNTIFS(#REF!,$B500,#REF!,AA$3,#REF!,$C500)</f>
        <v>#REF!</v>
      </c>
      <c r="AB500" s="176" t="e">
        <f>+COUNTIFS(#REF!,$B500,#REF!,AB$3,#REF!,$C500)</f>
        <v>#REF!</v>
      </c>
      <c r="AC500" s="176" t="e">
        <f>+COUNTIFS(#REF!,$B500,#REF!,AC$3,#REF!,$C500)</f>
        <v>#REF!</v>
      </c>
      <c r="AD500" s="176" t="e">
        <f>+COUNTIFS(#REF!,$B500,#REF!,AD$3,#REF!,$C500)</f>
        <v>#REF!</v>
      </c>
      <c r="AE500" s="176" t="e">
        <f>+COUNTIFS(#REF!,$B500,#REF!,AE$3,#REF!,$C500)</f>
        <v>#REF!</v>
      </c>
      <c r="AF500" s="176" t="e">
        <f>+COUNTIFS(#REF!,$B500,#REF!,AF$3,#REF!,$C500)</f>
        <v>#REF!</v>
      </c>
      <c r="AG500" s="176" t="e">
        <f>+COUNTIFS(#REF!,$B500,#REF!,AG$3,#REF!,$C500)</f>
        <v>#REF!</v>
      </c>
      <c r="AH500" s="176" t="e">
        <f>+COUNTIFS(#REF!,$B500,#REF!,AH$3,#REF!,$C500)</f>
        <v>#REF!</v>
      </c>
      <c r="AI500" s="176" t="e">
        <f>+COUNTIFS(#REF!,$B500,#REF!,AI$3,#REF!,$C500)</f>
        <v>#REF!</v>
      </c>
    </row>
    <row r="501" spans="1:35" x14ac:dyDescent="0.2">
      <c r="A501" s="167"/>
      <c r="B501" s="168" t="s">
        <v>68</v>
      </c>
      <c r="C501" s="169" t="s">
        <v>368</v>
      </c>
      <c r="D501" s="201" t="e">
        <f t="shared" si="74"/>
        <v>#REF!</v>
      </c>
      <c r="E501" s="176" t="e">
        <f>+COUNTIFS(#REF!,$B501,#REF!,E$3,#REF!,$C501)</f>
        <v>#REF!</v>
      </c>
      <c r="F501" s="176" t="e">
        <f>+COUNTIFS(#REF!,$B501,#REF!,F$3,#REF!,$C501)</f>
        <v>#REF!</v>
      </c>
      <c r="G501" s="176" t="e">
        <f>+COUNTIFS(#REF!,$B501,#REF!,G$3,#REF!,$C501)</f>
        <v>#REF!</v>
      </c>
      <c r="H501" s="176" t="e">
        <f>+COUNTIFS(#REF!,$B501,#REF!,H$3,#REF!,$C501)</f>
        <v>#REF!</v>
      </c>
      <c r="I501" s="176" t="e">
        <f>+COUNTIFS(#REF!,$B501,#REF!,I$3,#REF!,$C501)</f>
        <v>#REF!</v>
      </c>
      <c r="J501" s="176" t="e">
        <f>+COUNTIFS(#REF!,$B501,#REF!,J$3,#REF!,$C501)</f>
        <v>#REF!</v>
      </c>
      <c r="K501" s="176" t="e">
        <f>+COUNTIFS(#REF!,$B501,#REF!,K$3,#REF!,$C501)</f>
        <v>#REF!</v>
      </c>
      <c r="L501" s="176" t="e">
        <f>+COUNTIFS(#REF!,$B501,#REF!,L$3,#REF!,$C501)</f>
        <v>#REF!</v>
      </c>
      <c r="M501" s="176" t="e">
        <f>+COUNTIFS(#REF!,$B501,#REF!,M$3,#REF!,$C501)</f>
        <v>#REF!</v>
      </c>
      <c r="N501" s="176" t="e">
        <f>+COUNTIFS(#REF!,$B501,#REF!,N$3,#REF!,$C501)</f>
        <v>#REF!</v>
      </c>
      <c r="O501" s="176" t="e">
        <f>+COUNTIFS(#REF!,$B501,#REF!,O$3,#REF!,$C501)</f>
        <v>#REF!</v>
      </c>
      <c r="P501" s="176" t="e">
        <f>+COUNTIFS(#REF!,$B501,#REF!,P$3,#REF!,$C501)</f>
        <v>#REF!</v>
      </c>
      <c r="Q501" s="176" t="e">
        <f>+COUNTIFS(#REF!,$B501,#REF!,Q$3,#REF!,$C501)</f>
        <v>#REF!</v>
      </c>
      <c r="R501" s="176" t="e">
        <f>+COUNTIFS(#REF!,$B501,#REF!,R$3,#REF!,$C501)</f>
        <v>#REF!</v>
      </c>
      <c r="S501" s="176" t="e">
        <f>+COUNTIFS(#REF!,$B501,#REF!,S$3,#REF!,$C501)</f>
        <v>#REF!</v>
      </c>
      <c r="T501" s="176" t="e">
        <f>+COUNTIFS(#REF!,$B501,#REF!,T$3,#REF!,$C501)</f>
        <v>#REF!</v>
      </c>
      <c r="U501" s="176" t="e">
        <f>+COUNTIFS(#REF!,$B501,#REF!,U$3,#REF!,$C501)</f>
        <v>#REF!</v>
      </c>
      <c r="V501" s="176" t="e">
        <f>+COUNTIFS(#REF!,$B501,#REF!,V$3,#REF!,$C501)</f>
        <v>#REF!</v>
      </c>
      <c r="W501" s="176" t="e">
        <f>+COUNTIFS(#REF!,$B501,#REF!,W$3,#REF!,$C501)</f>
        <v>#REF!</v>
      </c>
      <c r="X501" s="176" t="e">
        <f>+COUNTIFS(#REF!,$B501,#REF!,X$3,#REF!,$C501)</f>
        <v>#REF!</v>
      </c>
      <c r="Y501" s="176" t="e">
        <f>+COUNTIFS(#REF!,$B501,#REF!,Y$3,#REF!,$C501)</f>
        <v>#REF!</v>
      </c>
      <c r="Z501" s="176" t="e">
        <f>+COUNTIFS(#REF!,$B501,#REF!,Z$3,#REF!,$C501)</f>
        <v>#REF!</v>
      </c>
      <c r="AA501" s="176" t="e">
        <f>+COUNTIFS(#REF!,$B501,#REF!,AA$3,#REF!,$C501)</f>
        <v>#REF!</v>
      </c>
      <c r="AB501" s="176" t="e">
        <f>+COUNTIFS(#REF!,$B501,#REF!,AB$3,#REF!,$C501)</f>
        <v>#REF!</v>
      </c>
      <c r="AC501" s="176" t="e">
        <f>+COUNTIFS(#REF!,$B501,#REF!,AC$3,#REF!,$C501)</f>
        <v>#REF!</v>
      </c>
      <c r="AD501" s="176" t="e">
        <f>+COUNTIFS(#REF!,$B501,#REF!,AD$3,#REF!,$C501)</f>
        <v>#REF!</v>
      </c>
      <c r="AE501" s="176" t="e">
        <f>+COUNTIFS(#REF!,$B501,#REF!,AE$3,#REF!,$C501)</f>
        <v>#REF!</v>
      </c>
      <c r="AF501" s="176" t="e">
        <f>+COUNTIFS(#REF!,$B501,#REF!,AF$3,#REF!,$C501)</f>
        <v>#REF!</v>
      </c>
      <c r="AG501" s="176" t="e">
        <f>+COUNTIFS(#REF!,$B501,#REF!,AG$3,#REF!,$C501)</f>
        <v>#REF!</v>
      </c>
      <c r="AH501" s="176" t="e">
        <f>+COUNTIFS(#REF!,$B501,#REF!,AH$3,#REF!,$C501)</f>
        <v>#REF!</v>
      </c>
      <c r="AI501" s="176" t="e">
        <f>+COUNTIFS(#REF!,$B501,#REF!,AI$3,#REF!,$C501)</f>
        <v>#REF!</v>
      </c>
    </row>
    <row r="502" spans="1:35" x14ac:dyDescent="0.2">
      <c r="A502" s="167"/>
      <c r="B502" s="168" t="s">
        <v>68</v>
      </c>
      <c r="C502" s="169" t="s">
        <v>84</v>
      </c>
      <c r="D502" s="201" t="e">
        <f t="shared" si="74"/>
        <v>#REF!</v>
      </c>
      <c r="E502" s="176" t="e">
        <f>+COUNTIFS(#REF!,$B502,#REF!,E$3,#REF!,$C502)</f>
        <v>#REF!</v>
      </c>
      <c r="F502" s="176" t="e">
        <f>+COUNTIFS(#REF!,$B502,#REF!,F$3,#REF!,$C502)</f>
        <v>#REF!</v>
      </c>
      <c r="G502" s="176" t="e">
        <f>+COUNTIFS(#REF!,$B502,#REF!,G$3,#REF!,$C502)</f>
        <v>#REF!</v>
      </c>
      <c r="H502" s="176" t="e">
        <f>+COUNTIFS(#REF!,$B502,#REF!,H$3,#REF!,$C502)</f>
        <v>#REF!</v>
      </c>
      <c r="I502" s="176" t="e">
        <f>+COUNTIFS(#REF!,$B502,#REF!,I$3,#REF!,$C502)</f>
        <v>#REF!</v>
      </c>
      <c r="J502" s="176" t="e">
        <f>+COUNTIFS(#REF!,$B502,#REF!,J$3,#REF!,$C502)</f>
        <v>#REF!</v>
      </c>
      <c r="K502" s="176" t="e">
        <f>+COUNTIFS(#REF!,$B502,#REF!,K$3,#REF!,$C502)</f>
        <v>#REF!</v>
      </c>
      <c r="L502" s="176" t="e">
        <f>+COUNTIFS(#REF!,$B502,#REF!,L$3,#REF!,$C502)</f>
        <v>#REF!</v>
      </c>
      <c r="M502" s="176" t="e">
        <f>+COUNTIFS(#REF!,$B502,#REF!,M$3,#REF!,$C502)</f>
        <v>#REF!</v>
      </c>
      <c r="N502" s="176" t="e">
        <f>+COUNTIFS(#REF!,$B502,#REF!,N$3,#REF!,$C502)</f>
        <v>#REF!</v>
      </c>
      <c r="O502" s="176" t="e">
        <f>+COUNTIFS(#REF!,$B502,#REF!,O$3,#REF!,$C502)</f>
        <v>#REF!</v>
      </c>
      <c r="P502" s="176" t="e">
        <f>+COUNTIFS(#REF!,$B502,#REF!,P$3,#REF!,$C502)</f>
        <v>#REF!</v>
      </c>
      <c r="Q502" s="176" t="e">
        <f>+COUNTIFS(#REF!,$B502,#REF!,Q$3,#REF!,$C502)</f>
        <v>#REF!</v>
      </c>
      <c r="R502" s="176" t="e">
        <f>+COUNTIFS(#REF!,$B502,#REF!,R$3,#REF!,$C502)</f>
        <v>#REF!</v>
      </c>
      <c r="S502" s="176" t="e">
        <f>+COUNTIFS(#REF!,$B502,#REF!,S$3,#REF!,$C502)</f>
        <v>#REF!</v>
      </c>
      <c r="T502" s="176" t="e">
        <f>+COUNTIFS(#REF!,$B502,#REF!,T$3,#REF!,$C502)</f>
        <v>#REF!</v>
      </c>
      <c r="U502" s="176" t="e">
        <f>+COUNTIFS(#REF!,$B502,#REF!,U$3,#REF!,$C502)</f>
        <v>#REF!</v>
      </c>
      <c r="V502" s="176" t="e">
        <f>+COUNTIFS(#REF!,$B502,#REF!,V$3,#REF!,$C502)</f>
        <v>#REF!</v>
      </c>
      <c r="W502" s="176" t="e">
        <f>+COUNTIFS(#REF!,$B502,#REF!,W$3,#REF!,$C502)</f>
        <v>#REF!</v>
      </c>
      <c r="X502" s="176" t="e">
        <f>+COUNTIFS(#REF!,$B502,#REF!,X$3,#REF!,$C502)</f>
        <v>#REF!</v>
      </c>
      <c r="Y502" s="176" t="e">
        <f>+COUNTIFS(#REF!,$B502,#REF!,Y$3,#REF!,$C502)</f>
        <v>#REF!</v>
      </c>
      <c r="Z502" s="176" t="e">
        <f>+COUNTIFS(#REF!,$B502,#REF!,Z$3,#REF!,$C502)</f>
        <v>#REF!</v>
      </c>
      <c r="AA502" s="176" t="e">
        <f>+COUNTIFS(#REF!,$B502,#REF!,AA$3,#REF!,$C502)</f>
        <v>#REF!</v>
      </c>
      <c r="AB502" s="176" t="e">
        <f>+COUNTIFS(#REF!,$B502,#REF!,AB$3,#REF!,$C502)</f>
        <v>#REF!</v>
      </c>
      <c r="AC502" s="176" t="e">
        <f>+COUNTIFS(#REF!,$B502,#REF!,AC$3,#REF!,$C502)</f>
        <v>#REF!</v>
      </c>
      <c r="AD502" s="176" t="e">
        <f>+COUNTIFS(#REF!,$B502,#REF!,AD$3,#REF!,$C502)</f>
        <v>#REF!</v>
      </c>
      <c r="AE502" s="176" t="e">
        <f>+COUNTIFS(#REF!,$B502,#REF!,AE$3,#REF!,$C502)</f>
        <v>#REF!</v>
      </c>
      <c r="AF502" s="176" t="e">
        <f>+COUNTIFS(#REF!,$B502,#REF!,AF$3,#REF!,$C502)</f>
        <v>#REF!</v>
      </c>
      <c r="AG502" s="176" t="e">
        <f>+COUNTIFS(#REF!,$B502,#REF!,AG$3,#REF!,$C502)</f>
        <v>#REF!</v>
      </c>
      <c r="AH502" s="176" t="e">
        <f>+COUNTIFS(#REF!,$B502,#REF!,AH$3,#REF!,$C502)</f>
        <v>#REF!</v>
      </c>
      <c r="AI502" s="176" t="e">
        <f>+COUNTIFS(#REF!,$B502,#REF!,AI$3,#REF!,$C502)</f>
        <v>#REF!</v>
      </c>
    </row>
    <row r="503" spans="1:35" x14ac:dyDescent="0.2">
      <c r="A503" s="167"/>
      <c r="B503" s="168" t="s">
        <v>68</v>
      </c>
      <c r="C503" s="169" t="s">
        <v>85</v>
      </c>
      <c r="D503" s="201" t="e">
        <f t="shared" si="74"/>
        <v>#REF!</v>
      </c>
      <c r="E503" s="176" t="e">
        <f>+COUNTIFS(#REF!,$B503,#REF!,E$3,#REF!,$C503)</f>
        <v>#REF!</v>
      </c>
      <c r="F503" s="176" t="e">
        <f>+COUNTIFS(#REF!,$B503,#REF!,F$3,#REF!,$C503)</f>
        <v>#REF!</v>
      </c>
      <c r="G503" s="176" t="e">
        <f>+COUNTIFS(#REF!,$B503,#REF!,G$3,#REF!,$C503)</f>
        <v>#REF!</v>
      </c>
      <c r="H503" s="176" t="e">
        <f>+COUNTIFS(#REF!,$B503,#REF!,H$3,#REF!,$C503)</f>
        <v>#REF!</v>
      </c>
      <c r="I503" s="176" t="e">
        <f>+COUNTIFS(#REF!,$B503,#REF!,I$3,#REF!,$C503)</f>
        <v>#REF!</v>
      </c>
      <c r="J503" s="176" t="e">
        <f>+COUNTIFS(#REF!,$B503,#REF!,J$3,#REF!,$C503)</f>
        <v>#REF!</v>
      </c>
      <c r="K503" s="176" t="e">
        <f>+COUNTIFS(#REF!,$B503,#REF!,K$3,#REF!,$C503)</f>
        <v>#REF!</v>
      </c>
      <c r="L503" s="176" t="e">
        <f>+COUNTIFS(#REF!,$B503,#REF!,L$3,#REF!,$C503)</f>
        <v>#REF!</v>
      </c>
      <c r="M503" s="176" t="e">
        <f>+COUNTIFS(#REF!,$B503,#REF!,M$3,#REF!,$C503)</f>
        <v>#REF!</v>
      </c>
      <c r="N503" s="176" t="e">
        <f>+COUNTIFS(#REF!,$B503,#REF!,N$3,#REF!,$C503)</f>
        <v>#REF!</v>
      </c>
      <c r="O503" s="176" t="e">
        <f>+COUNTIFS(#REF!,$B503,#REF!,O$3,#REF!,$C503)</f>
        <v>#REF!</v>
      </c>
      <c r="P503" s="176" t="e">
        <f>+COUNTIFS(#REF!,$B503,#REF!,P$3,#REF!,$C503)</f>
        <v>#REF!</v>
      </c>
      <c r="Q503" s="176" t="e">
        <f>+COUNTIFS(#REF!,$B503,#REF!,Q$3,#REF!,$C503)</f>
        <v>#REF!</v>
      </c>
      <c r="R503" s="176" t="e">
        <f>+COUNTIFS(#REF!,$B503,#REF!,R$3,#REF!,$C503)</f>
        <v>#REF!</v>
      </c>
      <c r="S503" s="176" t="e">
        <f>+COUNTIFS(#REF!,$B503,#REF!,S$3,#REF!,$C503)</f>
        <v>#REF!</v>
      </c>
      <c r="T503" s="176" t="e">
        <f>+COUNTIFS(#REF!,$B503,#REF!,T$3,#REF!,$C503)</f>
        <v>#REF!</v>
      </c>
      <c r="U503" s="176" t="e">
        <f>+COUNTIFS(#REF!,$B503,#REF!,U$3,#REF!,$C503)</f>
        <v>#REF!</v>
      </c>
      <c r="V503" s="176" t="e">
        <f>+COUNTIFS(#REF!,$B503,#REF!,V$3,#REF!,$C503)</f>
        <v>#REF!</v>
      </c>
      <c r="W503" s="176" t="e">
        <f>+COUNTIFS(#REF!,$B503,#REF!,W$3,#REF!,$C503)</f>
        <v>#REF!</v>
      </c>
      <c r="X503" s="176" t="e">
        <f>+COUNTIFS(#REF!,$B503,#REF!,X$3,#REF!,$C503)</f>
        <v>#REF!</v>
      </c>
      <c r="Y503" s="176" t="e">
        <f>+COUNTIFS(#REF!,$B503,#REF!,Y$3,#REF!,$C503)</f>
        <v>#REF!</v>
      </c>
      <c r="Z503" s="176" t="e">
        <f>+COUNTIFS(#REF!,$B503,#REF!,Z$3,#REF!,$C503)</f>
        <v>#REF!</v>
      </c>
      <c r="AA503" s="176" t="e">
        <f>+COUNTIFS(#REF!,$B503,#REF!,AA$3,#REF!,$C503)</f>
        <v>#REF!</v>
      </c>
      <c r="AB503" s="176" t="e">
        <f>+COUNTIFS(#REF!,$B503,#REF!,AB$3,#REF!,$C503)</f>
        <v>#REF!</v>
      </c>
      <c r="AC503" s="176" t="e">
        <f>+COUNTIFS(#REF!,$B503,#REF!,AC$3,#REF!,$C503)</f>
        <v>#REF!</v>
      </c>
      <c r="AD503" s="176" t="e">
        <f>+COUNTIFS(#REF!,$B503,#REF!,AD$3,#REF!,$C503)</f>
        <v>#REF!</v>
      </c>
      <c r="AE503" s="176" t="e">
        <f>+COUNTIFS(#REF!,$B503,#REF!,AE$3,#REF!,$C503)</f>
        <v>#REF!</v>
      </c>
      <c r="AF503" s="176" t="e">
        <f>+COUNTIFS(#REF!,$B503,#REF!,AF$3,#REF!,$C503)</f>
        <v>#REF!</v>
      </c>
      <c r="AG503" s="176" t="e">
        <f>+COUNTIFS(#REF!,$B503,#REF!,AG$3,#REF!,$C503)</f>
        <v>#REF!</v>
      </c>
      <c r="AH503" s="176" t="e">
        <f>+COUNTIFS(#REF!,$B503,#REF!,AH$3,#REF!,$C503)</f>
        <v>#REF!</v>
      </c>
      <c r="AI503" s="176" t="e">
        <f>+COUNTIFS(#REF!,$B503,#REF!,AI$3,#REF!,$C503)</f>
        <v>#REF!</v>
      </c>
    </row>
    <row r="504" spans="1:35" x14ac:dyDescent="0.2">
      <c r="A504" s="167"/>
      <c r="B504" s="168" t="s">
        <v>68</v>
      </c>
      <c r="C504" s="169" t="s">
        <v>128</v>
      </c>
      <c r="D504" s="201" t="e">
        <f t="shared" si="74"/>
        <v>#REF!</v>
      </c>
      <c r="E504" s="176" t="e">
        <f>+COUNTIFS(#REF!,$B504,#REF!,E$3,#REF!,$C504)</f>
        <v>#REF!</v>
      </c>
      <c r="F504" s="176" t="e">
        <f>+COUNTIFS(#REF!,$B504,#REF!,F$3,#REF!,$C504)</f>
        <v>#REF!</v>
      </c>
      <c r="G504" s="176" t="e">
        <f>+COUNTIFS(#REF!,$B504,#REF!,G$3,#REF!,$C504)</f>
        <v>#REF!</v>
      </c>
      <c r="H504" s="176" t="e">
        <f>+COUNTIFS(#REF!,$B504,#REF!,H$3,#REF!,$C504)</f>
        <v>#REF!</v>
      </c>
      <c r="I504" s="176" t="e">
        <f>+COUNTIFS(#REF!,$B504,#REF!,I$3,#REF!,$C504)</f>
        <v>#REF!</v>
      </c>
      <c r="J504" s="176" t="e">
        <f>+COUNTIFS(#REF!,$B504,#REF!,J$3,#REF!,$C504)</f>
        <v>#REF!</v>
      </c>
      <c r="K504" s="176" t="e">
        <f>+COUNTIFS(#REF!,$B504,#REF!,K$3,#REF!,$C504)</f>
        <v>#REF!</v>
      </c>
      <c r="L504" s="176" t="e">
        <f>+COUNTIFS(#REF!,$B504,#REF!,L$3,#REF!,$C504)</f>
        <v>#REF!</v>
      </c>
      <c r="M504" s="176" t="e">
        <f>+COUNTIFS(#REF!,$B504,#REF!,M$3,#REF!,$C504)</f>
        <v>#REF!</v>
      </c>
      <c r="N504" s="176" t="e">
        <f>+COUNTIFS(#REF!,$B504,#REF!,N$3,#REF!,$C504)</f>
        <v>#REF!</v>
      </c>
      <c r="O504" s="176" t="e">
        <f>+COUNTIFS(#REF!,$B504,#REF!,O$3,#REF!,$C504)</f>
        <v>#REF!</v>
      </c>
      <c r="P504" s="176" t="e">
        <f>+COUNTIFS(#REF!,$B504,#REF!,P$3,#REF!,$C504)</f>
        <v>#REF!</v>
      </c>
      <c r="Q504" s="176" t="e">
        <f>+COUNTIFS(#REF!,$B504,#REF!,Q$3,#REF!,$C504)</f>
        <v>#REF!</v>
      </c>
      <c r="R504" s="176" t="e">
        <f>+COUNTIFS(#REF!,$B504,#REF!,R$3,#REF!,$C504)</f>
        <v>#REF!</v>
      </c>
      <c r="S504" s="176" t="e">
        <f>+COUNTIFS(#REF!,$B504,#REF!,S$3,#REF!,$C504)</f>
        <v>#REF!</v>
      </c>
      <c r="T504" s="176" t="e">
        <f>+COUNTIFS(#REF!,$B504,#REF!,T$3,#REF!,$C504)</f>
        <v>#REF!</v>
      </c>
      <c r="U504" s="176" t="e">
        <f>+COUNTIFS(#REF!,$B504,#REF!,U$3,#REF!,$C504)</f>
        <v>#REF!</v>
      </c>
      <c r="V504" s="176" t="e">
        <f>+COUNTIFS(#REF!,$B504,#REF!,V$3,#REF!,$C504)</f>
        <v>#REF!</v>
      </c>
      <c r="W504" s="176" t="e">
        <f>+COUNTIFS(#REF!,$B504,#REF!,W$3,#REF!,$C504)</f>
        <v>#REF!</v>
      </c>
      <c r="X504" s="176" t="e">
        <f>+COUNTIFS(#REF!,$B504,#REF!,X$3,#REF!,$C504)</f>
        <v>#REF!</v>
      </c>
      <c r="Y504" s="176" t="e">
        <f>+COUNTIFS(#REF!,$B504,#REF!,Y$3,#REF!,$C504)</f>
        <v>#REF!</v>
      </c>
      <c r="Z504" s="176" t="e">
        <f>+COUNTIFS(#REF!,$B504,#REF!,Z$3,#REF!,$C504)</f>
        <v>#REF!</v>
      </c>
      <c r="AA504" s="176" t="e">
        <f>+COUNTIFS(#REF!,$B504,#REF!,AA$3,#REF!,$C504)</f>
        <v>#REF!</v>
      </c>
      <c r="AB504" s="176" t="e">
        <f>+COUNTIFS(#REF!,$B504,#REF!,AB$3,#REF!,$C504)</f>
        <v>#REF!</v>
      </c>
      <c r="AC504" s="176" t="e">
        <f>+COUNTIFS(#REF!,$B504,#REF!,AC$3,#REF!,$C504)</f>
        <v>#REF!</v>
      </c>
      <c r="AD504" s="176" t="e">
        <f>+COUNTIFS(#REF!,$B504,#REF!,AD$3,#REF!,$C504)</f>
        <v>#REF!</v>
      </c>
      <c r="AE504" s="176" t="e">
        <f>+COUNTIFS(#REF!,$B504,#REF!,AE$3,#REF!,$C504)</f>
        <v>#REF!</v>
      </c>
      <c r="AF504" s="176" t="e">
        <f>+COUNTIFS(#REF!,$B504,#REF!,AF$3,#REF!,$C504)</f>
        <v>#REF!</v>
      </c>
      <c r="AG504" s="176" t="e">
        <f>+COUNTIFS(#REF!,$B504,#REF!,AG$3,#REF!,$C504)</f>
        <v>#REF!</v>
      </c>
      <c r="AH504" s="176" t="e">
        <f>+COUNTIFS(#REF!,$B504,#REF!,AH$3,#REF!,$C504)</f>
        <v>#REF!</v>
      </c>
      <c r="AI504" s="176" t="e">
        <f>+COUNTIFS(#REF!,$B504,#REF!,AI$3,#REF!,$C504)</f>
        <v>#REF!</v>
      </c>
    </row>
    <row r="505" spans="1:35" x14ac:dyDescent="0.2">
      <c r="A505" s="167"/>
      <c r="B505" s="168" t="s">
        <v>68</v>
      </c>
      <c r="C505" s="169" t="s">
        <v>369</v>
      </c>
      <c r="D505" s="201" t="e">
        <f t="shared" si="74"/>
        <v>#REF!</v>
      </c>
      <c r="E505" s="176" t="e">
        <f>+COUNTIFS(#REF!,$B505,#REF!,E$3,#REF!,$C505)</f>
        <v>#REF!</v>
      </c>
      <c r="F505" s="176" t="e">
        <f>+COUNTIFS(#REF!,$B505,#REF!,F$3,#REF!,$C505)</f>
        <v>#REF!</v>
      </c>
      <c r="G505" s="176" t="e">
        <f>+COUNTIFS(#REF!,$B505,#REF!,G$3,#REF!,$C505)</f>
        <v>#REF!</v>
      </c>
      <c r="H505" s="176" t="e">
        <f>+COUNTIFS(#REF!,$B505,#REF!,H$3,#REF!,$C505)</f>
        <v>#REF!</v>
      </c>
      <c r="I505" s="176" t="e">
        <f>+COUNTIFS(#REF!,$B505,#REF!,I$3,#REF!,$C505)</f>
        <v>#REF!</v>
      </c>
      <c r="J505" s="176" t="e">
        <f>+COUNTIFS(#REF!,$B505,#REF!,J$3,#REF!,$C505)</f>
        <v>#REF!</v>
      </c>
      <c r="K505" s="176" t="e">
        <f>+COUNTIFS(#REF!,$B505,#REF!,K$3,#REF!,$C505)</f>
        <v>#REF!</v>
      </c>
      <c r="L505" s="176" t="e">
        <f>+COUNTIFS(#REF!,$B505,#REF!,L$3,#REF!,$C505)</f>
        <v>#REF!</v>
      </c>
      <c r="M505" s="176" t="e">
        <f>+COUNTIFS(#REF!,$B505,#REF!,M$3,#REF!,$C505)</f>
        <v>#REF!</v>
      </c>
      <c r="N505" s="176" t="e">
        <f>+COUNTIFS(#REF!,$B505,#REF!,N$3,#REF!,$C505)</f>
        <v>#REF!</v>
      </c>
      <c r="O505" s="176" t="e">
        <f>+COUNTIFS(#REF!,$B505,#REF!,O$3,#REF!,$C505)</f>
        <v>#REF!</v>
      </c>
      <c r="P505" s="176" t="e">
        <f>+COUNTIFS(#REF!,$B505,#REF!,P$3,#REF!,$C505)</f>
        <v>#REF!</v>
      </c>
      <c r="Q505" s="176" t="e">
        <f>+COUNTIFS(#REF!,$B505,#REF!,Q$3,#REF!,$C505)</f>
        <v>#REF!</v>
      </c>
      <c r="R505" s="176" t="e">
        <f>+COUNTIFS(#REF!,$B505,#REF!,R$3,#REF!,$C505)</f>
        <v>#REF!</v>
      </c>
      <c r="S505" s="176" t="e">
        <f>+COUNTIFS(#REF!,$B505,#REF!,S$3,#REF!,$C505)</f>
        <v>#REF!</v>
      </c>
      <c r="T505" s="176" t="e">
        <f>+COUNTIFS(#REF!,$B505,#REF!,T$3,#REF!,$C505)</f>
        <v>#REF!</v>
      </c>
      <c r="U505" s="176" t="e">
        <f>+COUNTIFS(#REF!,$B505,#REF!,U$3,#REF!,$C505)</f>
        <v>#REF!</v>
      </c>
      <c r="V505" s="176" t="e">
        <f>+COUNTIFS(#REF!,$B505,#REF!,V$3,#REF!,$C505)</f>
        <v>#REF!</v>
      </c>
      <c r="W505" s="176" t="e">
        <f>+COUNTIFS(#REF!,$B505,#REF!,W$3,#REF!,$C505)</f>
        <v>#REF!</v>
      </c>
      <c r="X505" s="176" t="e">
        <f>+COUNTIFS(#REF!,$B505,#REF!,X$3,#REF!,$C505)</f>
        <v>#REF!</v>
      </c>
      <c r="Y505" s="176" t="e">
        <f>+COUNTIFS(#REF!,$B505,#REF!,Y$3,#REF!,$C505)</f>
        <v>#REF!</v>
      </c>
      <c r="Z505" s="176" t="e">
        <f>+COUNTIFS(#REF!,$B505,#REF!,Z$3,#REF!,$C505)</f>
        <v>#REF!</v>
      </c>
      <c r="AA505" s="176" t="e">
        <f>+COUNTIFS(#REF!,$B505,#REF!,AA$3,#REF!,$C505)</f>
        <v>#REF!</v>
      </c>
      <c r="AB505" s="176" t="e">
        <f>+COUNTIFS(#REF!,$B505,#REF!,AB$3,#REF!,$C505)</f>
        <v>#REF!</v>
      </c>
      <c r="AC505" s="176" t="e">
        <f>+COUNTIFS(#REF!,$B505,#REF!,AC$3,#REF!,$C505)</f>
        <v>#REF!</v>
      </c>
      <c r="AD505" s="176" t="e">
        <f>+COUNTIFS(#REF!,$B505,#REF!,AD$3,#REF!,$C505)</f>
        <v>#REF!</v>
      </c>
      <c r="AE505" s="176" t="e">
        <f>+COUNTIFS(#REF!,$B505,#REF!,AE$3,#REF!,$C505)</f>
        <v>#REF!</v>
      </c>
      <c r="AF505" s="176" t="e">
        <f>+COUNTIFS(#REF!,$B505,#REF!,AF$3,#REF!,$C505)</f>
        <v>#REF!</v>
      </c>
      <c r="AG505" s="176" t="e">
        <f>+COUNTIFS(#REF!,$B505,#REF!,AG$3,#REF!,$C505)</f>
        <v>#REF!</v>
      </c>
      <c r="AH505" s="176" t="e">
        <f>+COUNTIFS(#REF!,$B505,#REF!,AH$3,#REF!,$C505)</f>
        <v>#REF!</v>
      </c>
      <c r="AI505" s="176" t="e">
        <f>+COUNTIFS(#REF!,$B505,#REF!,AI$3,#REF!,$C505)</f>
        <v>#REF!</v>
      </c>
    </row>
    <row r="506" spans="1:35" x14ac:dyDescent="0.2">
      <c r="A506" s="167"/>
      <c r="B506" s="168" t="s">
        <v>68</v>
      </c>
      <c r="C506" s="169" t="s">
        <v>205</v>
      </c>
      <c r="D506" s="201" t="e">
        <f t="shared" si="74"/>
        <v>#REF!</v>
      </c>
      <c r="E506" s="176" t="e">
        <f>+COUNTIFS(#REF!,$B506,#REF!,E$3,#REF!,$C506)</f>
        <v>#REF!</v>
      </c>
      <c r="F506" s="176" t="e">
        <f>+COUNTIFS(#REF!,$B506,#REF!,F$3,#REF!,$C506)</f>
        <v>#REF!</v>
      </c>
      <c r="G506" s="176" t="e">
        <f>+COUNTIFS(#REF!,$B506,#REF!,G$3,#REF!,$C506)</f>
        <v>#REF!</v>
      </c>
      <c r="H506" s="176" t="e">
        <f>+COUNTIFS(#REF!,$B506,#REF!,H$3,#REF!,$C506)</f>
        <v>#REF!</v>
      </c>
      <c r="I506" s="176" t="e">
        <f>+COUNTIFS(#REF!,$B506,#REF!,I$3,#REF!,$C506)</f>
        <v>#REF!</v>
      </c>
      <c r="J506" s="176" t="e">
        <f>+COUNTIFS(#REF!,$B506,#REF!,J$3,#REF!,$C506)</f>
        <v>#REF!</v>
      </c>
      <c r="K506" s="176" t="e">
        <f>+COUNTIFS(#REF!,$B506,#REF!,K$3,#REF!,$C506)</f>
        <v>#REF!</v>
      </c>
      <c r="L506" s="176" t="e">
        <f>+COUNTIFS(#REF!,$B506,#REF!,L$3,#REF!,$C506)</f>
        <v>#REF!</v>
      </c>
      <c r="M506" s="176" t="e">
        <f>+COUNTIFS(#REF!,$B506,#REF!,M$3,#REF!,$C506)</f>
        <v>#REF!</v>
      </c>
      <c r="N506" s="176" t="e">
        <f>+COUNTIFS(#REF!,$B506,#REF!,N$3,#REF!,$C506)</f>
        <v>#REF!</v>
      </c>
      <c r="O506" s="176" t="e">
        <f>+COUNTIFS(#REF!,$B506,#REF!,O$3,#REF!,$C506)</f>
        <v>#REF!</v>
      </c>
      <c r="P506" s="176" t="e">
        <f>+COUNTIFS(#REF!,$B506,#REF!,P$3,#REF!,$C506)</f>
        <v>#REF!</v>
      </c>
      <c r="Q506" s="176" t="e">
        <f>+COUNTIFS(#REF!,$B506,#REF!,Q$3,#REF!,$C506)</f>
        <v>#REF!</v>
      </c>
      <c r="R506" s="176" t="e">
        <f>+COUNTIFS(#REF!,$B506,#REF!,R$3,#REF!,$C506)</f>
        <v>#REF!</v>
      </c>
      <c r="S506" s="176" t="e">
        <f>+COUNTIFS(#REF!,$B506,#REF!,S$3,#REF!,$C506)</f>
        <v>#REF!</v>
      </c>
      <c r="T506" s="176" t="e">
        <f>+COUNTIFS(#REF!,$B506,#REF!,T$3,#REF!,$C506)</f>
        <v>#REF!</v>
      </c>
      <c r="U506" s="176" t="e">
        <f>+COUNTIFS(#REF!,$B506,#REF!,U$3,#REF!,$C506)</f>
        <v>#REF!</v>
      </c>
      <c r="V506" s="176" t="e">
        <f>+COUNTIFS(#REF!,$B506,#REF!,V$3,#REF!,$C506)</f>
        <v>#REF!</v>
      </c>
      <c r="W506" s="176" t="e">
        <f>+COUNTIFS(#REF!,$B506,#REF!,W$3,#REF!,$C506)</f>
        <v>#REF!</v>
      </c>
      <c r="X506" s="176" t="e">
        <f>+COUNTIFS(#REF!,$B506,#REF!,X$3,#REF!,$C506)</f>
        <v>#REF!</v>
      </c>
      <c r="Y506" s="176" t="e">
        <f>+COUNTIFS(#REF!,$B506,#REF!,Y$3,#REF!,$C506)</f>
        <v>#REF!</v>
      </c>
      <c r="Z506" s="176" t="e">
        <f>+COUNTIFS(#REF!,$B506,#REF!,Z$3,#REF!,$C506)</f>
        <v>#REF!</v>
      </c>
      <c r="AA506" s="176" t="e">
        <f>+COUNTIFS(#REF!,$B506,#REF!,AA$3,#REF!,$C506)</f>
        <v>#REF!</v>
      </c>
      <c r="AB506" s="176" t="e">
        <f>+COUNTIFS(#REF!,$B506,#REF!,AB$3,#REF!,$C506)</f>
        <v>#REF!</v>
      </c>
      <c r="AC506" s="176" t="e">
        <f>+COUNTIFS(#REF!,$B506,#REF!,AC$3,#REF!,$C506)</f>
        <v>#REF!</v>
      </c>
      <c r="AD506" s="176" t="e">
        <f>+COUNTIFS(#REF!,$B506,#REF!,AD$3,#REF!,$C506)</f>
        <v>#REF!</v>
      </c>
      <c r="AE506" s="176" t="e">
        <f>+COUNTIFS(#REF!,$B506,#REF!,AE$3,#REF!,$C506)</f>
        <v>#REF!</v>
      </c>
      <c r="AF506" s="176" t="e">
        <f>+COUNTIFS(#REF!,$B506,#REF!,AF$3,#REF!,$C506)</f>
        <v>#REF!</v>
      </c>
      <c r="AG506" s="176" t="e">
        <f>+COUNTIFS(#REF!,$B506,#REF!,AG$3,#REF!,$C506)</f>
        <v>#REF!</v>
      </c>
      <c r="AH506" s="176" t="e">
        <f>+COUNTIFS(#REF!,$B506,#REF!,AH$3,#REF!,$C506)</f>
        <v>#REF!</v>
      </c>
      <c r="AI506" s="176" t="e">
        <f>+COUNTIFS(#REF!,$B506,#REF!,AI$3,#REF!,$C506)</f>
        <v>#REF!</v>
      </c>
    </row>
    <row r="507" spans="1:35" x14ac:dyDescent="0.2">
      <c r="A507" s="167" t="s">
        <v>370</v>
      </c>
      <c r="B507" s="168" t="s">
        <v>68</v>
      </c>
      <c r="C507" s="169" t="s">
        <v>69</v>
      </c>
      <c r="D507" s="201" t="e">
        <f t="shared" si="74"/>
        <v>#REF!</v>
      </c>
      <c r="E507" s="176" t="e">
        <f>+COUNTIFS(#REF!,$B507,#REF!,E$3,#REF!,$C507)</f>
        <v>#REF!</v>
      </c>
      <c r="F507" s="176" t="e">
        <f>+COUNTIFS(#REF!,$B507,#REF!,F$3,#REF!,$C507)</f>
        <v>#REF!</v>
      </c>
      <c r="G507" s="176" t="e">
        <f>+COUNTIFS(#REF!,$B507,#REF!,G$3,#REF!,$C507)</f>
        <v>#REF!</v>
      </c>
      <c r="H507" s="176" t="e">
        <f>+COUNTIFS(#REF!,$B507,#REF!,H$3,#REF!,$C507)</f>
        <v>#REF!</v>
      </c>
      <c r="I507" s="176" t="e">
        <f>+COUNTIFS(#REF!,$B507,#REF!,I$3,#REF!,$C507)</f>
        <v>#REF!</v>
      </c>
      <c r="J507" s="176" t="e">
        <f>+COUNTIFS(#REF!,$B507,#REF!,J$3,#REF!,$C507)</f>
        <v>#REF!</v>
      </c>
      <c r="K507" s="176" t="e">
        <f>+COUNTIFS(#REF!,$B507,#REF!,K$3,#REF!,$C507)</f>
        <v>#REF!</v>
      </c>
      <c r="L507" s="176" t="e">
        <f>+COUNTIFS(#REF!,$B507,#REF!,L$3,#REF!,$C507)</f>
        <v>#REF!</v>
      </c>
      <c r="M507" s="176" t="e">
        <f>+COUNTIFS(#REF!,$B507,#REF!,M$3,#REF!,$C507)</f>
        <v>#REF!</v>
      </c>
      <c r="N507" s="176" t="e">
        <f>+COUNTIFS(#REF!,$B507,#REF!,N$3,#REF!,$C507)</f>
        <v>#REF!</v>
      </c>
      <c r="O507" s="176" t="e">
        <f>+COUNTIFS(#REF!,$B507,#REF!,O$3,#REF!,$C507)</f>
        <v>#REF!</v>
      </c>
      <c r="P507" s="176" t="e">
        <f>+COUNTIFS(#REF!,$B507,#REF!,P$3,#REF!,$C507)</f>
        <v>#REF!</v>
      </c>
      <c r="Q507" s="176" t="e">
        <f>+COUNTIFS(#REF!,$B507,#REF!,Q$3,#REF!,$C507)</f>
        <v>#REF!</v>
      </c>
      <c r="R507" s="176" t="e">
        <f>+COUNTIFS(#REF!,$B507,#REF!,R$3,#REF!,$C507)</f>
        <v>#REF!</v>
      </c>
      <c r="S507" s="176" t="e">
        <f>+COUNTIFS(#REF!,$B507,#REF!,S$3,#REF!,$C507)</f>
        <v>#REF!</v>
      </c>
      <c r="T507" s="176" t="e">
        <f>+COUNTIFS(#REF!,$B507,#REF!,T$3,#REF!,$C507)</f>
        <v>#REF!</v>
      </c>
      <c r="U507" s="176" t="e">
        <f>+COUNTIFS(#REF!,$B507,#REF!,U$3,#REF!,$C507)</f>
        <v>#REF!</v>
      </c>
      <c r="V507" s="176" t="e">
        <f>+COUNTIFS(#REF!,$B507,#REF!,V$3,#REF!,$C507)</f>
        <v>#REF!</v>
      </c>
      <c r="W507" s="176" t="e">
        <f>+COUNTIFS(#REF!,$B507,#REF!,W$3,#REF!,$C507)</f>
        <v>#REF!</v>
      </c>
      <c r="X507" s="176" t="e">
        <f>+COUNTIFS(#REF!,$B507,#REF!,X$3,#REF!,$C507)</f>
        <v>#REF!</v>
      </c>
      <c r="Y507" s="176" t="e">
        <f>+COUNTIFS(#REF!,$B507,#REF!,Y$3,#REF!,$C507)</f>
        <v>#REF!</v>
      </c>
      <c r="Z507" s="176" t="e">
        <f>+COUNTIFS(#REF!,$B507,#REF!,Z$3,#REF!,$C507)</f>
        <v>#REF!</v>
      </c>
      <c r="AA507" s="176" t="e">
        <f>+COUNTIFS(#REF!,$B507,#REF!,AA$3,#REF!,$C507)</f>
        <v>#REF!</v>
      </c>
      <c r="AB507" s="176" t="e">
        <f>+COUNTIFS(#REF!,$B507,#REF!,AB$3,#REF!,$C507)</f>
        <v>#REF!</v>
      </c>
      <c r="AC507" s="176" t="e">
        <f>+COUNTIFS(#REF!,$B507,#REF!,AC$3,#REF!,$C507)</f>
        <v>#REF!</v>
      </c>
      <c r="AD507" s="176" t="e">
        <f>+COUNTIFS(#REF!,$B507,#REF!,AD$3,#REF!,$C507)</f>
        <v>#REF!</v>
      </c>
      <c r="AE507" s="176" t="e">
        <f>+COUNTIFS(#REF!,$B507,#REF!,AE$3,#REF!,$C507)</f>
        <v>#REF!</v>
      </c>
      <c r="AF507" s="176" t="e">
        <f>+COUNTIFS(#REF!,$B507,#REF!,AF$3,#REF!,$C507)</f>
        <v>#REF!</v>
      </c>
      <c r="AG507" s="176" t="e">
        <f>+COUNTIFS(#REF!,$B507,#REF!,AG$3,#REF!,$C507)</f>
        <v>#REF!</v>
      </c>
      <c r="AH507" s="176" t="e">
        <f>+COUNTIFS(#REF!,$B507,#REF!,AH$3,#REF!,$C507)</f>
        <v>#REF!</v>
      </c>
      <c r="AI507" s="176" t="e">
        <f>+COUNTIFS(#REF!,$B507,#REF!,AI$3,#REF!,$C507)</f>
        <v>#REF!</v>
      </c>
    </row>
    <row r="508" spans="1:35" x14ac:dyDescent="0.2">
      <c r="A508" s="167" t="s">
        <v>371</v>
      </c>
      <c r="B508" s="168" t="s">
        <v>68</v>
      </c>
      <c r="C508" s="169" t="s">
        <v>73</v>
      </c>
      <c r="D508" s="201" t="e">
        <f t="shared" si="74"/>
        <v>#REF!</v>
      </c>
      <c r="E508" s="176" t="e">
        <f>+COUNTIFS(#REF!,$B508,#REF!,E$3,#REF!,$C508)</f>
        <v>#REF!</v>
      </c>
      <c r="F508" s="176" t="e">
        <f>+COUNTIFS(#REF!,$B508,#REF!,F$3,#REF!,$C508)</f>
        <v>#REF!</v>
      </c>
      <c r="G508" s="176" t="e">
        <f>+COUNTIFS(#REF!,$B508,#REF!,G$3,#REF!,$C508)</f>
        <v>#REF!</v>
      </c>
      <c r="H508" s="176" t="e">
        <f>+COUNTIFS(#REF!,$B508,#REF!,H$3,#REF!,$C508)</f>
        <v>#REF!</v>
      </c>
      <c r="I508" s="176" t="e">
        <f>+COUNTIFS(#REF!,$B508,#REF!,I$3,#REF!,$C508)</f>
        <v>#REF!</v>
      </c>
      <c r="J508" s="176" t="e">
        <f>+COUNTIFS(#REF!,$B508,#REF!,J$3,#REF!,$C508)</f>
        <v>#REF!</v>
      </c>
      <c r="K508" s="176" t="e">
        <f>+COUNTIFS(#REF!,$B508,#REF!,K$3,#REF!,$C508)</f>
        <v>#REF!</v>
      </c>
      <c r="L508" s="176" t="e">
        <f>+COUNTIFS(#REF!,$B508,#REF!,L$3,#REF!,$C508)</f>
        <v>#REF!</v>
      </c>
      <c r="M508" s="176" t="e">
        <f>+COUNTIFS(#REF!,$B508,#REF!,M$3,#REF!,$C508)</f>
        <v>#REF!</v>
      </c>
      <c r="N508" s="176" t="e">
        <f>+COUNTIFS(#REF!,$B508,#REF!,N$3,#REF!,$C508)</f>
        <v>#REF!</v>
      </c>
      <c r="O508" s="176" t="e">
        <f>+COUNTIFS(#REF!,$B508,#REF!,O$3,#REF!,$C508)</f>
        <v>#REF!</v>
      </c>
      <c r="P508" s="176" t="e">
        <f>+COUNTIFS(#REF!,$B508,#REF!,P$3,#REF!,$C508)</f>
        <v>#REF!</v>
      </c>
      <c r="Q508" s="176" t="e">
        <f>+COUNTIFS(#REF!,$B508,#REF!,Q$3,#REF!,$C508)</f>
        <v>#REF!</v>
      </c>
      <c r="R508" s="176" t="e">
        <f>+COUNTIFS(#REF!,$B508,#REF!,R$3,#REF!,$C508)</f>
        <v>#REF!</v>
      </c>
      <c r="S508" s="176" t="e">
        <f>+COUNTIFS(#REF!,$B508,#REF!,S$3,#REF!,$C508)</f>
        <v>#REF!</v>
      </c>
      <c r="T508" s="176" t="e">
        <f>+COUNTIFS(#REF!,$B508,#REF!,T$3,#REF!,$C508)</f>
        <v>#REF!</v>
      </c>
      <c r="U508" s="176" t="e">
        <f>+COUNTIFS(#REF!,$B508,#REF!,U$3,#REF!,$C508)</f>
        <v>#REF!</v>
      </c>
      <c r="V508" s="176" t="e">
        <f>+COUNTIFS(#REF!,$B508,#REF!,V$3,#REF!,$C508)</f>
        <v>#REF!</v>
      </c>
      <c r="W508" s="176" t="e">
        <f>+COUNTIFS(#REF!,$B508,#REF!,W$3,#REF!,$C508)</f>
        <v>#REF!</v>
      </c>
      <c r="X508" s="176" t="e">
        <f>+COUNTIFS(#REF!,$B508,#REF!,X$3,#REF!,$C508)</f>
        <v>#REF!</v>
      </c>
      <c r="Y508" s="176" t="e">
        <f>+COUNTIFS(#REF!,$B508,#REF!,Y$3,#REF!,$C508)</f>
        <v>#REF!</v>
      </c>
      <c r="Z508" s="176" t="e">
        <f>+COUNTIFS(#REF!,$B508,#REF!,Z$3,#REF!,$C508)</f>
        <v>#REF!</v>
      </c>
      <c r="AA508" s="176" t="e">
        <f>+COUNTIFS(#REF!,$B508,#REF!,AA$3,#REF!,$C508)</f>
        <v>#REF!</v>
      </c>
      <c r="AB508" s="176" t="e">
        <f>+COUNTIFS(#REF!,$B508,#REF!,AB$3,#REF!,$C508)</f>
        <v>#REF!</v>
      </c>
      <c r="AC508" s="176" t="e">
        <f>+COUNTIFS(#REF!,$B508,#REF!,AC$3,#REF!,$C508)</f>
        <v>#REF!</v>
      </c>
      <c r="AD508" s="176" t="e">
        <f>+COUNTIFS(#REF!,$B508,#REF!,AD$3,#REF!,$C508)</f>
        <v>#REF!</v>
      </c>
      <c r="AE508" s="176" t="e">
        <f>+COUNTIFS(#REF!,$B508,#REF!,AE$3,#REF!,$C508)</f>
        <v>#REF!</v>
      </c>
      <c r="AF508" s="176" t="e">
        <f>+COUNTIFS(#REF!,$B508,#REF!,AF$3,#REF!,$C508)</f>
        <v>#REF!</v>
      </c>
      <c r="AG508" s="176" t="e">
        <f>+COUNTIFS(#REF!,$B508,#REF!,AG$3,#REF!,$C508)</f>
        <v>#REF!</v>
      </c>
      <c r="AH508" s="176" t="e">
        <f>+COUNTIFS(#REF!,$B508,#REF!,AH$3,#REF!,$C508)</f>
        <v>#REF!</v>
      </c>
      <c r="AI508" s="176" t="e">
        <f>+COUNTIFS(#REF!,$B508,#REF!,AI$3,#REF!,$C508)</f>
        <v>#REF!</v>
      </c>
    </row>
    <row r="509" spans="1:35" x14ac:dyDescent="0.2">
      <c r="A509" s="185">
        <v>5.6</v>
      </c>
      <c r="B509" s="174" t="s">
        <v>238</v>
      </c>
      <c r="C509" s="174"/>
      <c r="D509" s="174" t="e">
        <f>+SUM(E509:AI509)</f>
        <v>#REF!</v>
      </c>
      <c r="E509" s="174" t="e">
        <f>+SUM(E510:E515)</f>
        <v>#REF!</v>
      </c>
      <c r="F509" s="174" t="e">
        <f t="shared" ref="F509:AI509" si="75">+SUM(F510:F515)</f>
        <v>#REF!</v>
      </c>
      <c r="G509" s="174" t="e">
        <f t="shared" si="75"/>
        <v>#REF!</v>
      </c>
      <c r="H509" s="174" t="e">
        <f t="shared" si="75"/>
        <v>#REF!</v>
      </c>
      <c r="I509" s="174" t="e">
        <f t="shared" si="75"/>
        <v>#REF!</v>
      </c>
      <c r="J509" s="174" t="e">
        <f t="shared" si="75"/>
        <v>#REF!</v>
      </c>
      <c r="K509" s="174" t="e">
        <f t="shared" si="75"/>
        <v>#REF!</v>
      </c>
      <c r="L509" s="174" t="e">
        <f t="shared" si="75"/>
        <v>#REF!</v>
      </c>
      <c r="M509" s="174" t="e">
        <f t="shared" si="75"/>
        <v>#REF!</v>
      </c>
      <c r="N509" s="174" t="e">
        <f t="shared" si="75"/>
        <v>#REF!</v>
      </c>
      <c r="O509" s="174" t="e">
        <f t="shared" si="75"/>
        <v>#REF!</v>
      </c>
      <c r="P509" s="174" t="e">
        <f t="shared" si="75"/>
        <v>#REF!</v>
      </c>
      <c r="Q509" s="174" t="e">
        <f t="shared" si="75"/>
        <v>#REF!</v>
      </c>
      <c r="R509" s="174" t="e">
        <f t="shared" si="75"/>
        <v>#REF!</v>
      </c>
      <c r="S509" s="174" t="e">
        <f t="shared" si="75"/>
        <v>#REF!</v>
      </c>
      <c r="T509" s="174" t="e">
        <f t="shared" si="75"/>
        <v>#REF!</v>
      </c>
      <c r="U509" s="174" t="e">
        <f t="shared" si="75"/>
        <v>#REF!</v>
      </c>
      <c r="V509" s="174" t="e">
        <f t="shared" si="75"/>
        <v>#REF!</v>
      </c>
      <c r="W509" s="174" t="e">
        <f t="shared" si="75"/>
        <v>#REF!</v>
      </c>
      <c r="X509" s="174" t="e">
        <f t="shared" si="75"/>
        <v>#REF!</v>
      </c>
      <c r="Y509" s="174" t="e">
        <f t="shared" si="75"/>
        <v>#REF!</v>
      </c>
      <c r="Z509" s="174" t="e">
        <f t="shared" si="75"/>
        <v>#REF!</v>
      </c>
      <c r="AA509" s="174" t="e">
        <f t="shared" si="75"/>
        <v>#REF!</v>
      </c>
      <c r="AB509" s="174" t="e">
        <f t="shared" si="75"/>
        <v>#REF!</v>
      </c>
      <c r="AC509" s="174" t="e">
        <f t="shared" si="75"/>
        <v>#REF!</v>
      </c>
      <c r="AD509" s="174" t="e">
        <f t="shared" si="75"/>
        <v>#REF!</v>
      </c>
      <c r="AE509" s="174" t="e">
        <f t="shared" si="75"/>
        <v>#REF!</v>
      </c>
      <c r="AF509" s="174" t="e">
        <f t="shared" si="75"/>
        <v>#REF!</v>
      </c>
      <c r="AG509" s="174" t="e">
        <f t="shared" si="75"/>
        <v>#REF!</v>
      </c>
      <c r="AH509" s="174" t="e">
        <f t="shared" si="75"/>
        <v>#REF!</v>
      </c>
      <c r="AI509" s="174" t="e">
        <f t="shared" si="75"/>
        <v>#REF!</v>
      </c>
    </row>
    <row r="510" spans="1:35" x14ac:dyDescent="0.2">
      <c r="A510" s="167"/>
      <c r="B510" s="168" t="s">
        <v>238</v>
      </c>
      <c r="C510" s="169" t="s">
        <v>166</v>
      </c>
      <c r="D510" s="201" t="e">
        <f t="shared" ref="D510:D515" si="76">+SUM(E510:AI510)</f>
        <v>#REF!</v>
      </c>
      <c r="E510" s="176" t="e">
        <f>+COUNTIFS(#REF!,$B510,#REF!,E$3,#REF!,$C510)</f>
        <v>#REF!</v>
      </c>
      <c r="F510" s="176" t="e">
        <f>+COUNTIFS(#REF!,$B510,#REF!,F$3,#REF!,$C510)</f>
        <v>#REF!</v>
      </c>
      <c r="G510" s="176" t="e">
        <f>+COUNTIFS(#REF!,$B510,#REF!,G$3,#REF!,$C510)</f>
        <v>#REF!</v>
      </c>
      <c r="H510" s="176" t="e">
        <f>+COUNTIFS(#REF!,$B510,#REF!,H$3,#REF!,$C510)</f>
        <v>#REF!</v>
      </c>
      <c r="I510" s="176" t="e">
        <f>+COUNTIFS(#REF!,$B510,#REF!,I$3,#REF!,$C510)</f>
        <v>#REF!</v>
      </c>
      <c r="J510" s="176" t="e">
        <f>+COUNTIFS(#REF!,$B510,#REF!,J$3,#REF!,$C510)</f>
        <v>#REF!</v>
      </c>
      <c r="K510" s="176" t="e">
        <f>+COUNTIFS(#REF!,$B510,#REF!,K$3,#REF!,$C510)</f>
        <v>#REF!</v>
      </c>
      <c r="L510" s="176" t="e">
        <f>+COUNTIFS(#REF!,$B510,#REF!,L$3,#REF!,$C510)</f>
        <v>#REF!</v>
      </c>
      <c r="M510" s="176" t="e">
        <f>+COUNTIFS(#REF!,$B510,#REF!,M$3,#REF!,$C510)</f>
        <v>#REF!</v>
      </c>
      <c r="N510" s="176" t="e">
        <f>+COUNTIFS(#REF!,$B510,#REF!,N$3,#REF!,$C510)</f>
        <v>#REF!</v>
      </c>
      <c r="O510" s="176" t="e">
        <f>+COUNTIFS(#REF!,$B510,#REF!,O$3,#REF!,$C510)</f>
        <v>#REF!</v>
      </c>
      <c r="P510" s="176" t="e">
        <f>+COUNTIFS(#REF!,$B510,#REF!,P$3,#REF!,$C510)</f>
        <v>#REF!</v>
      </c>
      <c r="Q510" s="176" t="e">
        <f>+COUNTIFS(#REF!,$B510,#REF!,Q$3,#REF!,$C510)</f>
        <v>#REF!</v>
      </c>
      <c r="R510" s="176" t="e">
        <f>+COUNTIFS(#REF!,$B510,#REF!,R$3,#REF!,$C510)</f>
        <v>#REF!</v>
      </c>
      <c r="S510" s="176" t="e">
        <f>+COUNTIFS(#REF!,$B510,#REF!,S$3,#REF!,$C510)</f>
        <v>#REF!</v>
      </c>
      <c r="T510" s="176" t="e">
        <f>+COUNTIFS(#REF!,$B510,#REF!,T$3,#REF!,$C510)</f>
        <v>#REF!</v>
      </c>
      <c r="U510" s="176" t="e">
        <f>+COUNTIFS(#REF!,$B510,#REF!,U$3,#REF!,$C510)</f>
        <v>#REF!</v>
      </c>
      <c r="V510" s="176" t="e">
        <f>+COUNTIFS(#REF!,$B510,#REF!,V$3,#REF!,$C510)</f>
        <v>#REF!</v>
      </c>
      <c r="W510" s="176" t="e">
        <f>+COUNTIFS(#REF!,$B510,#REF!,W$3,#REF!,$C510)</f>
        <v>#REF!</v>
      </c>
      <c r="X510" s="176" t="e">
        <f>+COUNTIFS(#REF!,$B510,#REF!,X$3,#REF!,$C510)</f>
        <v>#REF!</v>
      </c>
      <c r="Y510" s="176" t="e">
        <f>+COUNTIFS(#REF!,$B510,#REF!,Y$3,#REF!,$C510)</f>
        <v>#REF!</v>
      </c>
      <c r="Z510" s="176" t="e">
        <f>+COUNTIFS(#REF!,$B510,#REF!,Z$3,#REF!,$C510)</f>
        <v>#REF!</v>
      </c>
      <c r="AA510" s="176" t="e">
        <f>+COUNTIFS(#REF!,$B510,#REF!,AA$3,#REF!,$C510)</f>
        <v>#REF!</v>
      </c>
      <c r="AB510" s="176" t="e">
        <f>+COUNTIFS(#REF!,$B510,#REF!,AB$3,#REF!,$C510)</f>
        <v>#REF!</v>
      </c>
      <c r="AC510" s="176" t="e">
        <f>+COUNTIFS(#REF!,$B510,#REF!,AC$3,#REF!,$C510)</f>
        <v>#REF!</v>
      </c>
      <c r="AD510" s="176" t="e">
        <f>+COUNTIFS(#REF!,$B510,#REF!,AD$3,#REF!,$C510)</f>
        <v>#REF!</v>
      </c>
      <c r="AE510" s="176" t="e">
        <f>+COUNTIFS(#REF!,$B510,#REF!,AE$3,#REF!,$C510)</f>
        <v>#REF!</v>
      </c>
      <c r="AF510" s="176" t="e">
        <f>+COUNTIFS(#REF!,$B510,#REF!,AF$3,#REF!,$C510)</f>
        <v>#REF!</v>
      </c>
      <c r="AG510" s="176" t="e">
        <f>+COUNTIFS(#REF!,$B510,#REF!,AG$3,#REF!,$C510)</f>
        <v>#REF!</v>
      </c>
      <c r="AH510" s="176" t="e">
        <f>+COUNTIFS(#REF!,$B510,#REF!,AH$3,#REF!,$C510)</f>
        <v>#REF!</v>
      </c>
      <c r="AI510" s="176" t="e">
        <f>+COUNTIFS(#REF!,$B510,#REF!,AI$3,#REF!,$C510)</f>
        <v>#REF!</v>
      </c>
    </row>
    <row r="511" spans="1:35" x14ac:dyDescent="0.2">
      <c r="A511" s="167"/>
      <c r="B511" s="168" t="s">
        <v>238</v>
      </c>
      <c r="C511" s="169" t="s">
        <v>372</v>
      </c>
      <c r="D511" s="201" t="e">
        <f t="shared" si="76"/>
        <v>#REF!</v>
      </c>
      <c r="E511" s="176" t="e">
        <f>+COUNTIFS(#REF!,$B511,#REF!,E$3,#REF!,$C511)</f>
        <v>#REF!</v>
      </c>
      <c r="F511" s="176" t="e">
        <f>+COUNTIFS(#REF!,$B511,#REF!,F$3,#REF!,$C511)</f>
        <v>#REF!</v>
      </c>
      <c r="G511" s="176" t="e">
        <f>+COUNTIFS(#REF!,$B511,#REF!,G$3,#REF!,$C511)</f>
        <v>#REF!</v>
      </c>
      <c r="H511" s="176" t="e">
        <f>+COUNTIFS(#REF!,$B511,#REF!,H$3,#REF!,$C511)</f>
        <v>#REF!</v>
      </c>
      <c r="I511" s="176" t="e">
        <f>+COUNTIFS(#REF!,$B511,#REF!,I$3,#REF!,$C511)</f>
        <v>#REF!</v>
      </c>
      <c r="J511" s="176" t="e">
        <f>+COUNTIFS(#REF!,$B511,#REF!,J$3,#REF!,$C511)</f>
        <v>#REF!</v>
      </c>
      <c r="K511" s="176" t="e">
        <f>+COUNTIFS(#REF!,$B511,#REF!,K$3,#REF!,$C511)</f>
        <v>#REF!</v>
      </c>
      <c r="L511" s="176" t="e">
        <f>+COUNTIFS(#REF!,$B511,#REF!,L$3,#REF!,$C511)</f>
        <v>#REF!</v>
      </c>
      <c r="M511" s="176" t="e">
        <f>+COUNTIFS(#REF!,$B511,#REF!,M$3,#REF!,$C511)</f>
        <v>#REF!</v>
      </c>
      <c r="N511" s="176" t="e">
        <f>+COUNTIFS(#REF!,$B511,#REF!,N$3,#REF!,$C511)</f>
        <v>#REF!</v>
      </c>
      <c r="O511" s="176" t="e">
        <f>+COUNTIFS(#REF!,$B511,#REF!,O$3,#REF!,$C511)</f>
        <v>#REF!</v>
      </c>
      <c r="P511" s="176" t="e">
        <f>+COUNTIFS(#REF!,$B511,#REF!,P$3,#REF!,$C511)</f>
        <v>#REF!</v>
      </c>
      <c r="Q511" s="176" t="e">
        <f>+COUNTIFS(#REF!,$B511,#REF!,Q$3,#REF!,$C511)</f>
        <v>#REF!</v>
      </c>
      <c r="R511" s="176" t="e">
        <f>+COUNTIFS(#REF!,$B511,#REF!,R$3,#REF!,$C511)</f>
        <v>#REF!</v>
      </c>
      <c r="S511" s="176" t="e">
        <f>+COUNTIFS(#REF!,$B511,#REF!,S$3,#REF!,$C511)</f>
        <v>#REF!</v>
      </c>
      <c r="T511" s="176" t="e">
        <f>+COUNTIFS(#REF!,$B511,#REF!,T$3,#REF!,$C511)</f>
        <v>#REF!</v>
      </c>
      <c r="U511" s="176" t="e">
        <f>+COUNTIFS(#REF!,$B511,#REF!,U$3,#REF!,$C511)</f>
        <v>#REF!</v>
      </c>
      <c r="V511" s="176" t="e">
        <f>+COUNTIFS(#REF!,$B511,#REF!,V$3,#REF!,$C511)</f>
        <v>#REF!</v>
      </c>
      <c r="W511" s="176" t="e">
        <f>+COUNTIFS(#REF!,$B511,#REF!,W$3,#REF!,$C511)</f>
        <v>#REF!</v>
      </c>
      <c r="X511" s="176" t="e">
        <f>+COUNTIFS(#REF!,$B511,#REF!,X$3,#REF!,$C511)</f>
        <v>#REF!</v>
      </c>
      <c r="Y511" s="176" t="e">
        <f>+COUNTIFS(#REF!,$B511,#REF!,Y$3,#REF!,$C511)</f>
        <v>#REF!</v>
      </c>
      <c r="Z511" s="176" t="e">
        <f>+COUNTIFS(#REF!,$B511,#REF!,Z$3,#REF!,$C511)</f>
        <v>#REF!</v>
      </c>
      <c r="AA511" s="176" t="e">
        <f>+COUNTIFS(#REF!,$B511,#REF!,AA$3,#REF!,$C511)</f>
        <v>#REF!</v>
      </c>
      <c r="AB511" s="176" t="e">
        <f>+COUNTIFS(#REF!,$B511,#REF!,AB$3,#REF!,$C511)</f>
        <v>#REF!</v>
      </c>
      <c r="AC511" s="176" t="e">
        <f>+COUNTIFS(#REF!,$B511,#REF!,AC$3,#REF!,$C511)</f>
        <v>#REF!</v>
      </c>
      <c r="AD511" s="176" t="e">
        <f>+COUNTIFS(#REF!,$B511,#REF!,AD$3,#REF!,$C511)</f>
        <v>#REF!</v>
      </c>
      <c r="AE511" s="176" t="e">
        <f>+COUNTIFS(#REF!,$B511,#REF!,AE$3,#REF!,$C511)</f>
        <v>#REF!</v>
      </c>
      <c r="AF511" s="176" t="e">
        <f>+COUNTIFS(#REF!,$B511,#REF!,AF$3,#REF!,$C511)</f>
        <v>#REF!</v>
      </c>
      <c r="AG511" s="176" t="e">
        <f>+COUNTIFS(#REF!,$B511,#REF!,AG$3,#REF!,$C511)</f>
        <v>#REF!</v>
      </c>
      <c r="AH511" s="176" t="e">
        <f>+COUNTIFS(#REF!,$B511,#REF!,AH$3,#REF!,$C511)</f>
        <v>#REF!</v>
      </c>
      <c r="AI511" s="176" t="e">
        <f>+COUNTIFS(#REF!,$B511,#REF!,AI$3,#REF!,$C511)</f>
        <v>#REF!</v>
      </c>
    </row>
    <row r="512" spans="1:35" x14ac:dyDescent="0.2">
      <c r="A512" s="167"/>
      <c r="B512" s="168" t="s">
        <v>238</v>
      </c>
      <c r="C512" s="169" t="s">
        <v>373</v>
      </c>
      <c r="D512" s="201" t="e">
        <f t="shared" si="76"/>
        <v>#REF!</v>
      </c>
      <c r="E512" s="176" t="e">
        <f>+COUNTIFS(#REF!,$B512,#REF!,E$3,#REF!,$C512)</f>
        <v>#REF!</v>
      </c>
      <c r="F512" s="176" t="e">
        <f>+COUNTIFS(#REF!,$B512,#REF!,F$3,#REF!,$C512)</f>
        <v>#REF!</v>
      </c>
      <c r="G512" s="176" t="e">
        <f>+COUNTIFS(#REF!,$B512,#REF!,G$3,#REF!,$C512)</f>
        <v>#REF!</v>
      </c>
      <c r="H512" s="176" t="e">
        <f>+COUNTIFS(#REF!,$B512,#REF!,H$3,#REF!,$C512)</f>
        <v>#REF!</v>
      </c>
      <c r="I512" s="176" t="e">
        <f>+COUNTIFS(#REF!,$B512,#REF!,I$3,#REF!,$C512)</f>
        <v>#REF!</v>
      </c>
      <c r="J512" s="176" t="e">
        <f>+COUNTIFS(#REF!,$B512,#REF!,J$3,#REF!,$C512)</f>
        <v>#REF!</v>
      </c>
      <c r="K512" s="176" t="e">
        <f>+COUNTIFS(#REF!,$B512,#REF!,K$3,#REF!,$C512)</f>
        <v>#REF!</v>
      </c>
      <c r="L512" s="176" t="e">
        <f>+COUNTIFS(#REF!,$B512,#REF!,L$3,#REF!,$C512)</f>
        <v>#REF!</v>
      </c>
      <c r="M512" s="176" t="e">
        <f>+COUNTIFS(#REF!,$B512,#REF!,M$3,#REF!,$C512)</f>
        <v>#REF!</v>
      </c>
      <c r="N512" s="176" t="e">
        <f>+COUNTIFS(#REF!,$B512,#REF!,N$3,#REF!,$C512)</f>
        <v>#REF!</v>
      </c>
      <c r="O512" s="176" t="e">
        <f>+COUNTIFS(#REF!,$B512,#REF!,O$3,#REF!,$C512)</f>
        <v>#REF!</v>
      </c>
      <c r="P512" s="176" t="e">
        <f>+COUNTIFS(#REF!,$B512,#REF!,P$3,#REF!,$C512)</f>
        <v>#REF!</v>
      </c>
      <c r="Q512" s="176" t="e">
        <f>+COUNTIFS(#REF!,$B512,#REF!,Q$3,#REF!,$C512)</f>
        <v>#REF!</v>
      </c>
      <c r="R512" s="176" t="e">
        <f>+COUNTIFS(#REF!,$B512,#REF!,R$3,#REF!,$C512)</f>
        <v>#REF!</v>
      </c>
      <c r="S512" s="176" t="e">
        <f>+COUNTIFS(#REF!,$B512,#REF!,S$3,#REF!,$C512)</f>
        <v>#REF!</v>
      </c>
      <c r="T512" s="176" t="e">
        <f>+COUNTIFS(#REF!,$B512,#REF!,T$3,#REF!,$C512)</f>
        <v>#REF!</v>
      </c>
      <c r="U512" s="176" t="e">
        <f>+COUNTIFS(#REF!,$B512,#REF!,U$3,#REF!,$C512)</f>
        <v>#REF!</v>
      </c>
      <c r="V512" s="176" t="e">
        <f>+COUNTIFS(#REF!,$B512,#REF!,V$3,#REF!,$C512)</f>
        <v>#REF!</v>
      </c>
      <c r="W512" s="176" t="e">
        <f>+COUNTIFS(#REF!,$B512,#REF!,W$3,#REF!,$C512)</f>
        <v>#REF!</v>
      </c>
      <c r="X512" s="176" t="e">
        <f>+COUNTIFS(#REF!,$B512,#REF!,X$3,#REF!,$C512)</f>
        <v>#REF!</v>
      </c>
      <c r="Y512" s="176" t="e">
        <f>+COUNTIFS(#REF!,$B512,#REF!,Y$3,#REF!,$C512)</f>
        <v>#REF!</v>
      </c>
      <c r="Z512" s="176" t="e">
        <f>+COUNTIFS(#REF!,$B512,#REF!,Z$3,#REF!,$C512)</f>
        <v>#REF!</v>
      </c>
      <c r="AA512" s="176" t="e">
        <f>+COUNTIFS(#REF!,$B512,#REF!,AA$3,#REF!,$C512)</f>
        <v>#REF!</v>
      </c>
      <c r="AB512" s="176" t="e">
        <f>+COUNTIFS(#REF!,$B512,#REF!,AB$3,#REF!,$C512)</f>
        <v>#REF!</v>
      </c>
      <c r="AC512" s="176" t="e">
        <f>+COUNTIFS(#REF!,$B512,#REF!,AC$3,#REF!,$C512)</f>
        <v>#REF!</v>
      </c>
      <c r="AD512" s="176" t="e">
        <f>+COUNTIFS(#REF!,$B512,#REF!,AD$3,#REF!,$C512)</f>
        <v>#REF!</v>
      </c>
      <c r="AE512" s="176" t="e">
        <f>+COUNTIFS(#REF!,$B512,#REF!,AE$3,#REF!,$C512)</f>
        <v>#REF!</v>
      </c>
      <c r="AF512" s="176" t="e">
        <f>+COUNTIFS(#REF!,$B512,#REF!,AF$3,#REF!,$C512)</f>
        <v>#REF!</v>
      </c>
      <c r="AG512" s="176" t="e">
        <f>+COUNTIFS(#REF!,$B512,#REF!,AG$3,#REF!,$C512)</f>
        <v>#REF!</v>
      </c>
      <c r="AH512" s="176" t="e">
        <f>+COUNTIFS(#REF!,$B512,#REF!,AH$3,#REF!,$C512)</f>
        <v>#REF!</v>
      </c>
      <c r="AI512" s="176" t="e">
        <f>+COUNTIFS(#REF!,$B512,#REF!,AI$3,#REF!,$C512)</f>
        <v>#REF!</v>
      </c>
    </row>
    <row r="513" spans="1:35" x14ac:dyDescent="0.2">
      <c r="A513" s="167"/>
      <c r="B513" s="168" t="s">
        <v>238</v>
      </c>
      <c r="C513" s="169" t="s">
        <v>19</v>
      </c>
      <c r="D513" s="201" t="e">
        <f t="shared" si="76"/>
        <v>#REF!</v>
      </c>
      <c r="E513" s="176" t="e">
        <f>+COUNTIFS(#REF!,$B513,#REF!,E$3,#REF!,$C513)</f>
        <v>#REF!</v>
      </c>
      <c r="F513" s="176" t="e">
        <f>+COUNTIFS(#REF!,$B513,#REF!,F$3,#REF!,$C513)</f>
        <v>#REF!</v>
      </c>
      <c r="G513" s="176" t="e">
        <f>+COUNTIFS(#REF!,$B513,#REF!,G$3,#REF!,$C513)</f>
        <v>#REF!</v>
      </c>
      <c r="H513" s="176" t="e">
        <f>+COUNTIFS(#REF!,$B513,#REF!,H$3,#REF!,$C513)</f>
        <v>#REF!</v>
      </c>
      <c r="I513" s="176" t="e">
        <f>+COUNTIFS(#REF!,$B513,#REF!,I$3,#REF!,$C513)</f>
        <v>#REF!</v>
      </c>
      <c r="J513" s="176" t="e">
        <f>+COUNTIFS(#REF!,$B513,#REF!,J$3,#REF!,$C513)</f>
        <v>#REF!</v>
      </c>
      <c r="K513" s="176" t="e">
        <f>+COUNTIFS(#REF!,$B513,#REF!,K$3,#REF!,$C513)</f>
        <v>#REF!</v>
      </c>
      <c r="L513" s="176" t="e">
        <f>+COUNTIFS(#REF!,$B513,#REF!,L$3,#REF!,$C513)</f>
        <v>#REF!</v>
      </c>
      <c r="M513" s="176" t="e">
        <f>+COUNTIFS(#REF!,$B513,#REF!,M$3,#REF!,$C513)</f>
        <v>#REF!</v>
      </c>
      <c r="N513" s="176" t="e">
        <f>+COUNTIFS(#REF!,$B513,#REF!,N$3,#REF!,$C513)</f>
        <v>#REF!</v>
      </c>
      <c r="O513" s="176" t="e">
        <f>+COUNTIFS(#REF!,$B513,#REF!,O$3,#REF!,$C513)</f>
        <v>#REF!</v>
      </c>
      <c r="P513" s="176" t="e">
        <f>+COUNTIFS(#REF!,$B513,#REF!,P$3,#REF!,$C513)</f>
        <v>#REF!</v>
      </c>
      <c r="Q513" s="176" t="e">
        <f>+COUNTIFS(#REF!,$B513,#REF!,Q$3,#REF!,$C513)</f>
        <v>#REF!</v>
      </c>
      <c r="R513" s="176" t="e">
        <f>+COUNTIFS(#REF!,$B513,#REF!,R$3,#REF!,$C513)</f>
        <v>#REF!</v>
      </c>
      <c r="S513" s="176" t="e">
        <f>+COUNTIFS(#REF!,$B513,#REF!,S$3,#REF!,$C513)</f>
        <v>#REF!</v>
      </c>
      <c r="T513" s="176" t="e">
        <f>+COUNTIFS(#REF!,$B513,#REF!,T$3,#REF!,$C513)</f>
        <v>#REF!</v>
      </c>
      <c r="U513" s="176" t="e">
        <f>+COUNTIFS(#REF!,$B513,#REF!,U$3,#REF!,$C513)</f>
        <v>#REF!</v>
      </c>
      <c r="V513" s="176" t="e">
        <f>+COUNTIFS(#REF!,$B513,#REF!,V$3,#REF!,$C513)</f>
        <v>#REF!</v>
      </c>
      <c r="W513" s="176" t="e">
        <f>+COUNTIFS(#REF!,$B513,#REF!,W$3,#REF!,$C513)</f>
        <v>#REF!</v>
      </c>
      <c r="X513" s="176" t="e">
        <f>+COUNTIFS(#REF!,$B513,#REF!,X$3,#REF!,$C513)</f>
        <v>#REF!</v>
      </c>
      <c r="Y513" s="176" t="e">
        <f>+COUNTIFS(#REF!,$B513,#REF!,Y$3,#REF!,$C513)</f>
        <v>#REF!</v>
      </c>
      <c r="Z513" s="176" t="e">
        <f>+COUNTIFS(#REF!,$B513,#REF!,Z$3,#REF!,$C513)</f>
        <v>#REF!</v>
      </c>
      <c r="AA513" s="176" t="e">
        <f>+COUNTIFS(#REF!,$B513,#REF!,AA$3,#REF!,$C513)</f>
        <v>#REF!</v>
      </c>
      <c r="AB513" s="176" t="e">
        <f>+COUNTIFS(#REF!,$B513,#REF!,AB$3,#REF!,$C513)</f>
        <v>#REF!</v>
      </c>
      <c r="AC513" s="176" t="e">
        <f>+COUNTIFS(#REF!,$B513,#REF!,AC$3,#REF!,$C513)</f>
        <v>#REF!</v>
      </c>
      <c r="AD513" s="176" t="e">
        <f>+COUNTIFS(#REF!,$B513,#REF!,AD$3,#REF!,$C513)</f>
        <v>#REF!</v>
      </c>
      <c r="AE513" s="176" t="e">
        <f>+COUNTIFS(#REF!,$B513,#REF!,AE$3,#REF!,$C513)</f>
        <v>#REF!</v>
      </c>
      <c r="AF513" s="176" t="e">
        <f>+COUNTIFS(#REF!,$B513,#REF!,AF$3,#REF!,$C513)</f>
        <v>#REF!</v>
      </c>
      <c r="AG513" s="176" t="e">
        <f>+COUNTIFS(#REF!,$B513,#REF!,AG$3,#REF!,$C513)</f>
        <v>#REF!</v>
      </c>
      <c r="AH513" s="176" t="e">
        <f>+COUNTIFS(#REF!,$B513,#REF!,AH$3,#REF!,$C513)</f>
        <v>#REF!</v>
      </c>
      <c r="AI513" s="176" t="e">
        <f>+COUNTIFS(#REF!,$B513,#REF!,AI$3,#REF!,$C513)</f>
        <v>#REF!</v>
      </c>
    </row>
    <row r="514" spans="1:35" x14ac:dyDescent="0.2">
      <c r="A514" s="167"/>
      <c r="B514" s="168" t="s">
        <v>238</v>
      </c>
      <c r="C514" s="169" t="s">
        <v>374</v>
      </c>
      <c r="D514" s="201" t="e">
        <f t="shared" si="76"/>
        <v>#REF!</v>
      </c>
      <c r="E514" s="176" t="e">
        <f>+COUNTIFS(#REF!,$B514,#REF!,E$3,#REF!,$C514)</f>
        <v>#REF!</v>
      </c>
      <c r="F514" s="176" t="e">
        <f>+COUNTIFS(#REF!,$B514,#REF!,F$3,#REF!,$C514)</f>
        <v>#REF!</v>
      </c>
      <c r="G514" s="176" t="e">
        <f>+COUNTIFS(#REF!,$B514,#REF!,G$3,#REF!,$C514)</f>
        <v>#REF!</v>
      </c>
      <c r="H514" s="176" t="e">
        <f>+COUNTIFS(#REF!,$B514,#REF!,H$3,#REF!,$C514)</f>
        <v>#REF!</v>
      </c>
      <c r="I514" s="176" t="e">
        <f>+COUNTIFS(#REF!,$B514,#REF!,I$3,#REF!,$C514)</f>
        <v>#REF!</v>
      </c>
      <c r="J514" s="176" t="e">
        <f>+COUNTIFS(#REF!,$B514,#REF!,J$3,#REF!,$C514)</f>
        <v>#REF!</v>
      </c>
      <c r="K514" s="176" t="e">
        <f>+COUNTIFS(#REF!,$B514,#REF!,K$3,#REF!,$C514)</f>
        <v>#REF!</v>
      </c>
      <c r="L514" s="176" t="e">
        <f>+COUNTIFS(#REF!,$B514,#REF!,L$3,#REF!,$C514)</f>
        <v>#REF!</v>
      </c>
      <c r="M514" s="176" t="e">
        <f>+COUNTIFS(#REF!,$B514,#REF!,M$3,#REF!,$C514)</f>
        <v>#REF!</v>
      </c>
      <c r="N514" s="176" t="e">
        <f>+COUNTIFS(#REF!,$B514,#REF!,N$3,#REF!,$C514)</f>
        <v>#REF!</v>
      </c>
      <c r="O514" s="176" t="e">
        <f>+COUNTIFS(#REF!,$B514,#REF!,O$3,#REF!,$C514)</f>
        <v>#REF!</v>
      </c>
      <c r="P514" s="176" t="e">
        <f>+COUNTIFS(#REF!,$B514,#REF!,P$3,#REF!,$C514)</f>
        <v>#REF!</v>
      </c>
      <c r="Q514" s="176" t="e">
        <f>+COUNTIFS(#REF!,$B514,#REF!,Q$3,#REF!,$C514)</f>
        <v>#REF!</v>
      </c>
      <c r="R514" s="176" t="e">
        <f>+COUNTIFS(#REF!,$B514,#REF!,R$3,#REF!,$C514)</f>
        <v>#REF!</v>
      </c>
      <c r="S514" s="176" t="e">
        <f>+COUNTIFS(#REF!,$B514,#REF!,S$3,#REF!,$C514)</f>
        <v>#REF!</v>
      </c>
      <c r="T514" s="176" t="e">
        <f>+COUNTIFS(#REF!,$B514,#REF!,T$3,#REF!,$C514)</f>
        <v>#REF!</v>
      </c>
      <c r="U514" s="176" t="e">
        <f>+COUNTIFS(#REF!,$B514,#REF!,U$3,#REF!,$C514)</f>
        <v>#REF!</v>
      </c>
      <c r="V514" s="176" t="e">
        <f>+COUNTIFS(#REF!,$B514,#REF!,V$3,#REF!,$C514)</f>
        <v>#REF!</v>
      </c>
      <c r="W514" s="176" t="e">
        <f>+COUNTIFS(#REF!,$B514,#REF!,W$3,#REF!,$C514)</f>
        <v>#REF!</v>
      </c>
      <c r="X514" s="176" t="e">
        <f>+COUNTIFS(#REF!,$B514,#REF!,X$3,#REF!,$C514)</f>
        <v>#REF!</v>
      </c>
      <c r="Y514" s="176" t="e">
        <f>+COUNTIFS(#REF!,$B514,#REF!,Y$3,#REF!,$C514)</f>
        <v>#REF!</v>
      </c>
      <c r="Z514" s="176" t="e">
        <f>+COUNTIFS(#REF!,$B514,#REF!,Z$3,#REF!,$C514)</f>
        <v>#REF!</v>
      </c>
      <c r="AA514" s="176" t="e">
        <f>+COUNTIFS(#REF!,$B514,#REF!,AA$3,#REF!,$C514)</f>
        <v>#REF!</v>
      </c>
      <c r="AB514" s="176" t="e">
        <f>+COUNTIFS(#REF!,$B514,#REF!,AB$3,#REF!,$C514)</f>
        <v>#REF!</v>
      </c>
      <c r="AC514" s="176" t="e">
        <f>+COUNTIFS(#REF!,$B514,#REF!,AC$3,#REF!,$C514)</f>
        <v>#REF!</v>
      </c>
      <c r="AD514" s="176" t="e">
        <f>+COUNTIFS(#REF!,$B514,#REF!,AD$3,#REF!,$C514)</f>
        <v>#REF!</v>
      </c>
      <c r="AE514" s="176" t="e">
        <f>+COUNTIFS(#REF!,$B514,#REF!,AE$3,#REF!,$C514)</f>
        <v>#REF!</v>
      </c>
      <c r="AF514" s="176" t="e">
        <f>+COUNTIFS(#REF!,$B514,#REF!,AF$3,#REF!,$C514)</f>
        <v>#REF!</v>
      </c>
      <c r="AG514" s="176" t="e">
        <f>+COUNTIFS(#REF!,$B514,#REF!,AG$3,#REF!,$C514)</f>
        <v>#REF!</v>
      </c>
      <c r="AH514" s="176" t="e">
        <f>+COUNTIFS(#REF!,$B514,#REF!,AH$3,#REF!,$C514)</f>
        <v>#REF!</v>
      </c>
      <c r="AI514" s="176" t="e">
        <f>+COUNTIFS(#REF!,$B514,#REF!,AI$3,#REF!,$C514)</f>
        <v>#REF!</v>
      </c>
    </row>
    <row r="515" spans="1:35" x14ac:dyDescent="0.2">
      <c r="A515" s="167"/>
      <c r="B515" s="168" t="s">
        <v>238</v>
      </c>
      <c r="C515" s="169" t="s">
        <v>375</v>
      </c>
      <c r="D515" s="201" t="e">
        <f t="shared" si="76"/>
        <v>#REF!</v>
      </c>
      <c r="E515" s="176" t="e">
        <f>+COUNTIFS(#REF!,$B515,#REF!,E$3,#REF!,$C515)</f>
        <v>#REF!</v>
      </c>
      <c r="F515" s="176" t="e">
        <f>+COUNTIFS(#REF!,$B515,#REF!,F$3,#REF!,$C515)</f>
        <v>#REF!</v>
      </c>
      <c r="G515" s="176" t="e">
        <f>+COUNTIFS(#REF!,$B515,#REF!,G$3,#REF!,$C515)</f>
        <v>#REF!</v>
      </c>
      <c r="H515" s="176" t="e">
        <f>+COUNTIFS(#REF!,$B515,#REF!,H$3,#REF!,$C515)</f>
        <v>#REF!</v>
      </c>
      <c r="I515" s="176" t="e">
        <f>+COUNTIFS(#REF!,$B515,#REF!,I$3,#REF!,$C515)</f>
        <v>#REF!</v>
      </c>
      <c r="J515" s="176" t="e">
        <f>+COUNTIFS(#REF!,$B515,#REF!,J$3,#REF!,$C515)</f>
        <v>#REF!</v>
      </c>
      <c r="K515" s="176" t="e">
        <f>+COUNTIFS(#REF!,$B515,#REF!,K$3,#REF!,$C515)</f>
        <v>#REF!</v>
      </c>
      <c r="L515" s="176" t="e">
        <f>+COUNTIFS(#REF!,$B515,#REF!,L$3,#REF!,$C515)</f>
        <v>#REF!</v>
      </c>
      <c r="M515" s="176" t="e">
        <f>+COUNTIFS(#REF!,$B515,#REF!,M$3,#REF!,$C515)</f>
        <v>#REF!</v>
      </c>
      <c r="N515" s="176" t="e">
        <f>+COUNTIFS(#REF!,$B515,#REF!,N$3,#REF!,$C515)</f>
        <v>#REF!</v>
      </c>
      <c r="O515" s="176" t="e">
        <f>+COUNTIFS(#REF!,$B515,#REF!,O$3,#REF!,$C515)</f>
        <v>#REF!</v>
      </c>
      <c r="P515" s="176" t="e">
        <f>+COUNTIFS(#REF!,$B515,#REF!,P$3,#REF!,$C515)</f>
        <v>#REF!</v>
      </c>
      <c r="Q515" s="176" t="e">
        <f>+COUNTIFS(#REF!,$B515,#REF!,Q$3,#REF!,$C515)</f>
        <v>#REF!</v>
      </c>
      <c r="R515" s="176" t="e">
        <f>+COUNTIFS(#REF!,$B515,#REF!,R$3,#REF!,$C515)</f>
        <v>#REF!</v>
      </c>
      <c r="S515" s="176" t="e">
        <f>+COUNTIFS(#REF!,$B515,#REF!,S$3,#REF!,$C515)</f>
        <v>#REF!</v>
      </c>
      <c r="T515" s="176" t="e">
        <f>+COUNTIFS(#REF!,$B515,#REF!,T$3,#REF!,$C515)</f>
        <v>#REF!</v>
      </c>
      <c r="U515" s="176" t="e">
        <f>+COUNTIFS(#REF!,$B515,#REF!,U$3,#REF!,$C515)</f>
        <v>#REF!</v>
      </c>
      <c r="V515" s="176" t="e">
        <f>+COUNTIFS(#REF!,$B515,#REF!,V$3,#REF!,$C515)</f>
        <v>#REF!</v>
      </c>
      <c r="W515" s="176" t="e">
        <f>+COUNTIFS(#REF!,$B515,#REF!,W$3,#REF!,$C515)</f>
        <v>#REF!</v>
      </c>
      <c r="X515" s="176" t="e">
        <f>+COUNTIFS(#REF!,$B515,#REF!,X$3,#REF!,$C515)</f>
        <v>#REF!</v>
      </c>
      <c r="Y515" s="176" t="e">
        <f>+COUNTIFS(#REF!,$B515,#REF!,Y$3,#REF!,$C515)</f>
        <v>#REF!</v>
      </c>
      <c r="Z515" s="176" t="e">
        <f>+COUNTIFS(#REF!,$B515,#REF!,Z$3,#REF!,$C515)</f>
        <v>#REF!</v>
      </c>
      <c r="AA515" s="176" t="e">
        <f>+COUNTIFS(#REF!,$B515,#REF!,AA$3,#REF!,$C515)</f>
        <v>#REF!</v>
      </c>
      <c r="AB515" s="176" t="e">
        <f>+COUNTIFS(#REF!,$B515,#REF!,AB$3,#REF!,$C515)</f>
        <v>#REF!</v>
      </c>
      <c r="AC515" s="176" t="e">
        <f>+COUNTIFS(#REF!,$B515,#REF!,AC$3,#REF!,$C515)</f>
        <v>#REF!</v>
      </c>
      <c r="AD515" s="176" t="e">
        <f>+COUNTIFS(#REF!,$B515,#REF!,AD$3,#REF!,$C515)</f>
        <v>#REF!</v>
      </c>
      <c r="AE515" s="176" t="e">
        <f>+COUNTIFS(#REF!,$B515,#REF!,AE$3,#REF!,$C515)</f>
        <v>#REF!</v>
      </c>
      <c r="AF515" s="176" t="e">
        <f>+COUNTIFS(#REF!,$B515,#REF!,AF$3,#REF!,$C515)</f>
        <v>#REF!</v>
      </c>
      <c r="AG515" s="176" t="e">
        <f>+COUNTIFS(#REF!,$B515,#REF!,AG$3,#REF!,$C515)</f>
        <v>#REF!</v>
      </c>
      <c r="AH515" s="176" t="e">
        <f>+COUNTIFS(#REF!,$B515,#REF!,AH$3,#REF!,$C515)</f>
        <v>#REF!</v>
      </c>
      <c r="AI515" s="176" t="e">
        <f>+COUNTIFS(#REF!,$B515,#REF!,AI$3,#REF!,$C515)</f>
        <v>#REF!</v>
      </c>
    </row>
    <row r="516" spans="1:35" x14ac:dyDescent="0.2">
      <c r="A516" s="185">
        <v>5.7</v>
      </c>
      <c r="B516" s="174" t="s">
        <v>241</v>
      </c>
      <c r="C516" s="174"/>
      <c r="D516" s="174" t="e">
        <f>+SUM(E516:AI516)</f>
        <v>#REF!</v>
      </c>
      <c r="E516" s="174" t="e">
        <f>+SUM(E517:E523)</f>
        <v>#REF!</v>
      </c>
      <c r="F516" s="174" t="e">
        <f t="shared" ref="F516:AI516" si="77">+SUM(F517:F523)</f>
        <v>#REF!</v>
      </c>
      <c r="G516" s="174" t="e">
        <f t="shared" si="77"/>
        <v>#REF!</v>
      </c>
      <c r="H516" s="174" t="e">
        <f t="shared" si="77"/>
        <v>#REF!</v>
      </c>
      <c r="I516" s="174" t="e">
        <f t="shared" si="77"/>
        <v>#REF!</v>
      </c>
      <c r="J516" s="174" t="e">
        <f t="shared" si="77"/>
        <v>#REF!</v>
      </c>
      <c r="K516" s="174" t="e">
        <f t="shared" si="77"/>
        <v>#REF!</v>
      </c>
      <c r="L516" s="174" t="e">
        <f t="shared" si="77"/>
        <v>#REF!</v>
      </c>
      <c r="M516" s="174" t="e">
        <f t="shared" si="77"/>
        <v>#REF!</v>
      </c>
      <c r="N516" s="174" t="e">
        <f t="shared" si="77"/>
        <v>#REF!</v>
      </c>
      <c r="O516" s="174" t="e">
        <f t="shared" si="77"/>
        <v>#REF!</v>
      </c>
      <c r="P516" s="174" t="e">
        <f t="shared" si="77"/>
        <v>#REF!</v>
      </c>
      <c r="Q516" s="174" t="e">
        <f t="shared" si="77"/>
        <v>#REF!</v>
      </c>
      <c r="R516" s="174" t="e">
        <f t="shared" si="77"/>
        <v>#REF!</v>
      </c>
      <c r="S516" s="174" t="e">
        <f t="shared" si="77"/>
        <v>#REF!</v>
      </c>
      <c r="T516" s="174" t="e">
        <f t="shared" si="77"/>
        <v>#REF!</v>
      </c>
      <c r="U516" s="174" t="e">
        <f t="shared" si="77"/>
        <v>#REF!</v>
      </c>
      <c r="V516" s="174" t="e">
        <f t="shared" si="77"/>
        <v>#REF!</v>
      </c>
      <c r="W516" s="174" t="e">
        <f t="shared" si="77"/>
        <v>#REF!</v>
      </c>
      <c r="X516" s="174" t="e">
        <f t="shared" si="77"/>
        <v>#REF!</v>
      </c>
      <c r="Y516" s="174" t="e">
        <f t="shared" si="77"/>
        <v>#REF!</v>
      </c>
      <c r="Z516" s="174" t="e">
        <f t="shared" si="77"/>
        <v>#REF!</v>
      </c>
      <c r="AA516" s="174" t="e">
        <f t="shared" si="77"/>
        <v>#REF!</v>
      </c>
      <c r="AB516" s="174" t="e">
        <f t="shared" si="77"/>
        <v>#REF!</v>
      </c>
      <c r="AC516" s="174" t="e">
        <f t="shared" si="77"/>
        <v>#REF!</v>
      </c>
      <c r="AD516" s="174" t="e">
        <f t="shared" si="77"/>
        <v>#REF!</v>
      </c>
      <c r="AE516" s="174" t="e">
        <f t="shared" si="77"/>
        <v>#REF!</v>
      </c>
      <c r="AF516" s="174" t="e">
        <f t="shared" si="77"/>
        <v>#REF!</v>
      </c>
      <c r="AG516" s="174" t="e">
        <f t="shared" si="77"/>
        <v>#REF!</v>
      </c>
      <c r="AH516" s="174" t="e">
        <f t="shared" si="77"/>
        <v>#REF!</v>
      </c>
      <c r="AI516" s="174" t="e">
        <f t="shared" si="77"/>
        <v>#REF!</v>
      </c>
    </row>
    <row r="517" spans="1:35" x14ac:dyDescent="0.2">
      <c r="A517" s="167"/>
      <c r="B517" s="168" t="s">
        <v>241</v>
      </c>
      <c r="C517" s="169" t="s">
        <v>376</v>
      </c>
      <c r="D517" s="201" t="e">
        <f t="shared" ref="D517:D523" si="78">+SUM(E517:AI517)</f>
        <v>#REF!</v>
      </c>
      <c r="E517" s="176" t="e">
        <f>+COUNTIFS(#REF!,$B517,#REF!,E$3,#REF!,$C517)</f>
        <v>#REF!</v>
      </c>
      <c r="F517" s="176" t="e">
        <f>+COUNTIFS(#REF!,$B517,#REF!,F$3,#REF!,$C517)</f>
        <v>#REF!</v>
      </c>
      <c r="G517" s="176" t="e">
        <f>+COUNTIFS(#REF!,$B517,#REF!,G$3,#REF!,$C517)</f>
        <v>#REF!</v>
      </c>
      <c r="H517" s="176" t="e">
        <f>+COUNTIFS(#REF!,$B517,#REF!,H$3,#REF!,$C517)</f>
        <v>#REF!</v>
      </c>
      <c r="I517" s="176" t="e">
        <f>+COUNTIFS(#REF!,$B517,#REF!,I$3,#REF!,$C517)</f>
        <v>#REF!</v>
      </c>
      <c r="J517" s="176" t="e">
        <f>+COUNTIFS(#REF!,$B517,#REF!,J$3,#REF!,$C517)</f>
        <v>#REF!</v>
      </c>
      <c r="K517" s="176" t="e">
        <f>+COUNTIFS(#REF!,$B517,#REF!,K$3,#REF!,$C517)</f>
        <v>#REF!</v>
      </c>
      <c r="L517" s="176" t="e">
        <f>+COUNTIFS(#REF!,$B517,#REF!,L$3,#REF!,$C517)</f>
        <v>#REF!</v>
      </c>
      <c r="M517" s="176" t="e">
        <f>+COUNTIFS(#REF!,$B517,#REF!,M$3,#REF!,$C517)</f>
        <v>#REF!</v>
      </c>
      <c r="N517" s="176" t="e">
        <f>+COUNTIFS(#REF!,$B517,#REF!,N$3,#REF!,$C517)</f>
        <v>#REF!</v>
      </c>
      <c r="O517" s="176" t="e">
        <f>+COUNTIFS(#REF!,$B517,#REF!,O$3,#REF!,$C517)</f>
        <v>#REF!</v>
      </c>
      <c r="P517" s="176" t="e">
        <f>+COUNTIFS(#REF!,$B517,#REF!,P$3,#REF!,$C517)</f>
        <v>#REF!</v>
      </c>
      <c r="Q517" s="176" t="e">
        <f>+COUNTIFS(#REF!,$B517,#REF!,Q$3,#REF!,$C517)</f>
        <v>#REF!</v>
      </c>
      <c r="R517" s="176" t="e">
        <f>+COUNTIFS(#REF!,$B517,#REF!,R$3,#REF!,$C517)</f>
        <v>#REF!</v>
      </c>
      <c r="S517" s="176" t="e">
        <f>+COUNTIFS(#REF!,$B517,#REF!,S$3,#REF!,$C517)</f>
        <v>#REF!</v>
      </c>
      <c r="T517" s="176" t="e">
        <f>+COUNTIFS(#REF!,$B517,#REF!,T$3,#REF!,$C517)</f>
        <v>#REF!</v>
      </c>
      <c r="U517" s="176" t="e">
        <f>+COUNTIFS(#REF!,$B517,#REF!,U$3,#REF!,$C517)</f>
        <v>#REF!</v>
      </c>
      <c r="V517" s="176" t="e">
        <f>+COUNTIFS(#REF!,$B517,#REF!,V$3,#REF!,$C517)</f>
        <v>#REF!</v>
      </c>
      <c r="W517" s="176" t="e">
        <f>+COUNTIFS(#REF!,$B517,#REF!,W$3,#REF!,$C517)</f>
        <v>#REF!</v>
      </c>
      <c r="X517" s="176" t="e">
        <f>+COUNTIFS(#REF!,$B517,#REF!,X$3,#REF!,$C517)</f>
        <v>#REF!</v>
      </c>
      <c r="Y517" s="176" t="e">
        <f>+COUNTIFS(#REF!,$B517,#REF!,Y$3,#REF!,$C517)</f>
        <v>#REF!</v>
      </c>
      <c r="Z517" s="176" t="e">
        <f>+COUNTIFS(#REF!,$B517,#REF!,Z$3,#REF!,$C517)</f>
        <v>#REF!</v>
      </c>
      <c r="AA517" s="176" t="e">
        <f>+COUNTIFS(#REF!,$B517,#REF!,AA$3,#REF!,$C517)</f>
        <v>#REF!</v>
      </c>
      <c r="AB517" s="176" t="e">
        <f>+COUNTIFS(#REF!,$B517,#REF!,AB$3,#REF!,$C517)</f>
        <v>#REF!</v>
      </c>
      <c r="AC517" s="176" t="e">
        <f>+COUNTIFS(#REF!,$B517,#REF!,AC$3,#REF!,$C517)</f>
        <v>#REF!</v>
      </c>
      <c r="AD517" s="176" t="e">
        <f>+COUNTIFS(#REF!,$B517,#REF!,AD$3,#REF!,$C517)</f>
        <v>#REF!</v>
      </c>
      <c r="AE517" s="176" t="e">
        <f>+COUNTIFS(#REF!,$B517,#REF!,AE$3,#REF!,$C517)</f>
        <v>#REF!</v>
      </c>
      <c r="AF517" s="176" t="e">
        <f>+COUNTIFS(#REF!,$B517,#REF!,AF$3,#REF!,$C517)</f>
        <v>#REF!</v>
      </c>
      <c r="AG517" s="176" t="e">
        <f>+COUNTIFS(#REF!,$B517,#REF!,AG$3,#REF!,$C517)</f>
        <v>#REF!</v>
      </c>
      <c r="AH517" s="176" t="e">
        <f>+COUNTIFS(#REF!,$B517,#REF!,AH$3,#REF!,$C517)</f>
        <v>#REF!</v>
      </c>
      <c r="AI517" s="176" t="e">
        <f>+COUNTIFS(#REF!,$B517,#REF!,AI$3,#REF!,$C517)</f>
        <v>#REF!</v>
      </c>
    </row>
    <row r="518" spans="1:35" x14ac:dyDescent="0.2">
      <c r="A518" s="167"/>
      <c r="B518" s="168" t="s">
        <v>241</v>
      </c>
      <c r="C518" s="169" t="s">
        <v>374</v>
      </c>
      <c r="D518" s="201" t="e">
        <f t="shared" si="78"/>
        <v>#REF!</v>
      </c>
      <c r="E518" s="176" t="e">
        <f>+COUNTIFS(#REF!,$B518,#REF!,E$3,#REF!,$C518)</f>
        <v>#REF!</v>
      </c>
      <c r="F518" s="176" t="e">
        <f>+COUNTIFS(#REF!,$B518,#REF!,F$3,#REF!,$C518)</f>
        <v>#REF!</v>
      </c>
      <c r="G518" s="176" t="e">
        <f>+COUNTIFS(#REF!,$B518,#REF!,G$3,#REF!,$C518)</f>
        <v>#REF!</v>
      </c>
      <c r="H518" s="176" t="e">
        <f>+COUNTIFS(#REF!,$B518,#REF!,H$3,#REF!,$C518)</f>
        <v>#REF!</v>
      </c>
      <c r="I518" s="176" t="e">
        <f>+COUNTIFS(#REF!,$B518,#REF!,I$3,#REF!,$C518)</f>
        <v>#REF!</v>
      </c>
      <c r="J518" s="176" t="e">
        <f>+COUNTIFS(#REF!,$B518,#REF!,J$3,#REF!,$C518)</f>
        <v>#REF!</v>
      </c>
      <c r="K518" s="176" t="e">
        <f>+COUNTIFS(#REF!,$B518,#REF!,K$3,#REF!,$C518)</f>
        <v>#REF!</v>
      </c>
      <c r="L518" s="176" t="e">
        <f>+COUNTIFS(#REF!,$B518,#REF!,L$3,#REF!,$C518)</f>
        <v>#REF!</v>
      </c>
      <c r="M518" s="176" t="e">
        <f>+COUNTIFS(#REF!,$B518,#REF!,M$3,#REF!,$C518)</f>
        <v>#REF!</v>
      </c>
      <c r="N518" s="176" t="e">
        <f>+COUNTIFS(#REF!,$B518,#REF!,N$3,#REF!,$C518)</f>
        <v>#REF!</v>
      </c>
      <c r="O518" s="176" t="e">
        <f>+COUNTIFS(#REF!,$B518,#REF!,O$3,#REF!,$C518)</f>
        <v>#REF!</v>
      </c>
      <c r="P518" s="176" t="e">
        <f>+COUNTIFS(#REF!,$B518,#REF!,P$3,#REF!,$C518)</f>
        <v>#REF!</v>
      </c>
      <c r="Q518" s="176" t="e">
        <f>+COUNTIFS(#REF!,$B518,#REF!,Q$3,#REF!,$C518)</f>
        <v>#REF!</v>
      </c>
      <c r="R518" s="176" t="e">
        <f>+COUNTIFS(#REF!,$B518,#REF!,R$3,#REF!,$C518)</f>
        <v>#REF!</v>
      </c>
      <c r="S518" s="176" t="e">
        <f>+COUNTIFS(#REF!,$B518,#REF!,S$3,#REF!,$C518)</f>
        <v>#REF!</v>
      </c>
      <c r="T518" s="176" t="e">
        <f>+COUNTIFS(#REF!,$B518,#REF!,T$3,#REF!,$C518)</f>
        <v>#REF!</v>
      </c>
      <c r="U518" s="176" t="e">
        <f>+COUNTIFS(#REF!,$B518,#REF!,U$3,#REF!,$C518)</f>
        <v>#REF!</v>
      </c>
      <c r="V518" s="176" t="e">
        <f>+COUNTIFS(#REF!,$B518,#REF!,V$3,#REF!,$C518)</f>
        <v>#REF!</v>
      </c>
      <c r="W518" s="176" t="e">
        <f>+COUNTIFS(#REF!,$B518,#REF!,W$3,#REF!,$C518)</f>
        <v>#REF!</v>
      </c>
      <c r="X518" s="176" t="e">
        <f>+COUNTIFS(#REF!,$B518,#REF!,X$3,#REF!,$C518)</f>
        <v>#REF!</v>
      </c>
      <c r="Y518" s="176" t="e">
        <f>+COUNTIFS(#REF!,$B518,#REF!,Y$3,#REF!,$C518)</f>
        <v>#REF!</v>
      </c>
      <c r="Z518" s="176" t="e">
        <f>+COUNTIFS(#REF!,$B518,#REF!,Z$3,#REF!,$C518)</f>
        <v>#REF!</v>
      </c>
      <c r="AA518" s="176" t="e">
        <f>+COUNTIFS(#REF!,$B518,#REF!,AA$3,#REF!,$C518)</f>
        <v>#REF!</v>
      </c>
      <c r="AB518" s="176" t="e">
        <f>+COUNTIFS(#REF!,$B518,#REF!,AB$3,#REF!,$C518)</f>
        <v>#REF!</v>
      </c>
      <c r="AC518" s="176" t="e">
        <f>+COUNTIFS(#REF!,$B518,#REF!,AC$3,#REF!,$C518)</f>
        <v>#REF!</v>
      </c>
      <c r="AD518" s="176" t="e">
        <f>+COUNTIFS(#REF!,$B518,#REF!,AD$3,#REF!,$C518)</f>
        <v>#REF!</v>
      </c>
      <c r="AE518" s="176" t="e">
        <f>+COUNTIFS(#REF!,$B518,#REF!,AE$3,#REF!,$C518)</f>
        <v>#REF!</v>
      </c>
      <c r="AF518" s="176" t="e">
        <f>+COUNTIFS(#REF!,$B518,#REF!,AF$3,#REF!,$C518)</f>
        <v>#REF!</v>
      </c>
      <c r="AG518" s="176" t="e">
        <f>+COUNTIFS(#REF!,$B518,#REF!,AG$3,#REF!,$C518)</f>
        <v>#REF!</v>
      </c>
      <c r="AH518" s="176" t="e">
        <f>+COUNTIFS(#REF!,$B518,#REF!,AH$3,#REF!,$C518)</f>
        <v>#REF!</v>
      </c>
      <c r="AI518" s="176" t="e">
        <f>+COUNTIFS(#REF!,$B518,#REF!,AI$3,#REF!,$C518)</f>
        <v>#REF!</v>
      </c>
    </row>
    <row r="519" spans="1:35" x14ac:dyDescent="0.2">
      <c r="A519" s="167"/>
      <c r="B519" s="168" t="s">
        <v>241</v>
      </c>
      <c r="C519" s="169" t="s">
        <v>377</v>
      </c>
      <c r="D519" s="201" t="e">
        <f t="shared" si="78"/>
        <v>#REF!</v>
      </c>
      <c r="E519" s="176" t="e">
        <f>+COUNTIFS(#REF!,$B519,#REF!,E$3,#REF!,$C519)</f>
        <v>#REF!</v>
      </c>
      <c r="F519" s="176" t="e">
        <f>+COUNTIFS(#REF!,$B519,#REF!,F$3,#REF!,$C519)</f>
        <v>#REF!</v>
      </c>
      <c r="G519" s="176" t="e">
        <f>+COUNTIFS(#REF!,$B519,#REF!,G$3,#REF!,$C519)</f>
        <v>#REF!</v>
      </c>
      <c r="H519" s="176" t="e">
        <f>+COUNTIFS(#REF!,$B519,#REF!,H$3,#REF!,$C519)</f>
        <v>#REF!</v>
      </c>
      <c r="I519" s="176" t="e">
        <f>+COUNTIFS(#REF!,$B519,#REF!,I$3,#REF!,$C519)</f>
        <v>#REF!</v>
      </c>
      <c r="J519" s="176" t="e">
        <f>+COUNTIFS(#REF!,$B519,#REF!,J$3,#REF!,$C519)</f>
        <v>#REF!</v>
      </c>
      <c r="K519" s="176" t="e">
        <f>+COUNTIFS(#REF!,$B519,#REF!,K$3,#REF!,$C519)</f>
        <v>#REF!</v>
      </c>
      <c r="L519" s="176" t="e">
        <f>+COUNTIFS(#REF!,$B519,#REF!,L$3,#REF!,$C519)</f>
        <v>#REF!</v>
      </c>
      <c r="M519" s="176" t="e">
        <f>+COUNTIFS(#REF!,$B519,#REF!,M$3,#REF!,$C519)</f>
        <v>#REF!</v>
      </c>
      <c r="N519" s="176" t="e">
        <f>+COUNTIFS(#REF!,$B519,#REF!,N$3,#REF!,$C519)</f>
        <v>#REF!</v>
      </c>
      <c r="O519" s="176" t="e">
        <f>+COUNTIFS(#REF!,$B519,#REF!,O$3,#REF!,$C519)</f>
        <v>#REF!</v>
      </c>
      <c r="P519" s="176" t="e">
        <f>+COUNTIFS(#REF!,$B519,#REF!,P$3,#REF!,$C519)</f>
        <v>#REF!</v>
      </c>
      <c r="Q519" s="176" t="e">
        <f>+COUNTIFS(#REF!,$B519,#REF!,Q$3,#REF!,$C519)</f>
        <v>#REF!</v>
      </c>
      <c r="R519" s="176" t="e">
        <f>+COUNTIFS(#REF!,$B519,#REF!,R$3,#REF!,$C519)</f>
        <v>#REF!</v>
      </c>
      <c r="S519" s="176" t="e">
        <f>+COUNTIFS(#REF!,$B519,#REF!,S$3,#REF!,$C519)</f>
        <v>#REF!</v>
      </c>
      <c r="T519" s="176" t="e">
        <f>+COUNTIFS(#REF!,$B519,#REF!,T$3,#REF!,$C519)</f>
        <v>#REF!</v>
      </c>
      <c r="U519" s="176" t="e">
        <f>+COUNTIFS(#REF!,$B519,#REF!,U$3,#REF!,$C519)</f>
        <v>#REF!</v>
      </c>
      <c r="V519" s="176" t="e">
        <f>+COUNTIFS(#REF!,$B519,#REF!,V$3,#REF!,$C519)</f>
        <v>#REF!</v>
      </c>
      <c r="W519" s="176" t="e">
        <f>+COUNTIFS(#REF!,$B519,#REF!,W$3,#REF!,$C519)</f>
        <v>#REF!</v>
      </c>
      <c r="X519" s="176" t="e">
        <f>+COUNTIFS(#REF!,$B519,#REF!,X$3,#REF!,$C519)</f>
        <v>#REF!</v>
      </c>
      <c r="Y519" s="176" t="e">
        <f>+COUNTIFS(#REF!,$B519,#REF!,Y$3,#REF!,$C519)</f>
        <v>#REF!</v>
      </c>
      <c r="Z519" s="176" t="e">
        <f>+COUNTIFS(#REF!,$B519,#REF!,Z$3,#REF!,$C519)</f>
        <v>#REF!</v>
      </c>
      <c r="AA519" s="176" t="e">
        <f>+COUNTIFS(#REF!,$B519,#REF!,AA$3,#REF!,$C519)</f>
        <v>#REF!</v>
      </c>
      <c r="AB519" s="176" t="e">
        <f>+COUNTIFS(#REF!,$B519,#REF!,AB$3,#REF!,$C519)</f>
        <v>#REF!</v>
      </c>
      <c r="AC519" s="176" t="e">
        <f>+COUNTIFS(#REF!,$B519,#REF!,AC$3,#REF!,$C519)</f>
        <v>#REF!</v>
      </c>
      <c r="AD519" s="176" t="e">
        <f>+COUNTIFS(#REF!,$B519,#REF!,AD$3,#REF!,$C519)</f>
        <v>#REF!</v>
      </c>
      <c r="AE519" s="176" t="e">
        <f>+COUNTIFS(#REF!,$B519,#REF!,AE$3,#REF!,$C519)</f>
        <v>#REF!</v>
      </c>
      <c r="AF519" s="176" t="e">
        <f>+COUNTIFS(#REF!,$B519,#REF!,AF$3,#REF!,$C519)</f>
        <v>#REF!</v>
      </c>
      <c r="AG519" s="176" t="e">
        <f>+COUNTIFS(#REF!,$B519,#REF!,AG$3,#REF!,$C519)</f>
        <v>#REF!</v>
      </c>
      <c r="AH519" s="176" t="e">
        <f>+COUNTIFS(#REF!,$B519,#REF!,AH$3,#REF!,$C519)</f>
        <v>#REF!</v>
      </c>
      <c r="AI519" s="176" t="e">
        <f>+COUNTIFS(#REF!,$B519,#REF!,AI$3,#REF!,$C519)</f>
        <v>#REF!</v>
      </c>
    </row>
    <row r="520" spans="1:35" x14ac:dyDescent="0.2">
      <c r="A520" s="167"/>
      <c r="B520" s="168" t="s">
        <v>241</v>
      </c>
      <c r="C520" s="169" t="s">
        <v>144</v>
      </c>
      <c r="D520" s="201" t="e">
        <f t="shared" si="78"/>
        <v>#REF!</v>
      </c>
      <c r="E520" s="176" t="e">
        <f>+COUNTIFS(#REF!,$B520,#REF!,E$3,#REF!,$C520)</f>
        <v>#REF!</v>
      </c>
      <c r="F520" s="176" t="e">
        <f>+COUNTIFS(#REF!,$B520,#REF!,F$3,#REF!,$C520)</f>
        <v>#REF!</v>
      </c>
      <c r="G520" s="176" t="e">
        <f>+COUNTIFS(#REF!,$B520,#REF!,G$3,#REF!,$C520)</f>
        <v>#REF!</v>
      </c>
      <c r="H520" s="176" t="e">
        <f>+COUNTIFS(#REF!,$B520,#REF!,H$3,#REF!,$C520)</f>
        <v>#REF!</v>
      </c>
      <c r="I520" s="176" t="e">
        <f>+COUNTIFS(#REF!,$B520,#REF!,I$3,#REF!,$C520)</f>
        <v>#REF!</v>
      </c>
      <c r="J520" s="176" t="e">
        <f>+COUNTIFS(#REF!,$B520,#REF!,J$3,#REF!,$C520)</f>
        <v>#REF!</v>
      </c>
      <c r="K520" s="176" t="e">
        <f>+COUNTIFS(#REF!,$B520,#REF!,K$3,#REF!,$C520)</f>
        <v>#REF!</v>
      </c>
      <c r="L520" s="176" t="e">
        <f>+COUNTIFS(#REF!,$B520,#REF!,L$3,#REF!,$C520)</f>
        <v>#REF!</v>
      </c>
      <c r="M520" s="176" t="e">
        <f>+COUNTIFS(#REF!,$B520,#REF!,M$3,#REF!,$C520)</f>
        <v>#REF!</v>
      </c>
      <c r="N520" s="176" t="e">
        <f>+COUNTIFS(#REF!,$B520,#REF!,N$3,#REF!,$C520)</f>
        <v>#REF!</v>
      </c>
      <c r="O520" s="176" t="e">
        <f>+COUNTIFS(#REF!,$B520,#REF!,O$3,#REF!,$C520)</f>
        <v>#REF!</v>
      </c>
      <c r="P520" s="176" t="e">
        <f>+COUNTIFS(#REF!,$B520,#REF!,P$3,#REF!,$C520)</f>
        <v>#REF!</v>
      </c>
      <c r="Q520" s="176" t="e">
        <f>+COUNTIFS(#REF!,$B520,#REF!,Q$3,#REF!,$C520)</f>
        <v>#REF!</v>
      </c>
      <c r="R520" s="176" t="e">
        <f>+COUNTIFS(#REF!,$B520,#REF!,R$3,#REF!,$C520)</f>
        <v>#REF!</v>
      </c>
      <c r="S520" s="176" t="e">
        <f>+COUNTIFS(#REF!,$B520,#REF!,S$3,#REF!,$C520)</f>
        <v>#REF!</v>
      </c>
      <c r="T520" s="176" t="e">
        <f>+COUNTIFS(#REF!,$B520,#REF!,T$3,#REF!,$C520)</f>
        <v>#REF!</v>
      </c>
      <c r="U520" s="176" t="e">
        <f>+COUNTIFS(#REF!,$B520,#REF!,U$3,#REF!,$C520)</f>
        <v>#REF!</v>
      </c>
      <c r="V520" s="176" t="e">
        <f>+COUNTIFS(#REF!,$B520,#REF!,V$3,#REF!,$C520)</f>
        <v>#REF!</v>
      </c>
      <c r="W520" s="176" t="e">
        <f>+COUNTIFS(#REF!,$B520,#REF!,W$3,#REF!,$C520)</f>
        <v>#REF!</v>
      </c>
      <c r="X520" s="176" t="e">
        <f>+COUNTIFS(#REF!,$B520,#REF!,X$3,#REF!,$C520)</f>
        <v>#REF!</v>
      </c>
      <c r="Y520" s="176" t="e">
        <f>+COUNTIFS(#REF!,$B520,#REF!,Y$3,#REF!,$C520)</f>
        <v>#REF!</v>
      </c>
      <c r="Z520" s="176" t="e">
        <f>+COUNTIFS(#REF!,$B520,#REF!,Z$3,#REF!,$C520)</f>
        <v>#REF!</v>
      </c>
      <c r="AA520" s="176" t="e">
        <f>+COUNTIFS(#REF!,$B520,#REF!,AA$3,#REF!,$C520)</f>
        <v>#REF!</v>
      </c>
      <c r="AB520" s="176" t="e">
        <f>+COUNTIFS(#REF!,$B520,#REF!,AB$3,#REF!,$C520)</f>
        <v>#REF!</v>
      </c>
      <c r="AC520" s="176" t="e">
        <f>+COUNTIFS(#REF!,$B520,#REF!,AC$3,#REF!,$C520)</f>
        <v>#REF!</v>
      </c>
      <c r="AD520" s="176" t="e">
        <f>+COUNTIFS(#REF!,$B520,#REF!,AD$3,#REF!,$C520)</f>
        <v>#REF!</v>
      </c>
      <c r="AE520" s="176" t="e">
        <f>+COUNTIFS(#REF!,$B520,#REF!,AE$3,#REF!,$C520)</f>
        <v>#REF!</v>
      </c>
      <c r="AF520" s="176" t="e">
        <f>+COUNTIFS(#REF!,$B520,#REF!,AF$3,#REF!,$C520)</f>
        <v>#REF!</v>
      </c>
      <c r="AG520" s="176" t="e">
        <f>+COUNTIFS(#REF!,$B520,#REF!,AG$3,#REF!,$C520)</f>
        <v>#REF!</v>
      </c>
      <c r="AH520" s="176" t="e">
        <f>+COUNTIFS(#REF!,$B520,#REF!,AH$3,#REF!,$C520)</f>
        <v>#REF!</v>
      </c>
      <c r="AI520" s="176" t="e">
        <f>+COUNTIFS(#REF!,$B520,#REF!,AI$3,#REF!,$C520)</f>
        <v>#REF!</v>
      </c>
    </row>
    <row r="521" spans="1:35" x14ac:dyDescent="0.2">
      <c r="A521" s="167"/>
      <c r="B521" s="168" t="s">
        <v>241</v>
      </c>
      <c r="C521" s="169" t="s">
        <v>116</v>
      </c>
      <c r="D521" s="201" t="e">
        <f t="shared" si="78"/>
        <v>#REF!</v>
      </c>
      <c r="E521" s="176" t="e">
        <f>+COUNTIFS(#REF!,$B521,#REF!,E$3,#REF!,$C521)</f>
        <v>#REF!</v>
      </c>
      <c r="F521" s="176" t="e">
        <f>+COUNTIFS(#REF!,$B521,#REF!,F$3,#REF!,$C521)</f>
        <v>#REF!</v>
      </c>
      <c r="G521" s="176" t="e">
        <f>+COUNTIFS(#REF!,$B521,#REF!,G$3,#REF!,$C521)</f>
        <v>#REF!</v>
      </c>
      <c r="H521" s="176" t="e">
        <f>+COUNTIFS(#REF!,$B521,#REF!,H$3,#REF!,$C521)</f>
        <v>#REF!</v>
      </c>
      <c r="I521" s="176" t="e">
        <f>+COUNTIFS(#REF!,$B521,#REF!,I$3,#REF!,$C521)</f>
        <v>#REF!</v>
      </c>
      <c r="J521" s="176" t="e">
        <f>+COUNTIFS(#REF!,$B521,#REF!,J$3,#REF!,$C521)</f>
        <v>#REF!</v>
      </c>
      <c r="K521" s="176" t="e">
        <f>+COUNTIFS(#REF!,$B521,#REF!,K$3,#REF!,$C521)</f>
        <v>#REF!</v>
      </c>
      <c r="L521" s="176" t="e">
        <f>+COUNTIFS(#REF!,$B521,#REF!,L$3,#REF!,$C521)</f>
        <v>#REF!</v>
      </c>
      <c r="M521" s="176" t="e">
        <f>+COUNTIFS(#REF!,$B521,#REF!,M$3,#REF!,$C521)</f>
        <v>#REF!</v>
      </c>
      <c r="N521" s="176" t="e">
        <f>+COUNTIFS(#REF!,$B521,#REF!,N$3,#REF!,$C521)</f>
        <v>#REF!</v>
      </c>
      <c r="O521" s="176" t="e">
        <f>+COUNTIFS(#REF!,$B521,#REF!,O$3,#REF!,$C521)</f>
        <v>#REF!</v>
      </c>
      <c r="P521" s="176" t="e">
        <f>+COUNTIFS(#REF!,$B521,#REF!,P$3,#REF!,$C521)</f>
        <v>#REF!</v>
      </c>
      <c r="Q521" s="176" t="e">
        <f>+COUNTIFS(#REF!,$B521,#REF!,Q$3,#REF!,$C521)</f>
        <v>#REF!</v>
      </c>
      <c r="R521" s="176" t="e">
        <f>+COUNTIFS(#REF!,$B521,#REF!,R$3,#REF!,$C521)</f>
        <v>#REF!</v>
      </c>
      <c r="S521" s="176" t="e">
        <f>+COUNTIFS(#REF!,$B521,#REF!,S$3,#REF!,$C521)</f>
        <v>#REF!</v>
      </c>
      <c r="T521" s="176" t="e">
        <f>+COUNTIFS(#REF!,$B521,#REF!,T$3,#REF!,$C521)</f>
        <v>#REF!</v>
      </c>
      <c r="U521" s="176" t="e">
        <f>+COUNTIFS(#REF!,$B521,#REF!,U$3,#REF!,$C521)</f>
        <v>#REF!</v>
      </c>
      <c r="V521" s="176" t="e">
        <f>+COUNTIFS(#REF!,$B521,#REF!,V$3,#REF!,$C521)</f>
        <v>#REF!</v>
      </c>
      <c r="W521" s="176" t="e">
        <f>+COUNTIFS(#REF!,$B521,#REF!,W$3,#REF!,$C521)</f>
        <v>#REF!</v>
      </c>
      <c r="X521" s="176" t="e">
        <f>+COUNTIFS(#REF!,$B521,#REF!,X$3,#REF!,$C521)</f>
        <v>#REF!</v>
      </c>
      <c r="Y521" s="176" t="e">
        <f>+COUNTIFS(#REF!,$B521,#REF!,Y$3,#REF!,$C521)</f>
        <v>#REF!</v>
      </c>
      <c r="Z521" s="176" t="e">
        <f>+COUNTIFS(#REF!,$B521,#REF!,Z$3,#REF!,$C521)</f>
        <v>#REF!</v>
      </c>
      <c r="AA521" s="176" t="e">
        <f>+COUNTIFS(#REF!,$B521,#REF!,AA$3,#REF!,$C521)</f>
        <v>#REF!</v>
      </c>
      <c r="AB521" s="176" t="e">
        <f>+COUNTIFS(#REF!,$B521,#REF!,AB$3,#REF!,$C521)</f>
        <v>#REF!</v>
      </c>
      <c r="AC521" s="176" t="e">
        <f>+COUNTIFS(#REF!,$B521,#REF!,AC$3,#REF!,$C521)</f>
        <v>#REF!</v>
      </c>
      <c r="AD521" s="176" t="e">
        <f>+COUNTIFS(#REF!,$B521,#REF!,AD$3,#REF!,$C521)</f>
        <v>#REF!</v>
      </c>
      <c r="AE521" s="176" t="e">
        <f>+COUNTIFS(#REF!,$B521,#REF!,AE$3,#REF!,$C521)</f>
        <v>#REF!</v>
      </c>
      <c r="AF521" s="176" t="e">
        <f>+COUNTIFS(#REF!,$B521,#REF!,AF$3,#REF!,$C521)</f>
        <v>#REF!</v>
      </c>
      <c r="AG521" s="176" t="e">
        <f>+COUNTIFS(#REF!,$B521,#REF!,AG$3,#REF!,$C521)</f>
        <v>#REF!</v>
      </c>
      <c r="AH521" s="176" t="e">
        <f>+COUNTIFS(#REF!,$B521,#REF!,AH$3,#REF!,$C521)</f>
        <v>#REF!</v>
      </c>
      <c r="AI521" s="176" t="e">
        <f>+COUNTIFS(#REF!,$B521,#REF!,AI$3,#REF!,$C521)</f>
        <v>#REF!</v>
      </c>
    </row>
    <row r="522" spans="1:35" x14ac:dyDescent="0.2">
      <c r="A522" s="167"/>
      <c r="B522" s="168" t="s">
        <v>241</v>
      </c>
      <c r="C522" s="169" t="s">
        <v>189</v>
      </c>
      <c r="D522" s="201" t="e">
        <f t="shared" si="78"/>
        <v>#REF!</v>
      </c>
      <c r="E522" s="176" t="e">
        <f>+COUNTIFS(#REF!,$B522,#REF!,E$3,#REF!,$C522)</f>
        <v>#REF!</v>
      </c>
      <c r="F522" s="176" t="e">
        <f>+COUNTIFS(#REF!,$B522,#REF!,F$3,#REF!,$C522)</f>
        <v>#REF!</v>
      </c>
      <c r="G522" s="176" t="e">
        <f>+COUNTIFS(#REF!,$B522,#REF!,G$3,#REF!,$C522)</f>
        <v>#REF!</v>
      </c>
      <c r="H522" s="176" t="e">
        <f>+COUNTIFS(#REF!,$B522,#REF!,H$3,#REF!,$C522)</f>
        <v>#REF!</v>
      </c>
      <c r="I522" s="176" t="e">
        <f>+COUNTIFS(#REF!,$B522,#REF!,I$3,#REF!,$C522)</f>
        <v>#REF!</v>
      </c>
      <c r="J522" s="176" t="e">
        <f>+COUNTIFS(#REF!,$B522,#REF!,J$3,#REF!,$C522)</f>
        <v>#REF!</v>
      </c>
      <c r="K522" s="176" t="e">
        <f>+COUNTIFS(#REF!,$B522,#REF!,K$3,#REF!,$C522)</f>
        <v>#REF!</v>
      </c>
      <c r="L522" s="176" t="e">
        <f>+COUNTIFS(#REF!,$B522,#REF!,L$3,#REF!,$C522)</f>
        <v>#REF!</v>
      </c>
      <c r="M522" s="176" t="e">
        <f>+COUNTIFS(#REF!,$B522,#REF!,M$3,#REF!,$C522)</f>
        <v>#REF!</v>
      </c>
      <c r="N522" s="176" t="e">
        <f>+COUNTIFS(#REF!,$B522,#REF!,N$3,#REF!,$C522)</f>
        <v>#REF!</v>
      </c>
      <c r="O522" s="176" t="e">
        <f>+COUNTIFS(#REF!,$B522,#REF!,O$3,#REF!,$C522)</f>
        <v>#REF!</v>
      </c>
      <c r="P522" s="176" t="e">
        <f>+COUNTIFS(#REF!,$B522,#REF!,P$3,#REF!,$C522)</f>
        <v>#REF!</v>
      </c>
      <c r="Q522" s="176" t="e">
        <f>+COUNTIFS(#REF!,$B522,#REF!,Q$3,#REF!,$C522)</f>
        <v>#REF!</v>
      </c>
      <c r="R522" s="176" t="e">
        <f>+COUNTIFS(#REF!,$B522,#REF!,R$3,#REF!,$C522)</f>
        <v>#REF!</v>
      </c>
      <c r="S522" s="176" t="e">
        <f>+COUNTIFS(#REF!,$B522,#REF!,S$3,#REF!,$C522)</f>
        <v>#REF!</v>
      </c>
      <c r="T522" s="176" t="e">
        <f>+COUNTIFS(#REF!,$B522,#REF!,T$3,#REF!,$C522)</f>
        <v>#REF!</v>
      </c>
      <c r="U522" s="176" t="e">
        <f>+COUNTIFS(#REF!,$B522,#REF!,U$3,#REF!,$C522)</f>
        <v>#REF!</v>
      </c>
      <c r="V522" s="176" t="e">
        <f>+COUNTIFS(#REF!,$B522,#REF!,V$3,#REF!,$C522)</f>
        <v>#REF!</v>
      </c>
      <c r="W522" s="176" t="e">
        <f>+COUNTIFS(#REF!,$B522,#REF!,W$3,#REF!,$C522)</f>
        <v>#REF!</v>
      </c>
      <c r="X522" s="176" t="e">
        <f>+COUNTIFS(#REF!,$B522,#REF!,X$3,#REF!,$C522)</f>
        <v>#REF!</v>
      </c>
      <c r="Y522" s="176" t="e">
        <f>+COUNTIFS(#REF!,$B522,#REF!,Y$3,#REF!,$C522)</f>
        <v>#REF!</v>
      </c>
      <c r="Z522" s="176" t="e">
        <f>+COUNTIFS(#REF!,$B522,#REF!,Z$3,#REF!,$C522)</f>
        <v>#REF!</v>
      </c>
      <c r="AA522" s="176" t="e">
        <f>+COUNTIFS(#REF!,$B522,#REF!,AA$3,#REF!,$C522)</f>
        <v>#REF!</v>
      </c>
      <c r="AB522" s="176" t="e">
        <f>+COUNTIFS(#REF!,$B522,#REF!,AB$3,#REF!,$C522)</f>
        <v>#REF!</v>
      </c>
      <c r="AC522" s="176" t="e">
        <f>+COUNTIFS(#REF!,$B522,#REF!,AC$3,#REF!,$C522)</f>
        <v>#REF!</v>
      </c>
      <c r="AD522" s="176" t="e">
        <f>+COUNTIFS(#REF!,$B522,#REF!,AD$3,#REF!,$C522)</f>
        <v>#REF!</v>
      </c>
      <c r="AE522" s="176" t="e">
        <f>+COUNTIFS(#REF!,$B522,#REF!,AE$3,#REF!,$C522)</f>
        <v>#REF!</v>
      </c>
      <c r="AF522" s="176" t="e">
        <f>+COUNTIFS(#REF!,$B522,#REF!,AF$3,#REF!,$C522)</f>
        <v>#REF!</v>
      </c>
      <c r="AG522" s="176" t="e">
        <f>+COUNTIFS(#REF!,$B522,#REF!,AG$3,#REF!,$C522)</f>
        <v>#REF!</v>
      </c>
      <c r="AH522" s="176" t="e">
        <f>+COUNTIFS(#REF!,$B522,#REF!,AH$3,#REF!,$C522)</f>
        <v>#REF!</v>
      </c>
      <c r="AI522" s="176" t="e">
        <f>+COUNTIFS(#REF!,$B522,#REF!,AI$3,#REF!,$C522)</f>
        <v>#REF!</v>
      </c>
    </row>
    <row r="523" spans="1:35" x14ac:dyDescent="0.2">
      <c r="A523" s="167"/>
      <c r="B523" s="168" t="s">
        <v>241</v>
      </c>
      <c r="C523" s="169" t="s">
        <v>166</v>
      </c>
      <c r="D523" s="201" t="e">
        <f t="shared" si="78"/>
        <v>#REF!</v>
      </c>
      <c r="E523" s="176" t="e">
        <f>+COUNTIFS(#REF!,$B523,#REF!,E$3,#REF!,$C523)</f>
        <v>#REF!</v>
      </c>
      <c r="F523" s="176" t="e">
        <f>+COUNTIFS(#REF!,$B523,#REF!,F$3,#REF!,$C523)</f>
        <v>#REF!</v>
      </c>
      <c r="G523" s="176" t="e">
        <f>+COUNTIFS(#REF!,$B523,#REF!,G$3,#REF!,$C523)</f>
        <v>#REF!</v>
      </c>
      <c r="H523" s="176" t="e">
        <f>+COUNTIFS(#REF!,$B523,#REF!,H$3,#REF!,$C523)</f>
        <v>#REF!</v>
      </c>
      <c r="I523" s="176" t="e">
        <f>+COUNTIFS(#REF!,$B523,#REF!,I$3,#REF!,$C523)</f>
        <v>#REF!</v>
      </c>
      <c r="J523" s="176" t="e">
        <f>+COUNTIFS(#REF!,$B523,#REF!,J$3,#REF!,$C523)</f>
        <v>#REF!</v>
      </c>
      <c r="K523" s="176" t="e">
        <f>+COUNTIFS(#REF!,$B523,#REF!,K$3,#REF!,$C523)</f>
        <v>#REF!</v>
      </c>
      <c r="L523" s="176" t="e">
        <f>+COUNTIFS(#REF!,$B523,#REF!,L$3,#REF!,$C523)</f>
        <v>#REF!</v>
      </c>
      <c r="M523" s="176" t="e">
        <f>+COUNTIFS(#REF!,$B523,#REF!,M$3,#REF!,$C523)</f>
        <v>#REF!</v>
      </c>
      <c r="N523" s="176" t="e">
        <f>+COUNTIFS(#REF!,$B523,#REF!,N$3,#REF!,$C523)</f>
        <v>#REF!</v>
      </c>
      <c r="O523" s="176" t="e">
        <f>+COUNTIFS(#REF!,$B523,#REF!,O$3,#REF!,$C523)</f>
        <v>#REF!</v>
      </c>
      <c r="P523" s="176" t="e">
        <f>+COUNTIFS(#REF!,$B523,#REF!,P$3,#REF!,$C523)</f>
        <v>#REF!</v>
      </c>
      <c r="Q523" s="176" t="e">
        <f>+COUNTIFS(#REF!,$B523,#REF!,Q$3,#REF!,$C523)</f>
        <v>#REF!</v>
      </c>
      <c r="R523" s="176" t="e">
        <f>+COUNTIFS(#REF!,$B523,#REF!,R$3,#REF!,$C523)</f>
        <v>#REF!</v>
      </c>
      <c r="S523" s="176" t="e">
        <f>+COUNTIFS(#REF!,$B523,#REF!,S$3,#REF!,$C523)</f>
        <v>#REF!</v>
      </c>
      <c r="T523" s="176" t="e">
        <f>+COUNTIFS(#REF!,$B523,#REF!,T$3,#REF!,$C523)</f>
        <v>#REF!</v>
      </c>
      <c r="U523" s="176" t="e">
        <f>+COUNTIFS(#REF!,$B523,#REF!,U$3,#REF!,$C523)</f>
        <v>#REF!</v>
      </c>
      <c r="V523" s="176" t="e">
        <f>+COUNTIFS(#REF!,$B523,#REF!,V$3,#REF!,$C523)</f>
        <v>#REF!</v>
      </c>
      <c r="W523" s="176" t="e">
        <f>+COUNTIFS(#REF!,$B523,#REF!,W$3,#REF!,$C523)</f>
        <v>#REF!</v>
      </c>
      <c r="X523" s="176" t="e">
        <f>+COUNTIFS(#REF!,$B523,#REF!,X$3,#REF!,$C523)</f>
        <v>#REF!</v>
      </c>
      <c r="Y523" s="176" t="e">
        <f>+COUNTIFS(#REF!,$B523,#REF!,Y$3,#REF!,$C523)</f>
        <v>#REF!</v>
      </c>
      <c r="Z523" s="176" t="e">
        <f>+COUNTIFS(#REF!,$B523,#REF!,Z$3,#REF!,$C523)</f>
        <v>#REF!</v>
      </c>
      <c r="AA523" s="176" t="e">
        <f>+COUNTIFS(#REF!,$B523,#REF!,AA$3,#REF!,$C523)</f>
        <v>#REF!</v>
      </c>
      <c r="AB523" s="176" t="e">
        <f>+COUNTIFS(#REF!,$B523,#REF!,AB$3,#REF!,$C523)</f>
        <v>#REF!</v>
      </c>
      <c r="AC523" s="176" t="e">
        <f>+COUNTIFS(#REF!,$B523,#REF!,AC$3,#REF!,$C523)</f>
        <v>#REF!</v>
      </c>
      <c r="AD523" s="176" t="e">
        <f>+COUNTIFS(#REF!,$B523,#REF!,AD$3,#REF!,$C523)</f>
        <v>#REF!</v>
      </c>
      <c r="AE523" s="176" t="e">
        <f>+COUNTIFS(#REF!,$B523,#REF!,AE$3,#REF!,$C523)</f>
        <v>#REF!</v>
      </c>
      <c r="AF523" s="176" t="e">
        <f>+COUNTIFS(#REF!,$B523,#REF!,AF$3,#REF!,$C523)</f>
        <v>#REF!</v>
      </c>
      <c r="AG523" s="176" t="e">
        <f>+COUNTIFS(#REF!,$B523,#REF!,AG$3,#REF!,$C523)</f>
        <v>#REF!</v>
      </c>
      <c r="AH523" s="176" t="e">
        <f>+COUNTIFS(#REF!,$B523,#REF!,AH$3,#REF!,$C523)</f>
        <v>#REF!</v>
      </c>
      <c r="AI523" s="176" t="e">
        <f>+COUNTIFS(#REF!,$B523,#REF!,AI$3,#REF!,$C523)</f>
        <v>#REF!</v>
      </c>
    </row>
    <row r="524" spans="1:35" x14ac:dyDescent="0.2">
      <c r="A524" s="185">
        <v>5.8</v>
      </c>
      <c r="B524" s="174" t="s">
        <v>18</v>
      </c>
      <c r="C524" s="174"/>
      <c r="D524" s="174" t="e">
        <f>+SUM(E524:AI524)</f>
        <v>#REF!</v>
      </c>
      <c r="E524" s="174" t="e">
        <f>+SUM(E525:E535)</f>
        <v>#REF!</v>
      </c>
      <c r="F524" s="174" t="e">
        <f t="shared" ref="F524:AI524" si="79">+SUM(F525:F535)</f>
        <v>#REF!</v>
      </c>
      <c r="G524" s="174" t="e">
        <f t="shared" si="79"/>
        <v>#REF!</v>
      </c>
      <c r="H524" s="174" t="e">
        <f t="shared" si="79"/>
        <v>#REF!</v>
      </c>
      <c r="I524" s="174" t="e">
        <f t="shared" si="79"/>
        <v>#REF!</v>
      </c>
      <c r="J524" s="174" t="e">
        <f t="shared" si="79"/>
        <v>#REF!</v>
      </c>
      <c r="K524" s="174" t="e">
        <f t="shared" si="79"/>
        <v>#REF!</v>
      </c>
      <c r="L524" s="174" t="e">
        <f t="shared" si="79"/>
        <v>#REF!</v>
      </c>
      <c r="M524" s="174" t="e">
        <f t="shared" si="79"/>
        <v>#REF!</v>
      </c>
      <c r="N524" s="174" t="e">
        <f t="shared" si="79"/>
        <v>#REF!</v>
      </c>
      <c r="O524" s="174" t="e">
        <f t="shared" si="79"/>
        <v>#REF!</v>
      </c>
      <c r="P524" s="174" t="e">
        <f t="shared" si="79"/>
        <v>#REF!</v>
      </c>
      <c r="Q524" s="174" t="e">
        <f t="shared" si="79"/>
        <v>#REF!</v>
      </c>
      <c r="R524" s="174" t="e">
        <f t="shared" si="79"/>
        <v>#REF!</v>
      </c>
      <c r="S524" s="174" t="e">
        <f t="shared" si="79"/>
        <v>#REF!</v>
      </c>
      <c r="T524" s="174" t="e">
        <f t="shared" si="79"/>
        <v>#REF!</v>
      </c>
      <c r="U524" s="174" t="e">
        <f t="shared" si="79"/>
        <v>#REF!</v>
      </c>
      <c r="V524" s="174" t="e">
        <f t="shared" si="79"/>
        <v>#REF!</v>
      </c>
      <c r="W524" s="174" t="e">
        <f t="shared" si="79"/>
        <v>#REF!</v>
      </c>
      <c r="X524" s="174" t="e">
        <f t="shared" si="79"/>
        <v>#REF!</v>
      </c>
      <c r="Y524" s="174" t="e">
        <f t="shared" si="79"/>
        <v>#REF!</v>
      </c>
      <c r="Z524" s="174" t="e">
        <f t="shared" si="79"/>
        <v>#REF!</v>
      </c>
      <c r="AA524" s="174" t="e">
        <f t="shared" si="79"/>
        <v>#REF!</v>
      </c>
      <c r="AB524" s="174" t="e">
        <f t="shared" si="79"/>
        <v>#REF!</v>
      </c>
      <c r="AC524" s="174" t="e">
        <f t="shared" si="79"/>
        <v>#REF!</v>
      </c>
      <c r="AD524" s="174" t="e">
        <f t="shared" si="79"/>
        <v>#REF!</v>
      </c>
      <c r="AE524" s="174" t="e">
        <f t="shared" si="79"/>
        <v>#REF!</v>
      </c>
      <c r="AF524" s="174" t="e">
        <f t="shared" si="79"/>
        <v>#REF!</v>
      </c>
      <c r="AG524" s="174" t="e">
        <f t="shared" si="79"/>
        <v>#REF!</v>
      </c>
      <c r="AH524" s="174" t="e">
        <f t="shared" si="79"/>
        <v>#REF!</v>
      </c>
      <c r="AI524" s="174" t="e">
        <f t="shared" si="79"/>
        <v>#REF!</v>
      </c>
    </row>
    <row r="525" spans="1:35" x14ac:dyDescent="0.2">
      <c r="A525" s="167"/>
      <c r="B525" s="168" t="s">
        <v>18</v>
      </c>
      <c r="C525" s="169" t="s">
        <v>166</v>
      </c>
      <c r="D525" s="201" t="e">
        <f t="shared" ref="D525:D535" si="80">+SUM(E525:AI525)</f>
        <v>#REF!</v>
      </c>
      <c r="E525" s="176" t="e">
        <f>+COUNTIFS(#REF!,$B525,#REF!,E$3,#REF!,$C525)</f>
        <v>#REF!</v>
      </c>
      <c r="F525" s="176" t="e">
        <f>+COUNTIFS(#REF!,$B525,#REF!,F$3,#REF!,$C525)</f>
        <v>#REF!</v>
      </c>
      <c r="G525" s="176" t="e">
        <f>+COUNTIFS(#REF!,$B525,#REF!,G$3,#REF!,$C525)</f>
        <v>#REF!</v>
      </c>
      <c r="H525" s="176" t="e">
        <f>+COUNTIFS(#REF!,$B525,#REF!,H$3,#REF!,$C525)</f>
        <v>#REF!</v>
      </c>
      <c r="I525" s="176" t="e">
        <f>+COUNTIFS(#REF!,$B525,#REF!,I$3,#REF!,$C525)</f>
        <v>#REF!</v>
      </c>
      <c r="J525" s="176" t="e">
        <f>+COUNTIFS(#REF!,$B525,#REF!,J$3,#REF!,$C525)</f>
        <v>#REF!</v>
      </c>
      <c r="K525" s="176" t="e">
        <f>+COUNTIFS(#REF!,$B525,#REF!,K$3,#REF!,$C525)</f>
        <v>#REF!</v>
      </c>
      <c r="L525" s="176" t="e">
        <f>+COUNTIFS(#REF!,$B525,#REF!,L$3,#REF!,$C525)</f>
        <v>#REF!</v>
      </c>
      <c r="M525" s="176" t="e">
        <f>+COUNTIFS(#REF!,$B525,#REF!,M$3,#REF!,$C525)</f>
        <v>#REF!</v>
      </c>
      <c r="N525" s="176" t="e">
        <f>+COUNTIFS(#REF!,$B525,#REF!,N$3,#REF!,$C525)</f>
        <v>#REF!</v>
      </c>
      <c r="O525" s="176" t="e">
        <f>+COUNTIFS(#REF!,$B525,#REF!,O$3,#REF!,$C525)</f>
        <v>#REF!</v>
      </c>
      <c r="P525" s="176" t="e">
        <f>+COUNTIFS(#REF!,$B525,#REF!,P$3,#REF!,$C525)</f>
        <v>#REF!</v>
      </c>
      <c r="Q525" s="176" t="e">
        <f>+COUNTIFS(#REF!,$B525,#REF!,Q$3,#REF!,$C525)</f>
        <v>#REF!</v>
      </c>
      <c r="R525" s="176" t="e">
        <f>+COUNTIFS(#REF!,$B525,#REF!,R$3,#REF!,$C525)</f>
        <v>#REF!</v>
      </c>
      <c r="S525" s="176" t="e">
        <f>+COUNTIFS(#REF!,$B525,#REF!,S$3,#REF!,$C525)</f>
        <v>#REF!</v>
      </c>
      <c r="T525" s="176" t="e">
        <f>+COUNTIFS(#REF!,$B525,#REF!,T$3,#REF!,$C525)</f>
        <v>#REF!</v>
      </c>
      <c r="U525" s="176" t="e">
        <f>+COUNTIFS(#REF!,$B525,#REF!,U$3,#REF!,$C525)</f>
        <v>#REF!</v>
      </c>
      <c r="V525" s="176" t="e">
        <f>+COUNTIFS(#REF!,$B525,#REF!,V$3,#REF!,$C525)</f>
        <v>#REF!</v>
      </c>
      <c r="W525" s="176" t="e">
        <f>+COUNTIFS(#REF!,$B525,#REF!,W$3,#REF!,$C525)</f>
        <v>#REF!</v>
      </c>
      <c r="X525" s="176" t="e">
        <f>+COUNTIFS(#REF!,$B525,#REF!,X$3,#REF!,$C525)</f>
        <v>#REF!</v>
      </c>
      <c r="Y525" s="176" t="e">
        <f>+COUNTIFS(#REF!,$B525,#REF!,Y$3,#REF!,$C525)</f>
        <v>#REF!</v>
      </c>
      <c r="Z525" s="176" t="e">
        <f>+COUNTIFS(#REF!,$B525,#REF!,Z$3,#REF!,$C525)</f>
        <v>#REF!</v>
      </c>
      <c r="AA525" s="176" t="e">
        <f>+COUNTIFS(#REF!,$B525,#REF!,AA$3,#REF!,$C525)</f>
        <v>#REF!</v>
      </c>
      <c r="AB525" s="176" t="e">
        <f>+COUNTIFS(#REF!,$B525,#REF!,AB$3,#REF!,$C525)</f>
        <v>#REF!</v>
      </c>
      <c r="AC525" s="176" t="e">
        <f>+COUNTIFS(#REF!,$B525,#REF!,AC$3,#REF!,$C525)</f>
        <v>#REF!</v>
      </c>
      <c r="AD525" s="176" t="e">
        <f>+COUNTIFS(#REF!,$B525,#REF!,AD$3,#REF!,$C525)</f>
        <v>#REF!</v>
      </c>
      <c r="AE525" s="176" t="e">
        <f>+COUNTIFS(#REF!,$B525,#REF!,AE$3,#REF!,$C525)</f>
        <v>#REF!</v>
      </c>
      <c r="AF525" s="176" t="e">
        <f>+COUNTIFS(#REF!,$B525,#REF!,AF$3,#REF!,$C525)</f>
        <v>#REF!</v>
      </c>
      <c r="AG525" s="176" t="e">
        <f>+COUNTIFS(#REF!,$B525,#REF!,AG$3,#REF!,$C525)</f>
        <v>#REF!</v>
      </c>
      <c r="AH525" s="176" t="e">
        <f>+COUNTIFS(#REF!,$B525,#REF!,AH$3,#REF!,$C525)</f>
        <v>#REF!</v>
      </c>
      <c r="AI525" s="176" t="e">
        <f>+COUNTIFS(#REF!,$B525,#REF!,AI$3,#REF!,$C525)</f>
        <v>#REF!</v>
      </c>
    </row>
    <row r="526" spans="1:35" x14ac:dyDescent="0.2">
      <c r="A526" s="167"/>
      <c r="B526" s="168" t="s">
        <v>18</v>
      </c>
      <c r="C526" s="169" t="s">
        <v>19</v>
      </c>
      <c r="D526" s="201" t="e">
        <f t="shared" si="80"/>
        <v>#REF!</v>
      </c>
      <c r="E526" s="176" t="e">
        <f>+COUNTIFS(#REF!,$B526,#REF!,E$3,#REF!,$C526)</f>
        <v>#REF!</v>
      </c>
      <c r="F526" s="176" t="e">
        <f>+COUNTIFS(#REF!,$B526,#REF!,F$3,#REF!,$C526)</f>
        <v>#REF!</v>
      </c>
      <c r="G526" s="176" t="e">
        <f>+COUNTIFS(#REF!,$B526,#REF!,G$3,#REF!,$C526)</f>
        <v>#REF!</v>
      </c>
      <c r="H526" s="176" t="e">
        <f>+COUNTIFS(#REF!,$B526,#REF!,H$3,#REF!,$C526)</f>
        <v>#REF!</v>
      </c>
      <c r="I526" s="176" t="e">
        <f>+COUNTIFS(#REF!,$B526,#REF!,I$3,#REF!,$C526)</f>
        <v>#REF!</v>
      </c>
      <c r="J526" s="176" t="e">
        <f>+COUNTIFS(#REF!,$B526,#REF!,J$3,#REF!,$C526)</f>
        <v>#REF!</v>
      </c>
      <c r="K526" s="176" t="e">
        <f>+COUNTIFS(#REF!,$B526,#REF!,K$3,#REF!,$C526)</f>
        <v>#REF!</v>
      </c>
      <c r="L526" s="176" t="e">
        <f>+COUNTIFS(#REF!,$B526,#REF!,L$3,#REF!,$C526)</f>
        <v>#REF!</v>
      </c>
      <c r="M526" s="176" t="e">
        <f>+COUNTIFS(#REF!,$B526,#REF!,M$3,#REF!,$C526)</f>
        <v>#REF!</v>
      </c>
      <c r="N526" s="176" t="e">
        <f>+COUNTIFS(#REF!,$B526,#REF!,N$3,#REF!,$C526)</f>
        <v>#REF!</v>
      </c>
      <c r="O526" s="176" t="e">
        <f>+COUNTIFS(#REF!,$B526,#REF!,O$3,#REF!,$C526)</f>
        <v>#REF!</v>
      </c>
      <c r="P526" s="176" t="e">
        <f>+COUNTIFS(#REF!,$B526,#REF!,P$3,#REF!,$C526)</f>
        <v>#REF!</v>
      </c>
      <c r="Q526" s="176" t="e">
        <f>+COUNTIFS(#REF!,$B526,#REF!,Q$3,#REF!,$C526)</f>
        <v>#REF!</v>
      </c>
      <c r="R526" s="176" t="e">
        <f>+COUNTIFS(#REF!,$B526,#REF!,R$3,#REF!,$C526)</f>
        <v>#REF!</v>
      </c>
      <c r="S526" s="176" t="e">
        <f>+COUNTIFS(#REF!,$B526,#REF!,S$3,#REF!,$C526)</f>
        <v>#REF!</v>
      </c>
      <c r="T526" s="176" t="e">
        <f>+COUNTIFS(#REF!,$B526,#REF!,T$3,#REF!,$C526)</f>
        <v>#REF!</v>
      </c>
      <c r="U526" s="176" t="e">
        <f>+COUNTIFS(#REF!,$B526,#REF!,U$3,#REF!,$C526)</f>
        <v>#REF!</v>
      </c>
      <c r="V526" s="176" t="e">
        <f>+COUNTIFS(#REF!,$B526,#REF!,V$3,#REF!,$C526)</f>
        <v>#REF!</v>
      </c>
      <c r="W526" s="176" t="e">
        <f>+COUNTIFS(#REF!,$B526,#REF!,W$3,#REF!,$C526)</f>
        <v>#REF!</v>
      </c>
      <c r="X526" s="176" t="e">
        <f>+COUNTIFS(#REF!,$B526,#REF!,X$3,#REF!,$C526)</f>
        <v>#REF!</v>
      </c>
      <c r="Y526" s="176" t="e">
        <f>+COUNTIFS(#REF!,$B526,#REF!,Y$3,#REF!,$C526)</f>
        <v>#REF!</v>
      </c>
      <c r="Z526" s="176" t="e">
        <f>+COUNTIFS(#REF!,$B526,#REF!,Z$3,#REF!,$C526)</f>
        <v>#REF!</v>
      </c>
      <c r="AA526" s="176" t="e">
        <f>+COUNTIFS(#REF!,$B526,#REF!,AA$3,#REF!,$C526)</f>
        <v>#REF!</v>
      </c>
      <c r="AB526" s="176" t="e">
        <f>+COUNTIFS(#REF!,$B526,#REF!,AB$3,#REF!,$C526)</f>
        <v>#REF!</v>
      </c>
      <c r="AC526" s="176" t="e">
        <f>+COUNTIFS(#REF!,$B526,#REF!,AC$3,#REF!,$C526)</f>
        <v>#REF!</v>
      </c>
      <c r="AD526" s="176" t="e">
        <f>+COUNTIFS(#REF!,$B526,#REF!,AD$3,#REF!,$C526)</f>
        <v>#REF!</v>
      </c>
      <c r="AE526" s="176" t="e">
        <f>+COUNTIFS(#REF!,$B526,#REF!,AE$3,#REF!,$C526)</f>
        <v>#REF!</v>
      </c>
      <c r="AF526" s="176" t="e">
        <f>+COUNTIFS(#REF!,$B526,#REF!,AF$3,#REF!,$C526)</f>
        <v>#REF!</v>
      </c>
      <c r="AG526" s="176" t="e">
        <f>+COUNTIFS(#REF!,$B526,#REF!,AG$3,#REF!,$C526)</f>
        <v>#REF!</v>
      </c>
      <c r="AH526" s="176" t="e">
        <f>+COUNTIFS(#REF!,$B526,#REF!,AH$3,#REF!,$C526)</f>
        <v>#REF!</v>
      </c>
      <c r="AI526" s="176" t="e">
        <f>+COUNTIFS(#REF!,$B526,#REF!,AI$3,#REF!,$C526)</f>
        <v>#REF!</v>
      </c>
    </row>
    <row r="527" spans="1:35" x14ac:dyDescent="0.2">
      <c r="A527" s="167"/>
      <c r="B527" s="168" t="s">
        <v>18</v>
      </c>
      <c r="C527" s="169" t="s">
        <v>151</v>
      </c>
      <c r="D527" s="201" t="e">
        <f t="shared" si="80"/>
        <v>#REF!</v>
      </c>
      <c r="E527" s="176" t="e">
        <f>+COUNTIFS(#REF!,$B527,#REF!,E$3,#REF!,$C527)</f>
        <v>#REF!</v>
      </c>
      <c r="F527" s="176" t="e">
        <f>+COUNTIFS(#REF!,$B527,#REF!,F$3,#REF!,$C527)</f>
        <v>#REF!</v>
      </c>
      <c r="G527" s="176" t="e">
        <f>+COUNTIFS(#REF!,$B527,#REF!,G$3,#REF!,$C527)</f>
        <v>#REF!</v>
      </c>
      <c r="H527" s="176" t="e">
        <f>+COUNTIFS(#REF!,$B527,#REF!,H$3,#REF!,$C527)</f>
        <v>#REF!</v>
      </c>
      <c r="I527" s="176" t="e">
        <f>+COUNTIFS(#REF!,$B527,#REF!,I$3,#REF!,$C527)</f>
        <v>#REF!</v>
      </c>
      <c r="J527" s="176" t="e">
        <f>+COUNTIFS(#REF!,$B527,#REF!,J$3,#REF!,$C527)</f>
        <v>#REF!</v>
      </c>
      <c r="K527" s="176" t="e">
        <f>+COUNTIFS(#REF!,$B527,#REF!,K$3,#REF!,$C527)</f>
        <v>#REF!</v>
      </c>
      <c r="L527" s="176" t="e">
        <f>+COUNTIFS(#REF!,$B527,#REF!,L$3,#REF!,$C527)</f>
        <v>#REF!</v>
      </c>
      <c r="M527" s="176" t="e">
        <f>+COUNTIFS(#REF!,$B527,#REF!,M$3,#REF!,$C527)</f>
        <v>#REF!</v>
      </c>
      <c r="N527" s="176" t="e">
        <f>+COUNTIFS(#REF!,$B527,#REF!,N$3,#REF!,$C527)</f>
        <v>#REF!</v>
      </c>
      <c r="O527" s="176" t="e">
        <f>+COUNTIFS(#REF!,$B527,#REF!,O$3,#REF!,$C527)</f>
        <v>#REF!</v>
      </c>
      <c r="P527" s="176" t="e">
        <f>+COUNTIFS(#REF!,$B527,#REF!,P$3,#REF!,$C527)</f>
        <v>#REF!</v>
      </c>
      <c r="Q527" s="176" t="e">
        <f>+COUNTIFS(#REF!,$B527,#REF!,Q$3,#REF!,$C527)</f>
        <v>#REF!</v>
      </c>
      <c r="R527" s="176" t="e">
        <f>+COUNTIFS(#REF!,$B527,#REF!,R$3,#REF!,$C527)</f>
        <v>#REF!</v>
      </c>
      <c r="S527" s="176" t="e">
        <f>+COUNTIFS(#REF!,$B527,#REF!,S$3,#REF!,$C527)</f>
        <v>#REF!</v>
      </c>
      <c r="T527" s="176" t="e">
        <f>+COUNTIFS(#REF!,$B527,#REF!,T$3,#REF!,$C527)</f>
        <v>#REF!</v>
      </c>
      <c r="U527" s="176" t="e">
        <f>+COUNTIFS(#REF!,$B527,#REF!,U$3,#REF!,$C527)</f>
        <v>#REF!</v>
      </c>
      <c r="V527" s="176" t="e">
        <f>+COUNTIFS(#REF!,$B527,#REF!,V$3,#REF!,$C527)</f>
        <v>#REF!</v>
      </c>
      <c r="W527" s="176" t="e">
        <f>+COUNTIFS(#REF!,$B527,#REF!,W$3,#REF!,$C527)</f>
        <v>#REF!</v>
      </c>
      <c r="X527" s="176" t="e">
        <f>+COUNTIFS(#REF!,$B527,#REF!,X$3,#REF!,$C527)</f>
        <v>#REF!</v>
      </c>
      <c r="Y527" s="176" t="e">
        <f>+COUNTIFS(#REF!,$B527,#REF!,Y$3,#REF!,$C527)</f>
        <v>#REF!</v>
      </c>
      <c r="Z527" s="176" t="e">
        <f>+COUNTIFS(#REF!,$B527,#REF!,Z$3,#REF!,$C527)</f>
        <v>#REF!</v>
      </c>
      <c r="AA527" s="176" t="e">
        <f>+COUNTIFS(#REF!,$B527,#REF!,AA$3,#REF!,$C527)</f>
        <v>#REF!</v>
      </c>
      <c r="AB527" s="176" t="e">
        <f>+COUNTIFS(#REF!,$B527,#REF!,AB$3,#REF!,$C527)</f>
        <v>#REF!</v>
      </c>
      <c r="AC527" s="176" t="e">
        <f>+COUNTIFS(#REF!,$B527,#REF!,AC$3,#REF!,$C527)</f>
        <v>#REF!</v>
      </c>
      <c r="AD527" s="176" t="e">
        <f>+COUNTIFS(#REF!,$B527,#REF!,AD$3,#REF!,$C527)</f>
        <v>#REF!</v>
      </c>
      <c r="AE527" s="176" t="e">
        <f>+COUNTIFS(#REF!,$B527,#REF!,AE$3,#REF!,$C527)</f>
        <v>#REF!</v>
      </c>
      <c r="AF527" s="176" t="e">
        <f>+COUNTIFS(#REF!,$B527,#REF!,AF$3,#REF!,$C527)</f>
        <v>#REF!</v>
      </c>
      <c r="AG527" s="176" t="e">
        <f>+COUNTIFS(#REF!,$B527,#REF!,AG$3,#REF!,$C527)</f>
        <v>#REF!</v>
      </c>
      <c r="AH527" s="176" t="e">
        <f>+COUNTIFS(#REF!,$B527,#REF!,AH$3,#REF!,$C527)</f>
        <v>#REF!</v>
      </c>
      <c r="AI527" s="176" t="e">
        <f>+COUNTIFS(#REF!,$B527,#REF!,AI$3,#REF!,$C527)</f>
        <v>#REF!</v>
      </c>
    </row>
    <row r="528" spans="1:35" x14ac:dyDescent="0.2">
      <c r="A528" s="167"/>
      <c r="B528" s="168" t="s">
        <v>18</v>
      </c>
      <c r="C528" s="169" t="s">
        <v>109</v>
      </c>
      <c r="D528" s="201" t="e">
        <f t="shared" si="80"/>
        <v>#REF!</v>
      </c>
      <c r="E528" s="176" t="e">
        <f>+COUNTIFS(#REF!,$B528,#REF!,E$3,#REF!,$C528)</f>
        <v>#REF!</v>
      </c>
      <c r="F528" s="176" t="e">
        <f>+COUNTIFS(#REF!,$B528,#REF!,F$3,#REF!,$C528)</f>
        <v>#REF!</v>
      </c>
      <c r="G528" s="176" t="e">
        <f>+COUNTIFS(#REF!,$B528,#REF!,G$3,#REF!,$C528)</f>
        <v>#REF!</v>
      </c>
      <c r="H528" s="176" t="e">
        <f>+COUNTIFS(#REF!,$B528,#REF!,H$3,#REF!,$C528)</f>
        <v>#REF!</v>
      </c>
      <c r="I528" s="176" t="e">
        <f>+COUNTIFS(#REF!,$B528,#REF!,I$3,#REF!,$C528)</f>
        <v>#REF!</v>
      </c>
      <c r="J528" s="176" t="e">
        <f>+COUNTIFS(#REF!,$B528,#REF!,J$3,#REF!,$C528)</f>
        <v>#REF!</v>
      </c>
      <c r="K528" s="176" t="e">
        <f>+COUNTIFS(#REF!,$B528,#REF!,K$3,#REF!,$C528)</f>
        <v>#REF!</v>
      </c>
      <c r="L528" s="176" t="e">
        <f>+COUNTIFS(#REF!,$B528,#REF!,L$3,#REF!,$C528)</f>
        <v>#REF!</v>
      </c>
      <c r="M528" s="176" t="e">
        <f>+COUNTIFS(#REF!,$B528,#REF!,M$3,#REF!,$C528)</f>
        <v>#REF!</v>
      </c>
      <c r="N528" s="176" t="e">
        <f>+COUNTIFS(#REF!,$B528,#REF!,N$3,#REF!,$C528)</f>
        <v>#REF!</v>
      </c>
      <c r="O528" s="176" t="e">
        <f>+COUNTIFS(#REF!,$B528,#REF!,O$3,#REF!,$C528)</f>
        <v>#REF!</v>
      </c>
      <c r="P528" s="176" t="e">
        <f>+COUNTIFS(#REF!,$B528,#REF!,P$3,#REF!,$C528)</f>
        <v>#REF!</v>
      </c>
      <c r="Q528" s="176" t="e">
        <f>+COUNTIFS(#REF!,$B528,#REF!,Q$3,#REF!,$C528)</f>
        <v>#REF!</v>
      </c>
      <c r="R528" s="176" t="e">
        <f>+COUNTIFS(#REF!,$B528,#REF!,R$3,#REF!,$C528)</f>
        <v>#REF!</v>
      </c>
      <c r="S528" s="176" t="e">
        <f>+COUNTIFS(#REF!,$B528,#REF!,S$3,#REF!,$C528)</f>
        <v>#REF!</v>
      </c>
      <c r="T528" s="176" t="e">
        <f>+COUNTIFS(#REF!,$B528,#REF!,T$3,#REF!,$C528)</f>
        <v>#REF!</v>
      </c>
      <c r="U528" s="176" t="e">
        <f>+COUNTIFS(#REF!,$B528,#REF!,U$3,#REF!,$C528)</f>
        <v>#REF!</v>
      </c>
      <c r="V528" s="176" t="e">
        <f>+COUNTIFS(#REF!,$B528,#REF!,V$3,#REF!,$C528)</f>
        <v>#REF!</v>
      </c>
      <c r="W528" s="176" t="e">
        <f>+COUNTIFS(#REF!,$B528,#REF!,W$3,#REF!,$C528)</f>
        <v>#REF!</v>
      </c>
      <c r="X528" s="176" t="e">
        <f>+COUNTIFS(#REF!,$B528,#REF!,X$3,#REF!,$C528)</f>
        <v>#REF!</v>
      </c>
      <c r="Y528" s="176" t="e">
        <f>+COUNTIFS(#REF!,$B528,#REF!,Y$3,#REF!,$C528)</f>
        <v>#REF!</v>
      </c>
      <c r="Z528" s="176" t="e">
        <f>+COUNTIFS(#REF!,$B528,#REF!,Z$3,#REF!,$C528)</f>
        <v>#REF!</v>
      </c>
      <c r="AA528" s="176" t="e">
        <f>+COUNTIFS(#REF!,$B528,#REF!,AA$3,#REF!,$C528)</f>
        <v>#REF!</v>
      </c>
      <c r="AB528" s="176" t="e">
        <f>+COUNTIFS(#REF!,$B528,#REF!,AB$3,#REF!,$C528)</f>
        <v>#REF!</v>
      </c>
      <c r="AC528" s="176" t="e">
        <f>+COUNTIFS(#REF!,$B528,#REF!,AC$3,#REF!,$C528)</f>
        <v>#REF!</v>
      </c>
      <c r="AD528" s="176" t="e">
        <f>+COUNTIFS(#REF!,$B528,#REF!,AD$3,#REF!,$C528)</f>
        <v>#REF!</v>
      </c>
      <c r="AE528" s="176" t="e">
        <f>+COUNTIFS(#REF!,$B528,#REF!,AE$3,#REF!,$C528)</f>
        <v>#REF!</v>
      </c>
      <c r="AF528" s="176" t="e">
        <f>+COUNTIFS(#REF!,$B528,#REF!,AF$3,#REF!,$C528)</f>
        <v>#REF!</v>
      </c>
      <c r="AG528" s="176" t="e">
        <f>+COUNTIFS(#REF!,$B528,#REF!,AG$3,#REF!,$C528)</f>
        <v>#REF!</v>
      </c>
      <c r="AH528" s="176" t="e">
        <f>+COUNTIFS(#REF!,$B528,#REF!,AH$3,#REF!,$C528)</f>
        <v>#REF!</v>
      </c>
      <c r="AI528" s="176" t="e">
        <f>+COUNTIFS(#REF!,$B528,#REF!,AI$3,#REF!,$C528)</f>
        <v>#REF!</v>
      </c>
    </row>
    <row r="529" spans="1:35" x14ac:dyDescent="0.2">
      <c r="A529" s="167"/>
      <c r="B529" s="168" t="s">
        <v>18</v>
      </c>
      <c r="C529" s="169" t="s">
        <v>144</v>
      </c>
      <c r="D529" s="201" t="e">
        <f t="shared" si="80"/>
        <v>#REF!</v>
      </c>
      <c r="E529" s="176" t="e">
        <f>+COUNTIFS(#REF!,$B529,#REF!,E$3,#REF!,$C529)</f>
        <v>#REF!</v>
      </c>
      <c r="F529" s="176" t="e">
        <f>+COUNTIFS(#REF!,$B529,#REF!,F$3,#REF!,$C529)</f>
        <v>#REF!</v>
      </c>
      <c r="G529" s="176" t="e">
        <f>+COUNTIFS(#REF!,$B529,#REF!,G$3,#REF!,$C529)</f>
        <v>#REF!</v>
      </c>
      <c r="H529" s="176" t="e">
        <f>+COUNTIFS(#REF!,$B529,#REF!,H$3,#REF!,$C529)</f>
        <v>#REF!</v>
      </c>
      <c r="I529" s="176" t="e">
        <f>+COUNTIFS(#REF!,$B529,#REF!,I$3,#REF!,$C529)</f>
        <v>#REF!</v>
      </c>
      <c r="J529" s="176" t="e">
        <f>+COUNTIFS(#REF!,$B529,#REF!,J$3,#REF!,$C529)</f>
        <v>#REF!</v>
      </c>
      <c r="K529" s="176" t="e">
        <f>+COUNTIFS(#REF!,$B529,#REF!,K$3,#REF!,$C529)</f>
        <v>#REF!</v>
      </c>
      <c r="L529" s="176" t="e">
        <f>+COUNTIFS(#REF!,$B529,#REF!,L$3,#REF!,$C529)</f>
        <v>#REF!</v>
      </c>
      <c r="M529" s="176" t="e">
        <f>+COUNTIFS(#REF!,$B529,#REF!,M$3,#REF!,$C529)</f>
        <v>#REF!</v>
      </c>
      <c r="N529" s="176" t="e">
        <f>+COUNTIFS(#REF!,$B529,#REF!,N$3,#REF!,$C529)</f>
        <v>#REF!</v>
      </c>
      <c r="O529" s="176" t="e">
        <f>+COUNTIFS(#REF!,$B529,#REF!,O$3,#REF!,$C529)</f>
        <v>#REF!</v>
      </c>
      <c r="P529" s="176" t="e">
        <f>+COUNTIFS(#REF!,$B529,#REF!,P$3,#REF!,$C529)</f>
        <v>#REF!</v>
      </c>
      <c r="Q529" s="176" t="e">
        <f>+COUNTIFS(#REF!,$B529,#REF!,Q$3,#REF!,$C529)</f>
        <v>#REF!</v>
      </c>
      <c r="R529" s="176" t="e">
        <f>+COUNTIFS(#REF!,$B529,#REF!,R$3,#REF!,$C529)</f>
        <v>#REF!</v>
      </c>
      <c r="S529" s="176" t="e">
        <f>+COUNTIFS(#REF!,$B529,#REF!,S$3,#REF!,$C529)</f>
        <v>#REF!</v>
      </c>
      <c r="T529" s="176" t="e">
        <f>+COUNTIFS(#REF!,$B529,#REF!,T$3,#REF!,$C529)</f>
        <v>#REF!</v>
      </c>
      <c r="U529" s="176" t="e">
        <f>+COUNTIFS(#REF!,$B529,#REF!,U$3,#REF!,$C529)</f>
        <v>#REF!</v>
      </c>
      <c r="V529" s="176" t="e">
        <f>+COUNTIFS(#REF!,$B529,#REF!,V$3,#REF!,$C529)</f>
        <v>#REF!</v>
      </c>
      <c r="W529" s="176" t="e">
        <f>+COUNTIFS(#REF!,$B529,#REF!,W$3,#REF!,$C529)</f>
        <v>#REF!</v>
      </c>
      <c r="X529" s="176" t="e">
        <f>+COUNTIFS(#REF!,$B529,#REF!,X$3,#REF!,$C529)</f>
        <v>#REF!</v>
      </c>
      <c r="Y529" s="176" t="e">
        <f>+COUNTIFS(#REF!,$B529,#REF!,Y$3,#REF!,$C529)</f>
        <v>#REF!</v>
      </c>
      <c r="Z529" s="176" t="e">
        <f>+COUNTIFS(#REF!,$B529,#REF!,Z$3,#REF!,$C529)</f>
        <v>#REF!</v>
      </c>
      <c r="AA529" s="176" t="e">
        <f>+COUNTIFS(#REF!,$B529,#REF!,AA$3,#REF!,$C529)</f>
        <v>#REF!</v>
      </c>
      <c r="AB529" s="176" t="e">
        <f>+COUNTIFS(#REF!,$B529,#REF!,AB$3,#REF!,$C529)</f>
        <v>#REF!</v>
      </c>
      <c r="AC529" s="176" t="e">
        <f>+COUNTIFS(#REF!,$B529,#REF!,AC$3,#REF!,$C529)</f>
        <v>#REF!</v>
      </c>
      <c r="AD529" s="176" t="e">
        <f>+COUNTIFS(#REF!,$B529,#REF!,AD$3,#REF!,$C529)</f>
        <v>#REF!</v>
      </c>
      <c r="AE529" s="176" t="e">
        <f>+COUNTIFS(#REF!,$B529,#REF!,AE$3,#REF!,$C529)</f>
        <v>#REF!</v>
      </c>
      <c r="AF529" s="176" t="e">
        <f>+COUNTIFS(#REF!,$B529,#REF!,AF$3,#REF!,$C529)</f>
        <v>#REF!</v>
      </c>
      <c r="AG529" s="176" t="e">
        <f>+COUNTIFS(#REF!,$B529,#REF!,AG$3,#REF!,$C529)</f>
        <v>#REF!</v>
      </c>
      <c r="AH529" s="176" t="e">
        <f>+COUNTIFS(#REF!,$B529,#REF!,AH$3,#REF!,$C529)</f>
        <v>#REF!</v>
      </c>
      <c r="AI529" s="176" t="e">
        <f>+COUNTIFS(#REF!,$B529,#REF!,AI$3,#REF!,$C529)</f>
        <v>#REF!</v>
      </c>
    </row>
    <row r="530" spans="1:35" x14ac:dyDescent="0.2">
      <c r="A530" s="167"/>
      <c r="B530" s="168" t="s">
        <v>18</v>
      </c>
      <c r="C530" s="169" t="s">
        <v>378</v>
      </c>
      <c r="D530" s="201" t="e">
        <f t="shared" si="80"/>
        <v>#REF!</v>
      </c>
      <c r="E530" s="176" t="e">
        <f>+COUNTIFS(#REF!,$B530,#REF!,E$3,#REF!,$C530)</f>
        <v>#REF!</v>
      </c>
      <c r="F530" s="176" t="e">
        <f>+COUNTIFS(#REF!,$B530,#REF!,F$3,#REF!,$C530)</f>
        <v>#REF!</v>
      </c>
      <c r="G530" s="176" t="e">
        <f>+COUNTIFS(#REF!,$B530,#REF!,G$3,#REF!,$C530)</f>
        <v>#REF!</v>
      </c>
      <c r="H530" s="176" t="e">
        <f>+COUNTIFS(#REF!,$B530,#REF!,H$3,#REF!,$C530)</f>
        <v>#REF!</v>
      </c>
      <c r="I530" s="176" t="e">
        <f>+COUNTIFS(#REF!,$B530,#REF!,I$3,#REF!,$C530)</f>
        <v>#REF!</v>
      </c>
      <c r="J530" s="176" t="e">
        <f>+COUNTIFS(#REF!,$B530,#REF!,J$3,#REF!,$C530)</f>
        <v>#REF!</v>
      </c>
      <c r="K530" s="176" t="e">
        <f>+COUNTIFS(#REF!,$B530,#REF!,K$3,#REF!,$C530)</f>
        <v>#REF!</v>
      </c>
      <c r="L530" s="176" t="e">
        <f>+COUNTIFS(#REF!,$B530,#REF!,L$3,#REF!,$C530)</f>
        <v>#REF!</v>
      </c>
      <c r="M530" s="176" t="e">
        <f>+COUNTIFS(#REF!,$B530,#REF!,M$3,#REF!,$C530)</f>
        <v>#REF!</v>
      </c>
      <c r="N530" s="176" t="e">
        <f>+COUNTIFS(#REF!,$B530,#REF!,N$3,#REF!,$C530)</f>
        <v>#REF!</v>
      </c>
      <c r="O530" s="176" t="e">
        <f>+COUNTIFS(#REF!,$B530,#REF!,O$3,#REF!,$C530)</f>
        <v>#REF!</v>
      </c>
      <c r="P530" s="176" t="e">
        <f>+COUNTIFS(#REF!,$B530,#REF!,P$3,#REF!,$C530)</f>
        <v>#REF!</v>
      </c>
      <c r="Q530" s="176" t="e">
        <f>+COUNTIFS(#REF!,$B530,#REF!,Q$3,#REF!,$C530)</f>
        <v>#REF!</v>
      </c>
      <c r="R530" s="176" t="e">
        <f>+COUNTIFS(#REF!,$B530,#REF!,R$3,#REF!,$C530)</f>
        <v>#REF!</v>
      </c>
      <c r="S530" s="176" t="e">
        <f>+COUNTIFS(#REF!,$B530,#REF!,S$3,#REF!,$C530)</f>
        <v>#REF!</v>
      </c>
      <c r="T530" s="176" t="e">
        <f>+COUNTIFS(#REF!,$B530,#REF!,T$3,#REF!,$C530)</f>
        <v>#REF!</v>
      </c>
      <c r="U530" s="176" t="e">
        <f>+COUNTIFS(#REF!,$B530,#REF!,U$3,#REF!,$C530)</f>
        <v>#REF!</v>
      </c>
      <c r="V530" s="176" t="e">
        <f>+COUNTIFS(#REF!,$B530,#REF!,V$3,#REF!,$C530)</f>
        <v>#REF!</v>
      </c>
      <c r="W530" s="176" t="e">
        <f>+COUNTIFS(#REF!,$B530,#REF!,W$3,#REF!,$C530)</f>
        <v>#REF!</v>
      </c>
      <c r="X530" s="176" t="e">
        <f>+COUNTIFS(#REF!,$B530,#REF!,X$3,#REF!,$C530)</f>
        <v>#REF!</v>
      </c>
      <c r="Y530" s="176" t="e">
        <f>+COUNTIFS(#REF!,$B530,#REF!,Y$3,#REF!,$C530)</f>
        <v>#REF!</v>
      </c>
      <c r="Z530" s="176" t="e">
        <f>+COUNTIFS(#REF!,$B530,#REF!,Z$3,#REF!,$C530)</f>
        <v>#REF!</v>
      </c>
      <c r="AA530" s="176" t="e">
        <f>+COUNTIFS(#REF!,$B530,#REF!,AA$3,#REF!,$C530)</f>
        <v>#REF!</v>
      </c>
      <c r="AB530" s="176" t="e">
        <f>+COUNTIFS(#REF!,$B530,#REF!,AB$3,#REF!,$C530)</f>
        <v>#REF!</v>
      </c>
      <c r="AC530" s="176" t="e">
        <f>+COUNTIFS(#REF!,$B530,#REF!,AC$3,#REF!,$C530)</f>
        <v>#REF!</v>
      </c>
      <c r="AD530" s="176" t="e">
        <f>+COUNTIFS(#REF!,$B530,#REF!,AD$3,#REF!,$C530)</f>
        <v>#REF!</v>
      </c>
      <c r="AE530" s="176" t="e">
        <f>+COUNTIFS(#REF!,$B530,#REF!,AE$3,#REF!,$C530)</f>
        <v>#REF!</v>
      </c>
      <c r="AF530" s="176" t="e">
        <f>+COUNTIFS(#REF!,$B530,#REF!,AF$3,#REF!,$C530)</f>
        <v>#REF!</v>
      </c>
      <c r="AG530" s="176" t="e">
        <f>+COUNTIFS(#REF!,$B530,#REF!,AG$3,#REF!,$C530)</f>
        <v>#REF!</v>
      </c>
      <c r="AH530" s="176" t="e">
        <f>+COUNTIFS(#REF!,$B530,#REF!,AH$3,#REF!,$C530)</f>
        <v>#REF!</v>
      </c>
      <c r="AI530" s="176" t="e">
        <f>+COUNTIFS(#REF!,$B530,#REF!,AI$3,#REF!,$C530)</f>
        <v>#REF!</v>
      </c>
    </row>
    <row r="531" spans="1:35" x14ac:dyDescent="0.2">
      <c r="A531" s="167"/>
      <c r="B531" s="168" t="s">
        <v>18</v>
      </c>
      <c r="C531" s="169" t="s">
        <v>116</v>
      </c>
      <c r="D531" s="201" t="e">
        <f t="shared" si="80"/>
        <v>#REF!</v>
      </c>
      <c r="E531" s="176" t="e">
        <f>+COUNTIFS(#REF!,$B531,#REF!,E$3,#REF!,$C531)</f>
        <v>#REF!</v>
      </c>
      <c r="F531" s="176" t="e">
        <f>+COUNTIFS(#REF!,$B531,#REF!,F$3,#REF!,$C531)</f>
        <v>#REF!</v>
      </c>
      <c r="G531" s="176" t="e">
        <f>+COUNTIFS(#REF!,$B531,#REF!,G$3,#REF!,$C531)</f>
        <v>#REF!</v>
      </c>
      <c r="H531" s="176" t="e">
        <f>+COUNTIFS(#REF!,$B531,#REF!,H$3,#REF!,$C531)</f>
        <v>#REF!</v>
      </c>
      <c r="I531" s="176" t="e">
        <f>+COUNTIFS(#REF!,$B531,#REF!,I$3,#REF!,$C531)</f>
        <v>#REF!</v>
      </c>
      <c r="J531" s="176" t="e">
        <f>+COUNTIFS(#REF!,$B531,#REF!,J$3,#REF!,$C531)</f>
        <v>#REF!</v>
      </c>
      <c r="K531" s="176" t="e">
        <f>+COUNTIFS(#REF!,$B531,#REF!,K$3,#REF!,$C531)</f>
        <v>#REF!</v>
      </c>
      <c r="L531" s="176" t="e">
        <f>+COUNTIFS(#REF!,$B531,#REF!,L$3,#REF!,$C531)</f>
        <v>#REF!</v>
      </c>
      <c r="M531" s="176" t="e">
        <f>+COUNTIFS(#REF!,$B531,#REF!,M$3,#REF!,$C531)</f>
        <v>#REF!</v>
      </c>
      <c r="N531" s="176" t="e">
        <f>+COUNTIFS(#REF!,$B531,#REF!,N$3,#REF!,$C531)</f>
        <v>#REF!</v>
      </c>
      <c r="O531" s="176" t="e">
        <f>+COUNTIFS(#REF!,$B531,#REF!,O$3,#REF!,$C531)</f>
        <v>#REF!</v>
      </c>
      <c r="P531" s="176" t="e">
        <f>+COUNTIFS(#REF!,$B531,#REF!,P$3,#REF!,$C531)</f>
        <v>#REF!</v>
      </c>
      <c r="Q531" s="176" t="e">
        <f>+COUNTIFS(#REF!,$B531,#REF!,Q$3,#REF!,$C531)</f>
        <v>#REF!</v>
      </c>
      <c r="R531" s="176" t="e">
        <f>+COUNTIFS(#REF!,$B531,#REF!,R$3,#REF!,$C531)</f>
        <v>#REF!</v>
      </c>
      <c r="S531" s="176" t="e">
        <f>+COUNTIFS(#REF!,$B531,#REF!,S$3,#REF!,$C531)</f>
        <v>#REF!</v>
      </c>
      <c r="T531" s="176" t="e">
        <f>+COUNTIFS(#REF!,$B531,#REF!,T$3,#REF!,$C531)</f>
        <v>#REF!</v>
      </c>
      <c r="U531" s="176" t="e">
        <f>+COUNTIFS(#REF!,$B531,#REF!,U$3,#REF!,$C531)</f>
        <v>#REF!</v>
      </c>
      <c r="V531" s="176" t="e">
        <f>+COUNTIFS(#REF!,$B531,#REF!,V$3,#REF!,$C531)</f>
        <v>#REF!</v>
      </c>
      <c r="W531" s="176" t="e">
        <f>+COUNTIFS(#REF!,$B531,#REF!,W$3,#REF!,$C531)</f>
        <v>#REF!</v>
      </c>
      <c r="X531" s="176" t="e">
        <f>+COUNTIFS(#REF!,$B531,#REF!,X$3,#REF!,$C531)</f>
        <v>#REF!</v>
      </c>
      <c r="Y531" s="176" t="e">
        <f>+COUNTIFS(#REF!,$B531,#REF!,Y$3,#REF!,$C531)</f>
        <v>#REF!</v>
      </c>
      <c r="Z531" s="176" t="e">
        <f>+COUNTIFS(#REF!,$B531,#REF!,Z$3,#REF!,$C531)</f>
        <v>#REF!</v>
      </c>
      <c r="AA531" s="176" t="e">
        <f>+COUNTIFS(#REF!,$B531,#REF!,AA$3,#REF!,$C531)</f>
        <v>#REF!</v>
      </c>
      <c r="AB531" s="176" t="e">
        <f>+COUNTIFS(#REF!,$B531,#REF!,AB$3,#REF!,$C531)</f>
        <v>#REF!</v>
      </c>
      <c r="AC531" s="176" t="e">
        <f>+COUNTIFS(#REF!,$B531,#REF!,AC$3,#REF!,$C531)</f>
        <v>#REF!</v>
      </c>
      <c r="AD531" s="176" t="e">
        <f>+COUNTIFS(#REF!,$B531,#REF!,AD$3,#REF!,$C531)</f>
        <v>#REF!</v>
      </c>
      <c r="AE531" s="176" t="e">
        <f>+COUNTIFS(#REF!,$B531,#REF!,AE$3,#REF!,$C531)</f>
        <v>#REF!</v>
      </c>
      <c r="AF531" s="176" t="e">
        <f>+COUNTIFS(#REF!,$B531,#REF!,AF$3,#REF!,$C531)</f>
        <v>#REF!</v>
      </c>
      <c r="AG531" s="176" t="e">
        <f>+COUNTIFS(#REF!,$B531,#REF!,AG$3,#REF!,$C531)</f>
        <v>#REF!</v>
      </c>
      <c r="AH531" s="176" t="e">
        <f>+COUNTIFS(#REF!,$B531,#REF!,AH$3,#REF!,$C531)</f>
        <v>#REF!</v>
      </c>
      <c r="AI531" s="176" t="e">
        <f>+COUNTIFS(#REF!,$B531,#REF!,AI$3,#REF!,$C531)</f>
        <v>#REF!</v>
      </c>
    </row>
    <row r="532" spans="1:35" x14ac:dyDescent="0.2">
      <c r="A532" s="167"/>
      <c r="B532" s="168" t="s">
        <v>18</v>
      </c>
      <c r="C532" s="169" t="s">
        <v>177</v>
      </c>
      <c r="D532" s="201" t="e">
        <f t="shared" si="80"/>
        <v>#REF!</v>
      </c>
      <c r="E532" s="176" t="e">
        <f>+COUNTIFS(#REF!,$B532,#REF!,E$3,#REF!,$C532)</f>
        <v>#REF!</v>
      </c>
      <c r="F532" s="176" t="e">
        <f>+COUNTIFS(#REF!,$B532,#REF!,F$3,#REF!,$C532)</f>
        <v>#REF!</v>
      </c>
      <c r="G532" s="176" t="e">
        <f>+COUNTIFS(#REF!,$B532,#REF!,G$3,#REF!,$C532)</f>
        <v>#REF!</v>
      </c>
      <c r="H532" s="176" t="e">
        <f>+COUNTIFS(#REF!,$B532,#REF!,H$3,#REF!,$C532)</f>
        <v>#REF!</v>
      </c>
      <c r="I532" s="176" t="e">
        <f>+COUNTIFS(#REF!,$B532,#REF!,I$3,#REF!,$C532)</f>
        <v>#REF!</v>
      </c>
      <c r="J532" s="176" t="e">
        <f>+COUNTIFS(#REF!,$B532,#REF!,J$3,#REF!,$C532)</f>
        <v>#REF!</v>
      </c>
      <c r="K532" s="176" t="e">
        <f>+COUNTIFS(#REF!,$B532,#REF!,K$3,#REF!,$C532)</f>
        <v>#REF!</v>
      </c>
      <c r="L532" s="176" t="e">
        <f>+COUNTIFS(#REF!,$B532,#REF!,L$3,#REF!,$C532)</f>
        <v>#REF!</v>
      </c>
      <c r="M532" s="176" t="e">
        <f>+COUNTIFS(#REF!,$B532,#REF!,M$3,#REF!,$C532)</f>
        <v>#REF!</v>
      </c>
      <c r="N532" s="176" t="e">
        <f>+COUNTIFS(#REF!,$B532,#REF!,N$3,#REF!,$C532)</f>
        <v>#REF!</v>
      </c>
      <c r="O532" s="176" t="e">
        <f>+COUNTIFS(#REF!,$B532,#REF!,O$3,#REF!,$C532)</f>
        <v>#REF!</v>
      </c>
      <c r="P532" s="176" t="e">
        <f>+COUNTIFS(#REF!,$B532,#REF!,P$3,#REF!,$C532)</f>
        <v>#REF!</v>
      </c>
      <c r="Q532" s="176" t="e">
        <f>+COUNTIFS(#REF!,$B532,#REF!,Q$3,#REF!,$C532)</f>
        <v>#REF!</v>
      </c>
      <c r="R532" s="176" t="e">
        <f>+COUNTIFS(#REF!,$B532,#REF!,R$3,#REF!,$C532)</f>
        <v>#REF!</v>
      </c>
      <c r="S532" s="176" t="e">
        <f>+COUNTIFS(#REF!,$B532,#REF!,S$3,#REF!,$C532)</f>
        <v>#REF!</v>
      </c>
      <c r="T532" s="176" t="e">
        <f>+COUNTIFS(#REF!,$B532,#REF!,T$3,#REF!,$C532)</f>
        <v>#REF!</v>
      </c>
      <c r="U532" s="176" t="e">
        <f>+COUNTIFS(#REF!,$B532,#REF!,U$3,#REF!,$C532)</f>
        <v>#REF!</v>
      </c>
      <c r="V532" s="176" t="e">
        <f>+COUNTIFS(#REF!,$B532,#REF!,V$3,#REF!,$C532)</f>
        <v>#REF!</v>
      </c>
      <c r="W532" s="176" t="e">
        <f>+COUNTIFS(#REF!,$B532,#REF!,W$3,#REF!,$C532)</f>
        <v>#REF!</v>
      </c>
      <c r="X532" s="176" t="e">
        <f>+COUNTIFS(#REF!,$B532,#REF!,X$3,#REF!,$C532)</f>
        <v>#REF!</v>
      </c>
      <c r="Y532" s="176" t="e">
        <f>+COUNTIFS(#REF!,$B532,#REF!,Y$3,#REF!,$C532)</f>
        <v>#REF!</v>
      </c>
      <c r="Z532" s="176" t="e">
        <f>+COUNTIFS(#REF!,$B532,#REF!,Z$3,#REF!,$C532)</f>
        <v>#REF!</v>
      </c>
      <c r="AA532" s="176" t="e">
        <f>+COUNTIFS(#REF!,$B532,#REF!,AA$3,#REF!,$C532)</f>
        <v>#REF!</v>
      </c>
      <c r="AB532" s="176" t="e">
        <f>+COUNTIFS(#REF!,$B532,#REF!,AB$3,#REF!,$C532)</f>
        <v>#REF!</v>
      </c>
      <c r="AC532" s="176" t="e">
        <f>+COUNTIFS(#REF!,$B532,#REF!,AC$3,#REF!,$C532)</f>
        <v>#REF!</v>
      </c>
      <c r="AD532" s="176" t="e">
        <f>+COUNTIFS(#REF!,$B532,#REF!,AD$3,#REF!,$C532)</f>
        <v>#REF!</v>
      </c>
      <c r="AE532" s="176" t="e">
        <f>+COUNTIFS(#REF!,$B532,#REF!,AE$3,#REF!,$C532)</f>
        <v>#REF!</v>
      </c>
      <c r="AF532" s="176" t="e">
        <f>+COUNTIFS(#REF!,$B532,#REF!,AF$3,#REF!,$C532)</f>
        <v>#REF!</v>
      </c>
      <c r="AG532" s="176" t="e">
        <f>+COUNTIFS(#REF!,$B532,#REF!,AG$3,#REF!,$C532)</f>
        <v>#REF!</v>
      </c>
      <c r="AH532" s="176" t="e">
        <f>+COUNTIFS(#REF!,$B532,#REF!,AH$3,#REF!,$C532)</f>
        <v>#REF!</v>
      </c>
      <c r="AI532" s="176" t="e">
        <f>+COUNTIFS(#REF!,$B532,#REF!,AI$3,#REF!,$C532)</f>
        <v>#REF!</v>
      </c>
    </row>
    <row r="533" spans="1:35" x14ac:dyDescent="0.2">
      <c r="A533" s="167"/>
      <c r="B533" s="168" t="s">
        <v>18</v>
      </c>
      <c r="C533" s="169" t="s">
        <v>227</v>
      </c>
      <c r="D533" s="201" t="e">
        <f t="shared" si="80"/>
        <v>#REF!</v>
      </c>
      <c r="E533" s="176" t="e">
        <f>+COUNTIFS(#REF!,$B533,#REF!,E$3,#REF!,$C533)</f>
        <v>#REF!</v>
      </c>
      <c r="F533" s="176" t="e">
        <f>+COUNTIFS(#REF!,$B533,#REF!,F$3,#REF!,$C533)</f>
        <v>#REF!</v>
      </c>
      <c r="G533" s="176" t="e">
        <f>+COUNTIFS(#REF!,$B533,#REF!,G$3,#REF!,$C533)</f>
        <v>#REF!</v>
      </c>
      <c r="H533" s="176" t="e">
        <f>+COUNTIFS(#REF!,$B533,#REF!,H$3,#REF!,$C533)</f>
        <v>#REF!</v>
      </c>
      <c r="I533" s="176" t="e">
        <f>+COUNTIFS(#REF!,$B533,#REF!,I$3,#REF!,$C533)</f>
        <v>#REF!</v>
      </c>
      <c r="J533" s="176" t="e">
        <f>+COUNTIFS(#REF!,$B533,#REF!,J$3,#REF!,$C533)</f>
        <v>#REF!</v>
      </c>
      <c r="K533" s="176" t="e">
        <f>+COUNTIFS(#REF!,$B533,#REF!,K$3,#REF!,$C533)</f>
        <v>#REF!</v>
      </c>
      <c r="L533" s="176" t="e">
        <f>+COUNTIFS(#REF!,$B533,#REF!,L$3,#REF!,$C533)</f>
        <v>#REF!</v>
      </c>
      <c r="M533" s="176" t="e">
        <f>+COUNTIFS(#REF!,$B533,#REF!,M$3,#REF!,$C533)</f>
        <v>#REF!</v>
      </c>
      <c r="N533" s="176" t="e">
        <f>+COUNTIFS(#REF!,$B533,#REF!,N$3,#REF!,$C533)</f>
        <v>#REF!</v>
      </c>
      <c r="O533" s="176" t="e">
        <f>+COUNTIFS(#REF!,$B533,#REF!,O$3,#REF!,$C533)</f>
        <v>#REF!</v>
      </c>
      <c r="P533" s="176" t="e">
        <f>+COUNTIFS(#REF!,$B533,#REF!,P$3,#REF!,$C533)</f>
        <v>#REF!</v>
      </c>
      <c r="Q533" s="176" t="e">
        <f>+COUNTIFS(#REF!,$B533,#REF!,Q$3,#REF!,$C533)</f>
        <v>#REF!</v>
      </c>
      <c r="R533" s="176" t="e">
        <f>+COUNTIFS(#REF!,$B533,#REF!,R$3,#REF!,$C533)</f>
        <v>#REF!</v>
      </c>
      <c r="S533" s="176" t="e">
        <f>+COUNTIFS(#REF!,$B533,#REF!,S$3,#REF!,$C533)</f>
        <v>#REF!</v>
      </c>
      <c r="T533" s="176" t="e">
        <f>+COUNTIFS(#REF!,$B533,#REF!,T$3,#REF!,$C533)</f>
        <v>#REF!</v>
      </c>
      <c r="U533" s="176" t="e">
        <f>+COUNTIFS(#REF!,$B533,#REF!,U$3,#REF!,$C533)</f>
        <v>#REF!</v>
      </c>
      <c r="V533" s="176" t="e">
        <f>+COUNTIFS(#REF!,$B533,#REF!,V$3,#REF!,$C533)</f>
        <v>#REF!</v>
      </c>
      <c r="W533" s="176" t="e">
        <f>+COUNTIFS(#REF!,$B533,#REF!,W$3,#REF!,$C533)</f>
        <v>#REF!</v>
      </c>
      <c r="X533" s="176" t="e">
        <f>+COUNTIFS(#REF!,$B533,#REF!,X$3,#REF!,$C533)</f>
        <v>#REF!</v>
      </c>
      <c r="Y533" s="176" t="e">
        <f>+COUNTIFS(#REF!,$B533,#REF!,Y$3,#REF!,$C533)</f>
        <v>#REF!</v>
      </c>
      <c r="Z533" s="176" t="e">
        <f>+COUNTIFS(#REF!,$B533,#REF!,Z$3,#REF!,$C533)</f>
        <v>#REF!</v>
      </c>
      <c r="AA533" s="176" t="e">
        <f>+COUNTIFS(#REF!,$B533,#REF!,AA$3,#REF!,$C533)</f>
        <v>#REF!</v>
      </c>
      <c r="AB533" s="176" t="e">
        <f>+COUNTIFS(#REF!,$B533,#REF!,AB$3,#REF!,$C533)</f>
        <v>#REF!</v>
      </c>
      <c r="AC533" s="176" t="e">
        <f>+COUNTIFS(#REF!,$B533,#REF!,AC$3,#REF!,$C533)</f>
        <v>#REF!</v>
      </c>
      <c r="AD533" s="176" t="e">
        <f>+COUNTIFS(#REF!,$B533,#REF!,AD$3,#REF!,$C533)</f>
        <v>#REF!</v>
      </c>
      <c r="AE533" s="176" t="e">
        <f>+COUNTIFS(#REF!,$B533,#REF!,AE$3,#REF!,$C533)</f>
        <v>#REF!</v>
      </c>
      <c r="AF533" s="176" t="e">
        <f>+COUNTIFS(#REF!,$B533,#REF!,AF$3,#REF!,$C533)</f>
        <v>#REF!</v>
      </c>
      <c r="AG533" s="176" t="e">
        <f>+COUNTIFS(#REF!,$B533,#REF!,AG$3,#REF!,$C533)</f>
        <v>#REF!</v>
      </c>
      <c r="AH533" s="176" t="e">
        <f>+COUNTIFS(#REF!,$B533,#REF!,AH$3,#REF!,$C533)</f>
        <v>#REF!</v>
      </c>
      <c r="AI533" s="176" t="e">
        <f>+COUNTIFS(#REF!,$B533,#REF!,AI$3,#REF!,$C533)</f>
        <v>#REF!</v>
      </c>
    </row>
    <row r="534" spans="1:35" x14ac:dyDescent="0.2">
      <c r="A534" s="167"/>
      <c r="B534" s="168" t="s">
        <v>18</v>
      </c>
      <c r="C534" s="169" t="s">
        <v>173</v>
      </c>
      <c r="D534" s="201" t="e">
        <f t="shared" si="80"/>
        <v>#REF!</v>
      </c>
      <c r="E534" s="176" t="e">
        <f>+COUNTIFS(#REF!,$B534,#REF!,E$3,#REF!,$C534)</f>
        <v>#REF!</v>
      </c>
      <c r="F534" s="176" t="e">
        <f>+COUNTIFS(#REF!,$B534,#REF!,F$3,#REF!,$C534)</f>
        <v>#REF!</v>
      </c>
      <c r="G534" s="176" t="e">
        <f>+COUNTIFS(#REF!,$B534,#REF!,G$3,#REF!,$C534)</f>
        <v>#REF!</v>
      </c>
      <c r="H534" s="176" t="e">
        <f>+COUNTIFS(#REF!,$B534,#REF!,H$3,#REF!,$C534)</f>
        <v>#REF!</v>
      </c>
      <c r="I534" s="176" t="e">
        <f>+COUNTIFS(#REF!,$B534,#REF!,I$3,#REF!,$C534)</f>
        <v>#REF!</v>
      </c>
      <c r="J534" s="176" t="e">
        <f>+COUNTIFS(#REF!,$B534,#REF!,J$3,#REF!,$C534)</f>
        <v>#REF!</v>
      </c>
      <c r="K534" s="176" t="e">
        <f>+COUNTIFS(#REF!,$B534,#REF!,K$3,#REF!,$C534)</f>
        <v>#REF!</v>
      </c>
      <c r="L534" s="176" t="e">
        <f>+COUNTIFS(#REF!,$B534,#REF!,L$3,#REF!,$C534)</f>
        <v>#REF!</v>
      </c>
      <c r="M534" s="176" t="e">
        <f>+COUNTIFS(#REF!,$B534,#REF!,M$3,#REF!,$C534)</f>
        <v>#REF!</v>
      </c>
      <c r="N534" s="176" t="e">
        <f>+COUNTIFS(#REF!,$B534,#REF!,N$3,#REF!,$C534)</f>
        <v>#REF!</v>
      </c>
      <c r="O534" s="176" t="e">
        <f>+COUNTIFS(#REF!,$B534,#REF!,O$3,#REF!,$C534)</f>
        <v>#REF!</v>
      </c>
      <c r="P534" s="176" t="e">
        <f>+COUNTIFS(#REF!,$B534,#REF!,P$3,#REF!,$C534)</f>
        <v>#REF!</v>
      </c>
      <c r="Q534" s="176" t="e">
        <f>+COUNTIFS(#REF!,$B534,#REF!,Q$3,#REF!,$C534)</f>
        <v>#REF!</v>
      </c>
      <c r="R534" s="176" t="e">
        <f>+COUNTIFS(#REF!,$B534,#REF!,R$3,#REF!,$C534)</f>
        <v>#REF!</v>
      </c>
      <c r="S534" s="176" t="e">
        <f>+COUNTIFS(#REF!,$B534,#REF!,S$3,#REF!,$C534)</f>
        <v>#REF!</v>
      </c>
      <c r="T534" s="176" t="e">
        <f>+COUNTIFS(#REF!,$B534,#REF!,T$3,#REF!,$C534)</f>
        <v>#REF!</v>
      </c>
      <c r="U534" s="176" t="e">
        <f>+COUNTIFS(#REF!,$B534,#REF!,U$3,#REF!,$C534)</f>
        <v>#REF!</v>
      </c>
      <c r="V534" s="176" t="e">
        <f>+COUNTIFS(#REF!,$B534,#REF!,V$3,#REF!,$C534)</f>
        <v>#REF!</v>
      </c>
      <c r="W534" s="176" t="e">
        <f>+COUNTIFS(#REF!,$B534,#REF!,W$3,#REF!,$C534)</f>
        <v>#REF!</v>
      </c>
      <c r="X534" s="176" t="e">
        <f>+COUNTIFS(#REF!,$B534,#REF!,X$3,#REF!,$C534)</f>
        <v>#REF!</v>
      </c>
      <c r="Y534" s="176" t="e">
        <f>+COUNTIFS(#REF!,$B534,#REF!,Y$3,#REF!,$C534)</f>
        <v>#REF!</v>
      </c>
      <c r="Z534" s="176" t="e">
        <f>+COUNTIFS(#REF!,$B534,#REF!,Z$3,#REF!,$C534)</f>
        <v>#REF!</v>
      </c>
      <c r="AA534" s="176" t="e">
        <f>+COUNTIFS(#REF!,$B534,#REF!,AA$3,#REF!,$C534)</f>
        <v>#REF!</v>
      </c>
      <c r="AB534" s="176" t="e">
        <f>+COUNTIFS(#REF!,$B534,#REF!,AB$3,#REF!,$C534)</f>
        <v>#REF!</v>
      </c>
      <c r="AC534" s="176" t="e">
        <f>+COUNTIFS(#REF!,$B534,#REF!,AC$3,#REF!,$C534)</f>
        <v>#REF!</v>
      </c>
      <c r="AD534" s="176" t="e">
        <f>+COUNTIFS(#REF!,$B534,#REF!,AD$3,#REF!,$C534)</f>
        <v>#REF!</v>
      </c>
      <c r="AE534" s="176" t="e">
        <f>+COUNTIFS(#REF!,$B534,#REF!,AE$3,#REF!,$C534)</f>
        <v>#REF!</v>
      </c>
      <c r="AF534" s="176" t="e">
        <f>+COUNTIFS(#REF!,$B534,#REF!,AF$3,#REF!,$C534)</f>
        <v>#REF!</v>
      </c>
      <c r="AG534" s="176" t="e">
        <f>+COUNTIFS(#REF!,$B534,#REF!,AG$3,#REF!,$C534)</f>
        <v>#REF!</v>
      </c>
      <c r="AH534" s="176" t="e">
        <f>+COUNTIFS(#REF!,$B534,#REF!,AH$3,#REF!,$C534)</f>
        <v>#REF!</v>
      </c>
      <c r="AI534" s="176" t="e">
        <f>+COUNTIFS(#REF!,$B534,#REF!,AI$3,#REF!,$C534)</f>
        <v>#REF!</v>
      </c>
    </row>
    <row r="535" spans="1:35" x14ac:dyDescent="0.2">
      <c r="A535" s="167"/>
      <c r="B535" s="168" t="s">
        <v>18</v>
      </c>
      <c r="C535" s="169" t="s">
        <v>165</v>
      </c>
      <c r="D535" s="201" t="e">
        <f t="shared" si="80"/>
        <v>#REF!</v>
      </c>
      <c r="E535" s="176" t="e">
        <f>+COUNTIFS(#REF!,$B535,#REF!,E$3,#REF!,$C535)</f>
        <v>#REF!</v>
      </c>
      <c r="F535" s="176" t="e">
        <f>+COUNTIFS(#REF!,$B535,#REF!,F$3,#REF!,$C535)</f>
        <v>#REF!</v>
      </c>
      <c r="G535" s="176" t="e">
        <f>+COUNTIFS(#REF!,$B535,#REF!,G$3,#REF!,$C535)</f>
        <v>#REF!</v>
      </c>
      <c r="H535" s="176" t="e">
        <f>+COUNTIFS(#REF!,$B535,#REF!,H$3,#REF!,$C535)</f>
        <v>#REF!</v>
      </c>
      <c r="I535" s="176" t="e">
        <f>+COUNTIFS(#REF!,$B535,#REF!,I$3,#REF!,$C535)</f>
        <v>#REF!</v>
      </c>
      <c r="J535" s="176" t="e">
        <f>+COUNTIFS(#REF!,$B535,#REF!,J$3,#REF!,$C535)</f>
        <v>#REF!</v>
      </c>
      <c r="K535" s="176" t="e">
        <f>+COUNTIFS(#REF!,$B535,#REF!,K$3,#REF!,$C535)</f>
        <v>#REF!</v>
      </c>
      <c r="L535" s="176" t="e">
        <f>+COUNTIFS(#REF!,$B535,#REF!,L$3,#REF!,$C535)</f>
        <v>#REF!</v>
      </c>
      <c r="M535" s="176" t="e">
        <f>+COUNTIFS(#REF!,$B535,#REF!,M$3,#REF!,$C535)</f>
        <v>#REF!</v>
      </c>
      <c r="N535" s="176" t="e">
        <f>+COUNTIFS(#REF!,$B535,#REF!,N$3,#REF!,$C535)</f>
        <v>#REF!</v>
      </c>
      <c r="O535" s="176" t="e">
        <f>+COUNTIFS(#REF!,$B535,#REF!,O$3,#REF!,$C535)</f>
        <v>#REF!</v>
      </c>
      <c r="P535" s="176" t="e">
        <f>+COUNTIFS(#REF!,$B535,#REF!,P$3,#REF!,$C535)</f>
        <v>#REF!</v>
      </c>
      <c r="Q535" s="176" t="e">
        <f>+COUNTIFS(#REF!,$B535,#REF!,Q$3,#REF!,$C535)</f>
        <v>#REF!</v>
      </c>
      <c r="R535" s="176" t="e">
        <f>+COUNTIFS(#REF!,$B535,#REF!,R$3,#REF!,$C535)</f>
        <v>#REF!</v>
      </c>
      <c r="S535" s="176" t="e">
        <f>+COUNTIFS(#REF!,$B535,#REF!,S$3,#REF!,$C535)</f>
        <v>#REF!</v>
      </c>
      <c r="T535" s="176" t="e">
        <f>+COUNTIFS(#REF!,$B535,#REF!,T$3,#REF!,$C535)</f>
        <v>#REF!</v>
      </c>
      <c r="U535" s="176" t="e">
        <f>+COUNTIFS(#REF!,$B535,#REF!,U$3,#REF!,$C535)</f>
        <v>#REF!</v>
      </c>
      <c r="V535" s="176" t="e">
        <f>+COUNTIFS(#REF!,$B535,#REF!,V$3,#REF!,$C535)</f>
        <v>#REF!</v>
      </c>
      <c r="W535" s="176" t="e">
        <f>+COUNTIFS(#REF!,$B535,#REF!,W$3,#REF!,$C535)</f>
        <v>#REF!</v>
      </c>
      <c r="X535" s="176" t="e">
        <f>+COUNTIFS(#REF!,$B535,#REF!,X$3,#REF!,$C535)</f>
        <v>#REF!</v>
      </c>
      <c r="Y535" s="176" t="e">
        <f>+COUNTIFS(#REF!,$B535,#REF!,Y$3,#REF!,$C535)</f>
        <v>#REF!</v>
      </c>
      <c r="Z535" s="176" t="e">
        <f>+COUNTIFS(#REF!,$B535,#REF!,Z$3,#REF!,$C535)</f>
        <v>#REF!</v>
      </c>
      <c r="AA535" s="176" t="e">
        <f>+COUNTIFS(#REF!,$B535,#REF!,AA$3,#REF!,$C535)</f>
        <v>#REF!</v>
      </c>
      <c r="AB535" s="176" t="e">
        <f>+COUNTIFS(#REF!,$B535,#REF!,AB$3,#REF!,$C535)</f>
        <v>#REF!</v>
      </c>
      <c r="AC535" s="176" t="e">
        <f>+COUNTIFS(#REF!,$B535,#REF!,AC$3,#REF!,$C535)</f>
        <v>#REF!</v>
      </c>
      <c r="AD535" s="176" t="e">
        <f>+COUNTIFS(#REF!,$B535,#REF!,AD$3,#REF!,$C535)</f>
        <v>#REF!</v>
      </c>
      <c r="AE535" s="176" t="e">
        <f>+COUNTIFS(#REF!,$B535,#REF!,AE$3,#REF!,$C535)</f>
        <v>#REF!</v>
      </c>
      <c r="AF535" s="176" t="e">
        <f>+COUNTIFS(#REF!,$B535,#REF!,AF$3,#REF!,$C535)</f>
        <v>#REF!</v>
      </c>
      <c r="AG535" s="176" t="e">
        <f>+COUNTIFS(#REF!,$B535,#REF!,AG$3,#REF!,$C535)</f>
        <v>#REF!</v>
      </c>
      <c r="AH535" s="176" t="e">
        <f>+COUNTIFS(#REF!,$B535,#REF!,AH$3,#REF!,$C535)</f>
        <v>#REF!</v>
      </c>
      <c r="AI535" s="176" t="e">
        <f>+COUNTIFS(#REF!,$B535,#REF!,AI$3,#REF!,$C535)</f>
        <v>#REF!</v>
      </c>
    </row>
    <row r="536" spans="1:35" s="72" customFormat="1" ht="25.9" customHeight="1" x14ac:dyDescent="0.25">
      <c r="A536" s="206">
        <v>6</v>
      </c>
      <c r="B536" s="207" t="s">
        <v>240</v>
      </c>
      <c r="C536" s="207"/>
      <c r="D536" s="208" t="e">
        <f>+SUM(E536:AI536)</f>
        <v>#REF!</v>
      </c>
      <c r="E536" s="208" t="e">
        <f>+SUM(E537:E547)</f>
        <v>#REF!</v>
      </c>
      <c r="F536" s="208" t="e">
        <f t="shared" ref="F536:AI536" si="81">+SUM(F537:F547)</f>
        <v>#REF!</v>
      </c>
      <c r="G536" s="208" t="e">
        <f t="shared" si="81"/>
        <v>#REF!</v>
      </c>
      <c r="H536" s="208" t="e">
        <f t="shared" si="81"/>
        <v>#REF!</v>
      </c>
      <c r="I536" s="208" t="e">
        <f t="shared" si="81"/>
        <v>#REF!</v>
      </c>
      <c r="J536" s="208" t="e">
        <f t="shared" si="81"/>
        <v>#REF!</v>
      </c>
      <c r="K536" s="208" t="e">
        <f t="shared" si="81"/>
        <v>#REF!</v>
      </c>
      <c r="L536" s="208" t="e">
        <f t="shared" si="81"/>
        <v>#REF!</v>
      </c>
      <c r="M536" s="208" t="e">
        <f t="shared" si="81"/>
        <v>#REF!</v>
      </c>
      <c r="N536" s="208" t="e">
        <f t="shared" si="81"/>
        <v>#REF!</v>
      </c>
      <c r="O536" s="208" t="e">
        <f t="shared" si="81"/>
        <v>#REF!</v>
      </c>
      <c r="P536" s="208" t="e">
        <f t="shared" si="81"/>
        <v>#REF!</v>
      </c>
      <c r="Q536" s="208" t="e">
        <f t="shared" si="81"/>
        <v>#REF!</v>
      </c>
      <c r="R536" s="208" t="e">
        <f t="shared" si="81"/>
        <v>#REF!</v>
      </c>
      <c r="S536" s="208" t="e">
        <f t="shared" si="81"/>
        <v>#REF!</v>
      </c>
      <c r="T536" s="208" t="e">
        <f t="shared" si="81"/>
        <v>#REF!</v>
      </c>
      <c r="U536" s="208" t="e">
        <f t="shared" si="81"/>
        <v>#REF!</v>
      </c>
      <c r="V536" s="208" t="e">
        <f t="shared" si="81"/>
        <v>#REF!</v>
      </c>
      <c r="W536" s="208" t="e">
        <f t="shared" si="81"/>
        <v>#REF!</v>
      </c>
      <c r="X536" s="208" t="e">
        <f t="shared" si="81"/>
        <v>#REF!</v>
      </c>
      <c r="Y536" s="208" t="e">
        <f t="shared" si="81"/>
        <v>#REF!</v>
      </c>
      <c r="Z536" s="208" t="e">
        <f t="shared" si="81"/>
        <v>#REF!</v>
      </c>
      <c r="AA536" s="208" t="e">
        <f t="shared" si="81"/>
        <v>#REF!</v>
      </c>
      <c r="AB536" s="208" t="e">
        <f t="shared" si="81"/>
        <v>#REF!</v>
      </c>
      <c r="AC536" s="208" t="e">
        <f t="shared" si="81"/>
        <v>#REF!</v>
      </c>
      <c r="AD536" s="208" t="e">
        <f t="shared" si="81"/>
        <v>#REF!</v>
      </c>
      <c r="AE536" s="208" t="e">
        <f t="shared" si="81"/>
        <v>#REF!</v>
      </c>
      <c r="AF536" s="208" t="e">
        <f t="shared" si="81"/>
        <v>#REF!</v>
      </c>
      <c r="AG536" s="208" t="e">
        <f t="shared" si="81"/>
        <v>#REF!</v>
      </c>
      <c r="AH536" s="208" t="e">
        <f t="shared" si="81"/>
        <v>#REF!</v>
      </c>
      <c r="AI536" s="208" t="e">
        <f t="shared" si="81"/>
        <v>#REF!</v>
      </c>
    </row>
    <row r="537" spans="1:35" x14ac:dyDescent="0.2">
      <c r="A537" s="167"/>
      <c r="B537" s="168" t="s">
        <v>240</v>
      </c>
      <c r="C537" s="169" t="s">
        <v>166</v>
      </c>
      <c r="D537" s="201" t="e">
        <f t="shared" ref="D537:D547" si="82">+SUM(E537:AI537)</f>
        <v>#REF!</v>
      </c>
      <c r="E537" s="176" t="e">
        <f>+COUNTIFS(#REF!,$B537,#REF!,E$3,#REF!,$C537)</f>
        <v>#REF!</v>
      </c>
      <c r="F537" s="176" t="e">
        <f>+COUNTIFS(#REF!,$B537,#REF!,F$3,#REF!,$C537)</f>
        <v>#REF!</v>
      </c>
      <c r="G537" s="176" t="e">
        <f>+COUNTIFS(#REF!,$B537,#REF!,G$3,#REF!,$C537)</f>
        <v>#REF!</v>
      </c>
      <c r="H537" s="176" t="e">
        <f>+COUNTIFS(#REF!,$B537,#REF!,H$3,#REF!,$C537)</f>
        <v>#REF!</v>
      </c>
      <c r="I537" s="176" t="e">
        <f>+COUNTIFS(#REF!,$B537,#REF!,I$3,#REF!,$C537)</f>
        <v>#REF!</v>
      </c>
      <c r="J537" s="176" t="e">
        <f>+COUNTIFS(#REF!,$B537,#REF!,J$3,#REF!,$C537)</f>
        <v>#REF!</v>
      </c>
      <c r="K537" s="176" t="e">
        <f>+COUNTIFS(#REF!,$B537,#REF!,K$3,#REF!,$C537)</f>
        <v>#REF!</v>
      </c>
      <c r="L537" s="176" t="e">
        <f>+COUNTIFS(#REF!,$B537,#REF!,L$3,#REF!,$C537)</f>
        <v>#REF!</v>
      </c>
      <c r="M537" s="176" t="e">
        <f>+COUNTIFS(#REF!,$B537,#REF!,M$3,#REF!,$C537)</f>
        <v>#REF!</v>
      </c>
      <c r="N537" s="176" t="e">
        <f>+COUNTIFS(#REF!,$B537,#REF!,N$3,#REF!,$C537)</f>
        <v>#REF!</v>
      </c>
      <c r="O537" s="176" t="e">
        <f>+COUNTIFS(#REF!,$B537,#REF!,O$3,#REF!,$C537)</f>
        <v>#REF!</v>
      </c>
      <c r="P537" s="176" t="e">
        <f>+COUNTIFS(#REF!,$B537,#REF!,P$3,#REF!,$C537)</f>
        <v>#REF!</v>
      </c>
      <c r="Q537" s="176" t="e">
        <f>+COUNTIFS(#REF!,$B537,#REF!,Q$3,#REF!,$C537)</f>
        <v>#REF!</v>
      </c>
      <c r="R537" s="176" t="e">
        <f>+COUNTIFS(#REF!,$B537,#REF!,R$3,#REF!,$C537)</f>
        <v>#REF!</v>
      </c>
      <c r="S537" s="176" t="e">
        <f>+COUNTIFS(#REF!,$B537,#REF!,S$3,#REF!,$C537)</f>
        <v>#REF!</v>
      </c>
      <c r="T537" s="176" t="e">
        <f>+COUNTIFS(#REF!,$B537,#REF!,T$3,#REF!,$C537)</f>
        <v>#REF!</v>
      </c>
      <c r="U537" s="176" t="e">
        <f>+COUNTIFS(#REF!,$B537,#REF!,U$3,#REF!,$C537)</f>
        <v>#REF!</v>
      </c>
      <c r="V537" s="176" t="e">
        <f>+COUNTIFS(#REF!,$B537,#REF!,V$3,#REF!,$C537)</f>
        <v>#REF!</v>
      </c>
      <c r="W537" s="176" t="e">
        <f>+COUNTIFS(#REF!,$B537,#REF!,W$3,#REF!,$C537)</f>
        <v>#REF!</v>
      </c>
      <c r="X537" s="176" t="e">
        <f>+COUNTIFS(#REF!,$B537,#REF!,X$3,#REF!,$C537)</f>
        <v>#REF!</v>
      </c>
      <c r="Y537" s="176" t="e">
        <f>+COUNTIFS(#REF!,$B537,#REF!,Y$3,#REF!,$C537)</f>
        <v>#REF!</v>
      </c>
      <c r="Z537" s="176" t="e">
        <f>+COUNTIFS(#REF!,$B537,#REF!,Z$3,#REF!,$C537)</f>
        <v>#REF!</v>
      </c>
      <c r="AA537" s="176" t="e">
        <f>+COUNTIFS(#REF!,$B537,#REF!,AA$3,#REF!,$C537)</f>
        <v>#REF!</v>
      </c>
      <c r="AB537" s="176" t="e">
        <f>+COUNTIFS(#REF!,$B537,#REF!,AB$3,#REF!,$C537)</f>
        <v>#REF!</v>
      </c>
      <c r="AC537" s="176" t="e">
        <f>+COUNTIFS(#REF!,$B537,#REF!,AC$3,#REF!,$C537)</f>
        <v>#REF!</v>
      </c>
      <c r="AD537" s="176" t="e">
        <f>+COUNTIFS(#REF!,$B537,#REF!,AD$3,#REF!,$C537)</f>
        <v>#REF!</v>
      </c>
      <c r="AE537" s="176" t="e">
        <f>+COUNTIFS(#REF!,$B537,#REF!,AE$3,#REF!,$C537)</f>
        <v>#REF!</v>
      </c>
      <c r="AF537" s="176" t="e">
        <f>+COUNTIFS(#REF!,$B537,#REF!,AF$3,#REF!,$C537)</f>
        <v>#REF!</v>
      </c>
      <c r="AG537" s="176" t="e">
        <f>+COUNTIFS(#REF!,$B537,#REF!,AG$3,#REF!,$C537)</f>
        <v>#REF!</v>
      </c>
      <c r="AH537" s="176" t="e">
        <f>+COUNTIFS(#REF!,$B537,#REF!,AH$3,#REF!,$C537)</f>
        <v>#REF!</v>
      </c>
      <c r="AI537" s="176" t="e">
        <f>+COUNTIFS(#REF!,$B537,#REF!,AI$3,#REF!,$C537)</f>
        <v>#REF!</v>
      </c>
    </row>
    <row r="538" spans="1:35" x14ac:dyDescent="0.2">
      <c r="A538" s="167"/>
      <c r="B538" s="168" t="s">
        <v>240</v>
      </c>
      <c r="C538" s="169" t="s">
        <v>379</v>
      </c>
      <c r="D538" s="201" t="e">
        <f t="shared" si="82"/>
        <v>#REF!</v>
      </c>
      <c r="E538" s="176" t="e">
        <f>+COUNTIFS(#REF!,$B538,#REF!,E$3,#REF!,$C538)</f>
        <v>#REF!</v>
      </c>
      <c r="F538" s="176" t="e">
        <f>+COUNTIFS(#REF!,$B538,#REF!,F$3,#REF!,$C538)</f>
        <v>#REF!</v>
      </c>
      <c r="G538" s="176" t="e">
        <f>+COUNTIFS(#REF!,$B538,#REF!,G$3,#REF!,$C538)</f>
        <v>#REF!</v>
      </c>
      <c r="H538" s="176" t="e">
        <f>+COUNTIFS(#REF!,$B538,#REF!,H$3,#REF!,$C538)</f>
        <v>#REF!</v>
      </c>
      <c r="I538" s="176" t="e">
        <f>+COUNTIFS(#REF!,$B538,#REF!,I$3,#REF!,$C538)</f>
        <v>#REF!</v>
      </c>
      <c r="J538" s="176" t="e">
        <f>+COUNTIFS(#REF!,$B538,#REF!,J$3,#REF!,$C538)</f>
        <v>#REF!</v>
      </c>
      <c r="K538" s="176" t="e">
        <f>+COUNTIFS(#REF!,$B538,#REF!,K$3,#REF!,$C538)</f>
        <v>#REF!</v>
      </c>
      <c r="L538" s="176" t="e">
        <f>+COUNTIFS(#REF!,$B538,#REF!,L$3,#REF!,$C538)</f>
        <v>#REF!</v>
      </c>
      <c r="M538" s="176" t="e">
        <f>+COUNTIFS(#REF!,$B538,#REF!,M$3,#REF!,$C538)</f>
        <v>#REF!</v>
      </c>
      <c r="N538" s="176" t="e">
        <f>+COUNTIFS(#REF!,$B538,#REF!,N$3,#REF!,$C538)</f>
        <v>#REF!</v>
      </c>
      <c r="O538" s="176" t="e">
        <f>+COUNTIFS(#REF!,$B538,#REF!,O$3,#REF!,$C538)</f>
        <v>#REF!</v>
      </c>
      <c r="P538" s="176" t="e">
        <f>+COUNTIFS(#REF!,$B538,#REF!,P$3,#REF!,$C538)</f>
        <v>#REF!</v>
      </c>
      <c r="Q538" s="176" t="e">
        <f>+COUNTIFS(#REF!,$B538,#REF!,Q$3,#REF!,$C538)</f>
        <v>#REF!</v>
      </c>
      <c r="R538" s="176" t="e">
        <f>+COUNTIFS(#REF!,$B538,#REF!,R$3,#REF!,$C538)</f>
        <v>#REF!</v>
      </c>
      <c r="S538" s="176" t="e">
        <f>+COUNTIFS(#REF!,$B538,#REF!,S$3,#REF!,$C538)</f>
        <v>#REF!</v>
      </c>
      <c r="T538" s="176" t="e">
        <f>+COUNTIFS(#REF!,$B538,#REF!,T$3,#REF!,$C538)</f>
        <v>#REF!</v>
      </c>
      <c r="U538" s="176" t="e">
        <f>+COUNTIFS(#REF!,$B538,#REF!,U$3,#REF!,$C538)</f>
        <v>#REF!</v>
      </c>
      <c r="V538" s="176" t="e">
        <f>+COUNTIFS(#REF!,$B538,#REF!,V$3,#REF!,$C538)</f>
        <v>#REF!</v>
      </c>
      <c r="W538" s="176" t="e">
        <f>+COUNTIFS(#REF!,$B538,#REF!,W$3,#REF!,$C538)</f>
        <v>#REF!</v>
      </c>
      <c r="X538" s="176" t="e">
        <f>+COUNTIFS(#REF!,$B538,#REF!,X$3,#REF!,$C538)</f>
        <v>#REF!</v>
      </c>
      <c r="Y538" s="176" t="e">
        <f>+COUNTIFS(#REF!,$B538,#REF!,Y$3,#REF!,$C538)</f>
        <v>#REF!</v>
      </c>
      <c r="Z538" s="176" t="e">
        <f>+COUNTIFS(#REF!,$B538,#REF!,Z$3,#REF!,$C538)</f>
        <v>#REF!</v>
      </c>
      <c r="AA538" s="176" t="e">
        <f>+COUNTIFS(#REF!,$B538,#REF!,AA$3,#REF!,$C538)</f>
        <v>#REF!</v>
      </c>
      <c r="AB538" s="176" t="e">
        <f>+COUNTIFS(#REF!,$B538,#REF!,AB$3,#REF!,$C538)</f>
        <v>#REF!</v>
      </c>
      <c r="AC538" s="176" t="e">
        <f>+COUNTIFS(#REF!,$B538,#REF!,AC$3,#REF!,$C538)</f>
        <v>#REF!</v>
      </c>
      <c r="AD538" s="176" t="e">
        <f>+COUNTIFS(#REF!,$B538,#REF!,AD$3,#REF!,$C538)</f>
        <v>#REF!</v>
      </c>
      <c r="AE538" s="176" t="e">
        <f>+COUNTIFS(#REF!,$B538,#REF!,AE$3,#REF!,$C538)</f>
        <v>#REF!</v>
      </c>
      <c r="AF538" s="176" t="e">
        <f>+COUNTIFS(#REF!,$B538,#REF!,AF$3,#REF!,$C538)</f>
        <v>#REF!</v>
      </c>
      <c r="AG538" s="176" t="e">
        <f>+COUNTIFS(#REF!,$B538,#REF!,AG$3,#REF!,$C538)</f>
        <v>#REF!</v>
      </c>
      <c r="AH538" s="176" t="e">
        <f>+COUNTIFS(#REF!,$B538,#REF!,AH$3,#REF!,$C538)</f>
        <v>#REF!</v>
      </c>
      <c r="AI538" s="176" t="e">
        <f>+COUNTIFS(#REF!,$B538,#REF!,AI$3,#REF!,$C538)</f>
        <v>#REF!</v>
      </c>
    </row>
    <row r="539" spans="1:35" x14ac:dyDescent="0.2">
      <c r="A539" s="167"/>
      <c r="B539" s="168" t="s">
        <v>240</v>
      </c>
      <c r="C539" s="169" t="s">
        <v>380</v>
      </c>
      <c r="D539" s="201" t="e">
        <f t="shared" si="82"/>
        <v>#REF!</v>
      </c>
      <c r="E539" s="176" t="e">
        <f>+COUNTIFS(#REF!,$B539,#REF!,E$3,#REF!,$C539)</f>
        <v>#REF!</v>
      </c>
      <c r="F539" s="176" t="e">
        <f>+COUNTIFS(#REF!,$B539,#REF!,F$3,#REF!,$C539)</f>
        <v>#REF!</v>
      </c>
      <c r="G539" s="176" t="e">
        <f>+COUNTIFS(#REF!,$B539,#REF!,G$3,#REF!,$C539)</f>
        <v>#REF!</v>
      </c>
      <c r="H539" s="176" t="e">
        <f>+COUNTIFS(#REF!,$B539,#REF!,H$3,#REF!,$C539)</f>
        <v>#REF!</v>
      </c>
      <c r="I539" s="176" t="e">
        <f>+COUNTIFS(#REF!,$B539,#REF!,I$3,#REF!,$C539)</f>
        <v>#REF!</v>
      </c>
      <c r="J539" s="176" t="e">
        <f>+COUNTIFS(#REF!,$B539,#REF!,J$3,#REF!,$C539)</f>
        <v>#REF!</v>
      </c>
      <c r="K539" s="176" t="e">
        <f>+COUNTIFS(#REF!,$B539,#REF!,K$3,#REF!,$C539)</f>
        <v>#REF!</v>
      </c>
      <c r="L539" s="176" t="e">
        <f>+COUNTIFS(#REF!,$B539,#REF!,L$3,#REF!,$C539)</f>
        <v>#REF!</v>
      </c>
      <c r="M539" s="176" t="e">
        <f>+COUNTIFS(#REF!,$B539,#REF!,M$3,#REF!,$C539)</f>
        <v>#REF!</v>
      </c>
      <c r="N539" s="176" t="e">
        <f>+COUNTIFS(#REF!,$B539,#REF!,N$3,#REF!,$C539)</f>
        <v>#REF!</v>
      </c>
      <c r="O539" s="176" t="e">
        <f>+COUNTIFS(#REF!,$B539,#REF!,O$3,#REF!,$C539)</f>
        <v>#REF!</v>
      </c>
      <c r="P539" s="176" t="e">
        <f>+COUNTIFS(#REF!,$B539,#REF!,P$3,#REF!,$C539)</f>
        <v>#REF!</v>
      </c>
      <c r="Q539" s="176" t="e">
        <f>+COUNTIFS(#REF!,$B539,#REF!,Q$3,#REF!,$C539)</f>
        <v>#REF!</v>
      </c>
      <c r="R539" s="176" t="e">
        <f>+COUNTIFS(#REF!,$B539,#REF!,R$3,#REF!,$C539)</f>
        <v>#REF!</v>
      </c>
      <c r="S539" s="176" t="e">
        <f>+COUNTIFS(#REF!,$B539,#REF!,S$3,#REF!,$C539)</f>
        <v>#REF!</v>
      </c>
      <c r="T539" s="176" t="e">
        <f>+COUNTIFS(#REF!,$B539,#REF!,T$3,#REF!,$C539)</f>
        <v>#REF!</v>
      </c>
      <c r="U539" s="176" t="e">
        <f>+COUNTIFS(#REF!,$B539,#REF!,U$3,#REF!,$C539)</f>
        <v>#REF!</v>
      </c>
      <c r="V539" s="176" t="e">
        <f>+COUNTIFS(#REF!,$B539,#REF!,V$3,#REF!,$C539)</f>
        <v>#REF!</v>
      </c>
      <c r="W539" s="176" t="e">
        <f>+COUNTIFS(#REF!,$B539,#REF!,W$3,#REF!,$C539)</f>
        <v>#REF!</v>
      </c>
      <c r="X539" s="176" t="e">
        <f>+COUNTIFS(#REF!,$B539,#REF!,X$3,#REF!,$C539)</f>
        <v>#REF!</v>
      </c>
      <c r="Y539" s="176" t="e">
        <f>+COUNTIFS(#REF!,$B539,#REF!,Y$3,#REF!,$C539)</f>
        <v>#REF!</v>
      </c>
      <c r="Z539" s="176" t="e">
        <f>+COUNTIFS(#REF!,$B539,#REF!,Z$3,#REF!,$C539)</f>
        <v>#REF!</v>
      </c>
      <c r="AA539" s="176" t="e">
        <f>+COUNTIFS(#REF!,$B539,#REF!,AA$3,#REF!,$C539)</f>
        <v>#REF!</v>
      </c>
      <c r="AB539" s="176" t="e">
        <f>+COUNTIFS(#REF!,$B539,#REF!,AB$3,#REF!,$C539)</f>
        <v>#REF!</v>
      </c>
      <c r="AC539" s="176" t="e">
        <f>+COUNTIFS(#REF!,$B539,#REF!,AC$3,#REF!,$C539)</f>
        <v>#REF!</v>
      </c>
      <c r="AD539" s="176" t="e">
        <f>+COUNTIFS(#REF!,$B539,#REF!,AD$3,#REF!,$C539)</f>
        <v>#REF!</v>
      </c>
      <c r="AE539" s="176" t="e">
        <f>+COUNTIFS(#REF!,$B539,#REF!,AE$3,#REF!,$C539)</f>
        <v>#REF!</v>
      </c>
      <c r="AF539" s="176" t="e">
        <f>+COUNTIFS(#REF!,$B539,#REF!,AF$3,#REF!,$C539)</f>
        <v>#REF!</v>
      </c>
      <c r="AG539" s="176" t="e">
        <f>+COUNTIFS(#REF!,$B539,#REF!,AG$3,#REF!,$C539)</f>
        <v>#REF!</v>
      </c>
      <c r="AH539" s="176" t="e">
        <f>+COUNTIFS(#REF!,$B539,#REF!,AH$3,#REF!,$C539)</f>
        <v>#REF!</v>
      </c>
      <c r="AI539" s="176" t="e">
        <f>+COUNTIFS(#REF!,$B539,#REF!,AI$3,#REF!,$C539)</f>
        <v>#REF!</v>
      </c>
    </row>
    <row r="540" spans="1:35" x14ac:dyDescent="0.2">
      <c r="A540" s="167"/>
      <c r="B540" s="168" t="s">
        <v>240</v>
      </c>
      <c r="C540" s="169" t="s">
        <v>109</v>
      </c>
      <c r="D540" s="201" t="e">
        <f t="shared" si="82"/>
        <v>#REF!</v>
      </c>
      <c r="E540" s="176" t="e">
        <f>+COUNTIFS(#REF!,$B540,#REF!,E$3,#REF!,$C540)</f>
        <v>#REF!</v>
      </c>
      <c r="F540" s="176" t="e">
        <f>+COUNTIFS(#REF!,$B540,#REF!,F$3,#REF!,$C540)</f>
        <v>#REF!</v>
      </c>
      <c r="G540" s="176" t="e">
        <f>+COUNTIFS(#REF!,$B540,#REF!,G$3,#REF!,$C540)</f>
        <v>#REF!</v>
      </c>
      <c r="H540" s="176" t="e">
        <f>+COUNTIFS(#REF!,$B540,#REF!,H$3,#REF!,$C540)</f>
        <v>#REF!</v>
      </c>
      <c r="I540" s="176" t="e">
        <f>+COUNTIFS(#REF!,$B540,#REF!,I$3,#REF!,$C540)</f>
        <v>#REF!</v>
      </c>
      <c r="J540" s="176" t="e">
        <f>+COUNTIFS(#REF!,$B540,#REF!,J$3,#REF!,$C540)</f>
        <v>#REF!</v>
      </c>
      <c r="K540" s="176" t="e">
        <f>+COUNTIFS(#REF!,$B540,#REF!,K$3,#REF!,$C540)</f>
        <v>#REF!</v>
      </c>
      <c r="L540" s="176" t="e">
        <f>+COUNTIFS(#REF!,$B540,#REF!,L$3,#REF!,$C540)</f>
        <v>#REF!</v>
      </c>
      <c r="M540" s="176" t="e">
        <f>+COUNTIFS(#REF!,$B540,#REF!,M$3,#REF!,$C540)</f>
        <v>#REF!</v>
      </c>
      <c r="N540" s="176" t="e">
        <f>+COUNTIFS(#REF!,$B540,#REF!,N$3,#REF!,$C540)</f>
        <v>#REF!</v>
      </c>
      <c r="O540" s="176" t="e">
        <f>+COUNTIFS(#REF!,$B540,#REF!,O$3,#REF!,$C540)</f>
        <v>#REF!</v>
      </c>
      <c r="P540" s="176" t="e">
        <f>+COUNTIFS(#REF!,$B540,#REF!,P$3,#REF!,$C540)</f>
        <v>#REF!</v>
      </c>
      <c r="Q540" s="176" t="e">
        <f>+COUNTIFS(#REF!,$B540,#REF!,Q$3,#REF!,$C540)</f>
        <v>#REF!</v>
      </c>
      <c r="R540" s="176" t="e">
        <f>+COUNTIFS(#REF!,$B540,#REF!,R$3,#REF!,$C540)</f>
        <v>#REF!</v>
      </c>
      <c r="S540" s="176" t="e">
        <f>+COUNTIFS(#REF!,$B540,#REF!,S$3,#REF!,$C540)</f>
        <v>#REF!</v>
      </c>
      <c r="T540" s="176" t="e">
        <f>+COUNTIFS(#REF!,$B540,#REF!,T$3,#REF!,$C540)</f>
        <v>#REF!</v>
      </c>
      <c r="U540" s="176" t="e">
        <f>+COUNTIFS(#REF!,$B540,#REF!,U$3,#REF!,$C540)</f>
        <v>#REF!</v>
      </c>
      <c r="V540" s="176" t="e">
        <f>+COUNTIFS(#REF!,$B540,#REF!,V$3,#REF!,$C540)</f>
        <v>#REF!</v>
      </c>
      <c r="W540" s="176" t="e">
        <f>+COUNTIFS(#REF!,$B540,#REF!,W$3,#REF!,$C540)</f>
        <v>#REF!</v>
      </c>
      <c r="X540" s="176" t="e">
        <f>+COUNTIFS(#REF!,$B540,#REF!,X$3,#REF!,$C540)</f>
        <v>#REF!</v>
      </c>
      <c r="Y540" s="176" t="e">
        <f>+COUNTIFS(#REF!,$B540,#REF!,Y$3,#REF!,$C540)</f>
        <v>#REF!</v>
      </c>
      <c r="Z540" s="176" t="e">
        <f>+COUNTIFS(#REF!,$B540,#REF!,Z$3,#REF!,$C540)</f>
        <v>#REF!</v>
      </c>
      <c r="AA540" s="176" t="e">
        <f>+COUNTIFS(#REF!,$B540,#REF!,AA$3,#REF!,$C540)</f>
        <v>#REF!</v>
      </c>
      <c r="AB540" s="176" t="e">
        <f>+COUNTIFS(#REF!,$B540,#REF!,AB$3,#REF!,$C540)</f>
        <v>#REF!</v>
      </c>
      <c r="AC540" s="176" t="e">
        <f>+COUNTIFS(#REF!,$B540,#REF!,AC$3,#REF!,$C540)</f>
        <v>#REF!</v>
      </c>
      <c r="AD540" s="176" t="e">
        <f>+COUNTIFS(#REF!,$B540,#REF!,AD$3,#REF!,$C540)</f>
        <v>#REF!</v>
      </c>
      <c r="AE540" s="176" t="e">
        <f>+COUNTIFS(#REF!,$B540,#REF!,AE$3,#REF!,$C540)</f>
        <v>#REF!</v>
      </c>
      <c r="AF540" s="176" t="e">
        <f>+COUNTIFS(#REF!,$B540,#REF!,AF$3,#REF!,$C540)</f>
        <v>#REF!</v>
      </c>
      <c r="AG540" s="176" t="e">
        <f>+COUNTIFS(#REF!,$B540,#REF!,AG$3,#REF!,$C540)</f>
        <v>#REF!</v>
      </c>
      <c r="AH540" s="176" t="e">
        <f>+COUNTIFS(#REF!,$B540,#REF!,AH$3,#REF!,$C540)</f>
        <v>#REF!</v>
      </c>
      <c r="AI540" s="176" t="e">
        <f>+COUNTIFS(#REF!,$B540,#REF!,AI$3,#REF!,$C540)</f>
        <v>#REF!</v>
      </c>
    </row>
    <row r="541" spans="1:35" x14ac:dyDescent="0.2">
      <c r="A541" s="167"/>
      <c r="B541" s="168" t="s">
        <v>240</v>
      </c>
      <c r="C541" s="169" t="s">
        <v>116</v>
      </c>
      <c r="D541" s="201" t="e">
        <f t="shared" si="82"/>
        <v>#REF!</v>
      </c>
      <c r="E541" s="176" t="e">
        <f>+COUNTIFS(#REF!,$B541,#REF!,E$3,#REF!,$C541)</f>
        <v>#REF!</v>
      </c>
      <c r="F541" s="176" t="e">
        <f>+COUNTIFS(#REF!,$B541,#REF!,F$3,#REF!,$C541)</f>
        <v>#REF!</v>
      </c>
      <c r="G541" s="176" t="e">
        <f>+COUNTIFS(#REF!,$B541,#REF!,G$3,#REF!,$C541)</f>
        <v>#REF!</v>
      </c>
      <c r="H541" s="176" t="e">
        <f>+COUNTIFS(#REF!,$B541,#REF!,H$3,#REF!,$C541)</f>
        <v>#REF!</v>
      </c>
      <c r="I541" s="176" t="e">
        <f>+COUNTIFS(#REF!,$B541,#REF!,I$3,#REF!,$C541)</f>
        <v>#REF!</v>
      </c>
      <c r="J541" s="176" t="e">
        <f>+COUNTIFS(#REF!,$B541,#REF!,J$3,#REF!,$C541)</f>
        <v>#REF!</v>
      </c>
      <c r="K541" s="176" t="e">
        <f>+COUNTIFS(#REF!,$B541,#REF!,K$3,#REF!,$C541)</f>
        <v>#REF!</v>
      </c>
      <c r="L541" s="176" t="e">
        <f>+COUNTIFS(#REF!,$B541,#REF!,L$3,#REF!,$C541)</f>
        <v>#REF!</v>
      </c>
      <c r="M541" s="176" t="e">
        <f>+COUNTIFS(#REF!,$B541,#REF!,M$3,#REF!,$C541)</f>
        <v>#REF!</v>
      </c>
      <c r="N541" s="176" t="e">
        <f>+COUNTIFS(#REF!,$B541,#REF!,N$3,#REF!,$C541)</f>
        <v>#REF!</v>
      </c>
      <c r="O541" s="176" t="e">
        <f>+COUNTIFS(#REF!,$B541,#REF!,O$3,#REF!,$C541)</f>
        <v>#REF!</v>
      </c>
      <c r="P541" s="176" t="e">
        <f>+COUNTIFS(#REF!,$B541,#REF!,P$3,#REF!,$C541)</f>
        <v>#REF!</v>
      </c>
      <c r="Q541" s="176" t="e">
        <f>+COUNTIFS(#REF!,$B541,#REF!,Q$3,#REF!,$C541)</f>
        <v>#REF!</v>
      </c>
      <c r="R541" s="176" t="e">
        <f>+COUNTIFS(#REF!,$B541,#REF!,R$3,#REF!,$C541)</f>
        <v>#REF!</v>
      </c>
      <c r="S541" s="176" t="e">
        <f>+COUNTIFS(#REF!,$B541,#REF!,S$3,#REF!,$C541)</f>
        <v>#REF!</v>
      </c>
      <c r="T541" s="176" t="e">
        <f>+COUNTIFS(#REF!,$B541,#REF!,T$3,#REF!,$C541)</f>
        <v>#REF!</v>
      </c>
      <c r="U541" s="176" t="e">
        <f>+COUNTIFS(#REF!,$B541,#REF!,U$3,#REF!,$C541)</f>
        <v>#REF!</v>
      </c>
      <c r="V541" s="176" t="e">
        <f>+COUNTIFS(#REF!,$B541,#REF!,V$3,#REF!,$C541)</f>
        <v>#REF!</v>
      </c>
      <c r="W541" s="176" t="e">
        <f>+COUNTIFS(#REF!,$B541,#REF!,W$3,#REF!,$C541)</f>
        <v>#REF!</v>
      </c>
      <c r="X541" s="176" t="e">
        <f>+COUNTIFS(#REF!,$B541,#REF!,X$3,#REF!,$C541)</f>
        <v>#REF!</v>
      </c>
      <c r="Y541" s="176" t="e">
        <f>+COUNTIFS(#REF!,$B541,#REF!,Y$3,#REF!,$C541)</f>
        <v>#REF!</v>
      </c>
      <c r="Z541" s="176" t="e">
        <f>+COUNTIFS(#REF!,$B541,#REF!,Z$3,#REF!,$C541)</f>
        <v>#REF!</v>
      </c>
      <c r="AA541" s="176" t="e">
        <f>+COUNTIFS(#REF!,$B541,#REF!,AA$3,#REF!,$C541)</f>
        <v>#REF!</v>
      </c>
      <c r="AB541" s="176" t="e">
        <f>+COUNTIFS(#REF!,$B541,#REF!,AB$3,#REF!,$C541)</f>
        <v>#REF!</v>
      </c>
      <c r="AC541" s="176" t="e">
        <f>+COUNTIFS(#REF!,$B541,#REF!,AC$3,#REF!,$C541)</f>
        <v>#REF!</v>
      </c>
      <c r="AD541" s="176" t="e">
        <f>+COUNTIFS(#REF!,$B541,#REF!,AD$3,#REF!,$C541)</f>
        <v>#REF!</v>
      </c>
      <c r="AE541" s="176" t="e">
        <f>+COUNTIFS(#REF!,$B541,#REF!,AE$3,#REF!,$C541)</f>
        <v>#REF!</v>
      </c>
      <c r="AF541" s="176" t="e">
        <f>+COUNTIFS(#REF!,$B541,#REF!,AF$3,#REF!,$C541)</f>
        <v>#REF!</v>
      </c>
      <c r="AG541" s="176" t="e">
        <f>+COUNTIFS(#REF!,$B541,#REF!,AG$3,#REF!,$C541)</f>
        <v>#REF!</v>
      </c>
      <c r="AH541" s="176" t="e">
        <f>+COUNTIFS(#REF!,$B541,#REF!,AH$3,#REF!,$C541)</f>
        <v>#REF!</v>
      </c>
      <c r="AI541" s="176" t="e">
        <f>+COUNTIFS(#REF!,$B541,#REF!,AI$3,#REF!,$C541)</f>
        <v>#REF!</v>
      </c>
    </row>
    <row r="542" spans="1:35" x14ac:dyDescent="0.2">
      <c r="A542" s="167"/>
      <c r="B542" s="168" t="s">
        <v>240</v>
      </c>
      <c r="C542" s="168" t="s">
        <v>125</v>
      </c>
      <c r="D542" s="201" t="e">
        <f t="shared" si="82"/>
        <v>#REF!</v>
      </c>
      <c r="E542" s="176" t="e">
        <f>+COUNTIFS(#REF!,$B542,#REF!,E$3,#REF!,$C542)</f>
        <v>#REF!</v>
      </c>
      <c r="F542" s="176" t="e">
        <f>+COUNTIFS(#REF!,$B542,#REF!,F$3,#REF!,$C542)</f>
        <v>#REF!</v>
      </c>
      <c r="G542" s="176" t="e">
        <f>+COUNTIFS(#REF!,$B542,#REF!,G$3,#REF!,$C542)</f>
        <v>#REF!</v>
      </c>
      <c r="H542" s="176" t="e">
        <f>+COUNTIFS(#REF!,$B542,#REF!,H$3,#REF!,$C542)</f>
        <v>#REF!</v>
      </c>
      <c r="I542" s="176" t="e">
        <f>+COUNTIFS(#REF!,$B542,#REF!,I$3,#REF!,$C542)</f>
        <v>#REF!</v>
      </c>
      <c r="J542" s="176" t="e">
        <f>+COUNTIFS(#REF!,$B542,#REF!,J$3,#REF!,$C542)</f>
        <v>#REF!</v>
      </c>
      <c r="K542" s="176" t="e">
        <f>+COUNTIFS(#REF!,$B542,#REF!,K$3,#REF!,$C542)</f>
        <v>#REF!</v>
      </c>
      <c r="L542" s="176" t="e">
        <f>+COUNTIFS(#REF!,$B542,#REF!,L$3,#REF!,$C542)</f>
        <v>#REF!</v>
      </c>
      <c r="M542" s="176" t="e">
        <f>+COUNTIFS(#REF!,$B542,#REF!,M$3,#REF!,$C542)</f>
        <v>#REF!</v>
      </c>
      <c r="N542" s="176" t="e">
        <f>+COUNTIFS(#REF!,$B542,#REF!,N$3,#REF!,$C542)</f>
        <v>#REF!</v>
      </c>
      <c r="O542" s="176" t="e">
        <f>+COUNTIFS(#REF!,$B542,#REF!,O$3,#REF!,$C542)</f>
        <v>#REF!</v>
      </c>
      <c r="P542" s="176" t="e">
        <f>+COUNTIFS(#REF!,$B542,#REF!,P$3,#REF!,$C542)</f>
        <v>#REF!</v>
      </c>
      <c r="Q542" s="176" t="e">
        <f>+COUNTIFS(#REF!,$B542,#REF!,Q$3,#REF!,$C542)</f>
        <v>#REF!</v>
      </c>
      <c r="R542" s="176" t="e">
        <f>+COUNTIFS(#REF!,$B542,#REF!,R$3,#REF!,$C542)</f>
        <v>#REF!</v>
      </c>
      <c r="S542" s="176" t="e">
        <f>+COUNTIFS(#REF!,$B542,#REF!,S$3,#REF!,$C542)</f>
        <v>#REF!</v>
      </c>
      <c r="T542" s="176" t="e">
        <f>+COUNTIFS(#REF!,$B542,#REF!,T$3,#REF!,$C542)</f>
        <v>#REF!</v>
      </c>
      <c r="U542" s="176" t="e">
        <f>+COUNTIFS(#REF!,$B542,#REF!,U$3,#REF!,$C542)</f>
        <v>#REF!</v>
      </c>
      <c r="V542" s="176" t="e">
        <f>+COUNTIFS(#REF!,$B542,#REF!,V$3,#REF!,$C542)</f>
        <v>#REF!</v>
      </c>
      <c r="W542" s="176" t="e">
        <f>+COUNTIFS(#REF!,$B542,#REF!,W$3,#REF!,$C542)</f>
        <v>#REF!</v>
      </c>
      <c r="X542" s="176" t="e">
        <f>+COUNTIFS(#REF!,$B542,#REF!,X$3,#REF!,$C542)</f>
        <v>#REF!</v>
      </c>
      <c r="Y542" s="176" t="e">
        <f>+COUNTIFS(#REF!,$B542,#REF!,Y$3,#REF!,$C542)</f>
        <v>#REF!</v>
      </c>
      <c r="Z542" s="176" t="e">
        <f>+COUNTIFS(#REF!,$B542,#REF!,Z$3,#REF!,$C542)</f>
        <v>#REF!</v>
      </c>
      <c r="AA542" s="176" t="e">
        <f>+COUNTIFS(#REF!,$B542,#REF!,AA$3,#REF!,$C542)</f>
        <v>#REF!</v>
      </c>
      <c r="AB542" s="176" t="e">
        <f>+COUNTIFS(#REF!,$B542,#REF!,AB$3,#REF!,$C542)</f>
        <v>#REF!</v>
      </c>
      <c r="AC542" s="176" t="e">
        <f>+COUNTIFS(#REF!,$B542,#REF!,AC$3,#REF!,$C542)</f>
        <v>#REF!</v>
      </c>
      <c r="AD542" s="176" t="e">
        <f>+COUNTIFS(#REF!,$B542,#REF!,AD$3,#REF!,$C542)</f>
        <v>#REF!</v>
      </c>
      <c r="AE542" s="176" t="e">
        <f>+COUNTIFS(#REF!,$B542,#REF!,AE$3,#REF!,$C542)</f>
        <v>#REF!</v>
      </c>
      <c r="AF542" s="176" t="e">
        <f>+COUNTIFS(#REF!,$B542,#REF!,AF$3,#REF!,$C542)</f>
        <v>#REF!</v>
      </c>
      <c r="AG542" s="176" t="e">
        <f>+COUNTIFS(#REF!,$B542,#REF!,AG$3,#REF!,$C542)</f>
        <v>#REF!</v>
      </c>
      <c r="AH542" s="176" t="e">
        <f>+COUNTIFS(#REF!,$B542,#REF!,AH$3,#REF!,$C542)</f>
        <v>#REF!</v>
      </c>
      <c r="AI542" s="176" t="e">
        <f>+COUNTIFS(#REF!,$B542,#REF!,AI$3,#REF!,$C542)</f>
        <v>#REF!</v>
      </c>
    </row>
    <row r="543" spans="1:35" x14ac:dyDescent="0.2">
      <c r="A543" s="167"/>
      <c r="B543" s="168" t="s">
        <v>240</v>
      </c>
      <c r="C543" s="169" t="s">
        <v>69</v>
      </c>
      <c r="D543" s="201" t="e">
        <f t="shared" si="82"/>
        <v>#REF!</v>
      </c>
      <c r="E543" s="176" t="e">
        <f>+COUNTIFS(#REF!,$B543,#REF!,E$3,#REF!,$C543)</f>
        <v>#REF!</v>
      </c>
      <c r="F543" s="176" t="e">
        <f>+COUNTIFS(#REF!,$B543,#REF!,F$3,#REF!,$C543)</f>
        <v>#REF!</v>
      </c>
      <c r="G543" s="176" t="e">
        <f>+COUNTIFS(#REF!,$B543,#REF!,G$3,#REF!,$C543)</f>
        <v>#REF!</v>
      </c>
      <c r="H543" s="176" t="e">
        <f>+COUNTIFS(#REF!,$B543,#REF!,H$3,#REF!,$C543)</f>
        <v>#REF!</v>
      </c>
      <c r="I543" s="176" t="e">
        <f>+COUNTIFS(#REF!,$B543,#REF!,I$3,#REF!,$C543)</f>
        <v>#REF!</v>
      </c>
      <c r="J543" s="176" t="e">
        <f>+COUNTIFS(#REF!,$B543,#REF!,J$3,#REF!,$C543)</f>
        <v>#REF!</v>
      </c>
      <c r="K543" s="176" t="e">
        <f>+COUNTIFS(#REF!,$B543,#REF!,K$3,#REF!,$C543)</f>
        <v>#REF!</v>
      </c>
      <c r="L543" s="176" t="e">
        <f>+COUNTIFS(#REF!,$B543,#REF!,L$3,#REF!,$C543)</f>
        <v>#REF!</v>
      </c>
      <c r="M543" s="176" t="e">
        <f>+COUNTIFS(#REF!,$B543,#REF!,M$3,#REF!,$C543)</f>
        <v>#REF!</v>
      </c>
      <c r="N543" s="176" t="e">
        <f>+COUNTIFS(#REF!,$B543,#REF!,N$3,#REF!,$C543)</f>
        <v>#REF!</v>
      </c>
      <c r="O543" s="176" t="e">
        <f>+COUNTIFS(#REF!,$B543,#REF!,O$3,#REF!,$C543)</f>
        <v>#REF!</v>
      </c>
      <c r="P543" s="176" t="e">
        <f>+COUNTIFS(#REF!,$B543,#REF!,P$3,#REF!,$C543)</f>
        <v>#REF!</v>
      </c>
      <c r="Q543" s="176" t="e">
        <f>+COUNTIFS(#REF!,$B543,#REF!,Q$3,#REF!,$C543)</f>
        <v>#REF!</v>
      </c>
      <c r="R543" s="176" t="e">
        <f>+COUNTIFS(#REF!,$B543,#REF!,R$3,#REF!,$C543)</f>
        <v>#REF!</v>
      </c>
      <c r="S543" s="176" t="e">
        <f>+COUNTIFS(#REF!,$B543,#REF!,S$3,#REF!,$C543)</f>
        <v>#REF!</v>
      </c>
      <c r="T543" s="176" t="e">
        <f>+COUNTIFS(#REF!,$B543,#REF!,T$3,#REF!,$C543)</f>
        <v>#REF!</v>
      </c>
      <c r="U543" s="176" t="e">
        <f>+COUNTIFS(#REF!,$B543,#REF!,U$3,#REF!,$C543)</f>
        <v>#REF!</v>
      </c>
      <c r="V543" s="176" t="e">
        <f>+COUNTIFS(#REF!,$B543,#REF!,V$3,#REF!,$C543)</f>
        <v>#REF!</v>
      </c>
      <c r="W543" s="176" t="e">
        <f>+COUNTIFS(#REF!,$B543,#REF!,W$3,#REF!,$C543)</f>
        <v>#REF!</v>
      </c>
      <c r="X543" s="176" t="e">
        <f>+COUNTIFS(#REF!,$B543,#REF!,X$3,#REF!,$C543)</f>
        <v>#REF!</v>
      </c>
      <c r="Y543" s="176" t="e">
        <f>+COUNTIFS(#REF!,$B543,#REF!,Y$3,#REF!,$C543)</f>
        <v>#REF!</v>
      </c>
      <c r="Z543" s="176" t="e">
        <f>+COUNTIFS(#REF!,$B543,#REF!,Z$3,#REF!,$C543)</f>
        <v>#REF!</v>
      </c>
      <c r="AA543" s="176" t="e">
        <f>+COUNTIFS(#REF!,$B543,#REF!,AA$3,#REF!,$C543)</f>
        <v>#REF!</v>
      </c>
      <c r="AB543" s="176" t="e">
        <f>+COUNTIFS(#REF!,$B543,#REF!,AB$3,#REF!,$C543)</f>
        <v>#REF!</v>
      </c>
      <c r="AC543" s="176" t="e">
        <f>+COUNTIFS(#REF!,$B543,#REF!,AC$3,#REF!,$C543)</f>
        <v>#REF!</v>
      </c>
      <c r="AD543" s="176" t="e">
        <f>+COUNTIFS(#REF!,$B543,#REF!,AD$3,#REF!,$C543)</f>
        <v>#REF!</v>
      </c>
      <c r="AE543" s="176" t="e">
        <f>+COUNTIFS(#REF!,$B543,#REF!,AE$3,#REF!,$C543)</f>
        <v>#REF!</v>
      </c>
      <c r="AF543" s="176" t="e">
        <f>+COUNTIFS(#REF!,$B543,#REF!,AF$3,#REF!,$C543)</f>
        <v>#REF!</v>
      </c>
      <c r="AG543" s="176" t="e">
        <f>+COUNTIFS(#REF!,$B543,#REF!,AG$3,#REF!,$C543)</f>
        <v>#REF!</v>
      </c>
      <c r="AH543" s="176" t="e">
        <f>+COUNTIFS(#REF!,$B543,#REF!,AH$3,#REF!,$C543)</f>
        <v>#REF!</v>
      </c>
      <c r="AI543" s="176" t="e">
        <f>+COUNTIFS(#REF!,$B543,#REF!,AI$3,#REF!,$C543)</f>
        <v>#REF!</v>
      </c>
    </row>
    <row r="544" spans="1:35" x14ac:dyDescent="0.2">
      <c r="A544" s="167"/>
      <c r="B544" s="168" t="s">
        <v>240</v>
      </c>
      <c r="C544" s="169" t="s">
        <v>188</v>
      </c>
      <c r="D544" s="201" t="e">
        <f t="shared" si="82"/>
        <v>#REF!</v>
      </c>
      <c r="E544" s="176" t="e">
        <f>+COUNTIFS(#REF!,$B544,#REF!,E$3,#REF!,$C544)</f>
        <v>#REF!</v>
      </c>
      <c r="F544" s="176" t="e">
        <f>+COUNTIFS(#REF!,$B544,#REF!,F$3,#REF!,$C544)</f>
        <v>#REF!</v>
      </c>
      <c r="G544" s="176" t="e">
        <f>+COUNTIFS(#REF!,$B544,#REF!,G$3,#REF!,$C544)</f>
        <v>#REF!</v>
      </c>
      <c r="H544" s="176" t="e">
        <f>+COUNTIFS(#REF!,$B544,#REF!,H$3,#REF!,$C544)</f>
        <v>#REF!</v>
      </c>
      <c r="I544" s="176" t="e">
        <f>+COUNTIFS(#REF!,$B544,#REF!,I$3,#REF!,$C544)</f>
        <v>#REF!</v>
      </c>
      <c r="J544" s="176" t="e">
        <f>+COUNTIFS(#REF!,$B544,#REF!,J$3,#REF!,$C544)</f>
        <v>#REF!</v>
      </c>
      <c r="K544" s="176" t="e">
        <f>+COUNTIFS(#REF!,$B544,#REF!,K$3,#REF!,$C544)</f>
        <v>#REF!</v>
      </c>
      <c r="L544" s="176" t="e">
        <f>+COUNTIFS(#REF!,$B544,#REF!,L$3,#REF!,$C544)</f>
        <v>#REF!</v>
      </c>
      <c r="M544" s="176" t="e">
        <f>+COUNTIFS(#REF!,$B544,#REF!,M$3,#REF!,$C544)</f>
        <v>#REF!</v>
      </c>
      <c r="N544" s="176" t="e">
        <f>+COUNTIFS(#REF!,$B544,#REF!,N$3,#REF!,$C544)</f>
        <v>#REF!</v>
      </c>
      <c r="O544" s="176" t="e">
        <f>+COUNTIFS(#REF!,$B544,#REF!,O$3,#REF!,$C544)</f>
        <v>#REF!</v>
      </c>
      <c r="P544" s="176" t="e">
        <f>+COUNTIFS(#REF!,$B544,#REF!,P$3,#REF!,$C544)</f>
        <v>#REF!</v>
      </c>
      <c r="Q544" s="176" t="e">
        <f>+COUNTIFS(#REF!,$B544,#REF!,Q$3,#REF!,$C544)</f>
        <v>#REF!</v>
      </c>
      <c r="R544" s="176" t="e">
        <f>+COUNTIFS(#REF!,$B544,#REF!,R$3,#REF!,$C544)</f>
        <v>#REF!</v>
      </c>
      <c r="S544" s="176" t="e">
        <f>+COUNTIFS(#REF!,$B544,#REF!,S$3,#REF!,$C544)</f>
        <v>#REF!</v>
      </c>
      <c r="T544" s="176" t="e">
        <f>+COUNTIFS(#REF!,$B544,#REF!,T$3,#REF!,$C544)</f>
        <v>#REF!</v>
      </c>
      <c r="U544" s="176" t="e">
        <f>+COUNTIFS(#REF!,$B544,#REF!,U$3,#REF!,$C544)</f>
        <v>#REF!</v>
      </c>
      <c r="V544" s="176" t="e">
        <f>+COUNTIFS(#REF!,$B544,#REF!,V$3,#REF!,$C544)</f>
        <v>#REF!</v>
      </c>
      <c r="W544" s="176" t="e">
        <f>+COUNTIFS(#REF!,$B544,#REF!,W$3,#REF!,$C544)</f>
        <v>#REF!</v>
      </c>
      <c r="X544" s="176" t="e">
        <f>+COUNTIFS(#REF!,$B544,#REF!,X$3,#REF!,$C544)</f>
        <v>#REF!</v>
      </c>
      <c r="Y544" s="176" t="e">
        <f>+COUNTIFS(#REF!,$B544,#REF!,Y$3,#REF!,$C544)</f>
        <v>#REF!</v>
      </c>
      <c r="Z544" s="176" t="e">
        <f>+COUNTIFS(#REF!,$B544,#REF!,Z$3,#REF!,$C544)</f>
        <v>#REF!</v>
      </c>
      <c r="AA544" s="176" t="e">
        <f>+COUNTIFS(#REF!,$B544,#REF!,AA$3,#REF!,$C544)</f>
        <v>#REF!</v>
      </c>
      <c r="AB544" s="176" t="e">
        <f>+COUNTIFS(#REF!,$B544,#REF!,AB$3,#REF!,$C544)</f>
        <v>#REF!</v>
      </c>
      <c r="AC544" s="176" t="e">
        <f>+COUNTIFS(#REF!,$B544,#REF!,AC$3,#REF!,$C544)</f>
        <v>#REF!</v>
      </c>
      <c r="AD544" s="176" t="e">
        <f>+COUNTIFS(#REF!,$B544,#REF!,AD$3,#REF!,$C544)</f>
        <v>#REF!</v>
      </c>
      <c r="AE544" s="176" t="e">
        <f>+COUNTIFS(#REF!,$B544,#REF!,AE$3,#REF!,$C544)</f>
        <v>#REF!</v>
      </c>
      <c r="AF544" s="176" t="e">
        <f>+COUNTIFS(#REF!,$B544,#REF!,AF$3,#REF!,$C544)</f>
        <v>#REF!</v>
      </c>
      <c r="AG544" s="176" t="e">
        <f>+COUNTIFS(#REF!,$B544,#REF!,AG$3,#REF!,$C544)</f>
        <v>#REF!</v>
      </c>
      <c r="AH544" s="176" t="e">
        <f>+COUNTIFS(#REF!,$B544,#REF!,AH$3,#REF!,$C544)</f>
        <v>#REF!</v>
      </c>
      <c r="AI544" s="176" t="e">
        <f>+COUNTIFS(#REF!,$B544,#REF!,AI$3,#REF!,$C544)</f>
        <v>#REF!</v>
      </c>
    </row>
    <row r="545" spans="1:35" x14ac:dyDescent="0.2">
      <c r="A545" s="167"/>
      <c r="B545" s="168" t="s">
        <v>240</v>
      </c>
      <c r="C545" s="169" t="s">
        <v>227</v>
      </c>
      <c r="D545" s="201" t="e">
        <f t="shared" si="82"/>
        <v>#REF!</v>
      </c>
      <c r="E545" s="176" t="e">
        <f>+COUNTIFS(#REF!,$B545,#REF!,E$3,#REF!,$C545)</f>
        <v>#REF!</v>
      </c>
      <c r="F545" s="176" t="e">
        <f>+COUNTIFS(#REF!,$B545,#REF!,F$3,#REF!,$C545)</f>
        <v>#REF!</v>
      </c>
      <c r="G545" s="176" t="e">
        <f>+COUNTIFS(#REF!,$B545,#REF!,G$3,#REF!,$C545)</f>
        <v>#REF!</v>
      </c>
      <c r="H545" s="176" t="e">
        <f>+COUNTIFS(#REF!,$B545,#REF!,H$3,#REF!,$C545)</f>
        <v>#REF!</v>
      </c>
      <c r="I545" s="176" t="e">
        <f>+COUNTIFS(#REF!,$B545,#REF!,I$3,#REF!,$C545)</f>
        <v>#REF!</v>
      </c>
      <c r="J545" s="176" t="e">
        <f>+COUNTIFS(#REF!,$B545,#REF!,J$3,#REF!,$C545)</f>
        <v>#REF!</v>
      </c>
      <c r="K545" s="176" t="e">
        <f>+COUNTIFS(#REF!,$B545,#REF!,K$3,#REF!,$C545)</f>
        <v>#REF!</v>
      </c>
      <c r="L545" s="176" t="e">
        <f>+COUNTIFS(#REF!,$B545,#REF!,L$3,#REF!,$C545)</f>
        <v>#REF!</v>
      </c>
      <c r="M545" s="176" t="e">
        <f>+COUNTIFS(#REF!,$B545,#REF!,M$3,#REF!,$C545)</f>
        <v>#REF!</v>
      </c>
      <c r="N545" s="176" t="e">
        <f>+COUNTIFS(#REF!,$B545,#REF!,N$3,#REF!,$C545)</f>
        <v>#REF!</v>
      </c>
      <c r="O545" s="176" t="e">
        <f>+COUNTIFS(#REF!,$B545,#REF!,O$3,#REF!,$C545)</f>
        <v>#REF!</v>
      </c>
      <c r="P545" s="176" t="e">
        <f>+COUNTIFS(#REF!,$B545,#REF!,P$3,#REF!,$C545)</f>
        <v>#REF!</v>
      </c>
      <c r="Q545" s="176" t="e">
        <f>+COUNTIFS(#REF!,$B545,#REF!,Q$3,#REF!,$C545)</f>
        <v>#REF!</v>
      </c>
      <c r="R545" s="176" t="e">
        <f>+COUNTIFS(#REF!,$B545,#REF!,R$3,#REF!,$C545)</f>
        <v>#REF!</v>
      </c>
      <c r="S545" s="176" t="e">
        <f>+COUNTIFS(#REF!,$B545,#REF!,S$3,#REF!,$C545)</f>
        <v>#REF!</v>
      </c>
      <c r="T545" s="176" t="e">
        <f>+COUNTIFS(#REF!,$B545,#REF!,T$3,#REF!,$C545)</f>
        <v>#REF!</v>
      </c>
      <c r="U545" s="176" t="e">
        <f>+COUNTIFS(#REF!,$B545,#REF!,U$3,#REF!,$C545)</f>
        <v>#REF!</v>
      </c>
      <c r="V545" s="176" t="e">
        <f>+COUNTIFS(#REF!,$B545,#REF!,V$3,#REF!,$C545)</f>
        <v>#REF!</v>
      </c>
      <c r="W545" s="176" t="e">
        <f>+COUNTIFS(#REF!,$B545,#REF!,W$3,#REF!,$C545)</f>
        <v>#REF!</v>
      </c>
      <c r="X545" s="176" t="e">
        <f>+COUNTIFS(#REF!,$B545,#REF!,X$3,#REF!,$C545)</f>
        <v>#REF!</v>
      </c>
      <c r="Y545" s="176" t="e">
        <f>+COUNTIFS(#REF!,$B545,#REF!,Y$3,#REF!,$C545)</f>
        <v>#REF!</v>
      </c>
      <c r="Z545" s="176" t="e">
        <f>+COUNTIFS(#REF!,$B545,#REF!,Z$3,#REF!,$C545)</f>
        <v>#REF!</v>
      </c>
      <c r="AA545" s="176" t="e">
        <f>+COUNTIFS(#REF!,$B545,#REF!,AA$3,#REF!,$C545)</f>
        <v>#REF!</v>
      </c>
      <c r="AB545" s="176" t="e">
        <f>+COUNTIFS(#REF!,$B545,#REF!,AB$3,#REF!,$C545)</f>
        <v>#REF!</v>
      </c>
      <c r="AC545" s="176" t="e">
        <f>+COUNTIFS(#REF!,$B545,#REF!,AC$3,#REF!,$C545)</f>
        <v>#REF!</v>
      </c>
      <c r="AD545" s="176" t="e">
        <f>+COUNTIFS(#REF!,$B545,#REF!,AD$3,#REF!,$C545)</f>
        <v>#REF!</v>
      </c>
      <c r="AE545" s="176" t="e">
        <f>+COUNTIFS(#REF!,$B545,#REF!,AE$3,#REF!,$C545)</f>
        <v>#REF!</v>
      </c>
      <c r="AF545" s="176" t="e">
        <f>+COUNTIFS(#REF!,$B545,#REF!,AF$3,#REF!,$C545)</f>
        <v>#REF!</v>
      </c>
      <c r="AG545" s="176" t="e">
        <f>+COUNTIFS(#REF!,$B545,#REF!,AG$3,#REF!,$C545)</f>
        <v>#REF!</v>
      </c>
      <c r="AH545" s="176" t="e">
        <f>+COUNTIFS(#REF!,$B545,#REF!,AH$3,#REF!,$C545)</f>
        <v>#REF!</v>
      </c>
      <c r="AI545" s="176" t="e">
        <f>+COUNTIFS(#REF!,$B545,#REF!,AI$3,#REF!,$C545)</f>
        <v>#REF!</v>
      </c>
    </row>
    <row r="546" spans="1:35" x14ac:dyDescent="0.2">
      <c r="A546" s="167"/>
      <c r="B546" s="168" t="s">
        <v>240</v>
      </c>
      <c r="C546" s="169" t="s">
        <v>173</v>
      </c>
      <c r="D546" s="201" t="e">
        <f t="shared" si="82"/>
        <v>#REF!</v>
      </c>
      <c r="E546" s="176" t="e">
        <f>+COUNTIFS(#REF!,$B546,#REF!,E$3,#REF!,$C546)</f>
        <v>#REF!</v>
      </c>
      <c r="F546" s="176" t="e">
        <f>+COUNTIFS(#REF!,$B546,#REF!,F$3,#REF!,$C546)</f>
        <v>#REF!</v>
      </c>
      <c r="G546" s="176" t="e">
        <f>+COUNTIFS(#REF!,$B546,#REF!,G$3,#REF!,$C546)</f>
        <v>#REF!</v>
      </c>
      <c r="H546" s="176" t="e">
        <f>+COUNTIFS(#REF!,$B546,#REF!,H$3,#REF!,$C546)</f>
        <v>#REF!</v>
      </c>
      <c r="I546" s="176" t="e">
        <f>+COUNTIFS(#REF!,$B546,#REF!,I$3,#REF!,$C546)</f>
        <v>#REF!</v>
      </c>
      <c r="J546" s="176" t="e">
        <f>+COUNTIFS(#REF!,$B546,#REF!,J$3,#REF!,$C546)</f>
        <v>#REF!</v>
      </c>
      <c r="K546" s="176" t="e">
        <f>+COUNTIFS(#REF!,$B546,#REF!,K$3,#REF!,$C546)</f>
        <v>#REF!</v>
      </c>
      <c r="L546" s="176" t="e">
        <f>+COUNTIFS(#REF!,$B546,#REF!,L$3,#REF!,$C546)</f>
        <v>#REF!</v>
      </c>
      <c r="M546" s="176" t="e">
        <f>+COUNTIFS(#REF!,$B546,#REF!,M$3,#REF!,$C546)</f>
        <v>#REF!</v>
      </c>
      <c r="N546" s="176" t="e">
        <f>+COUNTIFS(#REF!,$B546,#REF!,N$3,#REF!,$C546)</f>
        <v>#REF!</v>
      </c>
      <c r="O546" s="176" t="e">
        <f>+COUNTIFS(#REF!,$B546,#REF!,O$3,#REF!,$C546)</f>
        <v>#REF!</v>
      </c>
      <c r="P546" s="176" t="e">
        <f>+COUNTIFS(#REF!,$B546,#REF!,P$3,#REF!,$C546)</f>
        <v>#REF!</v>
      </c>
      <c r="Q546" s="176" t="e">
        <f>+COUNTIFS(#REF!,$B546,#REF!,Q$3,#REF!,$C546)</f>
        <v>#REF!</v>
      </c>
      <c r="R546" s="176" t="e">
        <f>+COUNTIFS(#REF!,$B546,#REF!,R$3,#REF!,$C546)</f>
        <v>#REF!</v>
      </c>
      <c r="S546" s="176" t="e">
        <f>+COUNTIFS(#REF!,$B546,#REF!,S$3,#REF!,$C546)</f>
        <v>#REF!</v>
      </c>
      <c r="T546" s="176" t="e">
        <f>+COUNTIFS(#REF!,$B546,#REF!,T$3,#REF!,$C546)</f>
        <v>#REF!</v>
      </c>
      <c r="U546" s="176" t="e">
        <f>+COUNTIFS(#REF!,$B546,#REF!,U$3,#REF!,$C546)</f>
        <v>#REF!</v>
      </c>
      <c r="V546" s="176" t="e">
        <f>+COUNTIFS(#REF!,$B546,#REF!,V$3,#REF!,$C546)</f>
        <v>#REF!</v>
      </c>
      <c r="W546" s="176" t="e">
        <f>+COUNTIFS(#REF!,$B546,#REF!,W$3,#REF!,$C546)</f>
        <v>#REF!</v>
      </c>
      <c r="X546" s="176" t="e">
        <f>+COUNTIFS(#REF!,$B546,#REF!,X$3,#REF!,$C546)</f>
        <v>#REF!</v>
      </c>
      <c r="Y546" s="176" t="e">
        <f>+COUNTIFS(#REF!,$B546,#REF!,Y$3,#REF!,$C546)</f>
        <v>#REF!</v>
      </c>
      <c r="Z546" s="176" t="e">
        <f>+COUNTIFS(#REF!,$B546,#REF!,Z$3,#REF!,$C546)</f>
        <v>#REF!</v>
      </c>
      <c r="AA546" s="176" t="e">
        <f>+COUNTIFS(#REF!,$B546,#REF!,AA$3,#REF!,$C546)</f>
        <v>#REF!</v>
      </c>
      <c r="AB546" s="176" t="e">
        <f>+COUNTIFS(#REF!,$B546,#REF!,AB$3,#REF!,$C546)</f>
        <v>#REF!</v>
      </c>
      <c r="AC546" s="176" t="e">
        <f>+COUNTIFS(#REF!,$B546,#REF!,AC$3,#REF!,$C546)</f>
        <v>#REF!</v>
      </c>
      <c r="AD546" s="176" t="e">
        <f>+COUNTIFS(#REF!,$B546,#REF!,AD$3,#REF!,$C546)</f>
        <v>#REF!</v>
      </c>
      <c r="AE546" s="176" t="e">
        <f>+COUNTIFS(#REF!,$B546,#REF!,AE$3,#REF!,$C546)</f>
        <v>#REF!</v>
      </c>
      <c r="AF546" s="176" t="e">
        <f>+COUNTIFS(#REF!,$B546,#REF!,AF$3,#REF!,$C546)</f>
        <v>#REF!</v>
      </c>
      <c r="AG546" s="176" t="e">
        <f>+COUNTIFS(#REF!,$B546,#REF!,AG$3,#REF!,$C546)</f>
        <v>#REF!</v>
      </c>
      <c r="AH546" s="176" t="e">
        <f>+COUNTIFS(#REF!,$B546,#REF!,AH$3,#REF!,$C546)</f>
        <v>#REF!</v>
      </c>
      <c r="AI546" s="176" t="e">
        <f>+COUNTIFS(#REF!,$B546,#REF!,AI$3,#REF!,$C546)</f>
        <v>#REF!</v>
      </c>
    </row>
    <row r="547" spans="1:35" x14ac:dyDescent="0.2">
      <c r="A547" s="167"/>
      <c r="B547" s="168" t="s">
        <v>240</v>
      </c>
      <c r="C547" s="169" t="s">
        <v>66</v>
      </c>
      <c r="D547" s="201" t="e">
        <f t="shared" si="82"/>
        <v>#REF!</v>
      </c>
      <c r="E547" s="176" t="e">
        <f>+COUNTIFS(#REF!,$B547,#REF!,E$3,#REF!,$C547)</f>
        <v>#REF!</v>
      </c>
      <c r="F547" s="176" t="e">
        <f>+COUNTIFS(#REF!,$B547,#REF!,F$3,#REF!,$C547)</f>
        <v>#REF!</v>
      </c>
      <c r="G547" s="176" t="e">
        <f>+COUNTIFS(#REF!,$B547,#REF!,G$3,#REF!,$C547)</f>
        <v>#REF!</v>
      </c>
      <c r="H547" s="176" t="e">
        <f>+COUNTIFS(#REF!,$B547,#REF!,H$3,#REF!,$C547)</f>
        <v>#REF!</v>
      </c>
      <c r="I547" s="176" t="e">
        <f>+COUNTIFS(#REF!,$B547,#REF!,I$3,#REF!,$C547)</f>
        <v>#REF!</v>
      </c>
      <c r="J547" s="176" t="e">
        <f>+COUNTIFS(#REF!,$B547,#REF!,J$3,#REF!,$C547)</f>
        <v>#REF!</v>
      </c>
      <c r="K547" s="176" t="e">
        <f>+COUNTIFS(#REF!,$B547,#REF!,K$3,#REF!,$C547)</f>
        <v>#REF!</v>
      </c>
      <c r="L547" s="176" t="e">
        <f>+COUNTIFS(#REF!,$B547,#REF!,L$3,#REF!,$C547)</f>
        <v>#REF!</v>
      </c>
      <c r="M547" s="176" t="e">
        <f>+COUNTIFS(#REF!,$B547,#REF!,M$3,#REF!,$C547)</f>
        <v>#REF!</v>
      </c>
      <c r="N547" s="176" t="e">
        <f>+COUNTIFS(#REF!,$B547,#REF!,N$3,#REF!,$C547)</f>
        <v>#REF!</v>
      </c>
      <c r="O547" s="176" t="e">
        <f>+COUNTIFS(#REF!,$B547,#REF!,O$3,#REF!,$C547)</f>
        <v>#REF!</v>
      </c>
      <c r="P547" s="176" t="e">
        <f>+COUNTIFS(#REF!,$B547,#REF!,P$3,#REF!,$C547)</f>
        <v>#REF!</v>
      </c>
      <c r="Q547" s="176" t="e">
        <f>+COUNTIFS(#REF!,$B547,#REF!,Q$3,#REF!,$C547)</f>
        <v>#REF!</v>
      </c>
      <c r="R547" s="176" t="e">
        <f>+COUNTIFS(#REF!,$B547,#REF!,R$3,#REF!,$C547)</f>
        <v>#REF!</v>
      </c>
      <c r="S547" s="176" t="e">
        <f>+COUNTIFS(#REF!,$B547,#REF!,S$3,#REF!,$C547)</f>
        <v>#REF!</v>
      </c>
      <c r="T547" s="176" t="e">
        <f>+COUNTIFS(#REF!,$B547,#REF!,T$3,#REF!,$C547)</f>
        <v>#REF!</v>
      </c>
      <c r="U547" s="176" t="e">
        <f>+COUNTIFS(#REF!,$B547,#REF!,U$3,#REF!,$C547)</f>
        <v>#REF!</v>
      </c>
      <c r="V547" s="176" t="e">
        <f>+COUNTIFS(#REF!,$B547,#REF!,V$3,#REF!,$C547)</f>
        <v>#REF!</v>
      </c>
      <c r="W547" s="176" t="e">
        <f>+COUNTIFS(#REF!,$B547,#REF!,W$3,#REF!,$C547)</f>
        <v>#REF!</v>
      </c>
      <c r="X547" s="176" t="e">
        <f>+COUNTIFS(#REF!,$B547,#REF!,X$3,#REF!,$C547)</f>
        <v>#REF!</v>
      </c>
      <c r="Y547" s="176" t="e">
        <f>+COUNTIFS(#REF!,$B547,#REF!,Y$3,#REF!,$C547)</f>
        <v>#REF!</v>
      </c>
      <c r="Z547" s="176" t="e">
        <f>+COUNTIFS(#REF!,$B547,#REF!,Z$3,#REF!,$C547)</f>
        <v>#REF!</v>
      </c>
      <c r="AA547" s="176" t="e">
        <f>+COUNTIFS(#REF!,$B547,#REF!,AA$3,#REF!,$C547)</f>
        <v>#REF!</v>
      </c>
      <c r="AB547" s="176" t="e">
        <f>+COUNTIFS(#REF!,$B547,#REF!,AB$3,#REF!,$C547)</f>
        <v>#REF!</v>
      </c>
      <c r="AC547" s="176" t="e">
        <f>+COUNTIFS(#REF!,$B547,#REF!,AC$3,#REF!,$C547)</f>
        <v>#REF!</v>
      </c>
      <c r="AD547" s="176" t="e">
        <f>+COUNTIFS(#REF!,$B547,#REF!,AD$3,#REF!,$C547)</f>
        <v>#REF!</v>
      </c>
      <c r="AE547" s="176" t="e">
        <f>+COUNTIFS(#REF!,$B547,#REF!,AE$3,#REF!,$C547)</f>
        <v>#REF!</v>
      </c>
      <c r="AF547" s="176" t="e">
        <f>+COUNTIFS(#REF!,$B547,#REF!,AF$3,#REF!,$C547)</f>
        <v>#REF!</v>
      </c>
      <c r="AG547" s="176" t="e">
        <f>+COUNTIFS(#REF!,$B547,#REF!,AG$3,#REF!,$C547)</f>
        <v>#REF!</v>
      </c>
      <c r="AH547" s="176" t="e">
        <f>+COUNTIFS(#REF!,$B547,#REF!,AH$3,#REF!,$C547)</f>
        <v>#REF!</v>
      </c>
      <c r="AI547" s="176" t="e">
        <f>+COUNTIFS(#REF!,$B547,#REF!,AI$3,#REF!,$C547)</f>
        <v>#REF!</v>
      </c>
    </row>
    <row r="548" spans="1:35" s="72" customFormat="1" ht="25.9" customHeight="1" x14ac:dyDescent="0.25">
      <c r="A548" s="206">
        <v>7</v>
      </c>
      <c r="B548" s="207" t="s">
        <v>150</v>
      </c>
      <c r="C548" s="207"/>
      <c r="D548" s="208" t="e">
        <f>+SUM(E548:AI548)</f>
        <v>#REF!</v>
      </c>
      <c r="E548" s="208" t="e">
        <f>+SUM(E549:E559)</f>
        <v>#REF!</v>
      </c>
      <c r="F548" s="208" t="e">
        <f t="shared" ref="F548:AI548" si="83">+SUM(F549:F559)</f>
        <v>#REF!</v>
      </c>
      <c r="G548" s="208" t="e">
        <f t="shared" si="83"/>
        <v>#REF!</v>
      </c>
      <c r="H548" s="208" t="e">
        <f t="shared" si="83"/>
        <v>#REF!</v>
      </c>
      <c r="I548" s="208" t="e">
        <f t="shared" si="83"/>
        <v>#REF!</v>
      </c>
      <c r="J548" s="208" t="e">
        <f t="shared" si="83"/>
        <v>#REF!</v>
      </c>
      <c r="K548" s="208" t="e">
        <f t="shared" si="83"/>
        <v>#REF!</v>
      </c>
      <c r="L548" s="208" t="e">
        <f t="shared" si="83"/>
        <v>#REF!</v>
      </c>
      <c r="M548" s="208" t="e">
        <f t="shared" si="83"/>
        <v>#REF!</v>
      </c>
      <c r="N548" s="208" t="e">
        <f t="shared" si="83"/>
        <v>#REF!</v>
      </c>
      <c r="O548" s="208" t="e">
        <f t="shared" si="83"/>
        <v>#REF!</v>
      </c>
      <c r="P548" s="208" t="e">
        <f t="shared" si="83"/>
        <v>#REF!</v>
      </c>
      <c r="Q548" s="208" t="e">
        <f t="shared" si="83"/>
        <v>#REF!</v>
      </c>
      <c r="R548" s="208" t="e">
        <f t="shared" si="83"/>
        <v>#REF!</v>
      </c>
      <c r="S548" s="208" t="e">
        <f t="shared" si="83"/>
        <v>#REF!</v>
      </c>
      <c r="T548" s="208" t="e">
        <f t="shared" si="83"/>
        <v>#REF!</v>
      </c>
      <c r="U548" s="208" t="e">
        <f t="shared" si="83"/>
        <v>#REF!</v>
      </c>
      <c r="V548" s="208" t="e">
        <f t="shared" si="83"/>
        <v>#REF!</v>
      </c>
      <c r="W548" s="208" t="e">
        <f t="shared" si="83"/>
        <v>#REF!</v>
      </c>
      <c r="X548" s="208" t="e">
        <f t="shared" si="83"/>
        <v>#REF!</v>
      </c>
      <c r="Y548" s="208" t="e">
        <f t="shared" si="83"/>
        <v>#REF!</v>
      </c>
      <c r="Z548" s="208" t="e">
        <f t="shared" si="83"/>
        <v>#REF!</v>
      </c>
      <c r="AA548" s="208" t="e">
        <f t="shared" si="83"/>
        <v>#REF!</v>
      </c>
      <c r="AB548" s="208" t="e">
        <f t="shared" si="83"/>
        <v>#REF!</v>
      </c>
      <c r="AC548" s="208" t="e">
        <f t="shared" si="83"/>
        <v>#REF!</v>
      </c>
      <c r="AD548" s="208" t="e">
        <f t="shared" si="83"/>
        <v>#REF!</v>
      </c>
      <c r="AE548" s="208" t="e">
        <f t="shared" si="83"/>
        <v>#REF!</v>
      </c>
      <c r="AF548" s="208" t="e">
        <f t="shared" si="83"/>
        <v>#REF!</v>
      </c>
      <c r="AG548" s="208" t="e">
        <f t="shared" si="83"/>
        <v>#REF!</v>
      </c>
      <c r="AH548" s="208" t="e">
        <f t="shared" si="83"/>
        <v>#REF!</v>
      </c>
      <c r="AI548" s="208" t="e">
        <f t="shared" si="83"/>
        <v>#REF!</v>
      </c>
    </row>
    <row r="549" spans="1:35" x14ac:dyDescent="0.2">
      <c r="A549" s="167"/>
      <c r="B549" s="168" t="s">
        <v>150</v>
      </c>
      <c r="C549" s="169" t="s">
        <v>166</v>
      </c>
      <c r="D549" s="201" t="e">
        <f t="shared" ref="D549:D559" si="84">+SUM(E549:AI549)</f>
        <v>#REF!</v>
      </c>
      <c r="E549" s="176" t="e">
        <f>+COUNTIFS(#REF!,$B549,#REF!,E$3,#REF!,$C549)</f>
        <v>#REF!</v>
      </c>
      <c r="F549" s="176" t="e">
        <f>+COUNTIFS(#REF!,$B549,#REF!,F$3,#REF!,$C549)</f>
        <v>#REF!</v>
      </c>
      <c r="G549" s="176" t="e">
        <f>+COUNTIFS(#REF!,$B549,#REF!,G$3,#REF!,$C549)</f>
        <v>#REF!</v>
      </c>
      <c r="H549" s="176" t="e">
        <f>+COUNTIFS(#REF!,$B549,#REF!,H$3,#REF!,$C549)</f>
        <v>#REF!</v>
      </c>
      <c r="I549" s="176" t="e">
        <f>+COUNTIFS(#REF!,$B549,#REF!,I$3,#REF!,$C549)</f>
        <v>#REF!</v>
      </c>
      <c r="J549" s="176" t="e">
        <f>+COUNTIFS(#REF!,$B549,#REF!,J$3,#REF!,$C549)</f>
        <v>#REF!</v>
      </c>
      <c r="K549" s="176" t="e">
        <f>+COUNTIFS(#REF!,$B549,#REF!,K$3,#REF!,$C549)</f>
        <v>#REF!</v>
      </c>
      <c r="L549" s="176" t="e">
        <f>+COUNTIFS(#REF!,$B549,#REF!,L$3,#REF!,$C549)</f>
        <v>#REF!</v>
      </c>
      <c r="M549" s="176" t="e">
        <f>+COUNTIFS(#REF!,$B549,#REF!,M$3,#REF!,$C549)</f>
        <v>#REF!</v>
      </c>
      <c r="N549" s="176" t="e">
        <f>+COUNTIFS(#REF!,$B549,#REF!,N$3,#REF!,$C549)</f>
        <v>#REF!</v>
      </c>
      <c r="O549" s="176" t="e">
        <f>+COUNTIFS(#REF!,$B549,#REF!,O$3,#REF!,$C549)</f>
        <v>#REF!</v>
      </c>
      <c r="P549" s="176" t="e">
        <f>+COUNTIFS(#REF!,$B549,#REF!,P$3,#REF!,$C549)</f>
        <v>#REF!</v>
      </c>
      <c r="Q549" s="176" t="e">
        <f>+COUNTIFS(#REF!,$B549,#REF!,Q$3,#REF!,$C549)</f>
        <v>#REF!</v>
      </c>
      <c r="R549" s="176" t="e">
        <f>+COUNTIFS(#REF!,$B549,#REF!,R$3,#REF!,$C549)</f>
        <v>#REF!</v>
      </c>
      <c r="S549" s="176" t="e">
        <f>+COUNTIFS(#REF!,$B549,#REF!,S$3,#REF!,$C549)</f>
        <v>#REF!</v>
      </c>
      <c r="T549" s="176" t="e">
        <f>+COUNTIFS(#REF!,$B549,#REF!,T$3,#REF!,$C549)</f>
        <v>#REF!</v>
      </c>
      <c r="U549" s="176" t="e">
        <f>+COUNTIFS(#REF!,$B549,#REF!,U$3,#REF!,$C549)</f>
        <v>#REF!</v>
      </c>
      <c r="V549" s="176" t="e">
        <f>+COUNTIFS(#REF!,$B549,#REF!,V$3,#REF!,$C549)</f>
        <v>#REF!</v>
      </c>
      <c r="W549" s="176" t="e">
        <f>+COUNTIFS(#REF!,$B549,#REF!,W$3,#REF!,$C549)</f>
        <v>#REF!</v>
      </c>
      <c r="X549" s="176" t="e">
        <f>+COUNTIFS(#REF!,$B549,#REF!,X$3,#REF!,$C549)</f>
        <v>#REF!</v>
      </c>
      <c r="Y549" s="176" t="e">
        <f>+COUNTIFS(#REF!,$B549,#REF!,Y$3,#REF!,$C549)</f>
        <v>#REF!</v>
      </c>
      <c r="Z549" s="176" t="e">
        <f>+COUNTIFS(#REF!,$B549,#REF!,Z$3,#REF!,$C549)</f>
        <v>#REF!</v>
      </c>
      <c r="AA549" s="176" t="e">
        <f>+COUNTIFS(#REF!,$B549,#REF!,AA$3,#REF!,$C549)</f>
        <v>#REF!</v>
      </c>
      <c r="AB549" s="176" t="e">
        <f>+COUNTIFS(#REF!,$B549,#REF!,AB$3,#REF!,$C549)</f>
        <v>#REF!</v>
      </c>
      <c r="AC549" s="176" t="e">
        <f>+COUNTIFS(#REF!,$B549,#REF!,AC$3,#REF!,$C549)</f>
        <v>#REF!</v>
      </c>
      <c r="AD549" s="176" t="e">
        <f>+COUNTIFS(#REF!,$B549,#REF!,AD$3,#REF!,$C549)</f>
        <v>#REF!</v>
      </c>
      <c r="AE549" s="176" t="e">
        <f>+COUNTIFS(#REF!,$B549,#REF!,AE$3,#REF!,$C549)</f>
        <v>#REF!</v>
      </c>
      <c r="AF549" s="176" t="e">
        <f>+COUNTIFS(#REF!,$B549,#REF!,AF$3,#REF!,$C549)</f>
        <v>#REF!</v>
      </c>
      <c r="AG549" s="176" t="e">
        <f>+COUNTIFS(#REF!,$B549,#REF!,AG$3,#REF!,$C549)</f>
        <v>#REF!</v>
      </c>
      <c r="AH549" s="176" t="e">
        <f>+COUNTIFS(#REF!,$B549,#REF!,AH$3,#REF!,$C549)</f>
        <v>#REF!</v>
      </c>
      <c r="AI549" s="176" t="e">
        <f>+COUNTIFS(#REF!,$B549,#REF!,AI$3,#REF!,$C549)</f>
        <v>#REF!</v>
      </c>
    </row>
    <row r="550" spans="1:35" x14ac:dyDescent="0.2">
      <c r="A550" s="167"/>
      <c r="B550" s="168" t="s">
        <v>150</v>
      </c>
      <c r="C550" s="169" t="s">
        <v>379</v>
      </c>
      <c r="D550" s="201" t="e">
        <f t="shared" si="84"/>
        <v>#REF!</v>
      </c>
      <c r="E550" s="176" t="e">
        <f>+COUNTIFS(#REF!,$B550,#REF!,E$3,#REF!,$C550)</f>
        <v>#REF!</v>
      </c>
      <c r="F550" s="176" t="e">
        <f>+COUNTIFS(#REF!,$B550,#REF!,F$3,#REF!,$C550)</f>
        <v>#REF!</v>
      </c>
      <c r="G550" s="176" t="e">
        <f>+COUNTIFS(#REF!,$B550,#REF!,G$3,#REF!,$C550)</f>
        <v>#REF!</v>
      </c>
      <c r="H550" s="176" t="e">
        <f>+COUNTIFS(#REF!,$B550,#REF!,H$3,#REF!,$C550)</f>
        <v>#REF!</v>
      </c>
      <c r="I550" s="176" t="e">
        <f>+COUNTIFS(#REF!,$B550,#REF!,I$3,#REF!,$C550)</f>
        <v>#REF!</v>
      </c>
      <c r="J550" s="176" t="e">
        <f>+COUNTIFS(#REF!,$B550,#REF!,J$3,#REF!,$C550)</f>
        <v>#REF!</v>
      </c>
      <c r="K550" s="176" t="e">
        <f>+COUNTIFS(#REF!,$B550,#REF!,K$3,#REF!,$C550)</f>
        <v>#REF!</v>
      </c>
      <c r="L550" s="176" t="e">
        <f>+COUNTIFS(#REF!,$B550,#REF!,L$3,#REF!,$C550)</f>
        <v>#REF!</v>
      </c>
      <c r="M550" s="176" t="e">
        <f>+COUNTIFS(#REF!,$B550,#REF!,M$3,#REF!,$C550)</f>
        <v>#REF!</v>
      </c>
      <c r="N550" s="176" t="e">
        <f>+COUNTIFS(#REF!,$B550,#REF!,N$3,#REF!,$C550)</f>
        <v>#REF!</v>
      </c>
      <c r="O550" s="176" t="e">
        <f>+COUNTIFS(#REF!,$B550,#REF!,O$3,#REF!,$C550)</f>
        <v>#REF!</v>
      </c>
      <c r="P550" s="176" t="e">
        <f>+COUNTIFS(#REF!,$B550,#REF!,P$3,#REF!,$C550)</f>
        <v>#REF!</v>
      </c>
      <c r="Q550" s="176" t="e">
        <f>+COUNTIFS(#REF!,$B550,#REF!,Q$3,#REF!,$C550)</f>
        <v>#REF!</v>
      </c>
      <c r="R550" s="176" t="e">
        <f>+COUNTIFS(#REF!,$B550,#REF!,R$3,#REF!,$C550)</f>
        <v>#REF!</v>
      </c>
      <c r="S550" s="176" t="e">
        <f>+COUNTIFS(#REF!,$B550,#REF!,S$3,#REF!,$C550)</f>
        <v>#REF!</v>
      </c>
      <c r="T550" s="176" t="e">
        <f>+COUNTIFS(#REF!,$B550,#REF!,T$3,#REF!,$C550)</f>
        <v>#REF!</v>
      </c>
      <c r="U550" s="176" t="e">
        <f>+COUNTIFS(#REF!,$B550,#REF!,U$3,#REF!,$C550)</f>
        <v>#REF!</v>
      </c>
      <c r="V550" s="176" t="e">
        <f>+COUNTIFS(#REF!,$B550,#REF!,V$3,#REF!,$C550)</f>
        <v>#REF!</v>
      </c>
      <c r="W550" s="176" t="e">
        <f>+COUNTIFS(#REF!,$B550,#REF!,W$3,#REF!,$C550)</f>
        <v>#REF!</v>
      </c>
      <c r="X550" s="176" t="e">
        <f>+COUNTIFS(#REF!,$B550,#REF!,X$3,#REF!,$C550)</f>
        <v>#REF!</v>
      </c>
      <c r="Y550" s="176" t="e">
        <f>+COUNTIFS(#REF!,$B550,#REF!,Y$3,#REF!,$C550)</f>
        <v>#REF!</v>
      </c>
      <c r="Z550" s="176" t="e">
        <f>+COUNTIFS(#REF!,$B550,#REF!,Z$3,#REF!,$C550)</f>
        <v>#REF!</v>
      </c>
      <c r="AA550" s="176" t="e">
        <f>+COUNTIFS(#REF!,$B550,#REF!,AA$3,#REF!,$C550)</f>
        <v>#REF!</v>
      </c>
      <c r="AB550" s="176" t="e">
        <f>+COUNTIFS(#REF!,$B550,#REF!,AB$3,#REF!,$C550)</f>
        <v>#REF!</v>
      </c>
      <c r="AC550" s="176" t="e">
        <f>+COUNTIFS(#REF!,$B550,#REF!,AC$3,#REF!,$C550)</f>
        <v>#REF!</v>
      </c>
      <c r="AD550" s="176" t="e">
        <f>+COUNTIFS(#REF!,$B550,#REF!,AD$3,#REF!,$C550)</f>
        <v>#REF!</v>
      </c>
      <c r="AE550" s="176" t="e">
        <f>+COUNTIFS(#REF!,$B550,#REF!,AE$3,#REF!,$C550)</f>
        <v>#REF!</v>
      </c>
      <c r="AF550" s="176" t="e">
        <f>+COUNTIFS(#REF!,$B550,#REF!,AF$3,#REF!,$C550)</f>
        <v>#REF!</v>
      </c>
      <c r="AG550" s="176" t="e">
        <f>+COUNTIFS(#REF!,$B550,#REF!,AG$3,#REF!,$C550)</f>
        <v>#REF!</v>
      </c>
      <c r="AH550" s="176" t="e">
        <f>+COUNTIFS(#REF!,$B550,#REF!,AH$3,#REF!,$C550)</f>
        <v>#REF!</v>
      </c>
      <c r="AI550" s="176" t="e">
        <f>+COUNTIFS(#REF!,$B550,#REF!,AI$3,#REF!,$C550)</f>
        <v>#REF!</v>
      </c>
    </row>
    <row r="551" spans="1:35" x14ac:dyDescent="0.2">
      <c r="A551" s="167"/>
      <c r="B551" s="168" t="s">
        <v>150</v>
      </c>
      <c r="C551" s="169" t="s">
        <v>380</v>
      </c>
      <c r="D551" s="201" t="e">
        <f t="shared" si="84"/>
        <v>#REF!</v>
      </c>
      <c r="E551" s="176" t="e">
        <f>+COUNTIFS(#REF!,$B551,#REF!,E$3,#REF!,$C551)</f>
        <v>#REF!</v>
      </c>
      <c r="F551" s="176" t="e">
        <f>+COUNTIFS(#REF!,$B551,#REF!,F$3,#REF!,$C551)</f>
        <v>#REF!</v>
      </c>
      <c r="G551" s="176" t="e">
        <f>+COUNTIFS(#REF!,$B551,#REF!,G$3,#REF!,$C551)</f>
        <v>#REF!</v>
      </c>
      <c r="H551" s="176" t="e">
        <f>+COUNTIFS(#REF!,$B551,#REF!,H$3,#REF!,$C551)</f>
        <v>#REF!</v>
      </c>
      <c r="I551" s="176" t="e">
        <f>+COUNTIFS(#REF!,$B551,#REF!,I$3,#REF!,$C551)</f>
        <v>#REF!</v>
      </c>
      <c r="J551" s="176" t="e">
        <f>+COUNTIFS(#REF!,$B551,#REF!,J$3,#REF!,$C551)</f>
        <v>#REF!</v>
      </c>
      <c r="K551" s="176" t="e">
        <f>+COUNTIFS(#REF!,$B551,#REF!,K$3,#REF!,$C551)</f>
        <v>#REF!</v>
      </c>
      <c r="L551" s="176" t="e">
        <f>+COUNTIFS(#REF!,$B551,#REF!,L$3,#REF!,$C551)</f>
        <v>#REF!</v>
      </c>
      <c r="M551" s="176" t="e">
        <f>+COUNTIFS(#REF!,$B551,#REF!,M$3,#REF!,$C551)</f>
        <v>#REF!</v>
      </c>
      <c r="N551" s="176" t="e">
        <f>+COUNTIFS(#REF!,$B551,#REF!,N$3,#REF!,$C551)</f>
        <v>#REF!</v>
      </c>
      <c r="O551" s="176" t="e">
        <f>+COUNTIFS(#REF!,$B551,#REF!,O$3,#REF!,$C551)</f>
        <v>#REF!</v>
      </c>
      <c r="P551" s="176" t="e">
        <f>+COUNTIFS(#REF!,$B551,#REF!,P$3,#REF!,$C551)</f>
        <v>#REF!</v>
      </c>
      <c r="Q551" s="176" t="e">
        <f>+COUNTIFS(#REF!,$B551,#REF!,Q$3,#REF!,$C551)</f>
        <v>#REF!</v>
      </c>
      <c r="R551" s="176" t="e">
        <f>+COUNTIFS(#REF!,$B551,#REF!,R$3,#REF!,$C551)</f>
        <v>#REF!</v>
      </c>
      <c r="S551" s="176" t="e">
        <f>+COUNTIFS(#REF!,$B551,#REF!,S$3,#REF!,$C551)</f>
        <v>#REF!</v>
      </c>
      <c r="T551" s="176" t="e">
        <f>+COUNTIFS(#REF!,$B551,#REF!,T$3,#REF!,$C551)</f>
        <v>#REF!</v>
      </c>
      <c r="U551" s="176" t="e">
        <f>+COUNTIFS(#REF!,$B551,#REF!,U$3,#REF!,$C551)</f>
        <v>#REF!</v>
      </c>
      <c r="V551" s="176" t="e">
        <f>+COUNTIFS(#REF!,$B551,#REF!,V$3,#REF!,$C551)</f>
        <v>#REF!</v>
      </c>
      <c r="W551" s="176" t="e">
        <f>+COUNTIFS(#REF!,$B551,#REF!,W$3,#REF!,$C551)</f>
        <v>#REF!</v>
      </c>
      <c r="X551" s="176" t="e">
        <f>+COUNTIFS(#REF!,$B551,#REF!,X$3,#REF!,$C551)</f>
        <v>#REF!</v>
      </c>
      <c r="Y551" s="176" t="e">
        <f>+COUNTIFS(#REF!,$B551,#REF!,Y$3,#REF!,$C551)</f>
        <v>#REF!</v>
      </c>
      <c r="Z551" s="176" t="e">
        <f>+COUNTIFS(#REF!,$B551,#REF!,Z$3,#REF!,$C551)</f>
        <v>#REF!</v>
      </c>
      <c r="AA551" s="176" t="e">
        <f>+COUNTIFS(#REF!,$B551,#REF!,AA$3,#REF!,$C551)</f>
        <v>#REF!</v>
      </c>
      <c r="AB551" s="176" t="e">
        <f>+COUNTIFS(#REF!,$B551,#REF!,AB$3,#REF!,$C551)</f>
        <v>#REF!</v>
      </c>
      <c r="AC551" s="176" t="e">
        <f>+COUNTIFS(#REF!,$B551,#REF!,AC$3,#REF!,$C551)</f>
        <v>#REF!</v>
      </c>
      <c r="AD551" s="176" t="e">
        <f>+COUNTIFS(#REF!,$B551,#REF!,AD$3,#REF!,$C551)</f>
        <v>#REF!</v>
      </c>
      <c r="AE551" s="176" t="e">
        <f>+COUNTIFS(#REF!,$B551,#REF!,AE$3,#REF!,$C551)</f>
        <v>#REF!</v>
      </c>
      <c r="AF551" s="176" t="e">
        <f>+COUNTIFS(#REF!,$B551,#REF!,AF$3,#REF!,$C551)</f>
        <v>#REF!</v>
      </c>
      <c r="AG551" s="176" t="e">
        <f>+COUNTIFS(#REF!,$B551,#REF!,AG$3,#REF!,$C551)</f>
        <v>#REF!</v>
      </c>
      <c r="AH551" s="176" t="e">
        <f>+COUNTIFS(#REF!,$B551,#REF!,AH$3,#REF!,$C551)</f>
        <v>#REF!</v>
      </c>
      <c r="AI551" s="176" t="e">
        <f>+COUNTIFS(#REF!,$B551,#REF!,AI$3,#REF!,$C551)</f>
        <v>#REF!</v>
      </c>
    </row>
    <row r="552" spans="1:35" x14ac:dyDescent="0.2">
      <c r="A552" s="167"/>
      <c r="B552" s="168" t="s">
        <v>150</v>
      </c>
      <c r="C552" s="169" t="s">
        <v>109</v>
      </c>
      <c r="D552" s="201" t="e">
        <f t="shared" si="84"/>
        <v>#REF!</v>
      </c>
      <c r="E552" s="176" t="e">
        <f>+COUNTIFS(#REF!,$B552,#REF!,E$3,#REF!,$C552)</f>
        <v>#REF!</v>
      </c>
      <c r="F552" s="176" t="e">
        <f>+COUNTIFS(#REF!,$B552,#REF!,F$3,#REF!,$C552)</f>
        <v>#REF!</v>
      </c>
      <c r="G552" s="176" t="e">
        <f>+COUNTIFS(#REF!,$B552,#REF!,G$3,#REF!,$C552)</f>
        <v>#REF!</v>
      </c>
      <c r="H552" s="176" t="e">
        <f>+COUNTIFS(#REF!,$B552,#REF!,H$3,#REF!,$C552)</f>
        <v>#REF!</v>
      </c>
      <c r="I552" s="176" t="e">
        <f>+COUNTIFS(#REF!,$B552,#REF!,I$3,#REF!,$C552)</f>
        <v>#REF!</v>
      </c>
      <c r="J552" s="176" t="e">
        <f>+COUNTIFS(#REF!,$B552,#REF!,J$3,#REF!,$C552)</f>
        <v>#REF!</v>
      </c>
      <c r="K552" s="176" t="e">
        <f>+COUNTIFS(#REF!,$B552,#REF!,K$3,#REF!,$C552)</f>
        <v>#REF!</v>
      </c>
      <c r="L552" s="176" t="e">
        <f>+COUNTIFS(#REF!,$B552,#REF!,L$3,#REF!,$C552)</f>
        <v>#REF!</v>
      </c>
      <c r="M552" s="176" t="e">
        <f>+COUNTIFS(#REF!,$B552,#REF!,M$3,#REF!,$C552)</f>
        <v>#REF!</v>
      </c>
      <c r="N552" s="176" t="e">
        <f>+COUNTIFS(#REF!,$B552,#REF!,N$3,#REF!,$C552)</f>
        <v>#REF!</v>
      </c>
      <c r="O552" s="176" t="e">
        <f>+COUNTIFS(#REF!,$B552,#REF!,O$3,#REF!,$C552)</f>
        <v>#REF!</v>
      </c>
      <c r="P552" s="176" t="e">
        <f>+COUNTIFS(#REF!,$B552,#REF!,P$3,#REF!,$C552)</f>
        <v>#REF!</v>
      </c>
      <c r="Q552" s="176" t="e">
        <f>+COUNTIFS(#REF!,$B552,#REF!,Q$3,#REF!,$C552)</f>
        <v>#REF!</v>
      </c>
      <c r="R552" s="176" t="e">
        <f>+COUNTIFS(#REF!,$B552,#REF!,R$3,#REF!,$C552)</f>
        <v>#REF!</v>
      </c>
      <c r="S552" s="176" t="e">
        <f>+COUNTIFS(#REF!,$B552,#REF!,S$3,#REF!,$C552)</f>
        <v>#REF!</v>
      </c>
      <c r="T552" s="176" t="e">
        <f>+COUNTIFS(#REF!,$B552,#REF!,T$3,#REF!,$C552)</f>
        <v>#REF!</v>
      </c>
      <c r="U552" s="176" t="e">
        <f>+COUNTIFS(#REF!,$B552,#REF!,U$3,#REF!,$C552)</f>
        <v>#REF!</v>
      </c>
      <c r="V552" s="176" t="e">
        <f>+COUNTIFS(#REF!,$B552,#REF!,V$3,#REF!,$C552)</f>
        <v>#REF!</v>
      </c>
      <c r="W552" s="176" t="e">
        <f>+COUNTIFS(#REF!,$B552,#REF!,W$3,#REF!,$C552)</f>
        <v>#REF!</v>
      </c>
      <c r="X552" s="176" t="e">
        <f>+COUNTIFS(#REF!,$B552,#REF!,X$3,#REF!,$C552)</f>
        <v>#REF!</v>
      </c>
      <c r="Y552" s="176" t="e">
        <f>+COUNTIFS(#REF!,$B552,#REF!,Y$3,#REF!,$C552)</f>
        <v>#REF!</v>
      </c>
      <c r="Z552" s="176" t="e">
        <f>+COUNTIFS(#REF!,$B552,#REF!,Z$3,#REF!,$C552)</f>
        <v>#REF!</v>
      </c>
      <c r="AA552" s="176" t="e">
        <f>+COUNTIFS(#REF!,$B552,#REF!,AA$3,#REF!,$C552)</f>
        <v>#REF!</v>
      </c>
      <c r="AB552" s="176" t="e">
        <f>+COUNTIFS(#REF!,$B552,#REF!,AB$3,#REF!,$C552)</f>
        <v>#REF!</v>
      </c>
      <c r="AC552" s="176" t="e">
        <f>+COUNTIFS(#REF!,$B552,#REF!,AC$3,#REF!,$C552)</f>
        <v>#REF!</v>
      </c>
      <c r="AD552" s="176" t="e">
        <f>+COUNTIFS(#REF!,$B552,#REF!,AD$3,#REF!,$C552)</f>
        <v>#REF!</v>
      </c>
      <c r="AE552" s="176" t="e">
        <f>+COUNTIFS(#REF!,$B552,#REF!,AE$3,#REF!,$C552)</f>
        <v>#REF!</v>
      </c>
      <c r="AF552" s="176" t="e">
        <f>+COUNTIFS(#REF!,$B552,#REF!,AF$3,#REF!,$C552)</f>
        <v>#REF!</v>
      </c>
      <c r="AG552" s="176" t="e">
        <f>+COUNTIFS(#REF!,$B552,#REF!,AG$3,#REF!,$C552)</f>
        <v>#REF!</v>
      </c>
      <c r="AH552" s="176" t="e">
        <f>+COUNTIFS(#REF!,$B552,#REF!,AH$3,#REF!,$C552)</f>
        <v>#REF!</v>
      </c>
      <c r="AI552" s="176" t="e">
        <f>+COUNTIFS(#REF!,$B552,#REF!,AI$3,#REF!,$C552)</f>
        <v>#REF!</v>
      </c>
    </row>
    <row r="553" spans="1:35" x14ac:dyDescent="0.2">
      <c r="A553" s="167"/>
      <c r="B553" s="168" t="s">
        <v>150</v>
      </c>
      <c r="C553" s="169" t="s">
        <v>116</v>
      </c>
      <c r="D553" s="201" t="e">
        <f t="shared" si="84"/>
        <v>#REF!</v>
      </c>
      <c r="E553" s="176" t="e">
        <f>+COUNTIFS(#REF!,$B553,#REF!,E$3,#REF!,$C553)</f>
        <v>#REF!</v>
      </c>
      <c r="F553" s="176" t="e">
        <f>+COUNTIFS(#REF!,$B553,#REF!,F$3,#REF!,$C553)</f>
        <v>#REF!</v>
      </c>
      <c r="G553" s="176" t="e">
        <f>+COUNTIFS(#REF!,$B553,#REF!,G$3,#REF!,$C553)</f>
        <v>#REF!</v>
      </c>
      <c r="H553" s="176" t="e">
        <f>+COUNTIFS(#REF!,$B553,#REF!,H$3,#REF!,$C553)</f>
        <v>#REF!</v>
      </c>
      <c r="I553" s="176" t="e">
        <f>+COUNTIFS(#REF!,$B553,#REF!,I$3,#REF!,$C553)</f>
        <v>#REF!</v>
      </c>
      <c r="J553" s="176" t="e">
        <f>+COUNTIFS(#REF!,$B553,#REF!,J$3,#REF!,$C553)</f>
        <v>#REF!</v>
      </c>
      <c r="K553" s="176" t="e">
        <f>+COUNTIFS(#REF!,$B553,#REF!,K$3,#REF!,$C553)</f>
        <v>#REF!</v>
      </c>
      <c r="L553" s="176" t="e">
        <f>+COUNTIFS(#REF!,$B553,#REF!,L$3,#REF!,$C553)</f>
        <v>#REF!</v>
      </c>
      <c r="M553" s="176" t="e">
        <f>+COUNTIFS(#REF!,$B553,#REF!,M$3,#REF!,$C553)</f>
        <v>#REF!</v>
      </c>
      <c r="N553" s="176" t="e">
        <f>+COUNTIFS(#REF!,$B553,#REF!,N$3,#REF!,$C553)</f>
        <v>#REF!</v>
      </c>
      <c r="O553" s="176" t="e">
        <f>+COUNTIFS(#REF!,$B553,#REF!,O$3,#REF!,$C553)</f>
        <v>#REF!</v>
      </c>
      <c r="P553" s="176" t="e">
        <f>+COUNTIFS(#REF!,$B553,#REF!,P$3,#REF!,$C553)</f>
        <v>#REF!</v>
      </c>
      <c r="Q553" s="176" t="e">
        <f>+COUNTIFS(#REF!,$B553,#REF!,Q$3,#REF!,$C553)</f>
        <v>#REF!</v>
      </c>
      <c r="R553" s="176" t="e">
        <f>+COUNTIFS(#REF!,$B553,#REF!,R$3,#REF!,$C553)</f>
        <v>#REF!</v>
      </c>
      <c r="S553" s="176" t="e">
        <f>+COUNTIFS(#REF!,$B553,#REF!,S$3,#REF!,$C553)</f>
        <v>#REF!</v>
      </c>
      <c r="T553" s="176" t="e">
        <f>+COUNTIFS(#REF!,$B553,#REF!,T$3,#REF!,$C553)</f>
        <v>#REF!</v>
      </c>
      <c r="U553" s="176" t="e">
        <f>+COUNTIFS(#REF!,$B553,#REF!,U$3,#REF!,$C553)</f>
        <v>#REF!</v>
      </c>
      <c r="V553" s="176" t="e">
        <f>+COUNTIFS(#REF!,$B553,#REF!,V$3,#REF!,$C553)</f>
        <v>#REF!</v>
      </c>
      <c r="W553" s="176" t="e">
        <f>+COUNTIFS(#REF!,$B553,#REF!,W$3,#REF!,$C553)</f>
        <v>#REF!</v>
      </c>
      <c r="X553" s="176" t="e">
        <f>+COUNTIFS(#REF!,$B553,#REF!,X$3,#REF!,$C553)</f>
        <v>#REF!</v>
      </c>
      <c r="Y553" s="176" t="e">
        <f>+COUNTIFS(#REF!,$B553,#REF!,Y$3,#REF!,$C553)</f>
        <v>#REF!</v>
      </c>
      <c r="Z553" s="176" t="e">
        <f>+COUNTIFS(#REF!,$B553,#REF!,Z$3,#REF!,$C553)</f>
        <v>#REF!</v>
      </c>
      <c r="AA553" s="176" t="e">
        <f>+COUNTIFS(#REF!,$B553,#REF!,AA$3,#REF!,$C553)</f>
        <v>#REF!</v>
      </c>
      <c r="AB553" s="176" t="e">
        <f>+COUNTIFS(#REF!,$B553,#REF!,AB$3,#REF!,$C553)</f>
        <v>#REF!</v>
      </c>
      <c r="AC553" s="176" t="e">
        <f>+COUNTIFS(#REF!,$B553,#REF!,AC$3,#REF!,$C553)</f>
        <v>#REF!</v>
      </c>
      <c r="AD553" s="176" t="e">
        <f>+COUNTIFS(#REF!,$B553,#REF!,AD$3,#REF!,$C553)</f>
        <v>#REF!</v>
      </c>
      <c r="AE553" s="176" t="e">
        <f>+COUNTIFS(#REF!,$B553,#REF!,AE$3,#REF!,$C553)</f>
        <v>#REF!</v>
      </c>
      <c r="AF553" s="176" t="e">
        <f>+COUNTIFS(#REF!,$B553,#REF!,AF$3,#REF!,$C553)</f>
        <v>#REF!</v>
      </c>
      <c r="AG553" s="176" t="e">
        <f>+COUNTIFS(#REF!,$B553,#REF!,AG$3,#REF!,$C553)</f>
        <v>#REF!</v>
      </c>
      <c r="AH553" s="176" t="e">
        <f>+COUNTIFS(#REF!,$B553,#REF!,AH$3,#REF!,$C553)</f>
        <v>#REF!</v>
      </c>
      <c r="AI553" s="176" t="e">
        <f>+COUNTIFS(#REF!,$B553,#REF!,AI$3,#REF!,$C553)</f>
        <v>#REF!</v>
      </c>
    </row>
    <row r="554" spans="1:35" x14ac:dyDescent="0.2">
      <c r="A554" s="167"/>
      <c r="B554" s="168" t="s">
        <v>150</v>
      </c>
      <c r="C554" s="168" t="s">
        <v>125</v>
      </c>
      <c r="D554" s="201" t="e">
        <f t="shared" si="84"/>
        <v>#REF!</v>
      </c>
      <c r="E554" s="176" t="e">
        <f>+COUNTIFS(#REF!,$B554,#REF!,E$3,#REF!,$C554)</f>
        <v>#REF!</v>
      </c>
      <c r="F554" s="176" t="e">
        <f>+COUNTIFS(#REF!,$B554,#REF!,F$3,#REF!,$C554)</f>
        <v>#REF!</v>
      </c>
      <c r="G554" s="176" t="e">
        <f>+COUNTIFS(#REF!,$B554,#REF!,G$3,#REF!,$C554)</f>
        <v>#REF!</v>
      </c>
      <c r="H554" s="176" t="e">
        <f>+COUNTIFS(#REF!,$B554,#REF!,H$3,#REF!,$C554)</f>
        <v>#REF!</v>
      </c>
      <c r="I554" s="176" t="e">
        <f>+COUNTIFS(#REF!,$B554,#REF!,I$3,#REF!,$C554)</f>
        <v>#REF!</v>
      </c>
      <c r="J554" s="176" t="e">
        <f>+COUNTIFS(#REF!,$B554,#REF!,J$3,#REF!,$C554)</f>
        <v>#REF!</v>
      </c>
      <c r="K554" s="176" t="e">
        <f>+COUNTIFS(#REF!,$B554,#REF!,K$3,#REF!,$C554)</f>
        <v>#REF!</v>
      </c>
      <c r="L554" s="176" t="e">
        <f>+COUNTIFS(#REF!,$B554,#REF!,L$3,#REF!,$C554)</f>
        <v>#REF!</v>
      </c>
      <c r="M554" s="176" t="e">
        <f>+COUNTIFS(#REF!,$B554,#REF!,M$3,#REF!,$C554)</f>
        <v>#REF!</v>
      </c>
      <c r="N554" s="176" t="e">
        <f>+COUNTIFS(#REF!,$B554,#REF!,N$3,#REF!,$C554)</f>
        <v>#REF!</v>
      </c>
      <c r="O554" s="176" t="e">
        <f>+COUNTIFS(#REF!,$B554,#REF!,O$3,#REF!,$C554)</f>
        <v>#REF!</v>
      </c>
      <c r="P554" s="176" t="e">
        <f>+COUNTIFS(#REF!,$B554,#REF!,P$3,#REF!,$C554)</f>
        <v>#REF!</v>
      </c>
      <c r="Q554" s="176" t="e">
        <f>+COUNTIFS(#REF!,$B554,#REF!,Q$3,#REF!,$C554)</f>
        <v>#REF!</v>
      </c>
      <c r="R554" s="176" t="e">
        <f>+COUNTIFS(#REF!,$B554,#REF!,R$3,#REF!,$C554)</f>
        <v>#REF!</v>
      </c>
      <c r="S554" s="176" t="e">
        <f>+COUNTIFS(#REF!,$B554,#REF!,S$3,#REF!,$C554)</f>
        <v>#REF!</v>
      </c>
      <c r="T554" s="176" t="e">
        <f>+COUNTIFS(#REF!,$B554,#REF!,T$3,#REF!,$C554)</f>
        <v>#REF!</v>
      </c>
      <c r="U554" s="176" t="e">
        <f>+COUNTIFS(#REF!,$B554,#REF!,U$3,#REF!,$C554)</f>
        <v>#REF!</v>
      </c>
      <c r="V554" s="176" t="e">
        <f>+COUNTIFS(#REF!,$B554,#REF!,V$3,#REF!,$C554)</f>
        <v>#REF!</v>
      </c>
      <c r="W554" s="176" t="e">
        <f>+COUNTIFS(#REF!,$B554,#REF!,W$3,#REF!,$C554)</f>
        <v>#REF!</v>
      </c>
      <c r="X554" s="176" t="e">
        <f>+COUNTIFS(#REF!,$B554,#REF!,X$3,#REF!,$C554)</f>
        <v>#REF!</v>
      </c>
      <c r="Y554" s="176" t="e">
        <f>+COUNTIFS(#REF!,$B554,#REF!,Y$3,#REF!,$C554)</f>
        <v>#REF!</v>
      </c>
      <c r="Z554" s="176" t="e">
        <f>+COUNTIFS(#REF!,$B554,#REF!,Z$3,#REF!,$C554)</f>
        <v>#REF!</v>
      </c>
      <c r="AA554" s="176" t="e">
        <f>+COUNTIFS(#REF!,$B554,#REF!,AA$3,#REF!,$C554)</f>
        <v>#REF!</v>
      </c>
      <c r="AB554" s="176" t="e">
        <f>+COUNTIFS(#REF!,$B554,#REF!,AB$3,#REF!,$C554)</f>
        <v>#REF!</v>
      </c>
      <c r="AC554" s="176" t="e">
        <f>+COUNTIFS(#REF!,$B554,#REF!,AC$3,#REF!,$C554)</f>
        <v>#REF!</v>
      </c>
      <c r="AD554" s="176" t="e">
        <f>+COUNTIFS(#REF!,$B554,#REF!,AD$3,#REF!,$C554)</f>
        <v>#REF!</v>
      </c>
      <c r="AE554" s="176" t="e">
        <f>+COUNTIFS(#REF!,$B554,#REF!,AE$3,#REF!,$C554)</f>
        <v>#REF!</v>
      </c>
      <c r="AF554" s="176" t="e">
        <f>+COUNTIFS(#REF!,$B554,#REF!,AF$3,#REF!,$C554)</f>
        <v>#REF!</v>
      </c>
      <c r="AG554" s="176" t="e">
        <f>+COUNTIFS(#REF!,$B554,#REF!,AG$3,#REF!,$C554)</f>
        <v>#REF!</v>
      </c>
      <c r="AH554" s="176" t="e">
        <f>+COUNTIFS(#REF!,$B554,#REF!,AH$3,#REF!,$C554)</f>
        <v>#REF!</v>
      </c>
      <c r="AI554" s="176" t="e">
        <f>+COUNTIFS(#REF!,$B554,#REF!,AI$3,#REF!,$C554)</f>
        <v>#REF!</v>
      </c>
    </row>
    <row r="555" spans="1:35" x14ac:dyDescent="0.2">
      <c r="A555" s="167"/>
      <c r="B555" s="168" t="s">
        <v>150</v>
      </c>
      <c r="C555" s="169" t="s">
        <v>69</v>
      </c>
      <c r="D555" s="201" t="e">
        <f t="shared" si="84"/>
        <v>#REF!</v>
      </c>
      <c r="E555" s="176" t="e">
        <f>+COUNTIFS(#REF!,$B555,#REF!,E$3,#REF!,$C555)</f>
        <v>#REF!</v>
      </c>
      <c r="F555" s="176" t="e">
        <f>+COUNTIFS(#REF!,$B555,#REF!,F$3,#REF!,$C555)</f>
        <v>#REF!</v>
      </c>
      <c r="G555" s="176" t="e">
        <f>+COUNTIFS(#REF!,$B555,#REF!,G$3,#REF!,$C555)</f>
        <v>#REF!</v>
      </c>
      <c r="H555" s="176" t="e">
        <f>+COUNTIFS(#REF!,$B555,#REF!,H$3,#REF!,$C555)</f>
        <v>#REF!</v>
      </c>
      <c r="I555" s="176" t="e">
        <f>+COUNTIFS(#REF!,$B555,#REF!,I$3,#REF!,$C555)</f>
        <v>#REF!</v>
      </c>
      <c r="J555" s="176" t="e">
        <f>+COUNTIFS(#REF!,$B555,#REF!,J$3,#REF!,$C555)</f>
        <v>#REF!</v>
      </c>
      <c r="K555" s="176" t="e">
        <f>+COUNTIFS(#REF!,$B555,#REF!,K$3,#REF!,$C555)</f>
        <v>#REF!</v>
      </c>
      <c r="L555" s="176" t="e">
        <f>+COUNTIFS(#REF!,$B555,#REF!,L$3,#REF!,$C555)</f>
        <v>#REF!</v>
      </c>
      <c r="M555" s="176" t="e">
        <f>+COUNTIFS(#REF!,$B555,#REF!,M$3,#REF!,$C555)</f>
        <v>#REF!</v>
      </c>
      <c r="N555" s="176" t="e">
        <f>+COUNTIFS(#REF!,$B555,#REF!,N$3,#REF!,$C555)</f>
        <v>#REF!</v>
      </c>
      <c r="O555" s="176" t="e">
        <f>+COUNTIFS(#REF!,$B555,#REF!,O$3,#REF!,$C555)</f>
        <v>#REF!</v>
      </c>
      <c r="P555" s="176" t="e">
        <f>+COUNTIFS(#REF!,$B555,#REF!,P$3,#REF!,$C555)</f>
        <v>#REF!</v>
      </c>
      <c r="Q555" s="176" t="e">
        <f>+COUNTIFS(#REF!,$B555,#REF!,Q$3,#REF!,$C555)</f>
        <v>#REF!</v>
      </c>
      <c r="R555" s="176" t="e">
        <f>+COUNTIFS(#REF!,$B555,#REF!,R$3,#REF!,$C555)</f>
        <v>#REF!</v>
      </c>
      <c r="S555" s="176" t="e">
        <f>+COUNTIFS(#REF!,$B555,#REF!,S$3,#REF!,$C555)</f>
        <v>#REF!</v>
      </c>
      <c r="T555" s="176" t="e">
        <f>+COUNTIFS(#REF!,$B555,#REF!,T$3,#REF!,$C555)</f>
        <v>#REF!</v>
      </c>
      <c r="U555" s="176" t="e">
        <f>+COUNTIFS(#REF!,$B555,#REF!,U$3,#REF!,$C555)</f>
        <v>#REF!</v>
      </c>
      <c r="V555" s="176" t="e">
        <f>+COUNTIFS(#REF!,$B555,#REF!,V$3,#REF!,$C555)</f>
        <v>#REF!</v>
      </c>
      <c r="W555" s="176" t="e">
        <f>+COUNTIFS(#REF!,$B555,#REF!,W$3,#REF!,$C555)</f>
        <v>#REF!</v>
      </c>
      <c r="X555" s="176" t="e">
        <f>+COUNTIFS(#REF!,$B555,#REF!,X$3,#REF!,$C555)</f>
        <v>#REF!</v>
      </c>
      <c r="Y555" s="176" t="e">
        <f>+COUNTIFS(#REF!,$B555,#REF!,Y$3,#REF!,$C555)</f>
        <v>#REF!</v>
      </c>
      <c r="Z555" s="176" t="e">
        <f>+COUNTIFS(#REF!,$B555,#REF!,Z$3,#REF!,$C555)</f>
        <v>#REF!</v>
      </c>
      <c r="AA555" s="176" t="e">
        <f>+COUNTIFS(#REF!,$B555,#REF!,AA$3,#REF!,$C555)</f>
        <v>#REF!</v>
      </c>
      <c r="AB555" s="176" t="e">
        <f>+COUNTIFS(#REF!,$B555,#REF!,AB$3,#REF!,$C555)</f>
        <v>#REF!</v>
      </c>
      <c r="AC555" s="176" t="e">
        <f>+COUNTIFS(#REF!,$B555,#REF!,AC$3,#REF!,$C555)</f>
        <v>#REF!</v>
      </c>
      <c r="AD555" s="176" t="e">
        <f>+COUNTIFS(#REF!,$B555,#REF!,AD$3,#REF!,$C555)</f>
        <v>#REF!</v>
      </c>
      <c r="AE555" s="176" t="e">
        <f>+COUNTIFS(#REF!,$B555,#REF!,AE$3,#REF!,$C555)</f>
        <v>#REF!</v>
      </c>
      <c r="AF555" s="176" t="e">
        <f>+COUNTIFS(#REF!,$B555,#REF!,AF$3,#REF!,$C555)</f>
        <v>#REF!</v>
      </c>
      <c r="AG555" s="176" t="e">
        <f>+COUNTIFS(#REF!,$B555,#REF!,AG$3,#REF!,$C555)</f>
        <v>#REF!</v>
      </c>
      <c r="AH555" s="176" t="e">
        <f>+COUNTIFS(#REF!,$B555,#REF!,AH$3,#REF!,$C555)</f>
        <v>#REF!</v>
      </c>
      <c r="AI555" s="176" t="e">
        <f>+COUNTIFS(#REF!,$B555,#REF!,AI$3,#REF!,$C555)</f>
        <v>#REF!</v>
      </c>
    </row>
    <row r="556" spans="1:35" x14ac:dyDescent="0.2">
      <c r="A556" s="167"/>
      <c r="B556" s="168" t="s">
        <v>150</v>
      </c>
      <c r="C556" s="169" t="s">
        <v>188</v>
      </c>
      <c r="D556" s="201" t="e">
        <f t="shared" si="84"/>
        <v>#REF!</v>
      </c>
      <c r="E556" s="176" t="e">
        <f>+COUNTIFS(#REF!,$B556,#REF!,E$3,#REF!,$C556)</f>
        <v>#REF!</v>
      </c>
      <c r="F556" s="176" t="e">
        <f>+COUNTIFS(#REF!,$B556,#REF!,F$3,#REF!,$C556)</f>
        <v>#REF!</v>
      </c>
      <c r="G556" s="176" t="e">
        <f>+COUNTIFS(#REF!,$B556,#REF!,G$3,#REF!,$C556)</f>
        <v>#REF!</v>
      </c>
      <c r="H556" s="176" t="e">
        <f>+COUNTIFS(#REF!,$B556,#REF!,H$3,#REF!,$C556)</f>
        <v>#REF!</v>
      </c>
      <c r="I556" s="176" t="e">
        <f>+COUNTIFS(#REF!,$B556,#REF!,I$3,#REF!,$C556)</f>
        <v>#REF!</v>
      </c>
      <c r="J556" s="176" t="e">
        <f>+COUNTIFS(#REF!,$B556,#REF!,J$3,#REF!,$C556)</f>
        <v>#REF!</v>
      </c>
      <c r="K556" s="176" t="e">
        <f>+COUNTIFS(#REF!,$B556,#REF!,K$3,#REF!,$C556)</f>
        <v>#REF!</v>
      </c>
      <c r="L556" s="176" t="e">
        <f>+COUNTIFS(#REF!,$B556,#REF!,L$3,#REF!,$C556)</f>
        <v>#REF!</v>
      </c>
      <c r="M556" s="176" t="e">
        <f>+COUNTIFS(#REF!,$B556,#REF!,M$3,#REF!,$C556)</f>
        <v>#REF!</v>
      </c>
      <c r="N556" s="176" t="e">
        <f>+COUNTIFS(#REF!,$B556,#REF!,N$3,#REF!,$C556)</f>
        <v>#REF!</v>
      </c>
      <c r="O556" s="176" t="e">
        <f>+COUNTIFS(#REF!,$B556,#REF!,O$3,#REF!,$C556)</f>
        <v>#REF!</v>
      </c>
      <c r="P556" s="176" t="e">
        <f>+COUNTIFS(#REF!,$B556,#REF!,P$3,#REF!,$C556)</f>
        <v>#REF!</v>
      </c>
      <c r="Q556" s="176" t="e">
        <f>+COUNTIFS(#REF!,$B556,#REF!,Q$3,#REF!,$C556)</f>
        <v>#REF!</v>
      </c>
      <c r="R556" s="176" t="e">
        <f>+COUNTIFS(#REF!,$B556,#REF!,R$3,#REF!,$C556)</f>
        <v>#REF!</v>
      </c>
      <c r="S556" s="176" t="e">
        <f>+COUNTIFS(#REF!,$B556,#REF!,S$3,#REF!,$C556)</f>
        <v>#REF!</v>
      </c>
      <c r="T556" s="176" t="e">
        <f>+COUNTIFS(#REF!,$B556,#REF!,T$3,#REF!,$C556)</f>
        <v>#REF!</v>
      </c>
      <c r="U556" s="176" t="e">
        <f>+COUNTIFS(#REF!,$B556,#REF!,U$3,#REF!,$C556)</f>
        <v>#REF!</v>
      </c>
      <c r="V556" s="176" t="e">
        <f>+COUNTIFS(#REF!,$B556,#REF!,V$3,#REF!,$C556)</f>
        <v>#REF!</v>
      </c>
      <c r="W556" s="176" t="e">
        <f>+COUNTIFS(#REF!,$B556,#REF!,W$3,#REF!,$C556)</f>
        <v>#REF!</v>
      </c>
      <c r="X556" s="176" t="e">
        <f>+COUNTIFS(#REF!,$B556,#REF!,X$3,#REF!,$C556)</f>
        <v>#REF!</v>
      </c>
      <c r="Y556" s="176" t="e">
        <f>+COUNTIFS(#REF!,$B556,#REF!,Y$3,#REF!,$C556)</f>
        <v>#REF!</v>
      </c>
      <c r="Z556" s="176" t="e">
        <f>+COUNTIFS(#REF!,$B556,#REF!,Z$3,#REF!,$C556)</f>
        <v>#REF!</v>
      </c>
      <c r="AA556" s="176" t="e">
        <f>+COUNTIFS(#REF!,$B556,#REF!,AA$3,#REF!,$C556)</f>
        <v>#REF!</v>
      </c>
      <c r="AB556" s="176" t="e">
        <f>+COUNTIFS(#REF!,$B556,#REF!,AB$3,#REF!,$C556)</f>
        <v>#REF!</v>
      </c>
      <c r="AC556" s="176" t="e">
        <f>+COUNTIFS(#REF!,$B556,#REF!,AC$3,#REF!,$C556)</f>
        <v>#REF!</v>
      </c>
      <c r="AD556" s="176" t="e">
        <f>+COUNTIFS(#REF!,$B556,#REF!,AD$3,#REF!,$C556)</f>
        <v>#REF!</v>
      </c>
      <c r="AE556" s="176" t="e">
        <f>+COUNTIFS(#REF!,$B556,#REF!,AE$3,#REF!,$C556)</f>
        <v>#REF!</v>
      </c>
      <c r="AF556" s="176" t="e">
        <f>+COUNTIFS(#REF!,$B556,#REF!,AF$3,#REF!,$C556)</f>
        <v>#REF!</v>
      </c>
      <c r="AG556" s="176" t="e">
        <f>+COUNTIFS(#REF!,$B556,#REF!,AG$3,#REF!,$C556)</f>
        <v>#REF!</v>
      </c>
      <c r="AH556" s="176" t="e">
        <f>+COUNTIFS(#REF!,$B556,#REF!,AH$3,#REF!,$C556)</f>
        <v>#REF!</v>
      </c>
      <c r="AI556" s="176" t="e">
        <f>+COUNTIFS(#REF!,$B556,#REF!,AI$3,#REF!,$C556)</f>
        <v>#REF!</v>
      </c>
    </row>
    <row r="557" spans="1:35" x14ac:dyDescent="0.2">
      <c r="A557" s="167"/>
      <c r="B557" s="168" t="s">
        <v>150</v>
      </c>
      <c r="C557" s="169" t="s">
        <v>227</v>
      </c>
      <c r="D557" s="201" t="e">
        <f t="shared" si="84"/>
        <v>#REF!</v>
      </c>
      <c r="E557" s="176" t="e">
        <f>+COUNTIFS(#REF!,$B557,#REF!,E$3,#REF!,$C557)</f>
        <v>#REF!</v>
      </c>
      <c r="F557" s="176" t="e">
        <f>+COUNTIFS(#REF!,$B557,#REF!,F$3,#REF!,$C557)</f>
        <v>#REF!</v>
      </c>
      <c r="G557" s="176" t="e">
        <f>+COUNTIFS(#REF!,$B557,#REF!,G$3,#REF!,$C557)</f>
        <v>#REF!</v>
      </c>
      <c r="H557" s="176" t="e">
        <f>+COUNTIFS(#REF!,$B557,#REF!,H$3,#REF!,$C557)</f>
        <v>#REF!</v>
      </c>
      <c r="I557" s="176" t="e">
        <f>+COUNTIFS(#REF!,$B557,#REF!,I$3,#REF!,$C557)</f>
        <v>#REF!</v>
      </c>
      <c r="J557" s="176" t="e">
        <f>+COUNTIFS(#REF!,$B557,#REF!,J$3,#REF!,$C557)</f>
        <v>#REF!</v>
      </c>
      <c r="K557" s="176" t="e">
        <f>+COUNTIFS(#REF!,$B557,#REF!,K$3,#REF!,$C557)</f>
        <v>#REF!</v>
      </c>
      <c r="L557" s="176" t="e">
        <f>+COUNTIFS(#REF!,$B557,#REF!,L$3,#REF!,$C557)</f>
        <v>#REF!</v>
      </c>
      <c r="M557" s="176" t="e">
        <f>+COUNTIFS(#REF!,$B557,#REF!,M$3,#REF!,$C557)</f>
        <v>#REF!</v>
      </c>
      <c r="N557" s="176" t="e">
        <f>+COUNTIFS(#REF!,$B557,#REF!,N$3,#REF!,$C557)</f>
        <v>#REF!</v>
      </c>
      <c r="O557" s="176" t="e">
        <f>+COUNTIFS(#REF!,$B557,#REF!,O$3,#REF!,$C557)</f>
        <v>#REF!</v>
      </c>
      <c r="P557" s="176" t="e">
        <f>+COUNTIFS(#REF!,$B557,#REF!,P$3,#REF!,$C557)</f>
        <v>#REF!</v>
      </c>
      <c r="Q557" s="176" t="e">
        <f>+COUNTIFS(#REF!,$B557,#REF!,Q$3,#REF!,$C557)</f>
        <v>#REF!</v>
      </c>
      <c r="R557" s="176" t="e">
        <f>+COUNTIFS(#REF!,$B557,#REF!,R$3,#REF!,$C557)</f>
        <v>#REF!</v>
      </c>
      <c r="S557" s="176" t="e">
        <f>+COUNTIFS(#REF!,$B557,#REF!,S$3,#REF!,$C557)</f>
        <v>#REF!</v>
      </c>
      <c r="T557" s="176" t="e">
        <f>+COUNTIFS(#REF!,$B557,#REF!,T$3,#REF!,$C557)</f>
        <v>#REF!</v>
      </c>
      <c r="U557" s="176" t="e">
        <f>+COUNTIFS(#REF!,$B557,#REF!,U$3,#REF!,$C557)</f>
        <v>#REF!</v>
      </c>
      <c r="V557" s="176" t="e">
        <f>+COUNTIFS(#REF!,$B557,#REF!,V$3,#REF!,$C557)</f>
        <v>#REF!</v>
      </c>
      <c r="W557" s="176" t="e">
        <f>+COUNTIFS(#REF!,$B557,#REF!,W$3,#REF!,$C557)</f>
        <v>#REF!</v>
      </c>
      <c r="X557" s="176" t="e">
        <f>+COUNTIFS(#REF!,$B557,#REF!,X$3,#REF!,$C557)</f>
        <v>#REF!</v>
      </c>
      <c r="Y557" s="176" t="e">
        <f>+COUNTIFS(#REF!,$B557,#REF!,Y$3,#REF!,$C557)</f>
        <v>#REF!</v>
      </c>
      <c r="Z557" s="176" t="e">
        <f>+COUNTIFS(#REF!,$B557,#REF!,Z$3,#REF!,$C557)</f>
        <v>#REF!</v>
      </c>
      <c r="AA557" s="176" t="e">
        <f>+COUNTIFS(#REF!,$B557,#REF!,AA$3,#REF!,$C557)</f>
        <v>#REF!</v>
      </c>
      <c r="AB557" s="176" t="e">
        <f>+COUNTIFS(#REF!,$B557,#REF!,AB$3,#REF!,$C557)</f>
        <v>#REF!</v>
      </c>
      <c r="AC557" s="176" t="e">
        <f>+COUNTIFS(#REF!,$B557,#REF!,AC$3,#REF!,$C557)</f>
        <v>#REF!</v>
      </c>
      <c r="AD557" s="176" t="e">
        <f>+COUNTIFS(#REF!,$B557,#REF!,AD$3,#REF!,$C557)</f>
        <v>#REF!</v>
      </c>
      <c r="AE557" s="176" t="e">
        <f>+COUNTIFS(#REF!,$B557,#REF!,AE$3,#REF!,$C557)</f>
        <v>#REF!</v>
      </c>
      <c r="AF557" s="176" t="e">
        <f>+COUNTIFS(#REF!,$B557,#REF!,AF$3,#REF!,$C557)</f>
        <v>#REF!</v>
      </c>
      <c r="AG557" s="176" t="e">
        <f>+COUNTIFS(#REF!,$B557,#REF!,AG$3,#REF!,$C557)</f>
        <v>#REF!</v>
      </c>
      <c r="AH557" s="176" t="e">
        <f>+COUNTIFS(#REF!,$B557,#REF!,AH$3,#REF!,$C557)</f>
        <v>#REF!</v>
      </c>
      <c r="AI557" s="176" t="e">
        <f>+COUNTIFS(#REF!,$B557,#REF!,AI$3,#REF!,$C557)</f>
        <v>#REF!</v>
      </c>
    </row>
    <row r="558" spans="1:35" x14ac:dyDescent="0.2">
      <c r="A558" s="167"/>
      <c r="B558" s="168" t="s">
        <v>150</v>
      </c>
      <c r="C558" s="169" t="s">
        <v>173</v>
      </c>
      <c r="D558" s="201" t="e">
        <f t="shared" si="84"/>
        <v>#REF!</v>
      </c>
      <c r="E558" s="176" t="e">
        <f>+COUNTIFS(#REF!,$B558,#REF!,E$3,#REF!,$C558)</f>
        <v>#REF!</v>
      </c>
      <c r="F558" s="176" t="e">
        <f>+COUNTIFS(#REF!,$B558,#REF!,F$3,#REF!,$C558)</f>
        <v>#REF!</v>
      </c>
      <c r="G558" s="176" t="e">
        <f>+COUNTIFS(#REF!,$B558,#REF!,G$3,#REF!,$C558)</f>
        <v>#REF!</v>
      </c>
      <c r="H558" s="176" t="e">
        <f>+COUNTIFS(#REF!,$B558,#REF!,H$3,#REF!,$C558)</f>
        <v>#REF!</v>
      </c>
      <c r="I558" s="176" t="e">
        <f>+COUNTIFS(#REF!,$B558,#REF!,I$3,#REF!,$C558)</f>
        <v>#REF!</v>
      </c>
      <c r="J558" s="176" t="e">
        <f>+COUNTIFS(#REF!,$B558,#REF!,J$3,#REF!,$C558)</f>
        <v>#REF!</v>
      </c>
      <c r="K558" s="176" t="e">
        <f>+COUNTIFS(#REF!,$B558,#REF!,K$3,#REF!,$C558)</f>
        <v>#REF!</v>
      </c>
      <c r="L558" s="176" t="e">
        <f>+COUNTIFS(#REF!,$B558,#REF!,L$3,#REF!,$C558)</f>
        <v>#REF!</v>
      </c>
      <c r="M558" s="176" t="e">
        <f>+COUNTIFS(#REF!,$B558,#REF!,M$3,#REF!,$C558)</f>
        <v>#REF!</v>
      </c>
      <c r="N558" s="176" t="e">
        <f>+COUNTIFS(#REF!,$B558,#REF!,N$3,#REF!,$C558)</f>
        <v>#REF!</v>
      </c>
      <c r="O558" s="176" t="e">
        <f>+COUNTIFS(#REF!,$B558,#REF!,O$3,#REF!,$C558)</f>
        <v>#REF!</v>
      </c>
      <c r="P558" s="176" t="e">
        <f>+COUNTIFS(#REF!,$B558,#REF!,P$3,#REF!,$C558)</f>
        <v>#REF!</v>
      </c>
      <c r="Q558" s="176" t="e">
        <f>+COUNTIFS(#REF!,$B558,#REF!,Q$3,#REF!,$C558)</f>
        <v>#REF!</v>
      </c>
      <c r="R558" s="176" t="e">
        <f>+COUNTIFS(#REF!,$B558,#REF!,R$3,#REF!,$C558)</f>
        <v>#REF!</v>
      </c>
      <c r="S558" s="176" t="e">
        <f>+COUNTIFS(#REF!,$B558,#REF!,S$3,#REF!,$C558)</f>
        <v>#REF!</v>
      </c>
      <c r="T558" s="176" t="e">
        <f>+COUNTIFS(#REF!,$B558,#REF!,T$3,#REF!,$C558)</f>
        <v>#REF!</v>
      </c>
      <c r="U558" s="176" t="e">
        <f>+COUNTIFS(#REF!,$B558,#REF!,U$3,#REF!,$C558)</f>
        <v>#REF!</v>
      </c>
      <c r="V558" s="176" t="e">
        <f>+COUNTIFS(#REF!,$B558,#REF!,V$3,#REF!,$C558)</f>
        <v>#REF!</v>
      </c>
      <c r="W558" s="176" t="e">
        <f>+COUNTIFS(#REF!,$B558,#REF!,W$3,#REF!,$C558)</f>
        <v>#REF!</v>
      </c>
      <c r="X558" s="176" t="e">
        <f>+COUNTIFS(#REF!,$B558,#REF!,X$3,#REF!,$C558)</f>
        <v>#REF!</v>
      </c>
      <c r="Y558" s="176" t="e">
        <f>+COUNTIFS(#REF!,$B558,#REF!,Y$3,#REF!,$C558)</f>
        <v>#REF!</v>
      </c>
      <c r="Z558" s="176" t="e">
        <f>+COUNTIFS(#REF!,$B558,#REF!,Z$3,#REF!,$C558)</f>
        <v>#REF!</v>
      </c>
      <c r="AA558" s="176" t="e">
        <f>+COUNTIFS(#REF!,$B558,#REF!,AA$3,#REF!,$C558)</f>
        <v>#REF!</v>
      </c>
      <c r="AB558" s="176" t="e">
        <f>+COUNTIFS(#REF!,$B558,#REF!,AB$3,#REF!,$C558)</f>
        <v>#REF!</v>
      </c>
      <c r="AC558" s="176" t="e">
        <f>+COUNTIFS(#REF!,$B558,#REF!,AC$3,#REF!,$C558)</f>
        <v>#REF!</v>
      </c>
      <c r="AD558" s="176" t="e">
        <f>+COUNTIFS(#REF!,$B558,#REF!,AD$3,#REF!,$C558)</f>
        <v>#REF!</v>
      </c>
      <c r="AE558" s="176" t="e">
        <f>+COUNTIFS(#REF!,$B558,#REF!,AE$3,#REF!,$C558)</f>
        <v>#REF!</v>
      </c>
      <c r="AF558" s="176" t="e">
        <f>+COUNTIFS(#REF!,$B558,#REF!,AF$3,#REF!,$C558)</f>
        <v>#REF!</v>
      </c>
      <c r="AG558" s="176" t="e">
        <f>+COUNTIFS(#REF!,$B558,#REF!,AG$3,#REF!,$C558)</f>
        <v>#REF!</v>
      </c>
      <c r="AH558" s="176" t="e">
        <f>+COUNTIFS(#REF!,$B558,#REF!,AH$3,#REF!,$C558)</f>
        <v>#REF!</v>
      </c>
      <c r="AI558" s="176" t="e">
        <f>+COUNTIFS(#REF!,$B558,#REF!,AI$3,#REF!,$C558)</f>
        <v>#REF!</v>
      </c>
    </row>
    <row r="559" spans="1:35" x14ac:dyDescent="0.2">
      <c r="A559" s="167"/>
      <c r="B559" s="168" t="s">
        <v>150</v>
      </c>
      <c r="C559" s="169" t="s">
        <v>66</v>
      </c>
      <c r="D559" s="201" t="e">
        <f t="shared" si="84"/>
        <v>#REF!</v>
      </c>
      <c r="E559" s="176" t="e">
        <f>+COUNTIFS(#REF!,$B559,#REF!,E$3,#REF!,$C559)</f>
        <v>#REF!</v>
      </c>
      <c r="F559" s="176" t="e">
        <f>+COUNTIFS(#REF!,$B559,#REF!,F$3,#REF!,$C559)</f>
        <v>#REF!</v>
      </c>
      <c r="G559" s="176" t="e">
        <f>+COUNTIFS(#REF!,$B559,#REF!,G$3,#REF!,$C559)</f>
        <v>#REF!</v>
      </c>
      <c r="H559" s="176" t="e">
        <f>+COUNTIFS(#REF!,$B559,#REF!,H$3,#REF!,$C559)</f>
        <v>#REF!</v>
      </c>
      <c r="I559" s="176" t="e">
        <f>+COUNTIFS(#REF!,$B559,#REF!,I$3,#REF!,$C559)</f>
        <v>#REF!</v>
      </c>
      <c r="J559" s="176" t="e">
        <f>+COUNTIFS(#REF!,$B559,#REF!,J$3,#REF!,$C559)</f>
        <v>#REF!</v>
      </c>
      <c r="K559" s="176" t="e">
        <f>+COUNTIFS(#REF!,$B559,#REF!,K$3,#REF!,$C559)</f>
        <v>#REF!</v>
      </c>
      <c r="L559" s="176" t="e">
        <f>+COUNTIFS(#REF!,$B559,#REF!,L$3,#REF!,$C559)</f>
        <v>#REF!</v>
      </c>
      <c r="M559" s="176" t="e">
        <f>+COUNTIFS(#REF!,$B559,#REF!,M$3,#REF!,$C559)</f>
        <v>#REF!</v>
      </c>
      <c r="N559" s="176" t="e">
        <f>+COUNTIFS(#REF!,$B559,#REF!,N$3,#REF!,$C559)</f>
        <v>#REF!</v>
      </c>
      <c r="O559" s="176" t="e">
        <f>+COUNTIFS(#REF!,$B559,#REF!,O$3,#REF!,$C559)</f>
        <v>#REF!</v>
      </c>
      <c r="P559" s="176" t="e">
        <f>+COUNTIFS(#REF!,$B559,#REF!,P$3,#REF!,$C559)</f>
        <v>#REF!</v>
      </c>
      <c r="Q559" s="176" t="e">
        <f>+COUNTIFS(#REF!,$B559,#REF!,Q$3,#REF!,$C559)</f>
        <v>#REF!</v>
      </c>
      <c r="R559" s="176" t="e">
        <f>+COUNTIFS(#REF!,$B559,#REF!,R$3,#REF!,$C559)</f>
        <v>#REF!</v>
      </c>
      <c r="S559" s="176" t="e">
        <f>+COUNTIFS(#REF!,$B559,#REF!,S$3,#REF!,$C559)</f>
        <v>#REF!</v>
      </c>
      <c r="T559" s="176" t="e">
        <f>+COUNTIFS(#REF!,$B559,#REF!,T$3,#REF!,$C559)</f>
        <v>#REF!</v>
      </c>
      <c r="U559" s="176" t="e">
        <f>+COUNTIFS(#REF!,$B559,#REF!,U$3,#REF!,$C559)</f>
        <v>#REF!</v>
      </c>
      <c r="V559" s="176" t="e">
        <f>+COUNTIFS(#REF!,$B559,#REF!,V$3,#REF!,$C559)</f>
        <v>#REF!</v>
      </c>
      <c r="W559" s="176" t="e">
        <f>+COUNTIFS(#REF!,$B559,#REF!,W$3,#REF!,$C559)</f>
        <v>#REF!</v>
      </c>
      <c r="X559" s="176" t="e">
        <f>+COUNTIFS(#REF!,$B559,#REF!,X$3,#REF!,$C559)</f>
        <v>#REF!</v>
      </c>
      <c r="Y559" s="176" t="e">
        <f>+COUNTIFS(#REF!,$B559,#REF!,Y$3,#REF!,$C559)</f>
        <v>#REF!</v>
      </c>
      <c r="Z559" s="176" t="e">
        <f>+COUNTIFS(#REF!,$B559,#REF!,Z$3,#REF!,$C559)</f>
        <v>#REF!</v>
      </c>
      <c r="AA559" s="176" t="e">
        <f>+COUNTIFS(#REF!,$B559,#REF!,AA$3,#REF!,$C559)</f>
        <v>#REF!</v>
      </c>
      <c r="AB559" s="176" t="e">
        <f>+COUNTIFS(#REF!,$B559,#REF!,AB$3,#REF!,$C559)</f>
        <v>#REF!</v>
      </c>
      <c r="AC559" s="176" t="e">
        <f>+COUNTIFS(#REF!,$B559,#REF!,AC$3,#REF!,$C559)</f>
        <v>#REF!</v>
      </c>
      <c r="AD559" s="176" t="e">
        <f>+COUNTIFS(#REF!,$B559,#REF!,AD$3,#REF!,$C559)</f>
        <v>#REF!</v>
      </c>
      <c r="AE559" s="176" t="e">
        <f>+COUNTIFS(#REF!,$B559,#REF!,AE$3,#REF!,$C559)</f>
        <v>#REF!</v>
      </c>
      <c r="AF559" s="176" t="e">
        <f>+COUNTIFS(#REF!,$B559,#REF!,AF$3,#REF!,$C559)</f>
        <v>#REF!</v>
      </c>
      <c r="AG559" s="176" t="e">
        <f>+COUNTIFS(#REF!,$B559,#REF!,AG$3,#REF!,$C559)</f>
        <v>#REF!</v>
      </c>
      <c r="AH559" s="176" t="e">
        <f>+COUNTIFS(#REF!,$B559,#REF!,AH$3,#REF!,$C559)</f>
        <v>#REF!</v>
      </c>
      <c r="AI559" s="176" t="e">
        <f>+COUNTIFS(#REF!,$B559,#REF!,AI$3,#REF!,$C559)</f>
        <v>#REF!</v>
      </c>
    </row>
    <row r="560" spans="1:35" s="72" customFormat="1" ht="25.9" customHeight="1" x14ac:dyDescent="0.25">
      <c r="A560" s="206">
        <v>7</v>
      </c>
      <c r="B560" s="207" t="s">
        <v>202</v>
      </c>
      <c r="C560" s="207"/>
      <c r="D560" s="208" t="e">
        <f>+SUM(E560:AI560)</f>
        <v>#REF!</v>
      </c>
      <c r="E560" s="208" t="e">
        <f>+SUM(E561:E569)</f>
        <v>#REF!</v>
      </c>
      <c r="F560" s="208" t="e">
        <f t="shared" ref="F560:AI560" si="85">+SUM(F561:F569)</f>
        <v>#REF!</v>
      </c>
      <c r="G560" s="208" t="e">
        <f t="shared" si="85"/>
        <v>#REF!</v>
      </c>
      <c r="H560" s="208" t="e">
        <f t="shared" si="85"/>
        <v>#REF!</v>
      </c>
      <c r="I560" s="208" t="e">
        <f t="shared" si="85"/>
        <v>#REF!</v>
      </c>
      <c r="J560" s="208" t="e">
        <f t="shared" si="85"/>
        <v>#REF!</v>
      </c>
      <c r="K560" s="208" t="e">
        <f t="shared" si="85"/>
        <v>#REF!</v>
      </c>
      <c r="L560" s="208" t="e">
        <f t="shared" si="85"/>
        <v>#REF!</v>
      </c>
      <c r="M560" s="208" t="e">
        <f t="shared" si="85"/>
        <v>#REF!</v>
      </c>
      <c r="N560" s="208" t="e">
        <f t="shared" si="85"/>
        <v>#REF!</v>
      </c>
      <c r="O560" s="208" t="e">
        <f t="shared" si="85"/>
        <v>#REF!</v>
      </c>
      <c r="P560" s="208" t="e">
        <f t="shared" si="85"/>
        <v>#REF!</v>
      </c>
      <c r="Q560" s="208" t="e">
        <f t="shared" si="85"/>
        <v>#REF!</v>
      </c>
      <c r="R560" s="208" t="e">
        <f t="shared" si="85"/>
        <v>#REF!</v>
      </c>
      <c r="S560" s="208" t="e">
        <f t="shared" si="85"/>
        <v>#REF!</v>
      </c>
      <c r="T560" s="208" t="e">
        <f t="shared" si="85"/>
        <v>#REF!</v>
      </c>
      <c r="U560" s="208" t="e">
        <f t="shared" si="85"/>
        <v>#REF!</v>
      </c>
      <c r="V560" s="208" t="e">
        <f t="shared" si="85"/>
        <v>#REF!</v>
      </c>
      <c r="W560" s="208" t="e">
        <f t="shared" si="85"/>
        <v>#REF!</v>
      </c>
      <c r="X560" s="208" t="e">
        <f t="shared" si="85"/>
        <v>#REF!</v>
      </c>
      <c r="Y560" s="208" t="e">
        <f t="shared" si="85"/>
        <v>#REF!</v>
      </c>
      <c r="Z560" s="208" t="e">
        <f t="shared" si="85"/>
        <v>#REF!</v>
      </c>
      <c r="AA560" s="208" t="e">
        <f t="shared" si="85"/>
        <v>#REF!</v>
      </c>
      <c r="AB560" s="208" t="e">
        <f t="shared" si="85"/>
        <v>#REF!</v>
      </c>
      <c r="AC560" s="208" t="e">
        <f t="shared" si="85"/>
        <v>#REF!</v>
      </c>
      <c r="AD560" s="208" t="e">
        <f t="shared" si="85"/>
        <v>#REF!</v>
      </c>
      <c r="AE560" s="208" t="e">
        <f t="shared" si="85"/>
        <v>#REF!</v>
      </c>
      <c r="AF560" s="208" t="e">
        <f t="shared" si="85"/>
        <v>#REF!</v>
      </c>
      <c r="AG560" s="208" t="e">
        <f t="shared" si="85"/>
        <v>#REF!</v>
      </c>
      <c r="AH560" s="208" t="e">
        <f t="shared" si="85"/>
        <v>#REF!</v>
      </c>
      <c r="AI560" s="208" t="e">
        <f t="shared" si="85"/>
        <v>#REF!</v>
      </c>
    </row>
    <row r="561" spans="1:35" x14ac:dyDescent="0.2">
      <c r="A561" s="199"/>
      <c r="B561" s="168" t="s">
        <v>202</v>
      </c>
      <c r="C561" s="169" t="s">
        <v>166</v>
      </c>
      <c r="D561" s="201" t="e">
        <f t="shared" ref="D561:D569" si="86">+SUM(E561:AI561)</f>
        <v>#REF!</v>
      </c>
      <c r="E561" s="176" t="e">
        <f>+COUNTIFS(#REF!,$B561,#REF!,E$3,#REF!,$C561)</f>
        <v>#REF!</v>
      </c>
      <c r="F561" s="176" t="e">
        <f>+COUNTIFS(#REF!,$B561,#REF!,F$3,#REF!,$C561)</f>
        <v>#REF!</v>
      </c>
      <c r="G561" s="176" t="e">
        <f>+COUNTIFS(#REF!,$B561,#REF!,G$3,#REF!,$C561)</f>
        <v>#REF!</v>
      </c>
      <c r="H561" s="176" t="e">
        <f>+COUNTIFS(#REF!,$B561,#REF!,H$3,#REF!,$C561)</f>
        <v>#REF!</v>
      </c>
      <c r="I561" s="176" t="e">
        <f>+COUNTIFS(#REF!,$B561,#REF!,I$3,#REF!,$C561)</f>
        <v>#REF!</v>
      </c>
      <c r="J561" s="176" t="e">
        <f>+COUNTIFS(#REF!,$B561,#REF!,J$3,#REF!,$C561)</f>
        <v>#REF!</v>
      </c>
      <c r="K561" s="176" t="e">
        <f>+COUNTIFS(#REF!,$B561,#REF!,K$3,#REF!,$C561)</f>
        <v>#REF!</v>
      </c>
      <c r="L561" s="176" t="e">
        <f>+COUNTIFS(#REF!,$B561,#REF!,L$3,#REF!,$C561)</f>
        <v>#REF!</v>
      </c>
      <c r="M561" s="176" t="e">
        <f>+COUNTIFS(#REF!,$B561,#REF!,M$3,#REF!,$C561)</f>
        <v>#REF!</v>
      </c>
      <c r="N561" s="176" t="e">
        <f>+COUNTIFS(#REF!,$B561,#REF!,N$3,#REF!,$C561)</f>
        <v>#REF!</v>
      </c>
      <c r="O561" s="176" t="e">
        <f>+COUNTIFS(#REF!,$B561,#REF!,O$3,#REF!,$C561)</f>
        <v>#REF!</v>
      </c>
      <c r="P561" s="176" t="e">
        <f>+COUNTIFS(#REF!,$B561,#REF!,P$3,#REF!,$C561)</f>
        <v>#REF!</v>
      </c>
      <c r="Q561" s="176" t="e">
        <f>+COUNTIFS(#REF!,$B561,#REF!,Q$3,#REF!,$C561)</f>
        <v>#REF!</v>
      </c>
      <c r="R561" s="176" t="e">
        <f>+COUNTIFS(#REF!,$B561,#REF!,R$3,#REF!,$C561)</f>
        <v>#REF!</v>
      </c>
      <c r="S561" s="176" t="e">
        <f>+COUNTIFS(#REF!,$B561,#REF!,S$3,#REF!,$C561)</f>
        <v>#REF!</v>
      </c>
      <c r="T561" s="176" t="e">
        <f>+COUNTIFS(#REF!,$B561,#REF!,T$3,#REF!,$C561)</f>
        <v>#REF!</v>
      </c>
      <c r="U561" s="176" t="e">
        <f>+COUNTIFS(#REF!,$B561,#REF!,U$3,#REF!,$C561)</f>
        <v>#REF!</v>
      </c>
      <c r="V561" s="176" t="e">
        <f>+COUNTIFS(#REF!,$B561,#REF!,V$3,#REF!,$C561)</f>
        <v>#REF!</v>
      </c>
      <c r="W561" s="176" t="e">
        <f>+COUNTIFS(#REF!,$B561,#REF!,W$3,#REF!,$C561)</f>
        <v>#REF!</v>
      </c>
      <c r="X561" s="176" t="e">
        <f>+COUNTIFS(#REF!,$B561,#REF!,X$3,#REF!,$C561)</f>
        <v>#REF!</v>
      </c>
      <c r="Y561" s="176" t="e">
        <f>+COUNTIFS(#REF!,$B561,#REF!,Y$3,#REF!,$C561)</f>
        <v>#REF!</v>
      </c>
      <c r="Z561" s="176" t="e">
        <f>+COUNTIFS(#REF!,$B561,#REF!,Z$3,#REF!,$C561)</f>
        <v>#REF!</v>
      </c>
      <c r="AA561" s="176" t="e">
        <f>+COUNTIFS(#REF!,$B561,#REF!,AA$3,#REF!,$C561)</f>
        <v>#REF!</v>
      </c>
      <c r="AB561" s="176" t="e">
        <f>+COUNTIFS(#REF!,$B561,#REF!,AB$3,#REF!,$C561)</f>
        <v>#REF!</v>
      </c>
      <c r="AC561" s="176" t="e">
        <f>+COUNTIFS(#REF!,$B561,#REF!,AC$3,#REF!,$C561)</f>
        <v>#REF!</v>
      </c>
      <c r="AD561" s="176" t="e">
        <f>+COUNTIFS(#REF!,$B561,#REF!,AD$3,#REF!,$C561)</f>
        <v>#REF!</v>
      </c>
      <c r="AE561" s="176" t="e">
        <f>+COUNTIFS(#REF!,$B561,#REF!,AE$3,#REF!,$C561)</f>
        <v>#REF!</v>
      </c>
      <c r="AF561" s="176" t="e">
        <f>+COUNTIFS(#REF!,$B561,#REF!,AF$3,#REF!,$C561)</f>
        <v>#REF!</v>
      </c>
      <c r="AG561" s="176" t="e">
        <f>+COUNTIFS(#REF!,$B561,#REF!,AG$3,#REF!,$C561)</f>
        <v>#REF!</v>
      </c>
      <c r="AH561" s="176" t="e">
        <f>+COUNTIFS(#REF!,$B561,#REF!,AH$3,#REF!,$C561)</f>
        <v>#REF!</v>
      </c>
      <c r="AI561" s="176" t="e">
        <f>+COUNTIFS(#REF!,$B561,#REF!,AI$3,#REF!,$C561)</f>
        <v>#REF!</v>
      </c>
    </row>
    <row r="562" spans="1:35" x14ac:dyDescent="0.2">
      <c r="A562" s="199"/>
      <c r="B562" s="168" t="s">
        <v>202</v>
      </c>
      <c r="C562" s="169" t="s">
        <v>379</v>
      </c>
      <c r="D562" s="201" t="e">
        <f t="shared" si="86"/>
        <v>#REF!</v>
      </c>
      <c r="E562" s="176" t="e">
        <f>+COUNTIFS(#REF!,$B562,#REF!,E$3,#REF!,$C562)</f>
        <v>#REF!</v>
      </c>
      <c r="F562" s="176" t="e">
        <f>+COUNTIFS(#REF!,$B562,#REF!,F$3,#REF!,$C562)</f>
        <v>#REF!</v>
      </c>
      <c r="G562" s="176" t="e">
        <f>+COUNTIFS(#REF!,$B562,#REF!,G$3,#REF!,$C562)</f>
        <v>#REF!</v>
      </c>
      <c r="H562" s="176" t="e">
        <f>+COUNTIFS(#REF!,$B562,#REF!,H$3,#REF!,$C562)</f>
        <v>#REF!</v>
      </c>
      <c r="I562" s="176" t="e">
        <f>+COUNTIFS(#REF!,$B562,#REF!,I$3,#REF!,$C562)</f>
        <v>#REF!</v>
      </c>
      <c r="J562" s="176" t="e">
        <f>+COUNTIFS(#REF!,$B562,#REF!,J$3,#REF!,$C562)</f>
        <v>#REF!</v>
      </c>
      <c r="K562" s="176" t="e">
        <f>+COUNTIFS(#REF!,$B562,#REF!,K$3,#REF!,$C562)</f>
        <v>#REF!</v>
      </c>
      <c r="L562" s="176" t="e">
        <f>+COUNTIFS(#REF!,$B562,#REF!,L$3,#REF!,$C562)</f>
        <v>#REF!</v>
      </c>
      <c r="M562" s="176" t="e">
        <f>+COUNTIFS(#REF!,$B562,#REF!,M$3,#REF!,$C562)</f>
        <v>#REF!</v>
      </c>
      <c r="N562" s="176" t="e">
        <f>+COUNTIFS(#REF!,$B562,#REF!,N$3,#REF!,$C562)</f>
        <v>#REF!</v>
      </c>
      <c r="O562" s="176" t="e">
        <f>+COUNTIFS(#REF!,$B562,#REF!,O$3,#REF!,$C562)</f>
        <v>#REF!</v>
      </c>
      <c r="P562" s="176" t="e">
        <f>+COUNTIFS(#REF!,$B562,#REF!,P$3,#REF!,$C562)</f>
        <v>#REF!</v>
      </c>
      <c r="Q562" s="176" t="e">
        <f>+COUNTIFS(#REF!,$B562,#REF!,Q$3,#REF!,$C562)</f>
        <v>#REF!</v>
      </c>
      <c r="R562" s="176" t="e">
        <f>+COUNTIFS(#REF!,$B562,#REF!,R$3,#REF!,$C562)</f>
        <v>#REF!</v>
      </c>
      <c r="S562" s="176" t="e">
        <f>+COUNTIFS(#REF!,$B562,#REF!,S$3,#REF!,$C562)</f>
        <v>#REF!</v>
      </c>
      <c r="T562" s="176" t="e">
        <f>+COUNTIFS(#REF!,$B562,#REF!,T$3,#REF!,$C562)</f>
        <v>#REF!</v>
      </c>
      <c r="U562" s="176" t="e">
        <f>+COUNTIFS(#REF!,$B562,#REF!,U$3,#REF!,$C562)</f>
        <v>#REF!</v>
      </c>
      <c r="V562" s="176" t="e">
        <f>+COUNTIFS(#REF!,$B562,#REF!,V$3,#REF!,$C562)</f>
        <v>#REF!</v>
      </c>
      <c r="W562" s="176" t="e">
        <f>+COUNTIFS(#REF!,$B562,#REF!,W$3,#REF!,$C562)</f>
        <v>#REF!</v>
      </c>
      <c r="X562" s="176" t="e">
        <f>+COUNTIFS(#REF!,$B562,#REF!,X$3,#REF!,$C562)</f>
        <v>#REF!</v>
      </c>
      <c r="Y562" s="176" t="e">
        <f>+COUNTIFS(#REF!,$B562,#REF!,Y$3,#REF!,$C562)</f>
        <v>#REF!</v>
      </c>
      <c r="Z562" s="176" t="e">
        <f>+COUNTIFS(#REF!,$B562,#REF!,Z$3,#REF!,$C562)</f>
        <v>#REF!</v>
      </c>
      <c r="AA562" s="176" t="e">
        <f>+COUNTIFS(#REF!,$B562,#REF!,AA$3,#REF!,$C562)</f>
        <v>#REF!</v>
      </c>
      <c r="AB562" s="176" t="e">
        <f>+COUNTIFS(#REF!,$B562,#REF!,AB$3,#REF!,$C562)</f>
        <v>#REF!</v>
      </c>
      <c r="AC562" s="176" t="e">
        <f>+COUNTIFS(#REF!,$B562,#REF!,AC$3,#REF!,$C562)</f>
        <v>#REF!</v>
      </c>
      <c r="AD562" s="176" t="e">
        <f>+COUNTIFS(#REF!,$B562,#REF!,AD$3,#REF!,$C562)</f>
        <v>#REF!</v>
      </c>
      <c r="AE562" s="176" t="e">
        <f>+COUNTIFS(#REF!,$B562,#REF!,AE$3,#REF!,$C562)</f>
        <v>#REF!</v>
      </c>
      <c r="AF562" s="176" t="e">
        <f>+COUNTIFS(#REF!,$B562,#REF!,AF$3,#REF!,$C562)</f>
        <v>#REF!</v>
      </c>
      <c r="AG562" s="176" t="e">
        <f>+COUNTIFS(#REF!,$B562,#REF!,AG$3,#REF!,$C562)</f>
        <v>#REF!</v>
      </c>
      <c r="AH562" s="176" t="e">
        <f>+COUNTIFS(#REF!,$B562,#REF!,AH$3,#REF!,$C562)</f>
        <v>#REF!</v>
      </c>
      <c r="AI562" s="176" t="e">
        <f>+COUNTIFS(#REF!,$B562,#REF!,AI$3,#REF!,$C562)</f>
        <v>#REF!</v>
      </c>
    </row>
    <row r="563" spans="1:35" x14ac:dyDescent="0.2">
      <c r="A563" s="199"/>
      <c r="B563" s="168" t="s">
        <v>202</v>
      </c>
      <c r="C563" s="169" t="s">
        <v>109</v>
      </c>
      <c r="D563" s="201" t="e">
        <f t="shared" si="86"/>
        <v>#REF!</v>
      </c>
      <c r="E563" s="176" t="e">
        <f>+COUNTIFS(#REF!,$B563,#REF!,E$3,#REF!,$C563)</f>
        <v>#REF!</v>
      </c>
      <c r="F563" s="176" t="e">
        <f>+COUNTIFS(#REF!,$B563,#REF!,F$3,#REF!,$C563)</f>
        <v>#REF!</v>
      </c>
      <c r="G563" s="176" t="e">
        <f>+COUNTIFS(#REF!,$B563,#REF!,G$3,#REF!,$C563)</f>
        <v>#REF!</v>
      </c>
      <c r="H563" s="176" t="e">
        <f>+COUNTIFS(#REF!,$B563,#REF!,H$3,#REF!,$C563)</f>
        <v>#REF!</v>
      </c>
      <c r="I563" s="176" t="e">
        <f>+COUNTIFS(#REF!,$B563,#REF!,I$3,#REF!,$C563)</f>
        <v>#REF!</v>
      </c>
      <c r="J563" s="176" t="e">
        <f>+COUNTIFS(#REF!,$B563,#REF!,J$3,#REF!,$C563)</f>
        <v>#REF!</v>
      </c>
      <c r="K563" s="176" t="e">
        <f>+COUNTIFS(#REF!,$B563,#REF!,K$3,#REF!,$C563)</f>
        <v>#REF!</v>
      </c>
      <c r="L563" s="176" t="e">
        <f>+COUNTIFS(#REF!,$B563,#REF!,L$3,#REF!,$C563)</f>
        <v>#REF!</v>
      </c>
      <c r="M563" s="176" t="e">
        <f>+COUNTIFS(#REF!,$B563,#REF!,M$3,#REF!,$C563)</f>
        <v>#REF!</v>
      </c>
      <c r="N563" s="176" t="e">
        <f>+COUNTIFS(#REF!,$B563,#REF!,N$3,#REF!,$C563)</f>
        <v>#REF!</v>
      </c>
      <c r="O563" s="176" t="e">
        <f>+COUNTIFS(#REF!,$B563,#REF!,O$3,#REF!,$C563)</f>
        <v>#REF!</v>
      </c>
      <c r="P563" s="176" t="e">
        <f>+COUNTIFS(#REF!,$B563,#REF!,P$3,#REF!,$C563)</f>
        <v>#REF!</v>
      </c>
      <c r="Q563" s="176" t="e">
        <f>+COUNTIFS(#REF!,$B563,#REF!,Q$3,#REF!,$C563)</f>
        <v>#REF!</v>
      </c>
      <c r="R563" s="176" t="e">
        <f>+COUNTIFS(#REF!,$B563,#REF!,R$3,#REF!,$C563)</f>
        <v>#REF!</v>
      </c>
      <c r="S563" s="176" t="e">
        <f>+COUNTIFS(#REF!,$B563,#REF!,S$3,#REF!,$C563)</f>
        <v>#REF!</v>
      </c>
      <c r="T563" s="176" t="e">
        <f>+COUNTIFS(#REF!,$B563,#REF!,T$3,#REF!,$C563)</f>
        <v>#REF!</v>
      </c>
      <c r="U563" s="176" t="e">
        <f>+COUNTIFS(#REF!,$B563,#REF!,U$3,#REF!,$C563)</f>
        <v>#REF!</v>
      </c>
      <c r="V563" s="176" t="e">
        <f>+COUNTIFS(#REF!,$B563,#REF!,V$3,#REF!,$C563)</f>
        <v>#REF!</v>
      </c>
      <c r="W563" s="176" t="e">
        <f>+COUNTIFS(#REF!,$B563,#REF!,W$3,#REF!,$C563)</f>
        <v>#REF!</v>
      </c>
      <c r="X563" s="176" t="e">
        <f>+COUNTIFS(#REF!,$B563,#REF!,X$3,#REF!,$C563)</f>
        <v>#REF!</v>
      </c>
      <c r="Y563" s="176" t="e">
        <f>+COUNTIFS(#REF!,$B563,#REF!,Y$3,#REF!,$C563)</f>
        <v>#REF!</v>
      </c>
      <c r="Z563" s="176" t="e">
        <f>+COUNTIFS(#REF!,$B563,#REF!,Z$3,#REF!,$C563)</f>
        <v>#REF!</v>
      </c>
      <c r="AA563" s="176" t="e">
        <f>+COUNTIFS(#REF!,$B563,#REF!,AA$3,#REF!,$C563)</f>
        <v>#REF!</v>
      </c>
      <c r="AB563" s="176" t="e">
        <f>+COUNTIFS(#REF!,$B563,#REF!,AB$3,#REF!,$C563)</f>
        <v>#REF!</v>
      </c>
      <c r="AC563" s="176" t="e">
        <f>+COUNTIFS(#REF!,$B563,#REF!,AC$3,#REF!,$C563)</f>
        <v>#REF!</v>
      </c>
      <c r="AD563" s="176" t="e">
        <f>+COUNTIFS(#REF!,$B563,#REF!,AD$3,#REF!,$C563)</f>
        <v>#REF!</v>
      </c>
      <c r="AE563" s="176" t="e">
        <f>+COUNTIFS(#REF!,$B563,#REF!,AE$3,#REF!,$C563)</f>
        <v>#REF!</v>
      </c>
      <c r="AF563" s="176" t="e">
        <f>+COUNTIFS(#REF!,$B563,#REF!,AF$3,#REF!,$C563)</f>
        <v>#REF!</v>
      </c>
      <c r="AG563" s="176" t="e">
        <f>+COUNTIFS(#REF!,$B563,#REF!,AG$3,#REF!,$C563)</f>
        <v>#REF!</v>
      </c>
      <c r="AH563" s="176" t="e">
        <f>+COUNTIFS(#REF!,$B563,#REF!,AH$3,#REF!,$C563)</f>
        <v>#REF!</v>
      </c>
      <c r="AI563" s="176" t="e">
        <f>+COUNTIFS(#REF!,$B563,#REF!,AI$3,#REF!,$C563)</f>
        <v>#REF!</v>
      </c>
    </row>
    <row r="564" spans="1:35" x14ac:dyDescent="0.2">
      <c r="A564" s="199"/>
      <c r="B564" s="168" t="s">
        <v>202</v>
      </c>
      <c r="C564" s="169" t="s">
        <v>116</v>
      </c>
      <c r="D564" s="201" t="e">
        <f t="shared" si="86"/>
        <v>#REF!</v>
      </c>
      <c r="E564" s="176" t="e">
        <f>+COUNTIFS(#REF!,$B564,#REF!,E$3,#REF!,$C564)</f>
        <v>#REF!</v>
      </c>
      <c r="F564" s="176" t="e">
        <f>+COUNTIFS(#REF!,$B564,#REF!,F$3,#REF!,$C564)</f>
        <v>#REF!</v>
      </c>
      <c r="G564" s="176" t="e">
        <f>+COUNTIFS(#REF!,$B564,#REF!,G$3,#REF!,$C564)</f>
        <v>#REF!</v>
      </c>
      <c r="H564" s="176" t="e">
        <f>+COUNTIFS(#REF!,$B564,#REF!,H$3,#REF!,$C564)</f>
        <v>#REF!</v>
      </c>
      <c r="I564" s="176" t="e">
        <f>+COUNTIFS(#REF!,$B564,#REF!,I$3,#REF!,$C564)</f>
        <v>#REF!</v>
      </c>
      <c r="J564" s="176" t="e">
        <f>+COUNTIFS(#REF!,$B564,#REF!,J$3,#REF!,$C564)</f>
        <v>#REF!</v>
      </c>
      <c r="K564" s="176" t="e">
        <f>+COUNTIFS(#REF!,$B564,#REF!,K$3,#REF!,$C564)</f>
        <v>#REF!</v>
      </c>
      <c r="L564" s="176" t="e">
        <f>+COUNTIFS(#REF!,$B564,#REF!,L$3,#REF!,$C564)</f>
        <v>#REF!</v>
      </c>
      <c r="M564" s="176" t="e">
        <f>+COUNTIFS(#REF!,$B564,#REF!,M$3,#REF!,$C564)</f>
        <v>#REF!</v>
      </c>
      <c r="N564" s="176" t="e">
        <f>+COUNTIFS(#REF!,$B564,#REF!,N$3,#REF!,$C564)</f>
        <v>#REF!</v>
      </c>
      <c r="O564" s="176" t="e">
        <f>+COUNTIFS(#REF!,$B564,#REF!,O$3,#REF!,$C564)</f>
        <v>#REF!</v>
      </c>
      <c r="P564" s="176" t="e">
        <f>+COUNTIFS(#REF!,$B564,#REF!,P$3,#REF!,$C564)</f>
        <v>#REF!</v>
      </c>
      <c r="Q564" s="176" t="e">
        <f>+COUNTIFS(#REF!,$B564,#REF!,Q$3,#REF!,$C564)</f>
        <v>#REF!</v>
      </c>
      <c r="R564" s="176" t="e">
        <f>+COUNTIFS(#REF!,$B564,#REF!,R$3,#REF!,$C564)</f>
        <v>#REF!</v>
      </c>
      <c r="S564" s="176" t="e">
        <f>+COUNTIFS(#REF!,$B564,#REF!,S$3,#REF!,$C564)</f>
        <v>#REF!</v>
      </c>
      <c r="T564" s="176" t="e">
        <f>+COUNTIFS(#REF!,$B564,#REF!,T$3,#REF!,$C564)</f>
        <v>#REF!</v>
      </c>
      <c r="U564" s="176" t="e">
        <f>+COUNTIFS(#REF!,$B564,#REF!,U$3,#REF!,$C564)</f>
        <v>#REF!</v>
      </c>
      <c r="V564" s="176" t="e">
        <f>+COUNTIFS(#REF!,$B564,#REF!,V$3,#REF!,$C564)</f>
        <v>#REF!</v>
      </c>
      <c r="W564" s="176" t="e">
        <f>+COUNTIFS(#REF!,$B564,#REF!,W$3,#REF!,$C564)</f>
        <v>#REF!</v>
      </c>
      <c r="X564" s="176" t="e">
        <f>+COUNTIFS(#REF!,$B564,#REF!,X$3,#REF!,$C564)</f>
        <v>#REF!</v>
      </c>
      <c r="Y564" s="176" t="e">
        <f>+COUNTIFS(#REF!,$B564,#REF!,Y$3,#REF!,$C564)</f>
        <v>#REF!</v>
      </c>
      <c r="Z564" s="176" t="e">
        <f>+COUNTIFS(#REF!,$B564,#REF!,Z$3,#REF!,$C564)</f>
        <v>#REF!</v>
      </c>
      <c r="AA564" s="176" t="e">
        <f>+COUNTIFS(#REF!,$B564,#REF!,AA$3,#REF!,$C564)</f>
        <v>#REF!</v>
      </c>
      <c r="AB564" s="176" t="e">
        <f>+COUNTIFS(#REF!,$B564,#REF!,AB$3,#REF!,$C564)</f>
        <v>#REF!</v>
      </c>
      <c r="AC564" s="176" t="e">
        <f>+COUNTIFS(#REF!,$B564,#REF!,AC$3,#REF!,$C564)</f>
        <v>#REF!</v>
      </c>
      <c r="AD564" s="176" t="e">
        <f>+COUNTIFS(#REF!,$B564,#REF!,AD$3,#REF!,$C564)</f>
        <v>#REF!</v>
      </c>
      <c r="AE564" s="176" t="e">
        <f>+COUNTIFS(#REF!,$B564,#REF!,AE$3,#REF!,$C564)</f>
        <v>#REF!</v>
      </c>
      <c r="AF564" s="176" t="e">
        <f>+COUNTIFS(#REF!,$B564,#REF!,AF$3,#REF!,$C564)</f>
        <v>#REF!</v>
      </c>
      <c r="AG564" s="176" t="e">
        <f>+COUNTIFS(#REF!,$B564,#REF!,AG$3,#REF!,$C564)</f>
        <v>#REF!</v>
      </c>
      <c r="AH564" s="176" t="e">
        <f>+COUNTIFS(#REF!,$B564,#REF!,AH$3,#REF!,$C564)</f>
        <v>#REF!</v>
      </c>
      <c r="AI564" s="176" t="e">
        <f>+COUNTIFS(#REF!,$B564,#REF!,AI$3,#REF!,$C564)</f>
        <v>#REF!</v>
      </c>
    </row>
    <row r="565" spans="1:35" x14ac:dyDescent="0.2">
      <c r="A565" s="199"/>
      <c r="B565" s="168" t="s">
        <v>202</v>
      </c>
      <c r="C565" s="169" t="s">
        <v>381</v>
      </c>
      <c r="D565" s="201" t="e">
        <f t="shared" si="86"/>
        <v>#REF!</v>
      </c>
      <c r="E565" s="176" t="e">
        <f>+COUNTIFS(#REF!,$B565,#REF!,E$3,#REF!,$C565)</f>
        <v>#REF!</v>
      </c>
      <c r="F565" s="176" t="e">
        <f>+COUNTIFS(#REF!,$B565,#REF!,F$3,#REF!,$C565)</f>
        <v>#REF!</v>
      </c>
      <c r="G565" s="176" t="e">
        <f>+COUNTIFS(#REF!,$B565,#REF!,G$3,#REF!,$C565)</f>
        <v>#REF!</v>
      </c>
      <c r="H565" s="176" t="e">
        <f>+COUNTIFS(#REF!,$B565,#REF!,H$3,#REF!,$C565)</f>
        <v>#REF!</v>
      </c>
      <c r="I565" s="176" t="e">
        <f>+COUNTIFS(#REF!,$B565,#REF!,I$3,#REF!,$C565)</f>
        <v>#REF!</v>
      </c>
      <c r="J565" s="176" t="e">
        <f>+COUNTIFS(#REF!,$B565,#REF!,J$3,#REF!,$C565)</f>
        <v>#REF!</v>
      </c>
      <c r="K565" s="176" t="e">
        <f>+COUNTIFS(#REF!,$B565,#REF!,K$3,#REF!,$C565)</f>
        <v>#REF!</v>
      </c>
      <c r="L565" s="176" t="e">
        <f>+COUNTIFS(#REF!,$B565,#REF!,L$3,#REF!,$C565)</f>
        <v>#REF!</v>
      </c>
      <c r="M565" s="176" t="e">
        <f>+COUNTIFS(#REF!,$B565,#REF!,M$3,#REF!,$C565)</f>
        <v>#REF!</v>
      </c>
      <c r="N565" s="176" t="e">
        <f>+COUNTIFS(#REF!,$B565,#REF!,N$3,#REF!,$C565)</f>
        <v>#REF!</v>
      </c>
      <c r="O565" s="176" t="e">
        <f>+COUNTIFS(#REF!,$B565,#REF!,O$3,#REF!,$C565)</f>
        <v>#REF!</v>
      </c>
      <c r="P565" s="176" t="e">
        <f>+COUNTIFS(#REF!,$B565,#REF!,P$3,#REF!,$C565)</f>
        <v>#REF!</v>
      </c>
      <c r="Q565" s="176" t="e">
        <f>+COUNTIFS(#REF!,$B565,#REF!,Q$3,#REF!,$C565)</f>
        <v>#REF!</v>
      </c>
      <c r="R565" s="176" t="e">
        <f>+COUNTIFS(#REF!,$B565,#REF!,R$3,#REF!,$C565)</f>
        <v>#REF!</v>
      </c>
      <c r="S565" s="176" t="e">
        <f>+COUNTIFS(#REF!,$B565,#REF!,S$3,#REF!,$C565)</f>
        <v>#REF!</v>
      </c>
      <c r="T565" s="176" t="e">
        <f>+COUNTIFS(#REF!,$B565,#REF!,T$3,#REF!,$C565)</f>
        <v>#REF!</v>
      </c>
      <c r="U565" s="176" t="e">
        <f>+COUNTIFS(#REF!,$B565,#REF!,U$3,#REF!,$C565)</f>
        <v>#REF!</v>
      </c>
      <c r="V565" s="176" t="e">
        <f>+COUNTIFS(#REF!,$B565,#REF!,V$3,#REF!,$C565)</f>
        <v>#REF!</v>
      </c>
      <c r="W565" s="176" t="e">
        <f>+COUNTIFS(#REF!,$B565,#REF!,W$3,#REF!,$C565)</f>
        <v>#REF!</v>
      </c>
      <c r="X565" s="176" t="e">
        <f>+COUNTIFS(#REF!,$B565,#REF!,X$3,#REF!,$C565)</f>
        <v>#REF!</v>
      </c>
      <c r="Y565" s="176" t="e">
        <f>+COUNTIFS(#REF!,$B565,#REF!,Y$3,#REF!,$C565)</f>
        <v>#REF!</v>
      </c>
      <c r="Z565" s="176" t="e">
        <f>+COUNTIFS(#REF!,$B565,#REF!,Z$3,#REF!,$C565)</f>
        <v>#REF!</v>
      </c>
      <c r="AA565" s="176" t="e">
        <f>+COUNTIFS(#REF!,$B565,#REF!,AA$3,#REF!,$C565)</f>
        <v>#REF!</v>
      </c>
      <c r="AB565" s="176" t="e">
        <f>+COUNTIFS(#REF!,$B565,#REF!,AB$3,#REF!,$C565)</f>
        <v>#REF!</v>
      </c>
      <c r="AC565" s="176" t="e">
        <f>+COUNTIFS(#REF!,$B565,#REF!,AC$3,#REF!,$C565)</f>
        <v>#REF!</v>
      </c>
      <c r="AD565" s="176" t="e">
        <f>+COUNTIFS(#REF!,$B565,#REF!,AD$3,#REF!,$C565)</f>
        <v>#REF!</v>
      </c>
      <c r="AE565" s="176" t="e">
        <f>+COUNTIFS(#REF!,$B565,#REF!,AE$3,#REF!,$C565)</f>
        <v>#REF!</v>
      </c>
      <c r="AF565" s="176" t="e">
        <f>+COUNTIFS(#REF!,$B565,#REF!,AF$3,#REF!,$C565)</f>
        <v>#REF!</v>
      </c>
      <c r="AG565" s="176" t="e">
        <f>+COUNTIFS(#REF!,$B565,#REF!,AG$3,#REF!,$C565)</f>
        <v>#REF!</v>
      </c>
      <c r="AH565" s="176" t="e">
        <f>+COUNTIFS(#REF!,$B565,#REF!,AH$3,#REF!,$C565)</f>
        <v>#REF!</v>
      </c>
      <c r="AI565" s="176" t="e">
        <f>+COUNTIFS(#REF!,$B565,#REF!,AI$3,#REF!,$C565)</f>
        <v>#REF!</v>
      </c>
    </row>
    <row r="566" spans="1:35" x14ac:dyDescent="0.2">
      <c r="A566" s="199"/>
      <c r="B566" s="168" t="s">
        <v>202</v>
      </c>
      <c r="C566" s="169" t="s">
        <v>66</v>
      </c>
      <c r="D566" s="201" t="e">
        <f t="shared" si="86"/>
        <v>#REF!</v>
      </c>
      <c r="E566" s="176" t="e">
        <f>+COUNTIFS(#REF!,$B566,#REF!,E$3,#REF!,$C566)</f>
        <v>#REF!</v>
      </c>
      <c r="F566" s="176" t="e">
        <f>+COUNTIFS(#REF!,$B566,#REF!,F$3,#REF!,$C566)</f>
        <v>#REF!</v>
      </c>
      <c r="G566" s="176" t="e">
        <f>+COUNTIFS(#REF!,$B566,#REF!,G$3,#REF!,$C566)</f>
        <v>#REF!</v>
      </c>
      <c r="H566" s="176" t="e">
        <f>+COUNTIFS(#REF!,$B566,#REF!,H$3,#REF!,$C566)</f>
        <v>#REF!</v>
      </c>
      <c r="I566" s="176" t="e">
        <f>+COUNTIFS(#REF!,$B566,#REF!,I$3,#REF!,$C566)</f>
        <v>#REF!</v>
      </c>
      <c r="J566" s="176" t="e">
        <f>+COUNTIFS(#REF!,$B566,#REF!,J$3,#REF!,$C566)</f>
        <v>#REF!</v>
      </c>
      <c r="K566" s="176" t="e">
        <f>+COUNTIFS(#REF!,$B566,#REF!,K$3,#REF!,$C566)</f>
        <v>#REF!</v>
      </c>
      <c r="L566" s="176" t="e">
        <f>+COUNTIFS(#REF!,$B566,#REF!,L$3,#REF!,$C566)</f>
        <v>#REF!</v>
      </c>
      <c r="M566" s="176" t="e">
        <f>+COUNTIFS(#REF!,$B566,#REF!,M$3,#REF!,$C566)</f>
        <v>#REF!</v>
      </c>
      <c r="N566" s="176" t="e">
        <f>+COUNTIFS(#REF!,$B566,#REF!,N$3,#REF!,$C566)</f>
        <v>#REF!</v>
      </c>
      <c r="O566" s="176" t="e">
        <f>+COUNTIFS(#REF!,$B566,#REF!,O$3,#REF!,$C566)</f>
        <v>#REF!</v>
      </c>
      <c r="P566" s="176" t="e">
        <f>+COUNTIFS(#REF!,$B566,#REF!,P$3,#REF!,$C566)</f>
        <v>#REF!</v>
      </c>
      <c r="Q566" s="176" t="e">
        <f>+COUNTIFS(#REF!,$B566,#REF!,Q$3,#REF!,$C566)</f>
        <v>#REF!</v>
      </c>
      <c r="R566" s="176" t="e">
        <f>+COUNTIFS(#REF!,$B566,#REF!,R$3,#REF!,$C566)</f>
        <v>#REF!</v>
      </c>
      <c r="S566" s="176" t="e">
        <f>+COUNTIFS(#REF!,$B566,#REF!,S$3,#REF!,$C566)</f>
        <v>#REF!</v>
      </c>
      <c r="T566" s="176" t="e">
        <f>+COUNTIFS(#REF!,$B566,#REF!,T$3,#REF!,$C566)</f>
        <v>#REF!</v>
      </c>
      <c r="U566" s="176" t="e">
        <f>+COUNTIFS(#REF!,$B566,#REF!,U$3,#REF!,$C566)</f>
        <v>#REF!</v>
      </c>
      <c r="V566" s="176" t="e">
        <f>+COUNTIFS(#REF!,$B566,#REF!,V$3,#REF!,$C566)</f>
        <v>#REF!</v>
      </c>
      <c r="W566" s="176" t="e">
        <f>+COUNTIFS(#REF!,$B566,#REF!,W$3,#REF!,$C566)</f>
        <v>#REF!</v>
      </c>
      <c r="X566" s="176" t="e">
        <f>+COUNTIFS(#REF!,$B566,#REF!,X$3,#REF!,$C566)</f>
        <v>#REF!</v>
      </c>
      <c r="Y566" s="176" t="e">
        <f>+COUNTIFS(#REF!,$B566,#REF!,Y$3,#REF!,$C566)</f>
        <v>#REF!</v>
      </c>
      <c r="Z566" s="176" t="e">
        <f>+COUNTIFS(#REF!,$B566,#REF!,Z$3,#REF!,$C566)</f>
        <v>#REF!</v>
      </c>
      <c r="AA566" s="176" t="e">
        <f>+COUNTIFS(#REF!,$B566,#REF!,AA$3,#REF!,$C566)</f>
        <v>#REF!</v>
      </c>
      <c r="AB566" s="176" t="e">
        <f>+COUNTIFS(#REF!,$B566,#REF!,AB$3,#REF!,$C566)</f>
        <v>#REF!</v>
      </c>
      <c r="AC566" s="176" t="e">
        <f>+COUNTIFS(#REF!,$B566,#REF!,AC$3,#REF!,$C566)</f>
        <v>#REF!</v>
      </c>
      <c r="AD566" s="176" t="e">
        <f>+COUNTIFS(#REF!,$B566,#REF!,AD$3,#REF!,$C566)</f>
        <v>#REF!</v>
      </c>
      <c r="AE566" s="176" t="e">
        <f>+COUNTIFS(#REF!,$B566,#REF!,AE$3,#REF!,$C566)</f>
        <v>#REF!</v>
      </c>
      <c r="AF566" s="176" t="e">
        <f>+COUNTIFS(#REF!,$B566,#REF!,AF$3,#REF!,$C566)</f>
        <v>#REF!</v>
      </c>
      <c r="AG566" s="176" t="e">
        <f>+COUNTIFS(#REF!,$B566,#REF!,AG$3,#REF!,$C566)</f>
        <v>#REF!</v>
      </c>
      <c r="AH566" s="176" t="e">
        <f>+COUNTIFS(#REF!,$B566,#REF!,AH$3,#REF!,$C566)</f>
        <v>#REF!</v>
      </c>
      <c r="AI566" s="176" t="e">
        <f>+COUNTIFS(#REF!,$B566,#REF!,AI$3,#REF!,$C566)</f>
        <v>#REF!</v>
      </c>
    </row>
    <row r="567" spans="1:35" x14ac:dyDescent="0.2">
      <c r="A567" s="199"/>
      <c r="B567" s="168" t="s">
        <v>202</v>
      </c>
      <c r="C567" s="169" t="s">
        <v>22</v>
      </c>
      <c r="D567" s="201" t="e">
        <f t="shared" si="86"/>
        <v>#REF!</v>
      </c>
      <c r="E567" s="176" t="e">
        <f>+COUNTIFS(#REF!,$B567,#REF!,E$3,#REF!,$C567)</f>
        <v>#REF!</v>
      </c>
      <c r="F567" s="176" t="e">
        <f>+COUNTIFS(#REF!,$B567,#REF!,F$3,#REF!,$C567)</f>
        <v>#REF!</v>
      </c>
      <c r="G567" s="176" t="e">
        <f>+COUNTIFS(#REF!,$B567,#REF!,G$3,#REF!,$C567)</f>
        <v>#REF!</v>
      </c>
      <c r="H567" s="176" t="e">
        <f>+COUNTIFS(#REF!,$B567,#REF!,H$3,#REF!,$C567)</f>
        <v>#REF!</v>
      </c>
      <c r="I567" s="176" t="e">
        <f>+COUNTIFS(#REF!,$B567,#REF!,I$3,#REF!,$C567)</f>
        <v>#REF!</v>
      </c>
      <c r="J567" s="176" t="e">
        <f>+COUNTIFS(#REF!,$B567,#REF!,J$3,#REF!,$C567)</f>
        <v>#REF!</v>
      </c>
      <c r="K567" s="176" t="e">
        <f>+COUNTIFS(#REF!,$B567,#REF!,K$3,#REF!,$C567)</f>
        <v>#REF!</v>
      </c>
      <c r="L567" s="176" t="e">
        <f>+COUNTIFS(#REF!,$B567,#REF!,L$3,#REF!,$C567)</f>
        <v>#REF!</v>
      </c>
      <c r="M567" s="176" t="e">
        <f>+COUNTIFS(#REF!,$B567,#REF!,M$3,#REF!,$C567)</f>
        <v>#REF!</v>
      </c>
      <c r="N567" s="176" t="e">
        <f>+COUNTIFS(#REF!,$B567,#REF!,N$3,#REF!,$C567)</f>
        <v>#REF!</v>
      </c>
      <c r="O567" s="176" t="e">
        <f>+COUNTIFS(#REF!,$B567,#REF!,O$3,#REF!,$C567)</f>
        <v>#REF!</v>
      </c>
      <c r="P567" s="176" t="e">
        <f>+COUNTIFS(#REF!,$B567,#REF!,P$3,#REF!,$C567)</f>
        <v>#REF!</v>
      </c>
      <c r="Q567" s="176" t="e">
        <f>+COUNTIFS(#REF!,$B567,#REF!,Q$3,#REF!,$C567)</f>
        <v>#REF!</v>
      </c>
      <c r="R567" s="176" t="e">
        <f>+COUNTIFS(#REF!,$B567,#REF!,R$3,#REF!,$C567)</f>
        <v>#REF!</v>
      </c>
      <c r="S567" s="176" t="e">
        <f>+COUNTIFS(#REF!,$B567,#REF!,S$3,#REF!,$C567)</f>
        <v>#REF!</v>
      </c>
      <c r="T567" s="176" t="e">
        <f>+COUNTIFS(#REF!,$B567,#REF!,T$3,#REF!,$C567)</f>
        <v>#REF!</v>
      </c>
      <c r="U567" s="176" t="e">
        <f>+COUNTIFS(#REF!,$B567,#REF!,U$3,#REF!,$C567)</f>
        <v>#REF!</v>
      </c>
      <c r="V567" s="176" t="e">
        <f>+COUNTIFS(#REF!,$B567,#REF!,V$3,#REF!,$C567)</f>
        <v>#REF!</v>
      </c>
      <c r="W567" s="176" t="e">
        <f>+COUNTIFS(#REF!,$B567,#REF!,W$3,#REF!,$C567)</f>
        <v>#REF!</v>
      </c>
      <c r="X567" s="176" t="e">
        <f>+COUNTIFS(#REF!,$B567,#REF!,X$3,#REF!,$C567)</f>
        <v>#REF!</v>
      </c>
      <c r="Y567" s="176" t="e">
        <f>+COUNTIFS(#REF!,$B567,#REF!,Y$3,#REF!,$C567)</f>
        <v>#REF!</v>
      </c>
      <c r="Z567" s="176" t="e">
        <f>+COUNTIFS(#REF!,$B567,#REF!,Z$3,#REF!,$C567)</f>
        <v>#REF!</v>
      </c>
      <c r="AA567" s="176" t="e">
        <f>+COUNTIFS(#REF!,$B567,#REF!,AA$3,#REF!,$C567)</f>
        <v>#REF!</v>
      </c>
      <c r="AB567" s="176" t="e">
        <f>+COUNTIFS(#REF!,$B567,#REF!,AB$3,#REF!,$C567)</f>
        <v>#REF!</v>
      </c>
      <c r="AC567" s="176" t="e">
        <f>+COUNTIFS(#REF!,$B567,#REF!,AC$3,#REF!,$C567)</f>
        <v>#REF!</v>
      </c>
      <c r="AD567" s="176" t="e">
        <f>+COUNTIFS(#REF!,$B567,#REF!,AD$3,#REF!,$C567)</f>
        <v>#REF!</v>
      </c>
      <c r="AE567" s="176" t="e">
        <f>+COUNTIFS(#REF!,$B567,#REF!,AE$3,#REF!,$C567)</f>
        <v>#REF!</v>
      </c>
      <c r="AF567" s="176" t="e">
        <f>+COUNTIFS(#REF!,$B567,#REF!,AF$3,#REF!,$C567)</f>
        <v>#REF!</v>
      </c>
      <c r="AG567" s="176" t="e">
        <f>+COUNTIFS(#REF!,$B567,#REF!,AG$3,#REF!,$C567)</f>
        <v>#REF!</v>
      </c>
      <c r="AH567" s="176" t="e">
        <f>+COUNTIFS(#REF!,$B567,#REF!,AH$3,#REF!,$C567)</f>
        <v>#REF!</v>
      </c>
      <c r="AI567" s="176" t="e">
        <f>+COUNTIFS(#REF!,$B567,#REF!,AI$3,#REF!,$C567)</f>
        <v>#REF!</v>
      </c>
    </row>
    <row r="568" spans="1:35" x14ac:dyDescent="0.2">
      <c r="A568" s="199"/>
      <c r="B568" s="168" t="s">
        <v>202</v>
      </c>
      <c r="C568" s="169" t="s">
        <v>382</v>
      </c>
      <c r="D568" s="201" t="e">
        <f t="shared" si="86"/>
        <v>#REF!</v>
      </c>
      <c r="E568" s="176" t="e">
        <f>+COUNTIFS(#REF!,$B568,#REF!,E$3,#REF!,$C568)</f>
        <v>#REF!</v>
      </c>
      <c r="F568" s="176" t="e">
        <f>+COUNTIFS(#REF!,$B568,#REF!,F$3,#REF!,$C568)</f>
        <v>#REF!</v>
      </c>
      <c r="G568" s="176" t="e">
        <f>+COUNTIFS(#REF!,$B568,#REF!,G$3,#REF!,$C568)</f>
        <v>#REF!</v>
      </c>
      <c r="H568" s="176" t="e">
        <f>+COUNTIFS(#REF!,$B568,#REF!,H$3,#REF!,$C568)</f>
        <v>#REF!</v>
      </c>
      <c r="I568" s="176" t="e">
        <f>+COUNTIFS(#REF!,$B568,#REF!,I$3,#REF!,$C568)</f>
        <v>#REF!</v>
      </c>
      <c r="J568" s="176" t="e">
        <f>+COUNTIFS(#REF!,$B568,#REF!,J$3,#REF!,$C568)</f>
        <v>#REF!</v>
      </c>
      <c r="K568" s="176" t="e">
        <f>+COUNTIFS(#REF!,$B568,#REF!,K$3,#REF!,$C568)</f>
        <v>#REF!</v>
      </c>
      <c r="L568" s="176" t="e">
        <f>+COUNTIFS(#REF!,$B568,#REF!,L$3,#REF!,$C568)</f>
        <v>#REF!</v>
      </c>
      <c r="M568" s="176" t="e">
        <f>+COUNTIFS(#REF!,$B568,#REF!,M$3,#REF!,$C568)</f>
        <v>#REF!</v>
      </c>
      <c r="N568" s="176" t="e">
        <f>+COUNTIFS(#REF!,$B568,#REF!,N$3,#REF!,$C568)</f>
        <v>#REF!</v>
      </c>
      <c r="O568" s="176" t="e">
        <f>+COUNTIFS(#REF!,$B568,#REF!,O$3,#REF!,$C568)</f>
        <v>#REF!</v>
      </c>
      <c r="P568" s="176" t="e">
        <f>+COUNTIFS(#REF!,$B568,#REF!,P$3,#REF!,$C568)</f>
        <v>#REF!</v>
      </c>
      <c r="Q568" s="176" t="e">
        <f>+COUNTIFS(#REF!,$B568,#REF!,Q$3,#REF!,$C568)</f>
        <v>#REF!</v>
      </c>
      <c r="R568" s="176" t="e">
        <f>+COUNTIFS(#REF!,$B568,#REF!,R$3,#REF!,$C568)</f>
        <v>#REF!</v>
      </c>
      <c r="S568" s="176" t="e">
        <f>+COUNTIFS(#REF!,$B568,#REF!,S$3,#REF!,$C568)</f>
        <v>#REF!</v>
      </c>
      <c r="T568" s="176" t="e">
        <f>+COUNTIFS(#REF!,$B568,#REF!,T$3,#REF!,$C568)</f>
        <v>#REF!</v>
      </c>
      <c r="U568" s="176" t="e">
        <f>+COUNTIFS(#REF!,$B568,#REF!,U$3,#REF!,$C568)</f>
        <v>#REF!</v>
      </c>
      <c r="V568" s="176" t="e">
        <f>+COUNTIFS(#REF!,$B568,#REF!,V$3,#REF!,$C568)</f>
        <v>#REF!</v>
      </c>
      <c r="W568" s="176" t="e">
        <f>+COUNTIFS(#REF!,$B568,#REF!,W$3,#REF!,$C568)</f>
        <v>#REF!</v>
      </c>
      <c r="X568" s="176" t="e">
        <f>+COUNTIFS(#REF!,$B568,#REF!,X$3,#REF!,$C568)</f>
        <v>#REF!</v>
      </c>
      <c r="Y568" s="176" t="e">
        <f>+COUNTIFS(#REF!,$B568,#REF!,Y$3,#REF!,$C568)</f>
        <v>#REF!</v>
      </c>
      <c r="Z568" s="176" t="e">
        <f>+COUNTIFS(#REF!,$B568,#REF!,Z$3,#REF!,$C568)</f>
        <v>#REF!</v>
      </c>
      <c r="AA568" s="176" t="e">
        <f>+COUNTIFS(#REF!,$B568,#REF!,AA$3,#REF!,$C568)</f>
        <v>#REF!</v>
      </c>
      <c r="AB568" s="176" t="e">
        <f>+COUNTIFS(#REF!,$B568,#REF!,AB$3,#REF!,$C568)</f>
        <v>#REF!</v>
      </c>
      <c r="AC568" s="176" t="e">
        <f>+COUNTIFS(#REF!,$B568,#REF!,AC$3,#REF!,$C568)</f>
        <v>#REF!</v>
      </c>
      <c r="AD568" s="176" t="e">
        <f>+COUNTIFS(#REF!,$B568,#REF!,AD$3,#REF!,$C568)</f>
        <v>#REF!</v>
      </c>
      <c r="AE568" s="176" t="e">
        <f>+COUNTIFS(#REF!,$B568,#REF!,AE$3,#REF!,$C568)</f>
        <v>#REF!</v>
      </c>
      <c r="AF568" s="176" t="e">
        <f>+COUNTIFS(#REF!,$B568,#REF!,AF$3,#REF!,$C568)</f>
        <v>#REF!</v>
      </c>
      <c r="AG568" s="176" t="e">
        <f>+COUNTIFS(#REF!,$B568,#REF!,AG$3,#REF!,$C568)</f>
        <v>#REF!</v>
      </c>
      <c r="AH568" s="176" t="e">
        <f>+COUNTIFS(#REF!,$B568,#REF!,AH$3,#REF!,$C568)</f>
        <v>#REF!</v>
      </c>
      <c r="AI568" s="176" t="e">
        <f>+COUNTIFS(#REF!,$B568,#REF!,AI$3,#REF!,$C568)</f>
        <v>#REF!</v>
      </c>
    </row>
    <row r="569" spans="1:35" x14ac:dyDescent="0.2">
      <c r="A569" s="199"/>
      <c r="B569" s="168" t="s">
        <v>202</v>
      </c>
      <c r="C569" s="169" t="s">
        <v>188</v>
      </c>
      <c r="D569" s="201" t="e">
        <f t="shared" si="86"/>
        <v>#REF!</v>
      </c>
      <c r="E569" s="176" t="e">
        <f>+COUNTIFS(#REF!,$B569,#REF!,E$3,#REF!,$C569)</f>
        <v>#REF!</v>
      </c>
      <c r="F569" s="176" t="e">
        <f>+COUNTIFS(#REF!,$B569,#REF!,F$3,#REF!,$C569)</f>
        <v>#REF!</v>
      </c>
      <c r="G569" s="176" t="e">
        <f>+COUNTIFS(#REF!,$B569,#REF!,G$3,#REF!,$C569)</f>
        <v>#REF!</v>
      </c>
      <c r="H569" s="176" t="e">
        <f>+COUNTIFS(#REF!,$B569,#REF!,H$3,#REF!,$C569)</f>
        <v>#REF!</v>
      </c>
      <c r="I569" s="176" t="e">
        <f>+COUNTIFS(#REF!,$B569,#REF!,I$3,#REF!,$C569)</f>
        <v>#REF!</v>
      </c>
      <c r="J569" s="176" t="e">
        <f>+COUNTIFS(#REF!,$B569,#REF!,J$3,#REF!,$C569)</f>
        <v>#REF!</v>
      </c>
      <c r="K569" s="176" t="e">
        <f>+COUNTIFS(#REF!,$B569,#REF!,K$3,#REF!,$C569)</f>
        <v>#REF!</v>
      </c>
      <c r="L569" s="176" t="e">
        <f>+COUNTIFS(#REF!,$B569,#REF!,L$3,#REF!,$C569)</f>
        <v>#REF!</v>
      </c>
      <c r="M569" s="176" t="e">
        <f>+COUNTIFS(#REF!,$B569,#REF!,M$3,#REF!,$C569)</f>
        <v>#REF!</v>
      </c>
      <c r="N569" s="176" t="e">
        <f>+COUNTIFS(#REF!,$B569,#REF!,N$3,#REF!,$C569)</f>
        <v>#REF!</v>
      </c>
      <c r="O569" s="176" t="e">
        <f>+COUNTIFS(#REF!,$B569,#REF!,O$3,#REF!,$C569)</f>
        <v>#REF!</v>
      </c>
      <c r="P569" s="176" t="e">
        <f>+COUNTIFS(#REF!,$B569,#REF!,P$3,#REF!,$C569)</f>
        <v>#REF!</v>
      </c>
      <c r="Q569" s="176" t="e">
        <f>+COUNTIFS(#REF!,$B569,#REF!,Q$3,#REF!,$C569)</f>
        <v>#REF!</v>
      </c>
      <c r="R569" s="176" t="e">
        <f>+COUNTIFS(#REF!,$B569,#REF!,R$3,#REF!,$C569)</f>
        <v>#REF!</v>
      </c>
      <c r="S569" s="176" t="e">
        <f>+COUNTIFS(#REF!,$B569,#REF!,S$3,#REF!,$C569)</f>
        <v>#REF!</v>
      </c>
      <c r="T569" s="176" t="e">
        <f>+COUNTIFS(#REF!,$B569,#REF!,T$3,#REF!,$C569)</f>
        <v>#REF!</v>
      </c>
      <c r="U569" s="176" t="e">
        <f>+COUNTIFS(#REF!,$B569,#REF!,U$3,#REF!,$C569)</f>
        <v>#REF!</v>
      </c>
      <c r="V569" s="176" t="e">
        <f>+COUNTIFS(#REF!,$B569,#REF!,V$3,#REF!,$C569)</f>
        <v>#REF!</v>
      </c>
      <c r="W569" s="176" t="e">
        <f>+COUNTIFS(#REF!,$B569,#REF!,W$3,#REF!,$C569)</f>
        <v>#REF!</v>
      </c>
      <c r="X569" s="176" t="e">
        <f>+COUNTIFS(#REF!,$B569,#REF!,X$3,#REF!,$C569)</f>
        <v>#REF!</v>
      </c>
      <c r="Y569" s="176" t="e">
        <f>+COUNTIFS(#REF!,$B569,#REF!,Y$3,#REF!,$C569)</f>
        <v>#REF!</v>
      </c>
      <c r="Z569" s="176" t="e">
        <f>+COUNTIFS(#REF!,$B569,#REF!,Z$3,#REF!,$C569)</f>
        <v>#REF!</v>
      </c>
      <c r="AA569" s="176" t="e">
        <f>+COUNTIFS(#REF!,$B569,#REF!,AA$3,#REF!,$C569)</f>
        <v>#REF!</v>
      </c>
      <c r="AB569" s="176" t="e">
        <f>+COUNTIFS(#REF!,$B569,#REF!,AB$3,#REF!,$C569)</f>
        <v>#REF!</v>
      </c>
      <c r="AC569" s="176" t="e">
        <f>+COUNTIFS(#REF!,$B569,#REF!,AC$3,#REF!,$C569)</f>
        <v>#REF!</v>
      </c>
      <c r="AD569" s="176" t="e">
        <f>+COUNTIFS(#REF!,$B569,#REF!,AD$3,#REF!,$C569)</f>
        <v>#REF!</v>
      </c>
      <c r="AE569" s="176" t="e">
        <f>+COUNTIFS(#REF!,$B569,#REF!,AE$3,#REF!,$C569)</f>
        <v>#REF!</v>
      </c>
      <c r="AF569" s="176" t="e">
        <f>+COUNTIFS(#REF!,$B569,#REF!,AF$3,#REF!,$C569)</f>
        <v>#REF!</v>
      </c>
      <c r="AG569" s="176" t="e">
        <f>+COUNTIFS(#REF!,$B569,#REF!,AG$3,#REF!,$C569)</f>
        <v>#REF!</v>
      </c>
      <c r="AH569" s="176" t="e">
        <f>+COUNTIFS(#REF!,$B569,#REF!,AH$3,#REF!,$C569)</f>
        <v>#REF!</v>
      </c>
      <c r="AI569" s="176" t="e">
        <f>+COUNTIFS(#REF!,$B569,#REF!,AI$3,#REF!,$C569)</f>
        <v>#REF!</v>
      </c>
    </row>
    <row r="570" spans="1:35" s="72" customFormat="1" ht="25.9" customHeight="1" x14ac:dyDescent="0.25">
      <c r="A570" s="206">
        <v>8</v>
      </c>
      <c r="B570" s="207" t="s">
        <v>243</v>
      </c>
      <c r="C570" s="207"/>
      <c r="D570" s="208" t="e">
        <f>+SUM(E570:AI570)</f>
        <v>#REF!</v>
      </c>
      <c r="E570" s="208" t="e">
        <f>+SUM(E571:E578)</f>
        <v>#REF!</v>
      </c>
      <c r="F570" s="208" t="e">
        <f t="shared" ref="F570:AI570" si="87">+SUM(F571:F578)</f>
        <v>#REF!</v>
      </c>
      <c r="G570" s="208" t="e">
        <f t="shared" si="87"/>
        <v>#REF!</v>
      </c>
      <c r="H570" s="208" t="e">
        <f t="shared" si="87"/>
        <v>#REF!</v>
      </c>
      <c r="I570" s="208" t="e">
        <f t="shared" si="87"/>
        <v>#REF!</v>
      </c>
      <c r="J570" s="208" t="e">
        <f t="shared" si="87"/>
        <v>#REF!</v>
      </c>
      <c r="K570" s="208" t="e">
        <f t="shared" si="87"/>
        <v>#REF!</v>
      </c>
      <c r="L570" s="208" t="e">
        <f t="shared" si="87"/>
        <v>#REF!</v>
      </c>
      <c r="M570" s="208" t="e">
        <f t="shared" si="87"/>
        <v>#REF!</v>
      </c>
      <c r="N570" s="208" t="e">
        <f t="shared" si="87"/>
        <v>#REF!</v>
      </c>
      <c r="O570" s="208" t="e">
        <f t="shared" si="87"/>
        <v>#REF!</v>
      </c>
      <c r="P570" s="208" t="e">
        <f t="shared" si="87"/>
        <v>#REF!</v>
      </c>
      <c r="Q570" s="208" t="e">
        <f t="shared" si="87"/>
        <v>#REF!</v>
      </c>
      <c r="R570" s="208" t="e">
        <f t="shared" si="87"/>
        <v>#REF!</v>
      </c>
      <c r="S570" s="208" t="e">
        <f t="shared" si="87"/>
        <v>#REF!</v>
      </c>
      <c r="T570" s="208" t="e">
        <f t="shared" si="87"/>
        <v>#REF!</v>
      </c>
      <c r="U570" s="208" t="e">
        <f t="shared" si="87"/>
        <v>#REF!</v>
      </c>
      <c r="V570" s="208" t="e">
        <f t="shared" si="87"/>
        <v>#REF!</v>
      </c>
      <c r="W570" s="208" t="e">
        <f t="shared" si="87"/>
        <v>#REF!</v>
      </c>
      <c r="X570" s="208" t="e">
        <f t="shared" si="87"/>
        <v>#REF!</v>
      </c>
      <c r="Y570" s="208" t="e">
        <f t="shared" si="87"/>
        <v>#REF!</v>
      </c>
      <c r="Z570" s="208" t="e">
        <f t="shared" si="87"/>
        <v>#REF!</v>
      </c>
      <c r="AA570" s="208" t="e">
        <f t="shared" si="87"/>
        <v>#REF!</v>
      </c>
      <c r="AB570" s="208" t="e">
        <f t="shared" si="87"/>
        <v>#REF!</v>
      </c>
      <c r="AC570" s="208" t="e">
        <f t="shared" si="87"/>
        <v>#REF!</v>
      </c>
      <c r="AD570" s="208" t="e">
        <f t="shared" si="87"/>
        <v>#REF!</v>
      </c>
      <c r="AE570" s="208" t="e">
        <f t="shared" si="87"/>
        <v>#REF!</v>
      </c>
      <c r="AF570" s="208" t="e">
        <f t="shared" si="87"/>
        <v>#REF!</v>
      </c>
      <c r="AG570" s="208" t="e">
        <f t="shared" si="87"/>
        <v>#REF!</v>
      </c>
      <c r="AH570" s="208" t="e">
        <f t="shared" si="87"/>
        <v>#REF!</v>
      </c>
      <c r="AI570" s="208" t="e">
        <f t="shared" si="87"/>
        <v>#REF!</v>
      </c>
    </row>
    <row r="571" spans="1:35" x14ac:dyDescent="0.2">
      <c r="A571" s="200"/>
      <c r="B571" s="176" t="s">
        <v>243</v>
      </c>
      <c r="C571" s="169" t="s">
        <v>166</v>
      </c>
      <c r="D571" s="201" t="e">
        <f t="shared" ref="D571:D578" si="88">+SUM(E571:AI571)</f>
        <v>#REF!</v>
      </c>
      <c r="E571" s="176" t="e">
        <f>+COUNTIFS(#REF!,$B571,#REF!,E$3,#REF!,$C571)</f>
        <v>#REF!</v>
      </c>
      <c r="F571" s="176" t="e">
        <f>+COUNTIFS(#REF!,$B571,#REF!,F$3,#REF!,$C571)</f>
        <v>#REF!</v>
      </c>
      <c r="G571" s="176" t="e">
        <f>+COUNTIFS(#REF!,$B571,#REF!,G$3,#REF!,$C571)</f>
        <v>#REF!</v>
      </c>
      <c r="H571" s="176" t="e">
        <f>+COUNTIFS(#REF!,$B571,#REF!,H$3,#REF!,$C571)</f>
        <v>#REF!</v>
      </c>
      <c r="I571" s="176" t="e">
        <f>+COUNTIFS(#REF!,$B571,#REF!,I$3,#REF!,$C571)</f>
        <v>#REF!</v>
      </c>
      <c r="J571" s="176" t="e">
        <f>+COUNTIFS(#REF!,$B571,#REF!,J$3,#REF!,$C571)</f>
        <v>#REF!</v>
      </c>
      <c r="K571" s="176" t="e">
        <f>+COUNTIFS(#REF!,$B571,#REF!,K$3,#REF!,$C571)</f>
        <v>#REF!</v>
      </c>
      <c r="L571" s="176" t="e">
        <f>+COUNTIFS(#REF!,$B571,#REF!,L$3,#REF!,$C571)</f>
        <v>#REF!</v>
      </c>
      <c r="M571" s="176" t="e">
        <f>+COUNTIFS(#REF!,$B571,#REF!,M$3,#REF!,$C571)</f>
        <v>#REF!</v>
      </c>
      <c r="N571" s="176" t="e">
        <f>+COUNTIFS(#REF!,$B571,#REF!,N$3,#REF!,$C571)</f>
        <v>#REF!</v>
      </c>
      <c r="O571" s="176" t="e">
        <f>+COUNTIFS(#REF!,$B571,#REF!,O$3,#REF!,$C571)</f>
        <v>#REF!</v>
      </c>
      <c r="P571" s="176" t="e">
        <f>+COUNTIFS(#REF!,$B571,#REF!,P$3,#REF!,$C571)</f>
        <v>#REF!</v>
      </c>
      <c r="Q571" s="176" t="e">
        <f>+COUNTIFS(#REF!,$B571,#REF!,Q$3,#REF!,$C571)</f>
        <v>#REF!</v>
      </c>
      <c r="R571" s="176" t="e">
        <f>+COUNTIFS(#REF!,$B571,#REF!,R$3,#REF!,$C571)</f>
        <v>#REF!</v>
      </c>
      <c r="S571" s="176" t="e">
        <f>+COUNTIFS(#REF!,$B571,#REF!,S$3,#REF!,$C571)</f>
        <v>#REF!</v>
      </c>
      <c r="T571" s="176" t="e">
        <f>+COUNTIFS(#REF!,$B571,#REF!,T$3,#REF!,$C571)</f>
        <v>#REF!</v>
      </c>
      <c r="U571" s="176" t="e">
        <f>+COUNTIFS(#REF!,$B571,#REF!,U$3,#REF!,$C571)</f>
        <v>#REF!</v>
      </c>
      <c r="V571" s="176" t="e">
        <f>+COUNTIFS(#REF!,$B571,#REF!,V$3,#REF!,$C571)</f>
        <v>#REF!</v>
      </c>
      <c r="W571" s="176" t="e">
        <f>+COUNTIFS(#REF!,$B571,#REF!,W$3,#REF!,$C571)</f>
        <v>#REF!</v>
      </c>
      <c r="X571" s="176" t="e">
        <f>+COUNTIFS(#REF!,$B571,#REF!,X$3,#REF!,$C571)</f>
        <v>#REF!</v>
      </c>
      <c r="Y571" s="176" t="e">
        <f>+COUNTIFS(#REF!,$B571,#REF!,Y$3,#REF!,$C571)</f>
        <v>#REF!</v>
      </c>
      <c r="Z571" s="176" t="e">
        <f>+COUNTIFS(#REF!,$B571,#REF!,Z$3,#REF!,$C571)</f>
        <v>#REF!</v>
      </c>
      <c r="AA571" s="176" t="e">
        <f>+COUNTIFS(#REF!,$B571,#REF!,AA$3,#REF!,$C571)</f>
        <v>#REF!</v>
      </c>
      <c r="AB571" s="176" t="e">
        <f>+COUNTIFS(#REF!,$B571,#REF!,AB$3,#REF!,$C571)</f>
        <v>#REF!</v>
      </c>
      <c r="AC571" s="176" t="e">
        <f>+COUNTIFS(#REF!,$B571,#REF!,AC$3,#REF!,$C571)</f>
        <v>#REF!</v>
      </c>
      <c r="AD571" s="176" t="e">
        <f>+COUNTIFS(#REF!,$B571,#REF!,AD$3,#REF!,$C571)</f>
        <v>#REF!</v>
      </c>
      <c r="AE571" s="176" t="e">
        <f>+COUNTIFS(#REF!,$B571,#REF!,AE$3,#REF!,$C571)</f>
        <v>#REF!</v>
      </c>
      <c r="AF571" s="176" t="e">
        <f>+COUNTIFS(#REF!,$B571,#REF!,AF$3,#REF!,$C571)</f>
        <v>#REF!</v>
      </c>
      <c r="AG571" s="176" t="e">
        <f>+COUNTIFS(#REF!,$B571,#REF!,AG$3,#REF!,$C571)</f>
        <v>#REF!</v>
      </c>
      <c r="AH571" s="176" t="e">
        <f>+COUNTIFS(#REF!,$B571,#REF!,AH$3,#REF!,$C571)</f>
        <v>#REF!</v>
      </c>
      <c r="AI571" s="176" t="e">
        <f>+COUNTIFS(#REF!,$B571,#REF!,AI$3,#REF!,$C571)</f>
        <v>#REF!</v>
      </c>
    </row>
    <row r="572" spans="1:35" x14ac:dyDescent="0.2">
      <c r="A572" s="200"/>
      <c r="B572" s="176" t="s">
        <v>243</v>
      </c>
      <c r="C572" s="169" t="s">
        <v>379</v>
      </c>
      <c r="D572" s="201" t="e">
        <f t="shared" si="88"/>
        <v>#REF!</v>
      </c>
      <c r="E572" s="176" t="e">
        <f>+COUNTIFS(#REF!,$B572,#REF!,E$3,#REF!,$C572)</f>
        <v>#REF!</v>
      </c>
      <c r="F572" s="176" t="e">
        <f>+COUNTIFS(#REF!,$B572,#REF!,F$3,#REF!,$C572)</f>
        <v>#REF!</v>
      </c>
      <c r="G572" s="176" t="e">
        <f>+COUNTIFS(#REF!,$B572,#REF!,G$3,#REF!,$C572)</f>
        <v>#REF!</v>
      </c>
      <c r="H572" s="176" t="e">
        <f>+COUNTIFS(#REF!,$B572,#REF!,H$3,#REF!,$C572)</f>
        <v>#REF!</v>
      </c>
      <c r="I572" s="176" t="e">
        <f>+COUNTIFS(#REF!,$B572,#REF!,I$3,#REF!,$C572)</f>
        <v>#REF!</v>
      </c>
      <c r="J572" s="176" t="e">
        <f>+COUNTIFS(#REF!,$B572,#REF!,J$3,#REF!,$C572)</f>
        <v>#REF!</v>
      </c>
      <c r="K572" s="176" t="e">
        <f>+COUNTIFS(#REF!,$B572,#REF!,K$3,#REF!,$C572)</f>
        <v>#REF!</v>
      </c>
      <c r="L572" s="176" t="e">
        <f>+COUNTIFS(#REF!,$B572,#REF!,L$3,#REF!,$C572)</f>
        <v>#REF!</v>
      </c>
      <c r="M572" s="176" t="e">
        <f>+COUNTIFS(#REF!,$B572,#REF!,M$3,#REF!,$C572)</f>
        <v>#REF!</v>
      </c>
      <c r="N572" s="176" t="e">
        <f>+COUNTIFS(#REF!,$B572,#REF!,N$3,#REF!,$C572)</f>
        <v>#REF!</v>
      </c>
      <c r="O572" s="176" t="e">
        <f>+COUNTIFS(#REF!,$B572,#REF!,O$3,#REF!,$C572)</f>
        <v>#REF!</v>
      </c>
      <c r="P572" s="176" t="e">
        <f>+COUNTIFS(#REF!,$B572,#REF!,P$3,#REF!,$C572)</f>
        <v>#REF!</v>
      </c>
      <c r="Q572" s="176" t="e">
        <f>+COUNTIFS(#REF!,$B572,#REF!,Q$3,#REF!,$C572)</f>
        <v>#REF!</v>
      </c>
      <c r="R572" s="176" t="e">
        <f>+COUNTIFS(#REF!,$B572,#REF!,R$3,#REF!,$C572)</f>
        <v>#REF!</v>
      </c>
      <c r="S572" s="176" t="e">
        <f>+COUNTIFS(#REF!,$B572,#REF!,S$3,#REF!,$C572)</f>
        <v>#REF!</v>
      </c>
      <c r="T572" s="176" t="e">
        <f>+COUNTIFS(#REF!,$B572,#REF!,T$3,#REF!,$C572)</f>
        <v>#REF!</v>
      </c>
      <c r="U572" s="176" t="e">
        <f>+COUNTIFS(#REF!,$B572,#REF!,U$3,#REF!,$C572)</f>
        <v>#REF!</v>
      </c>
      <c r="V572" s="176" t="e">
        <f>+COUNTIFS(#REF!,$B572,#REF!,V$3,#REF!,$C572)</f>
        <v>#REF!</v>
      </c>
      <c r="W572" s="176" t="e">
        <f>+COUNTIFS(#REF!,$B572,#REF!,W$3,#REF!,$C572)</f>
        <v>#REF!</v>
      </c>
      <c r="X572" s="176" t="e">
        <f>+COUNTIFS(#REF!,$B572,#REF!,X$3,#REF!,$C572)</f>
        <v>#REF!</v>
      </c>
      <c r="Y572" s="176" t="e">
        <f>+COUNTIFS(#REF!,$B572,#REF!,Y$3,#REF!,$C572)</f>
        <v>#REF!</v>
      </c>
      <c r="Z572" s="176" t="e">
        <f>+COUNTIFS(#REF!,$B572,#REF!,Z$3,#REF!,$C572)</f>
        <v>#REF!</v>
      </c>
      <c r="AA572" s="176" t="e">
        <f>+COUNTIFS(#REF!,$B572,#REF!,AA$3,#REF!,$C572)</f>
        <v>#REF!</v>
      </c>
      <c r="AB572" s="176" t="e">
        <f>+COUNTIFS(#REF!,$B572,#REF!,AB$3,#REF!,$C572)</f>
        <v>#REF!</v>
      </c>
      <c r="AC572" s="176" t="e">
        <f>+COUNTIFS(#REF!,$B572,#REF!,AC$3,#REF!,$C572)</f>
        <v>#REF!</v>
      </c>
      <c r="AD572" s="176" t="e">
        <f>+COUNTIFS(#REF!,$B572,#REF!,AD$3,#REF!,$C572)</f>
        <v>#REF!</v>
      </c>
      <c r="AE572" s="176" t="e">
        <f>+COUNTIFS(#REF!,$B572,#REF!,AE$3,#REF!,$C572)</f>
        <v>#REF!</v>
      </c>
      <c r="AF572" s="176" t="e">
        <f>+COUNTIFS(#REF!,$B572,#REF!,AF$3,#REF!,$C572)</f>
        <v>#REF!</v>
      </c>
      <c r="AG572" s="176" t="e">
        <f>+COUNTIFS(#REF!,$B572,#REF!,AG$3,#REF!,$C572)</f>
        <v>#REF!</v>
      </c>
      <c r="AH572" s="176" t="e">
        <f>+COUNTIFS(#REF!,$B572,#REF!,AH$3,#REF!,$C572)</f>
        <v>#REF!</v>
      </c>
      <c r="AI572" s="176" t="e">
        <f>+COUNTIFS(#REF!,$B572,#REF!,AI$3,#REF!,$C572)</f>
        <v>#REF!</v>
      </c>
    </row>
    <row r="573" spans="1:35" x14ac:dyDescent="0.2">
      <c r="A573" s="200"/>
      <c r="B573" s="176" t="s">
        <v>243</v>
      </c>
      <c r="C573" s="169" t="s">
        <v>109</v>
      </c>
      <c r="D573" s="201" t="e">
        <f t="shared" si="88"/>
        <v>#REF!</v>
      </c>
      <c r="E573" s="176" t="e">
        <f>+COUNTIFS(#REF!,$B573,#REF!,E$3,#REF!,$C573)</f>
        <v>#REF!</v>
      </c>
      <c r="F573" s="176" t="e">
        <f>+COUNTIFS(#REF!,$B573,#REF!,F$3,#REF!,$C573)</f>
        <v>#REF!</v>
      </c>
      <c r="G573" s="176" t="e">
        <f>+COUNTIFS(#REF!,$B573,#REF!,G$3,#REF!,$C573)</f>
        <v>#REF!</v>
      </c>
      <c r="H573" s="176" t="e">
        <f>+COUNTIFS(#REF!,$B573,#REF!,H$3,#REF!,$C573)</f>
        <v>#REF!</v>
      </c>
      <c r="I573" s="176" t="e">
        <f>+COUNTIFS(#REF!,$B573,#REF!,I$3,#REF!,$C573)</f>
        <v>#REF!</v>
      </c>
      <c r="J573" s="176" t="e">
        <f>+COUNTIFS(#REF!,$B573,#REF!,J$3,#REF!,$C573)</f>
        <v>#REF!</v>
      </c>
      <c r="K573" s="176" t="e">
        <f>+COUNTIFS(#REF!,$B573,#REF!,K$3,#REF!,$C573)</f>
        <v>#REF!</v>
      </c>
      <c r="L573" s="176" t="e">
        <f>+COUNTIFS(#REF!,$B573,#REF!,L$3,#REF!,$C573)</f>
        <v>#REF!</v>
      </c>
      <c r="M573" s="176" t="e">
        <f>+COUNTIFS(#REF!,$B573,#REF!,M$3,#REF!,$C573)</f>
        <v>#REF!</v>
      </c>
      <c r="N573" s="176" t="e">
        <f>+COUNTIFS(#REF!,$B573,#REF!,N$3,#REF!,$C573)</f>
        <v>#REF!</v>
      </c>
      <c r="O573" s="176" t="e">
        <f>+COUNTIFS(#REF!,$B573,#REF!,O$3,#REF!,$C573)</f>
        <v>#REF!</v>
      </c>
      <c r="P573" s="176" t="e">
        <f>+COUNTIFS(#REF!,$B573,#REF!,P$3,#REF!,$C573)</f>
        <v>#REF!</v>
      </c>
      <c r="Q573" s="176" t="e">
        <f>+COUNTIFS(#REF!,$B573,#REF!,Q$3,#REF!,$C573)</f>
        <v>#REF!</v>
      </c>
      <c r="R573" s="176" t="e">
        <f>+COUNTIFS(#REF!,$B573,#REF!,R$3,#REF!,$C573)</f>
        <v>#REF!</v>
      </c>
      <c r="S573" s="176" t="e">
        <f>+COUNTIFS(#REF!,$B573,#REF!,S$3,#REF!,$C573)</f>
        <v>#REF!</v>
      </c>
      <c r="T573" s="176" t="e">
        <f>+COUNTIFS(#REF!,$B573,#REF!,T$3,#REF!,$C573)</f>
        <v>#REF!</v>
      </c>
      <c r="U573" s="176" t="e">
        <f>+COUNTIFS(#REF!,$B573,#REF!,U$3,#REF!,$C573)</f>
        <v>#REF!</v>
      </c>
      <c r="V573" s="176" t="e">
        <f>+COUNTIFS(#REF!,$B573,#REF!,V$3,#REF!,$C573)</f>
        <v>#REF!</v>
      </c>
      <c r="W573" s="176" t="e">
        <f>+COUNTIFS(#REF!,$B573,#REF!,W$3,#REF!,$C573)</f>
        <v>#REF!</v>
      </c>
      <c r="X573" s="176" t="e">
        <f>+COUNTIFS(#REF!,$B573,#REF!,X$3,#REF!,$C573)</f>
        <v>#REF!</v>
      </c>
      <c r="Y573" s="176" t="e">
        <f>+COUNTIFS(#REF!,$B573,#REF!,Y$3,#REF!,$C573)</f>
        <v>#REF!</v>
      </c>
      <c r="Z573" s="176" t="e">
        <f>+COUNTIFS(#REF!,$B573,#REF!,Z$3,#REF!,$C573)</f>
        <v>#REF!</v>
      </c>
      <c r="AA573" s="176" t="e">
        <f>+COUNTIFS(#REF!,$B573,#REF!,AA$3,#REF!,$C573)</f>
        <v>#REF!</v>
      </c>
      <c r="AB573" s="176" t="e">
        <f>+COUNTIFS(#REF!,$B573,#REF!,AB$3,#REF!,$C573)</f>
        <v>#REF!</v>
      </c>
      <c r="AC573" s="176" t="e">
        <f>+COUNTIFS(#REF!,$B573,#REF!,AC$3,#REF!,$C573)</f>
        <v>#REF!</v>
      </c>
      <c r="AD573" s="176" t="e">
        <f>+COUNTIFS(#REF!,$B573,#REF!,AD$3,#REF!,$C573)</f>
        <v>#REF!</v>
      </c>
      <c r="AE573" s="176" t="e">
        <f>+COUNTIFS(#REF!,$B573,#REF!,AE$3,#REF!,$C573)</f>
        <v>#REF!</v>
      </c>
      <c r="AF573" s="176" t="e">
        <f>+COUNTIFS(#REF!,$B573,#REF!,AF$3,#REF!,$C573)</f>
        <v>#REF!</v>
      </c>
      <c r="AG573" s="176" t="e">
        <f>+COUNTIFS(#REF!,$B573,#REF!,AG$3,#REF!,$C573)</f>
        <v>#REF!</v>
      </c>
      <c r="AH573" s="176" t="e">
        <f>+COUNTIFS(#REF!,$B573,#REF!,AH$3,#REF!,$C573)</f>
        <v>#REF!</v>
      </c>
      <c r="AI573" s="176" t="e">
        <f>+COUNTIFS(#REF!,$B573,#REF!,AI$3,#REF!,$C573)</f>
        <v>#REF!</v>
      </c>
    </row>
    <row r="574" spans="1:35" x14ac:dyDescent="0.2">
      <c r="A574" s="167"/>
      <c r="B574" s="176" t="s">
        <v>243</v>
      </c>
      <c r="C574" s="169" t="s">
        <v>116</v>
      </c>
      <c r="D574" s="201" t="e">
        <f t="shared" si="88"/>
        <v>#REF!</v>
      </c>
      <c r="E574" s="176" t="e">
        <f>+COUNTIFS(#REF!,$B574,#REF!,E$3,#REF!,$C574)</f>
        <v>#REF!</v>
      </c>
      <c r="F574" s="176" t="e">
        <f>+COUNTIFS(#REF!,$B574,#REF!,F$3,#REF!,$C574)</f>
        <v>#REF!</v>
      </c>
      <c r="G574" s="176" t="e">
        <f>+COUNTIFS(#REF!,$B574,#REF!,G$3,#REF!,$C574)</f>
        <v>#REF!</v>
      </c>
      <c r="H574" s="176" t="e">
        <f>+COUNTIFS(#REF!,$B574,#REF!,H$3,#REF!,$C574)</f>
        <v>#REF!</v>
      </c>
      <c r="I574" s="176" t="e">
        <f>+COUNTIFS(#REF!,$B574,#REF!,I$3,#REF!,$C574)</f>
        <v>#REF!</v>
      </c>
      <c r="J574" s="176" t="e">
        <f>+COUNTIFS(#REF!,$B574,#REF!,J$3,#REF!,$C574)</f>
        <v>#REF!</v>
      </c>
      <c r="K574" s="176" t="e">
        <f>+COUNTIFS(#REF!,$B574,#REF!,K$3,#REF!,$C574)</f>
        <v>#REF!</v>
      </c>
      <c r="L574" s="176" t="e">
        <f>+COUNTIFS(#REF!,$B574,#REF!,L$3,#REF!,$C574)</f>
        <v>#REF!</v>
      </c>
      <c r="M574" s="176" t="e">
        <f>+COUNTIFS(#REF!,$B574,#REF!,M$3,#REF!,$C574)</f>
        <v>#REF!</v>
      </c>
      <c r="N574" s="176" t="e">
        <f>+COUNTIFS(#REF!,$B574,#REF!,N$3,#REF!,$C574)</f>
        <v>#REF!</v>
      </c>
      <c r="O574" s="176" t="e">
        <f>+COUNTIFS(#REF!,$B574,#REF!,O$3,#REF!,$C574)</f>
        <v>#REF!</v>
      </c>
      <c r="P574" s="176" t="e">
        <f>+COUNTIFS(#REF!,$B574,#REF!,P$3,#REF!,$C574)</f>
        <v>#REF!</v>
      </c>
      <c r="Q574" s="176" t="e">
        <f>+COUNTIFS(#REF!,$B574,#REF!,Q$3,#REF!,$C574)</f>
        <v>#REF!</v>
      </c>
      <c r="R574" s="176" t="e">
        <f>+COUNTIFS(#REF!,$B574,#REF!,R$3,#REF!,$C574)</f>
        <v>#REF!</v>
      </c>
      <c r="S574" s="176" t="e">
        <f>+COUNTIFS(#REF!,$B574,#REF!,S$3,#REF!,$C574)</f>
        <v>#REF!</v>
      </c>
      <c r="T574" s="176" t="e">
        <f>+COUNTIFS(#REF!,$B574,#REF!,T$3,#REF!,$C574)</f>
        <v>#REF!</v>
      </c>
      <c r="U574" s="176" t="e">
        <f>+COUNTIFS(#REF!,$B574,#REF!,U$3,#REF!,$C574)</f>
        <v>#REF!</v>
      </c>
      <c r="V574" s="176" t="e">
        <f>+COUNTIFS(#REF!,$B574,#REF!,V$3,#REF!,$C574)</f>
        <v>#REF!</v>
      </c>
      <c r="W574" s="176" t="e">
        <f>+COUNTIFS(#REF!,$B574,#REF!,W$3,#REF!,$C574)</f>
        <v>#REF!</v>
      </c>
      <c r="X574" s="176" t="e">
        <f>+COUNTIFS(#REF!,$B574,#REF!,X$3,#REF!,$C574)</f>
        <v>#REF!</v>
      </c>
      <c r="Y574" s="176" t="e">
        <f>+COUNTIFS(#REF!,$B574,#REF!,Y$3,#REF!,$C574)</f>
        <v>#REF!</v>
      </c>
      <c r="Z574" s="176" t="e">
        <f>+COUNTIFS(#REF!,$B574,#REF!,Z$3,#REF!,$C574)</f>
        <v>#REF!</v>
      </c>
      <c r="AA574" s="176" t="e">
        <f>+COUNTIFS(#REF!,$B574,#REF!,AA$3,#REF!,$C574)</f>
        <v>#REF!</v>
      </c>
      <c r="AB574" s="176" t="e">
        <f>+COUNTIFS(#REF!,$B574,#REF!,AB$3,#REF!,$C574)</f>
        <v>#REF!</v>
      </c>
      <c r="AC574" s="176" t="e">
        <f>+COUNTIFS(#REF!,$B574,#REF!,AC$3,#REF!,$C574)</f>
        <v>#REF!</v>
      </c>
      <c r="AD574" s="176" t="e">
        <f>+COUNTIFS(#REF!,$B574,#REF!,AD$3,#REF!,$C574)</f>
        <v>#REF!</v>
      </c>
      <c r="AE574" s="176" t="e">
        <f>+COUNTIFS(#REF!,$B574,#REF!,AE$3,#REF!,$C574)</f>
        <v>#REF!</v>
      </c>
      <c r="AF574" s="176" t="e">
        <f>+COUNTIFS(#REF!,$B574,#REF!,AF$3,#REF!,$C574)</f>
        <v>#REF!</v>
      </c>
      <c r="AG574" s="176" t="e">
        <f>+COUNTIFS(#REF!,$B574,#REF!,AG$3,#REF!,$C574)</f>
        <v>#REF!</v>
      </c>
      <c r="AH574" s="176" t="e">
        <f>+COUNTIFS(#REF!,$B574,#REF!,AH$3,#REF!,$C574)</f>
        <v>#REF!</v>
      </c>
      <c r="AI574" s="176" t="e">
        <f>+COUNTIFS(#REF!,$B574,#REF!,AI$3,#REF!,$C574)</f>
        <v>#REF!</v>
      </c>
    </row>
    <row r="575" spans="1:35" x14ac:dyDescent="0.2">
      <c r="A575" s="167"/>
      <c r="B575" s="176" t="s">
        <v>243</v>
      </c>
      <c r="C575" s="169" t="s">
        <v>381</v>
      </c>
      <c r="D575" s="201" t="e">
        <f t="shared" si="88"/>
        <v>#REF!</v>
      </c>
      <c r="E575" s="176" t="e">
        <f>+COUNTIFS(#REF!,$B575,#REF!,E$3,#REF!,$C575)</f>
        <v>#REF!</v>
      </c>
      <c r="F575" s="176" t="e">
        <f>+COUNTIFS(#REF!,$B575,#REF!,F$3,#REF!,$C575)</f>
        <v>#REF!</v>
      </c>
      <c r="G575" s="176" t="e">
        <f>+COUNTIFS(#REF!,$B575,#REF!,G$3,#REF!,$C575)</f>
        <v>#REF!</v>
      </c>
      <c r="H575" s="176" t="e">
        <f>+COUNTIFS(#REF!,$B575,#REF!,H$3,#REF!,$C575)</f>
        <v>#REF!</v>
      </c>
      <c r="I575" s="176" t="e">
        <f>+COUNTIFS(#REF!,$B575,#REF!,I$3,#REF!,$C575)</f>
        <v>#REF!</v>
      </c>
      <c r="J575" s="176" t="e">
        <f>+COUNTIFS(#REF!,$B575,#REF!,J$3,#REF!,$C575)</f>
        <v>#REF!</v>
      </c>
      <c r="K575" s="176" t="e">
        <f>+COUNTIFS(#REF!,$B575,#REF!,K$3,#REF!,$C575)</f>
        <v>#REF!</v>
      </c>
      <c r="L575" s="176" t="e">
        <f>+COUNTIFS(#REF!,$B575,#REF!,L$3,#REF!,$C575)</f>
        <v>#REF!</v>
      </c>
      <c r="M575" s="176" t="e">
        <f>+COUNTIFS(#REF!,$B575,#REF!,M$3,#REF!,$C575)</f>
        <v>#REF!</v>
      </c>
      <c r="N575" s="176" t="e">
        <f>+COUNTIFS(#REF!,$B575,#REF!,N$3,#REF!,$C575)</f>
        <v>#REF!</v>
      </c>
      <c r="O575" s="176" t="e">
        <f>+COUNTIFS(#REF!,$B575,#REF!,O$3,#REF!,$C575)</f>
        <v>#REF!</v>
      </c>
      <c r="P575" s="176" t="e">
        <f>+COUNTIFS(#REF!,$B575,#REF!,P$3,#REF!,$C575)</f>
        <v>#REF!</v>
      </c>
      <c r="Q575" s="176" t="e">
        <f>+COUNTIFS(#REF!,$B575,#REF!,Q$3,#REF!,$C575)</f>
        <v>#REF!</v>
      </c>
      <c r="R575" s="176" t="e">
        <f>+COUNTIFS(#REF!,$B575,#REF!,R$3,#REF!,$C575)</f>
        <v>#REF!</v>
      </c>
      <c r="S575" s="176" t="e">
        <f>+COUNTIFS(#REF!,$B575,#REF!,S$3,#REF!,$C575)</f>
        <v>#REF!</v>
      </c>
      <c r="T575" s="176" t="e">
        <f>+COUNTIFS(#REF!,$B575,#REF!,T$3,#REF!,$C575)</f>
        <v>#REF!</v>
      </c>
      <c r="U575" s="176" t="e">
        <f>+COUNTIFS(#REF!,$B575,#REF!,U$3,#REF!,$C575)</f>
        <v>#REF!</v>
      </c>
      <c r="V575" s="176" t="e">
        <f>+COUNTIFS(#REF!,$B575,#REF!,V$3,#REF!,$C575)</f>
        <v>#REF!</v>
      </c>
      <c r="W575" s="176" t="e">
        <f>+COUNTIFS(#REF!,$B575,#REF!,W$3,#REF!,$C575)</f>
        <v>#REF!</v>
      </c>
      <c r="X575" s="176" t="e">
        <f>+COUNTIFS(#REF!,$B575,#REF!,X$3,#REF!,$C575)</f>
        <v>#REF!</v>
      </c>
      <c r="Y575" s="176" t="e">
        <f>+COUNTIFS(#REF!,$B575,#REF!,Y$3,#REF!,$C575)</f>
        <v>#REF!</v>
      </c>
      <c r="Z575" s="176" t="e">
        <f>+COUNTIFS(#REF!,$B575,#REF!,Z$3,#REF!,$C575)</f>
        <v>#REF!</v>
      </c>
      <c r="AA575" s="176" t="e">
        <f>+COUNTIFS(#REF!,$B575,#REF!,AA$3,#REF!,$C575)</f>
        <v>#REF!</v>
      </c>
      <c r="AB575" s="176" t="e">
        <f>+COUNTIFS(#REF!,$B575,#REF!,AB$3,#REF!,$C575)</f>
        <v>#REF!</v>
      </c>
      <c r="AC575" s="176" t="e">
        <f>+COUNTIFS(#REF!,$B575,#REF!,AC$3,#REF!,$C575)</f>
        <v>#REF!</v>
      </c>
      <c r="AD575" s="176" t="e">
        <f>+COUNTIFS(#REF!,$B575,#REF!,AD$3,#REF!,$C575)</f>
        <v>#REF!</v>
      </c>
      <c r="AE575" s="176" t="e">
        <f>+COUNTIFS(#REF!,$B575,#REF!,AE$3,#REF!,$C575)</f>
        <v>#REF!</v>
      </c>
      <c r="AF575" s="176" t="e">
        <f>+COUNTIFS(#REF!,$B575,#REF!,AF$3,#REF!,$C575)</f>
        <v>#REF!</v>
      </c>
      <c r="AG575" s="176" t="e">
        <f>+COUNTIFS(#REF!,$B575,#REF!,AG$3,#REF!,$C575)</f>
        <v>#REF!</v>
      </c>
      <c r="AH575" s="176" t="e">
        <f>+COUNTIFS(#REF!,$B575,#REF!,AH$3,#REF!,$C575)</f>
        <v>#REF!</v>
      </c>
      <c r="AI575" s="176" t="e">
        <f>+COUNTIFS(#REF!,$B575,#REF!,AI$3,#REF!,$C575)</f>
        <v>#REF!</v>
      </c>
    </row>
    <row r="576" spans="1:35" x14ac:dyDescent="0.2">
      <c r="A576" s="167"/>
      <c r="B576" s="176" t="s">
        <v>243</v>
      </c>
      <c r="C576" s="169" t="s">
        <v>66</v>
      </c>
      <c r="D576" s="201" t="e">
        <f t="shared" si="88"/>
        <v>#REF!</v>
      </c>
      <c r="E576" s="176" t="e">
        <f>+COUNTIFS(#REF!,$B576,#REF!,E$3,#REF!,$C576)</f>
        <v>#REF!</v>
      </c>
      <c r="F576" s="176" t="e">
        <f>+COUNTIFS(#REF!,$B576,#REF!,F$3,#REF!,$C576)</f>
        <v>#REF!</v>
      </c>
      <c r="G576" s="176" t="e">
        <f>+COUNTIFS(#REF!,$B576,#REF!,G$3,#REF!,$C576)</f>
        <v>#REF!</v>
      </c>
      <c r="H576" s="176" t="e">
        <f>+COUNTIFS(#REF!,$B576,#REF!,H$3,#REF!,$C576)</f>
        <v>#REF!</v>
      </c>
      <c r="I576" s="176" t="e">
        <f>+COUNTIFS(#REF!,$B576,#REF!,I$3,#REF!,$C576)</f>
        <v>#REF!</v>
      </c>
      <c r="J576" s="176" t="e">
        <f>+COUNTIFS(#REF!,$B576,#REF!,J$3,#REF!,$C576)</f>
        <v>#REF!</v>
      </c>
      <c r="K576" s="176" t="e">
        <f>+COUNTIFS(#REF!,$B576,#REF!,K$3,#REF!,$C576)</f>
        <v>#REF!</v>
      </c>
      <c r="L576" s="176" t="e">
        <f>+COUNTIFS(#REF!,$B576,#REF!,L$3,#REF!,$C576)</f>
        <v>#REF!</v>
      </c>
      <c r="M576" s="176" t="e">
        <f>+COUNTIFS(#REF!,$B576,#REF!,M$3,#REF!,$C576)</f>
        <v>#REF!</v>
      </c>
      <c r="N576" s="176" t="e">
        <f>+COUNTIFS(#REF!,$B576,#REF!,N$3,#REF!,$C576)</f>
        <v>#REF!</v>
      </c>
      <c r="O576" s="176" t="e">
        <f>+COUNTIFS(#REF!,$B576,#REF!,O$3,#REF!,$C576)</f>
        <v>#REF!</v>
      </c>
      <c r="P576" s="176" t="e">
        <f>+COUNTIFS(#REF!,$B576,#REF!,P$3,#REF!,$C576)</f>
        <v>#REF!</v>
      </c>
      <c r="Q576" s="176" t="e">
        <f>+COUNTIFS(#REF!,$B576,#REF!,Q$3,#REF!,$C576)</f>
        <v>#REF!</v>
      </c>
      <c r="R576" s="176" t="e">
        <f>+COUNTIFS(#REF!,$B576,#REF!,R$3,#REF!,$C576)</f>
        <v>#REF!</v>
      </c>
      <c r="S576" s="176" t="e">
        <f>+COUNTIFS(#REF!,$B576,#REF!,S$3,#REF!,$C576)</f>
        <v>#REF!</v>
      </c>
      <c r="T576" s="176" t="e">
        <f>+COUNTIFS(#REF!,$B576,#REF!,T$3,#REF!,$C576)</f>
        <v>#REF!</v>
      </c>
      <c r="U576" s="176" t="e">
        <f>+COUNTIFS(#REF!,$B576,#REF!,U$3,#REF!,$C576)</f>
        <v>#REF!</v>
      </c>
      <c r="V576" s="176" t="e">
        <f>+COUNTIFS(#REF!,$B576,#REF!,V$3,#REF!,$C576)</f>
        <v>#REF!</v>
      </c>
      <c r="W576" s="176" t="e">
        <f>+COUNTIFS(#REF!,$B576,#REF!,W$3,#REF!,$C576)</f>
        <v>#REF!</v>
      </c>
      <c r="X576" s="176" t="e">
        <f>+COUNTIFS(#REF!,$B576,#REF!,X$3,#REF!,$C576)</f>
        <v>#REF!</v>
      </c>
      <c r="Y576" s="176" t="e">
        <f>+COUNTIFS(#REF!,$B576,#REF!,Y$3,#REF!,$C576)</f>
        <v>#REF!</v>
      </c>
      <c r="Z576" s="176" t="e">
        <f>+COUNTIFS(#REF!,$B576,#REF!,Z$3,#REF!,$C576)</f>
        <v>#REF!</v>
      </c>
      <c r="AA576" s="176" t="e">
        <f>+COUNTIFS(#REF!,$B576,#REF!,AA$3,#REF!,$C576)</f>
        <v>#REF!</v>
      </c>
      <c r="AB576" s="176" t="e">
        <f>+COUNTIFS(#REF!,$B576,#REF!,AB$3,#REF!,$C576)</f>
        <v>#REF!</v>
      </c>
      <c r="AC576" s="176" t="e">
        <f>+COUNTIFS(#REF!,$B576,#REF!,AC$3,#REF!,$C576)</f>
        <v>#REF!</v>
      </c>
      <c r="AD576" s="176" t="e">
        <f>+COUNTIFS(#REF!,$B576,#REF!,AD$3,#REF!,$C576)</f>
        <v>#REF!</v>
      </c>
      <c r="AE576" s="176" t="e">
        <f>+COUNTIFS(#REF!,$B576,#REF!,AE$3,#REF!,$C576)</f>
        <v>#REF!</v>
      </c>
      <c r="AF576" s="176" t="e">
        <f>+COUNTIFS(#REF!,$B576,#REF!,AF$3,#REF!,$C576)</f>
        <v>#REF!</v>
      </c>
      <c r="AG576" s="176" t="e">
        <f>+COUNTIFS(#REF!,$B576,#REF!,AG$3,#REF!,$C576)</f>
        <v>#REF!</v>
      </c>
      <c r="AH576" s="176" t="e">
        <f>+COUNTIFS(#REF!,$B576,#REF!,AH$3,#REF!,$C576)</f>
        <v>#REF!</v>
      </c>
      <c r="AI576" s="176" t="e">
        <f>+COUNTIFS(#REF!,$B576,#REF!,AI$3,#REF!,$C576)</f>
        <v>#REF!</v>
      </c>
    </row>
    <row r="577" spans="1:35" x14ac:dyDescent="0.2">
      <c r="A577" s="167"/>
      <c r="B577" s="176" t="s">
        <v>243</v>
      </c>
      <c r="C577" s="169" t="s">
        <v>22</v>
      </c>
      <c r="D577" s="201" t="e">
        <f t="shared" si="88"/>
        <v>#REF!</v>
      </c>
      <c r="E577" s="176" t="e">
        <f>+COUNTIFS(#REF!,$B577,#REF!,E$3,#REF!,$C577)</f>
        <v>#REF!</v>
      </c>
      <c r="F577" s="176" t="e">
        <f>+COUNTIFS(#REF!,$B577,#REF!,F$3,#REF!,$C577)</f>
        <v>#REF!</v>
      </c>
      <c r="G577" s="176" t="e">
        <f>+COUNTIFS(#REF!,$B577,#REF!,G$3,#REF!,$C577)</f>
        <v>#REF!</v>
      </c>
      <c r="H577" s="176" t="e">
        <f>+COUNTIFS(#REF!,$B577,#REF!,H$3,#REF!,$C577)</f>
        <v>#REF!</v>
      </c>
      <c r="I577" s="176" t="e">
        <f>+COUNTIFS(#REF!,$B577,#REF!,I$3,#REF!,$C577)</f>
        <v>#REF!</v>
      </c>
      <c r="J577" s="176" t="e">
        <f>+COUNTIFS(#REF!,$B577,#REF!,J$3,#REF!,$C577)</f>
        <v>#REF!</v>
      </c>
      <c r="K577" s="176" t="e">
        <f>+COUNTIFS(#REF!,$B577,#REF!,K$3,#REF!,$C577)</f>
        <v>#REF!</v>
      </c>
      <c r="L577" s="176" t="e">
        <f>+COUNTIFS(#REF!,$B577,#REF!,L$3,#REF!,$C577)</f>
        <v>#REF!</v>
      </c>
      <c r="M577" s="176" t="e">
        <f>+COUNTIFS(#REF!,$B577,#REF!,M$3,#REF!,$C577)</f>
        <v>#REF!</v>
      </c>
      <c r="N577" s="176" t="e">
        <f>+COUNTIFS(#REF!,$B577,#REF!,N$3,#REF!,$C577)</f>
        <v>#REF!</v>
      </c>
      <c r="O577" s="176" t="e">
        <f>+COUNTIFS(#REF!,$B577,#REF!,O$3,#REF!,$C577)</f>
        <v>#REF!</v>
      </c>
      <c r="P577" s="176" t="e">
        <f>+COUNTIFS(#REF!,$B577,#REF!,P$3,#REF!,$C577)</f>
        <v>#REF!</v>
      </c>
      <c r="Q577" s="176" t="e">
        <f>+COUNTIFS(#REF!,$B577,#REF!,Q$3,#REF!,$C577)</f>
        <v>#REF!</v>
      </c>
      <c r="R577" s="176" t="e">
        <f>+COUNTIFS(#REF!,$B577,#REF!,R$3,#REF!,$C577)</f>
        <v>#REF!</v>
      </c>
      <c r="S577" s="176" t="e">
        <f>+COUNTIFS(#REF!,$B577,#REF!,S$3,#REF!,$C577)</f>
        <v>#REF!</v>
      </c>
      <c r="T577" s="176" t="e">
        <f>+COUNTIFS(#REF!,$B577,#REF!,T$3,#REF!,$C577)</f>
        <v>#REF!</v>
      </c>
      <c r="U577" s="176" t="e">
        <f>+COUNTIFS(#REF!,$B577,#REF!,U$3,#REF!,$C577)</f>
        <v>#REF!</v>
      </c>
      <c r="V577" s="176" t="e">
        <f>+COUNTIFS(#REF!,$B577,#REF!,V$3,#REF!,$C577)</f>
        <v>#REF!</v>
      </c>
      <c r="W577" s="176" t="e">
        <f>+COUNTIFS(#REF!,$B577,#REF!,W$3,#REF!,$C577)</f>
        <v>#REF!</v>
      </c>
      <c r="X577" s="176" t="e">
        <f>+COUNTIFS(#REF!,$B577,#REF!,X$3,#REF!,$C577)</f>
        <v>#REF!</v>
      </c>
      <c r="Y577" s="176" t="e">
        <f>+COUNTIFS(#REF!,$B577,#REF!,Y$3,#REF!,$C577)</f>
        <v>#REF!</v>
      </c>
      <c r="Z577" s="176" t="e">
        <f>+COUNTIFS(#REF!,$B577,#REF!,Z$3,#REF!,$C577)</f>
        <v>#REF!</v>
      </c>
      <c r="AA577" s="176" t="e">
        <f>+COUNTIFS(#REF!,$B577,#REF!,AA$3,#REF!,$C577)</f>
        <v>#REF!</v>
      </c>
      <c r="AB577" s="176" t="e">
        <f>+COUNTIFS(#REF!,$B577,#REF!,AB$3,#REF!,$C577)</f>
        <v>#REF!</v>
      </c>
      <c r="AC577" s="176" t="e">
        <f>+COUNTIFS(#REF!,$B577,#REF!,AC$3,#REF!,$C577)</f>
        <v>#REF!</v>
      </c>
      <c r="AD577" s="176" t="e">
        <f>+COUNTIFS(#REF!,$B577,#REF!,AD$3,#REF!,$C577)</f>
        <v>#REF!</v>
      </c>
      <c r="AE577" s="176" t="e">
        <f>+COUNTIFS(#REF!,$B577,#REF!,AE$3,#REF!,$C577)</f>
        <v>#REF!</v>
      </c>
      <c r="AF577" s="176" t="e">
        <f>+COUNTIFS(#REF!,$B577,#REF!,AF$3,#REF!,$C577)</f>
        <v>#REF!</v>
      </c>
      <c r="AG577" s="176" t="e">
        <f>+COUNTIFS(#REF!,$B577,#REF!,AG$3,#REF!,$C577)</f>
        <v>#REF!</v>
      </c>
      <c r="AH577" s="176" t="e">
        <f>+COUNTIFS(#REF!,$B577,#REF!,AH$3,#REF!,$C577)</f>
        <v>#REF!</v>
      </c>
      <c r="AI577" s="176" t="e">
        <f>+COUNTIFS(#REF!,$B577,#REF!,AI$3,#REF!,$C577)</f>
        <v>#REF!</v>
      </c>
    </row>
    <row r="578" spans="1:35" x14ac:dyDescent="0.2">
      <c r="A578" s="167"/>
      <c r="B578" s="176" t="s">
        <v>243</v>
      </c>
      <c r="C578" s="169" t="s">
        <v>188</v>
      </c>
      <c r="D578" s="201" t="e">
        <f t="shared" si="88"/>
        <v>#REF!</v>
      </c>
      <c r="E578" s="176" t="e">
        <f>+COUNTIFS(#REF!,$B578,#REF!,E$3,#REF!,$C578)</f>
        <v>#REF!</v>
      </c>
      <c r="F578" s="176" t="e">
        <f>+COUNTIFS(#REF!,$B578,#REF!,F$3,#REF!,$C578)</f>
        <v>#REF!</v>
      </c>
      <c r="G578" s="176" t="e">
        <f>+COUNTIFS(#REF!,$B578,#REF!,G$3,#REF!,$C578)</f>
        <v>#REF!</v>
      </c>
      <c r="H578" s="176" t="e">
        <f>+COUNTIFS(#REF!,$B578,#REF!,H$3,#REF!,$C578)</f>
        <v>#REF!</v>
      </c>
      <c r="I578" s="176" t="e">
        <f>+COUNTIFS(#REF!,$B578,#REF!,I$3,#REF!,$C578)</f>
        <v>#REF!</v>
      </c>
      <c r="J578" s="176" t="e">
        <f>+COUNTIFS(#REF!,$B578,#REF!,J$3,#REF!,$C578)</f>
        <v>#REF!</v>
      </c>
      <c r="K578" s="176" t="e">
        <f>+COUNTIFS(#REF!,$B578,#REF!,K$3,#REF!,$C578)</f>
        <v>#REF!</v>
      </c>
      <c r="L578" s="176" t="e">
        <f>+COUNTIFS(#REF!,$B578,#REF!,L$3,#REF!,$C578)</f>
        <v>#REF!</v>
      </c>
      <c r="M578" s="176" t="e">
        <f>+COUNTIFS(#REF!,$B578,#REF!,M$3,#REF!,$C578)</f>
        <v>#REF!</v>
      </c>
      <c r="N578" s="176" t="e">
        <f>+COUNTIFS(#REF!,$B578,#REF!,N$3,#REF!,$C578)</f>
        <v>#REF!</v>
      </c>
      <c r="O578" s="176" t="e">
        <f>+COUNTIFS(#REF!,$B578,#REF!,O$3,#REF!,$C578)</f>
        <v>#REF!</v>
      </c>
      <c r="P578" s="176" t="e">
        <f>+COUNTIFS(#REF!,$B578,#REF!,P$3,#REF!,$C578)</f>
        <v>#REF!</v>
      </c>
      <c r="Q578" s="176" t="e">
        <f>+COUNTIFS(#REF!,$B578,#REF!,Q$3,#REF!,$C578)</f>
        <v>#REF!</v>
      </c>
      <c r="R578" s="176" t="e">
        <f>+COUNTIFS(#REF!,$B578,#REF!,R$3,#REF!,$C578)</f>
        <v>#REF!</v>
      </c>
      <c r="S578" s="176" t="e">
        <f>+COUNTIFS(#REF!,$B578,#REF!,S$3,#REF!,$C578)</f>
        <v>#REF!</v>
      </c>
      <c r="T578" s="176" t="e">
        <f>+COUNTIFS(#REF!,$B578,#REF!,T$3,#REF!,$C578)</f>
        <v>#REF!</v>
      </c>
      <c r="U578" s="176" t="e">
        <f>+COUNTIFS(#REF!,$B578,#REF!,U$3,#REF!,$C578)</f>
        <v>#REF!</v>
      </c>
      <c r="V578" s="176" t="e">
        <f>+COUNTIFS(#REF!,$B578,#REF!,V$3,#REF!,$C578)</f>
        <v>#REF!</v>
      </c>
      <c r="W578" s="176" t="e">
        <f>+COUNTIFS(#REF!,$B578,#REF!,W$3,#REF!,$C578)</f>
        <v>#REF!</v>
      </c>
      <c r="X578" s="176" t="e">
        <f>+COUNTIFS(#REF!,$B578,#REF!,X$3,#REF!,$C578)</f>
        <v>#REF!</v>
      </c>
      <c r="Y578" s="176" t="e">
        <f>+COUNTIFS(#REF!,$B578,#REF!,Y$3,#REF!,$C578)</f>
        <v>#REF!</v>
      </c>
      <c r="Z578" s="176" t="e">
        <f>+COUNTIFS(#REF!,$B578,#REF!,Z$3,#REF!,$C578)</f>
        <v>#REF!</v>
      </c>
      <c r="AA578" s="176" t="e">
        <f>+COUNTIFS(#REF!,$B578,#REF!,AA$3,#REF!,$C578)</f>
        <v>#REF!</v>
      </c>
      <c r="AB578" s="176" t="e">
        <f>+COUNTIFS(#REF!,$B578,#REF!,AB$3,#REF!,$C578)</f>
        <v>#REF!</v>
      </c>
      <c r="AC578" s="176" t="e">
        <f>+COUNTIFS(#REF!,$B578,#REF!,AC$3,#REF!,$C578)</f>
        <v>#REF!</v>
      </c>
      <c r="AD578" s="176" t="e">
        <f>+COUNTIFS(#REF!,$B578,#REF!,AD$3,#REF!,$C578)</f>
        <v>#REF!</v>
      </c>
      <c r="AE578" s="176" t="e">
        <f>+COUNTIFS(#REF!,$B578,#REF!,AE$3,#REF!,$C578)</f>
        <v>#REF!</v>
      </c>
      <c r="AF578" s="176" t="e">
        <f>+COUNTIFS(#REF!,$B578,#REF!,AF$3,#REF!,$C578)</f>
        <v>#REF!</v>
      </c>
      <c r="AG578" s="176" t="e">
        <f>+COUNTIFS(#REF!,$B578,#REF!,AG$3,#REF!,$C578)</f>
        <v>#REF!</v>
      </c>
      <c r="AH578" s="176" t="e">
        <f>+COUNTIFS(#REF!,$B578,#REF!,AH$3,#REF!,$C578)</f>
        <v>#REF!</v>
      </c>
      <c r="AI578" s="176" t="e">
        <f>+COUNTIFS(#REF!,$B578,#REF!,AI$3,#REF!,$C578)</f>
        <v>#REF!</v>
      </c>
    </row>
    <row r="579" spans="1:35" s="72" customFormat="1" ht="25.9" customHeight="1" x14ac:dyDescent="0.25">
      <c r="A579" s="206">
        <v>9</v>
      </c>
      <c r="B579" s="207" t="s">
        <v>383</v>
      </c>
      <c r="C579" s="207"/>
      <c r="D579" s="208" t="e">
        <f>+SUM(E579:AI579)</f>
        <v>#REF!</v>
      </c>
      <c r="E579" s="208" t="e">
        <f>+SUM(E580:E581)</f>
        <v>#REF!</v>
      </c>
      <c r="F579" s="208" t="e">
        <f t="shared" ref="F579:AI579" si="89">+SUM(F580:F581)</f>
        <v>#REF!</v>
      </c>
      <c r="G579" s="208" t="e">
        <f t="shared" si="89"/>
        <v>#REF!</v>
      </c>
      <c r="H579" s="208" t="e">
        <f t="shared" si="89"/>
        <v>#REF!</v>
      </c>
      <c r="I579" s="208" t="e">
        <f t="shared" si="89"/>
        <v>#REF!</v>
      </c>
      <c r="J579" s="208" t="e">
        <f t="shared" si="89"/>
        <v>#REF!</v>
      </c>
      <c r="K579" s="208" t="e">
        <f t="shared" si="89"/>
        <v>#REF!</v>
      </c>
      <c r="L579" s="208" t="e">
        <f t="shared" si="89"/>
        <v>#REF!</v>
      </c>
      <c r="M579" s="208" t="e">
        <f t="shared" si="89"/>
        <v>#REF!</v>
      </c>
      <c r="N579" s="208" t="e">
        <f t="shared" si="89"/>
        <v>#REF!</v>
      </c>
      <c r="O579" s="208" t="e">
        <f t="shared" si="89"/>
        <v>#REF!</v>
      </c>
      <c r="P579" s="208" t="e">
        <f t="shared" si="89"/>
        <v>#REF!</v>
      </c>
      <c r="Q579" s="208" t="e">
        <f t="shared" si="89"/>
        <v>#REF!</v>
      </c>
      <c r="R579" s="208" t="e">
        <f t="shared" si="89"/>
        <v>#REF!</v>
      </c>
      <c r="S579" s="208" t="e">
        <f t="shared" si="89"/>
        <v>#REF!</v>
      </c>
      <c r="T579" s="208" t="e">
        <f t="shared" si="89"/>
        <v>#REF!</v>
      </c>
      <c r="U579" s="208" t="e">
        <f t="shared" si="89"/>
        <v>#REF!</v>
      </c>
      <c r="V579" s="208" t="e">
        <f t="shared" si="89"/>
        <v>#REF!</v>
      </c>
      <c r="W579" s="208" t="e">
        <f t="shared" si="89"/>
        <v>#REF!</v>
      </c>
      <c r="X579" s="208" t="e">
        <f t="shared" si="89"/>
        <v>#REF!</v>
      </c>
      <c r="Y579" s="208" t="e">
        <f t="shared" si="89"/>
        <v>#REF!</v>
      </c>
      <c r="Z579" s="208" t="e">
        <f t="shared" si="89"/>
        <v>#REF!</v>
      </c>
      <c r="AA579" s="208" t="e">
        <f t="shared" si="89"/>
        <v>#REF!</v>
      </c>
      <c r="AB579" s="208" t="e">
        <f t="shared" si="89"/>
        <v>#REF!</v>
      </c>
      <c r="AC579" s="208" t="e">
        <f t="shared" si="89"/>
        <v>#REF!</v>
      </c>
      <c r="AD579" s="208" t="e">
        <f t="shared" si="89"/>
        <v>#REF!</v>
      </c>
      <c r="AE579" s="208" t="e">
        <f t="shared" si="89"/>
        <v>#REF!</v>
      </c>
      <c r="AF579" s="208" t="e">
        <f t="shared" si="89"/>
        <v>#REF!</v>
      </c>
      <c r="AG579" s="208" t="e">
        <f t="shared" si="89"/>
        <v>#REF!</v>
      </c>
      <c r="AH579" s="208" t="e">
        <f t="shared" si="89"/>
        <v>#REF!</v>
      </c>
      <c r="AI579" s="208" t="e">
        <f t="shared" si="89"/>
        <v>#REF!</v>
      </c>
    </row>
    <row r="580" spans="1:35" x14ac:dyDescent="0.2">
      <c r="A580" s="200"/>
      <c r="B580" s="176" t="s">
        <v>57</v>
      </c>
      <c r="C580" s="169"/>
      <c r="D580" s="201" t="e">
        <f>+SUM(E580:AI580)</f>
        <v>#REF!</v>
      </c>
      <c r="E580" s="176" t="e">
        <f>+COUNTIFS(#REF!,$B580,#REF!,E$3)</f>
        <v>#REF!</v>
      </c>
      <c r="F580" s="176" t="e">
        <f>+COUNTIFS(#REF!,$B580,#REF!,F$3)</f>
        <v>#REF!</v>
      </c>
      <c r="G580" s="176" t="e">
        <f>+COUNTIFS(#REF!,$B580,#REF!,G$3)</f>
        <v>#REF!</v>
      </c>
      <c r="H580" s="176" t="e">
        <f>+COUNTIFS(#REF!,$B580,#REF!,H$3)</f>
        <v>#REF!</v>
      </c>
      <c r="I580" s="176" t="e">
        <f>+COUNTIFS(#REF!,$B580,#REF!,I$3)</f>
        <v>#REF!</v>
      </c>
      <c r="J580" s="176" t="e">
        <f>+COUNTIFS(#REF!,$B580,#REF!,J$3)</f>
        <v>#REF!</v>
      </c>
      <c r="K580" s="176" t="e">
        <f>+COUNTIFS(#REF!,$B580,#REF!,K$3)</f>
        <v>#REF!</v>
      </c>
      <c r="L580" s="176" t="e">
        <f>+COUNTIFS(#REF!,$B580,#REF!,L$3)</f>
        <v>#REF!</v>
      </c>
      <c r="M580" s="176" t="e">
        <f>+COUNTIFS(#REF!,$B580,#REF!,M$3)</f>
        <v>#REF!</v>
      </c>
      <c r="N580" s="176" t="e">
        <f>+COUNTIFS(#REF!,$B580,#REF!,N$3)</f>
        <v>#REF!</v>
      </c>
      <c r="O580" s="176" t="e">
        <f>+COUNTIFS(#REF!,$B580,#REF!,O$3)</f>
        <v>#REF!</v>
      </c>
      <c r="P580" s="176" t="e">
        <f>+COUNTIFS(#REF!,$B580,#REF!,P$3)</f>
        <v>#REF!</v>
      </c>
      <c r="Q580" s="176" t="e">
        <f>+COUNTIFS(#REF!,$B580,#REF!,Q$3)</f>
        <v>#REF!</v>
      </c>
      <c r="R580" s="176" t="e">
        <f>+COUNTIFS(#REF!,$B580,#REF!,R$3)</f>
        <v>#REF!</v>
      </c>
      <c r="S580" s="176" t="e">
        <f>+COUNTIFS(#REF!,$B580,#REF!,S$3)</f>
        <v>#REF!</v>
      </c>
      <c r="T580" s="176" t="e">
        <f>+COUNTIFS(#REF!,$B580,#REF!,T$3)</f>
        <v>#REF!</v>
      </c>
      <c r="U580" s="176" t="e">
        <f>+COUNTIFS(#REF!,$B580,#REF!,U$3)</f>
        <v>#REF!</v>
      </c>
      <c r="V580" s="176" t="e">
        <f>+COUNTIFS(#REF!,$B580,#REF!,V$3)</f>
        <v>#REF!</v>
      </c>
      <c r="W580" s="176" t="e">
        <f>+COUNTIFS(#REF!,$B580,#REF!,W$3)</f>
        <v>#REF!</v>
      </c>
      <c r="X580" s="176" t="e">
        <f>+COUNTIFS(#REF!,$B580,#REF!,X$3)</f>
        <v>#REF!</v>
      </c>
      <c r="Y580" s="176" t="e">
        <f>+COUNTIFS(#REF!,$B580,#REF!,Y$3)</f>
        <v>#REF!</v>
      </c>
      <c r="Z580" s="176" t="e">
        <f>+COUNTIFS(#REF!,$B580,#REF!,Z$3)</f>
        <v>#REF!</v>
      </c>
      <c r="AA580" s="176" t="e">
        <f>+COUNTIFS(#REF!,$B580,#REF!,AA$3)</f>
        <v>#REF!</v>
      </c>
      <c r="AB580" s="176" t="e">
        <f>+COUNTIFS(#REF!,$B580,#REF!,AB$3)</f>
        <v>#REF!</v>
      </c>
      <c r="AC580" s="176" t="e">
        <f>+COUNTIFS(#REF!,$B580,#REF!,AC$3)</f>
        <v>#REF!</v>
      </c>
      <c r="AD580" s="176" t="e">
        <f>+COUNTIFS(#REF!,$B580,#REF!,AD$3)</f>
        <v>#REF!</v>
      </c>
      <c r="AE580" s="176" t="e">
        <f>+COUNTIFS(#REF!,$B580,#REF!,AE$3)</f>
        <v>#REF!</v>
      </c>
      <c r="AF580" s="176" t="e">
        <f>+COUNTIFS(#REF!,$B580,#REF!,AF$3)</f>
        <v>#REF!</v>
      </c>
      <c r="AG580" s="176" t="e">
        <f>+COUNTIFS(#REF!,$B580,#REF!,AG$3)</f>
        <v>#REF!</v>
      </c>
      <c r="AH580" s="176" t="e">
        <f>+COUNTIFS(#REF!,$B580,#REF!,AH$3)</f>
        <v>#REF!</v>
      </c>
      <c r="AI580" s="176" t="e">
        <f>+COUNTIFS(#REF!,$B580,#REF!,AI$3)</f>
        <v>#REF!</v>
      </c>
    </row>
    <row r="581" spans="1:35" x14ac:dyDescent="0.2">
      <c r="A581" s="200"/>
      <c r="B581" s="176" t="s">
        <v>160</v>
      </c>
      <c r="C581" s="169"/>
      <c r="D581" s="201" t="e">
        <f>+SUM(E581:AI581)</f>
        <v>#REF!</v>
      </c>
      <c r="E581" s="176" t="e">
        <f>+COUNTIFS(#REF!,$B581,#REF!,E$3)</f>
        <v>#REF!</v>
      </c>
      <c r="F581" s="176" t="e">
        <f>+COUNTIFS(#REF!,$B581,#REF!,F$3)</f>
        <v>#REF!</v>
      </c>
      <c r="G581" s="176" t="e">
        <f>+COUNTIFS(#REF!,$B581,#REF!,G$3)</f>
        <v>#REF!</v>
      </c>
      <c r="H581" s="176" t="e">
        <f>+COUNTIFS(#REF!,$B581,#REF!,H$3)</f>
        <v>#REF!</v>
      </c>
      <c r="I581" s="176" t="e">
        <f>+COUNTIFS(#REF!,$B581,#REF!,I$3)</f>
        <v>#REF!</v>
      </c>
      <c r="J581" s="176" t="e">
        <f>+COUNTIFS(#REF!,$B581,#REF!,J$3)</f>
        <v>#REF!</v>
      </c>
      <c r="K581" s="176" t="e">
        <f>+COUNTIFS(#REF!,$B581,#REF!,K$3)</f>
        <v>#REF!</v>
      </c>
      <c r="L581" s="176" t="e">
        <f>+COUNTIFS(#REF!,$B581,#REF!,L$3)</f>
        <v>#REF!</v>
      </c>
      <c r="M581" s="176" t="e">
        <f>+COUNTIFS(#REF!,$B581,#REF!,M$3)</f>
        <v>#REF!</v>
      </c>
      <c r="N581" s="176" t="e">
        <f>+COUNTIFS(#REF!,$B581,#REF!,N$3)</f>
        <v>#REF!</v>
      </c>
      <c r="O581" s="176" t="e">
        <f>+COUNTIFS(#REF!,$B581,#REF!,O$3)</f>
        <v>#REF!</v>
      </c>
      <c r="P581" s="176" t="e">
        <f>+COUNTIFS(#REF!,$B581,#REF!,P$3)</f>
        <v>#REF!</v>
      </c>
      <c r="Q581" s="176" t="e">
        <f>+COUNTIFS(#REF!,$B581,#REF!,Q$3)</f>
        <v>#REF!</v>
      </c>
      <c r="R581" s="176" t="e">
        <f>+COUNTIFS(#REF!,$B581,#REF!,R$3)</f>
        <v>#REF!</v>
      </c>
      <c r="S581" s="176" t="e">
        <f>+COUNTIFS(#REF!,$B581,#REF!,S$3)</f>
        <v>#REF!</v>
      </c>
      <c r="T581" s="176" t="e">
        <f>+COUNTIFS(#REF!,$B581,#REF!,T$3)</f>
        <v>#REF!</v>
      </c>
      <c r="U581" s="176" t="e">
        <f>+COUNTIFS(#REF!,$B581,#REF!,U$3)</f>
        <v>#REF!</v>
      </c>
      <c r="V581" s="176" t="e">
        <f>+COUNTIFS(#REF!,$B581,#REF!,V$3)</f>
        <v>#REF!</v>
      </c>
      <c r="W581" s="176" t="e">
        <f>+COUNTIFS(#REF!,$B581,#REF!,W$3)</f>
        <v>#REF!</v>
      </c>
      <c r="X581" s="176" t="e">
        <f>+COUNTIFS(#REF!,$B581,#REF!,X$3)</f>
        <v>#REF!</v>
      </c>
      <c r="Y581" s="176" t="e">
        <f>+COUNTIFS(#REF!,$B581,#REF!,Y$3)</f>
        <v>#REF!</v>
      </c>
      <c r="Z581" s="176" t="e">
        <f>+COUNTIFS(#REF!,$B581,#REF!,Z$3)</f>
        <v>#REF!</v>
      </c>
      <c r="AA581" s="176" t="e">
        <f>+COUNTIFS(#REF!,$B581,#REF!,AA$3)</f>
        <v>#REF!</v>
      </c>
      <c r="AB581" s="176" t="e">
        <f>+COUNTIFS(#REF!,$B581,#REF!,AB$3)</f>
        <v>#REF!</v>
      </c>
      <c r="AC581" s="176" t="e">
        <f>+COUNTIFS(#REF!,$B581,#REF!,AC$3)</f>
        <v>#REF!</v>
      </c>
      <c r="AD581" s="176" t="e">
        <f>+COUNTIFS(#REF!,$B581,#REF!,AD$3)</f>
        <v>#REF!</v>
      </c>
      <c r="AE581" s="176" t="e">
        <f>+COUNTIFS(#REF!,$B581,#REF!,AE$3)</f>
        <v>#REF!</v>
      </c>
      <c r="AF581" s="176" t="e">
        <f>+COUNTIFS(#REF!,$B581,#REF!,AF$3)</f>
        <v>#REF!</v>
      </c>
      <c r="AG581" s="176" t="e">
        <f>+COUNTIFS(#REF!,$B581,#REF!,AG$3)</f>
        <v>#REF!</v>
      </c>
      <c r="AH581" s="176" t="e">
        <f>+COUNTIFS(#REF!,$B581,#REF!,AH$3)</f>
        <v>#REF!</v>
      </c>
      <c r="AI581" s="176" t="e">
        <f>+COUNTIFS(#REF!,$B581,#REF!,AI$3)</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B050"/>
  </sheetPr>
  <dimension ref="A1:AH19"/>
  <sheetViews>
    <sheetView zoomScale="130" zoomScaleNormal="130" workbookViewId="0">
      <selection activeCell="F22" sqref="F22"/>
    </sheetView>
  </sheetViews>
  <sheetFormatPr defaultColWidth="8.85546875" defaultRowHeight="12.75" x14ac:dyDescent="0.2"/>
  <cols>
    <col min="1" max="1" width="4.5703125" style="61" customWidth="1"/>
    <col min="2" max="2" width="31.140625" style="59" customWidth="1"/>
    <col min="3" max="3" width="8.85546875" style="59"/>
    <col min="4" max="6" width="7.42578125" style="59" customWidth="1"/>
    <col min="7" max="20" width="7.42578125" style="59" hidden="1" customWidth="1"/>
    <col min="21" max="34" width="7.42578125" style="59" customWidth="1"/>
    <col min="35" max="16384" width="8.85546875" style="59"/>
  </cols>
  <sheetData>
    <row r="1" spans="1:34" s="162" customFormat="1" ht="27" customHeight="1" x14ac:dyDescent="0.25">
      <c r="E1" s="163"/>
      <c r="S1" s="163"/>
    </row>
    <row r="3" spans="1:34" x14ac:dyDescent="0.2">
      <c r="A3" s="227" t="s">
        <v>384</v>
      </c>
      <c r="B3" s="227" t="s">
        <v>385</v>
      </c>
      <c r="C3" s="227" t="s">
        <v>16</v>
      </c>
      <c r="D3" s="228" t="s">
        <v>386</v>
      </c>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row>
    <row r="4" spans="1:34" x14ac:dyDescent="0.2">
      <c r="A4" s="229"/>
      <c r="B4" s="230"/>
      <c r="C4" s="227" t="s">
        <v>387</v>
      </c>
      <c r="D4" s="231">
        <v>45839</v>
      </c>
      <c r="E4" s="231">
        <f>+D4+1</f>
        <v>45840</v>
      </c>
      <c r="F4" s="231">
        <f t="shared" ref="F4:L4" si="0">+E4+1</f>
        <v>45841</v>
      </c>
      <c r="G4" s="231">
        <f t="shared" si="0"/>
        <v>45842</v>
      </c>
      <c r="H4" s="231">
        <f t="shared" si="0"/>
        <v>45843</v>
      </c>
      <c r="I4" s="231">
        <f t="shared" si="0"/>
        <v>45844</v>
      </c>
      <c r="J4" s="231">
        <f t="shared" si="0"/>
        <v>45845</v>
      </c>
      <c r="K4" s="231">
        <f t="shared" si="0"/>
        <v>45846</v>
      </c>
      <c r="L4" s="231">
        <f t="shared" si="0"/>
        <v>45847</v>
      </c>
      <c r="M4" s="231">
        <f t="shared" ref="M4:AH4" si="1">+L4+1</f>
        <v>45848</v>
      </c>
      <c r="N4" s="231">
        <f t="shared" si="1"/>
        <v>45849</v>
      </c>
      <c r="O4" s="231">
        <f t="shared" si="1"/>
        <v>45850</v>
      </c>
      <c r="P4" s="231">
        <f t="shared" si="1"/>
        <v>45851</v>
      </c>
      <c r="Q4" s="231">
        <f t="shared" si="1"/>
        <v>45852</v>
      </c>
      <c r="R4" s="231">
        <f t="shared" si="1"/>
        <v>45853</v>
      </c>
      <c r="S4" s="231">
        <f t="shared" si="1"/>
        <v>45854</v>
      </c>
      <c r="T4" s="231">
        <f t="shared" si="1"/>
        <v>45855</v>
      </c>
      <c r="U4" s="231">
        <f t="shared" si="1"/>
        <v>45856</v>
      </c>
      <c r="V4" s="231">
        <f t="shared" si="1"/>
        <v>45857</v>
      </c>
      <c r="W4" s="231">
        <f t="shared" si="1"/>
        <v>45858</v>
      </c>
      <c r="X4" s="231">
        <f t="shared" si="1"/>
        <v>45859</v>
      </c>
      <c r="Y4" s="231">
        <f t="shared" si="1"/>
        <v>45860</v>
      </c>
      <c r="Z4" s="231">
        <f t="shared" si="1"/>
        <v>45861</v>
      </c>
      <c r="AA4" s="231">
        <f t="shared" si="1"/>
        <v>45862</v>
      </c>
      <c r="AB4" s="231">
        <f t="shared" si="1"/>
        <v>45863</v>
      </c>
      <c r="AC4" s="231">
        <f t="shared" si="1"/>
        <v>45864</v>
      </c>
      <c r="AD4" s="231">
        <f t="shared" si="1"/>
        <v>45865</v>
      </c>
      <c r="AE4" s="231">
        <f t="shared" si="1"/>
        <v>45866</v>
      </c>
      <c r="AF4" s="231">
        <f t="shared" si="1"/>
        <v>45867</v>
      </c>
      <c r="AG4" s="231">
        <f t="shared" si="1"/>
        <v>45868</v>
      </c>
      <c r="AH4" s="231">
        <f t="shared" si="1"/>
        <v>45869</v>
      </c>
    </row>
    <row r="5" spans="1:34" s="60" customFormat="1" x14ac:dyDescent="0.2">
      <c r="A5" s="232">
        <v>1</v>
      </c>
      <c r="B5" s="233" t="s">
        <v>388</v>
      </c>
      <c r="C5" s="234"/>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row>
    <row r="6" spans="1:34" s="69" customFormat="1" x14ac:dyDescent="0.2">
      <c r="A6" s="235"/>
      <c r="B6" s="236" t="s">
        <v>252</v>
      </c>
      <c r="C6" s="237">
        <v>0.9</v>
      </c>
      <c r="D6" s="237">
        <v>0.9</v>
      </c>
      <c r="E6" s="237">
        <v>0.9</v>
      </c>
      <c r="F6" s="237">
        <v>0.9</v>
      </c>
      <c r="G6" s="237">
        <v>0.9</v>
      </c>
      <c r="H6" s="237">
        <v>0.9</v>
      </c>
      <c r="I6" s="237">
        <v>0.9</v>
      </c>
      <c r="J6" s="237">
        <v>0.9</v>
      </c>
      <c r="K6" s="237">
        <v>0.9</v>
      </c>
      <c r="L6" s="237">
        <v>0.9</v>
      </c>
      <c r="M6" s="237">
        <v>0.9</v>
      </c>
      <c r="N6" s="237">
        <v>0.9</v>
      </c>
      <c r="O6" s="237">
        <v>0.9</v>
      </c>
      <c r="P6" s="237">
        <v>0.9</v>
      </c>
      <c r="Q6" s="237">
        <v>0.9</v>
      </c>
      <c r="R6" s="237">
        <v>0.9</v>
      </c>
      <c r="S6" s="237">
        <v>0.9</v>
      </c>
      <c r="T6" s="237">
        <v>0.9</v>
      </c>
      <c r="U6" s="237">
        <v>0.9</v>
      </c>
      <c r="V6" s="237">
        <v>0.9</v>
      </c>
      <c r="W6" s="237">
        <v>0.9</v>
      </c>
      <c r="X6" s="237">
        <v>0.9</v>
      </c>
      <c r="Y6" s="237">
        <v>0.9</v>
      </c>
      <c r="Z6" s="237">
        <v>0.9</v>
      </c>
      <c r="AA6" s="237">
        <v>0.9</v>
      </c>
      <c r="AB6" s="237">
        <v>0.9</v>
      </c>
      <c r="AC6" s="237">
        <v>0.9</v>
      </c>
      <c r="AD6" s="237">
        <v>0.9</v>
      </c>
      <c r="AE6" s="237">
        <v>0.9</v>
      </c>
      <c r="AF6" s="237">
        <v>0.9</v>
      </c>
      <c r="AG6" s="237">
        <v>1.9</v>
      </c>
      <c r="AH6" s="237">
        <v>2.9</v>
      </c>
    </row>
    <row r="7" spans="1:34" s="70" customFormat="1" x14ac:dyDescent="0.2">
      <c r="A7" s="238"/>
      <c r="B7" s="239" t="s">
        <v>389</v>
      </c>
      <c r="C7" s="240" t="e">
        <f>+C8/C9</f>
        <v>#REF!</v>
      </c>
      <c r="D7" s="240" t="e">
        <f t="shared" ref="D7:P7" si="2">+D8/D9</f>
        <v>#REF!</v>
      </c>
      <c r="E7" s="240" t="e">
        <f t="shared" si="2"/>
        <v>#REF!</v>
      </c>
      <c r="F7" s="240" t="e">
        <f t="shared" si="2"/>
        <v>#REF!</v>
      </c>
      <c r="G7" s="240" t="e">
        <f t="shared" si="2"/>
        <v>#REF!</v>
      </c>
      <c r="H7" s="240" t="e">
        <f t="shared" si="2"/>
        <v>#REF!</v>
      </c>
      <c r="I7" s="240" t="e">
        <f t="shared" si="2"/>
        <v>#REF!</v>
      </c>
      <c r="J7" s="240" t="e">
        <f t="shared" si="2"/>
        <v>#REF!</v>
      </c>
      <c r="K7" s="240" t="e">
        <f t="shared" si="2"/>
        <v>#REF!</v>
      </c>
      <c r="L7" s="240" t="e">
        <f t="shared" si="2"/>
        <v>#REF!</v>
      </c>
      <c r="M7" s="240" t="e">
        <f t="shared" si="2"/>
        <v>#REF!</v>
      </c>
      <c r="N7" s="240" t="e">
        <f t="shared" si="2"/>
        <v>#REF!</v>
      </c>
      <c r="O7" s="240" t="e">
        <f t="shared" si="2"/>
        <v>#REF!</v>
      </c>
      <c r="P7" s="240" t="e">
        <f t="shared" si="2"/>
        <v>#REF!</v>
      </c>
      <c r="Q7" s="240" t="e">
        <f t="shared" ref="Q7:AF7" si="3">+Q8/Q9</f>
        <v>#REF!</v>
      </c>
      <c r="R7" s="240" t="e">
        <f t="shared" si="3"/>
        <v>#REF!</v>
      </c>
      <c r="S7" s="240" t="e">
        <f t="shared" si="3"/>
        <v>#REF!</v>
      </c>
      <c r="T7" s="240" t="e">
        <f t="shared" si="3"/>
        <v>#REF!</v>
      </c>
      <c r="U7" s="240" t="e">
        <f t="shared" si="3"/>
        <v>#REF!</v>
      </c>
      <c r="V7" s="240" t="e">
        <f t="shared" si="3"/>
        <v>#REF!</v>
      </c>
      <c r="W7" s="240" t="e">
        <f t="shared" si="3"/>
        <v>#REF!</v>
      </c>
      <c r="X7" s="240" t="e">
        <f t="shared" si="3"/>
        <v>#REF!</v>
      </c>
      <c r="Y7" s="240" t="e">
        <f t="shared" si="3"/>
        <v>#REF!</v>
      </c>
      <c r="Z7" s="240" t="e">
        <f t="shared" si="3"/>
        <v>#REF!</v>
      </c>
      <c r="AA7" s="240" t="e">
        <f t="shared" si="3"/>
        <v>#REF!</v>
      </c>
      <c r="AB7" s="240" t="e">
        <f t="shared" si="3"/>
        <v>#REF!</v>
      </c>
      <c r="AC7" s="240" t="e">
        <f t="shared" si="3"/>
        <v>#REF!</v>
      </c>
      <c r="AD7" s="240" t="e">
        <f t="shared" si="3"/>
        <v>#REF!</v>
      </c>
      <c r="AE7" s="240" t="e">
        <f t="shared" si="3"/>
        <v>#REF!</v>
      </c>
      <c r="AF7" s="240" t="e">
        <f t="shared" si="3"/>
        <v>#REF!</v>
      </c>
      <c r="AG7" s="240" t="e">
        <f>+AG8/AG9</f>
        <v>#REF!</v>
      </c>
      <c r="AH7" s="240" t="e">
        <f>+AH8/AH9</f>
        <v>#REF!</v>
      </c>
    </row>
    <row r="8" spans="1:34" x14ac:dyDescent="0.2">
      <c r="A8" s="229"/>
      <c r="B8" s="230" t="s">
        <v>390</v>
      </c>
      <c r="C8" s="230" t="e">
        <f>+SUM(D8:AH8)</f>
        <v>#REF!</v>
      </c>
      <c r="D8" s="229" t="e">
        <f>+COUNTIFS(#REF!,D$4,#REF!,"Trong hạn")</f>
        <v>#REF!</v>
      </c>
      <c r="E8" s="229" t="e">
        <f>+COUNTIFS(#REF!,E$4,#REF!,"Trong hạn")</f>
        <v>#REF!</v>
      </c>
      <c r="F8" s="229" t="e">
        <f>+COUNTIFS(#REF!,F$4,#REF!,"Trong hạn")</f>
        <v>#REF!</v>
      </c>
      <c r="G8" s="229" t="e">
        <f>+COUNTIFS(#REF!,G$4,#REF!,"Trong hạn")</f>
        <v>#REF!</v>
      </c>
      <c r="H8" s="229" t="e">
        <f>+COUNTIFS(#REF!,H$4,#REF!,"Trong hạn")</f>
        <v>#REF!</v>
      </c>
      <c r="I8" s="229" t="e">
        <f>+COUNTIFS(#REF!,I$4,#REF!,"Trong hạn")</f>
        <v>#REF!</v>
      </c>
      <c r="J8" s="229" t="e">
        <f>+COUNTIFS(#REF!,J$4,#REF!,"Trong hạn")</f>
        <v>#REF!</v>
      </c>
      <c r="K8" s="229" t="e">
        <f>+COUNTIFS(#REF!,K$4,#REF!,"Trong hạn")</f>
        <v>#REF!</v>
      </c>
      <c r="L8" s="229" t="e">
        <f>+COUNTIFS(#REF!,L$4,#REF!,"Trong hạn")</f>
        <v>#REF!</v>
      </c>
      <c r="M8" s="229" t="e">
        <f>+COUNTIFS(#REF!,M$4,#REF!,"Trong hạn")</f>
        <v>#REF!</v>
      </c>
      <c r="N8" s="229" t="e">
        <f>+COUNTIFS(#REF!,N$4,#REF!,"Trong hạn")</f>
        <v>#REF!</v>
      </c>
      <c r="O8" s="229" t="e">
        <f>+COUNTIFS(#REF!,O$4,#REF!,"Trong hạn")</f>
        <v>#REF!</v>
      </c>
      <c r="P8" s="229" t="e">
        <f>+COUNTIFS(#REF!,P$4,#REF!,"Trong hạn")</f>
        <v>#REF!</v>
      </c>
      <c r="Q8" s="229" t="e">
        <f>+COUNTIFS(#REF!,Q$4,#REF!,"Trong hạn")</f>
        <v>#REF!</v>
      </c>
      <c r="R8" s="229" t="e">
        <f>+COUNTIFS(#REF!,R$4,#REF!,"Trong hạn")</f>
        <v>#REF!</v>
      </c>
      <c r="S8" s="229" t="e">
        <f>+COUNTIFS(#REF!,S$4,#REF!,"Trong hạn")</f>
        <v>#REF!</v>
      </c>
      <c r="T8" s="229" t="e">
        <f>+COUNTIFS(#REF!,T$4,#REF!,"Trong hạn")</f>
        <v>#REF!</v>
      </c>
      <c r="U8" s="229" t="e">
        <f>+COUNTIFS(#REF!,U$4,#REF!,"Trong hạn")</f>
        <v>#REF!</v>
      </c>
      <c r="V8" s="229" t="e">
        <f>+COUNTIFS(#REF!,V$4,#REF!,"Trong hạn")</f>
        <v>#REF!</v>
      </c>
      <c r="W8" s="229" t="e">
        <f>+COUNTIFS(#REF!,W$4,#REF!,"Trong hạn")</f>
        <v>#REF!</v>
      </c>
      <c r="X8" s="229" t="e">
        <f>+COUNTIFS(#REF!,X$4,#REF!,"Trong hạn")</f>
        <v>#REF!</v>
      </c>
      <c r="Y8" s="229" t="e">
        <f>+COUNTIFS(#REF!,Y$4,#REF!,"Trong hạn")</f>
        <v>#REF!</v>
      </c>
      <c r="Z8" s="229" t="e">
        <f>+COUNTIFS(#REF!,Z$4,#REF!,"Trong hạn")</f>
        <v>#REF!</v>
      </c>
      <c r="AA8" s="229" t="e">
        <f>+COUNTIFS(#REF!,AA$4,#REF!,"Trong hạn")</f>
        <v>#REF!</v>
      </c>
      <c r="AB8" s="229" t="e">
        <f>+COUNTIFS(#REF!,AB$4,#REF!,"Trong hạn")</f>
        <v>#REF!</v>
      </c>
      <c r="AC8" s="229" t="e">
        <f>+COUNTIFS(#REF!,AC$4,#REF!,"Trong hạn")</f>
        <v>#REF!</v>
      </c>
      <c r="AD8" s="229" t="e">
        <f>+COUNTIFS(#REF!,AD$4,#REF!,"Trong hạn")</f>
        <v>#REF!</v>
      </c>
      <c r="AE8" s="229" t="e">
        <f>+COUNTIFS(#REF!,AE$4,#REF!,"Trong hạn")</f>
        <v>#REF!</v>
      </c>
      <c r="AF8" s="229" t="e">
        <f>+COUNTIFS(#REF!,AF$4,#REF!,"Trong hạn")</f>
        <v>#REF!</v>
      </c>
      <c r="AG8" s="229" t="e">
        <f>+COUNTIFS(#REF!,AG$4,#REF!,"Trong hạn")</f>
        <v>#REF!</v>
      </c>
      <c r="AH8" s="229" t="e">
        <f>+COUNTIFS(#REF!,AH$4,#REF!,"Trong hạn")</f>
        <v>#REF!</v>
      </c>
    </row>
    <row r="9" spans="1:34" x14ac:dyDescent="0.2">
      <c r="A9" s="229"/>
      <c r="B9" s="230" t="s">
        <v>391</v>
      </c>
      <c r="C9" s="230" t="e">
        <f>+SUM(D9:AH9)</f>
        <v>#REF!</v>
      </c>
      <c r="D9" s="229" t="e">
        <f>+COUNTIFS(#REF!,D$4,#REF!,"Trong hạn")+COUNTIFS(#REF!,D$4,#REF!,"Quá hạn")</f>
        <v>#REF!</v>
      </c>
      <c r="E9" s="229" t="e">
        <f>+COUNTIFS(#REF!,E$4,#REF!,"Trong hạn")+COUNTIFS(#REF!,E$4,#REF!,"Quá hạn")</f>
        <v>#REF!</v>
      </c>
      <c r="F9" s="229" t="e">
        <f>+COUNTIFS(#REF!,F$4,#REF!,"Trong hạn")+COUNTIFS(#REF!,F$4,#REF!,"Quá hạn")</f>
        <v>#REF!</v>
      </c>
      <c r="G9" s="229" t="e">
        <f>+COUNTIFS(#REF!,G$4,#REF!,"Trong hạn")+COUNTIFS(#REF!,G$4,#REF!,"Quá hạn")</f>
        <v>#REF!</v>
      </c>
      <c r="H9" s="229" t="e">
        <f>+COUNTIFS(#REF!,H$4,#REF!,"Trong hạn")+COUNTIFS(#REF!,H$4,#REF!,"Quá hạn")</f>
        <v>#REF!</v>
      </c>
      <c r="I9" s="229" t="e">
        <f>+COUNTIFS(#REF!,I$4,#REF!,"Trong hạn")+COUNTIFS(#REF!,I$4,#REF!,"Quá hạn")</f>
        <v>#REF!</v>
      </c>
      <c r="J9" s="229" t="e">
        <f>+COUNTIFS(#REF!,J$4,#REF!,"Trong hạn")+COUNTIFS(#REF!,J$4,#REF!,"Quá hạn")</f>
        <v>#REF!</v>
      </c>
      <c r="K9" s="229" t="e">
        <f>+COUNTIFS(#REF!,K$4,#REF!,"Trong hạn")+COUNTIFS(#REF!,K$4,#REF!,"Quá hạn")</f>
        <v>#REF!</v>
      </c>
      <c r="L9" s="229" t="e">
        <f>+COUNTIFS(#REF!,L$4,#REF!,"Trong hạn")+COUNTIFS(#REF!,L$4,#REF!,"Quá hạn")</f>
        <v>#REF!</v>
      </c>
      <c r="M9" s="229" t="e">
        <f>+COUNTIFS(#REF!,M$4,#REF!,"Trong hạn")+COUNTIFS(#REF!,M$4,#REF!,"Quá hạn")</f>
        <v>#REF!</v>
      </c>
      <c r="N9" s="229" t="e">
        <f>+COUNTIFS(#REF!,N$4,#REF!,"Trong hạn")+COUNTIFS(#REF!,N$4,#REF!,"Quá hạn")</f>
        <v>#REF!</v>
      </c>
      <c r="O9" s="229" t="e">
        <f>+COUNTIFS(#REF!,O$4,#REF!,"Trong hạn")+COUNTIFS(#REF!,O$4,#REF!,"Quá hạn")</f>
        <v>#REF!</v>
      </c>
      <c r="P9" s="229" t="e">
        <f>+COUNTIFS(#REF!,P$4,#REF!,"Trong hạn")+COUNTIFS(#REF!,P$4,#REF!,"Quá hạn")</f>
        <v>#REF!</v>
      </c>
      <c r="Q9" s="229" t="e">
        <f>+COUNTIFS(#REF!,Q$4,#REF!,"Trong hạn")+COUNTIFS(#REF!,Q$4,#REF!,"Quá hạn")</f>
        <v>#REF!</v>
      </c>
      <c r="R9" s="229" t="e">
        <f>+COUNTIFS(#REF!,R$4,#REF!,"Trong hạn")+COUNTIFS(#REF!,R$4,#REF!,"Quá hạn")</f>
        <v>#REF!</v>
      </c>
      <c r="S9" s="229" t="e">
        <f>+COUNTIFS(#REF!,S$4,#REF!,"Trong hạn")+COUNTIFS(#REF!,S$4,#REF!,"Quá hạn")</f>
        <v>#REF!</v>
      </c>
      <c r="T9" s="229" t="e">
        <f>+COUNTIFS(#REF!,T$4,#REF!,"Trong hạn")+COUNTIFS(#REF!,T$4,#REF!,"Quá hạn")</f>
        <v>#REF!</v>
      </c>
      <c r="U9" s="229" t="e">
        <f>+COUNTIFS(#REF!,U$4,#REF!,"Trong hạn")+COUNTIFS(#REF!,U$4,#REF!,"Quá hạn")</f>
        <v>#REF!</v>
      </c>
      <c r="V9" s="229" t="e">
        <f>+COUNTIFS(#REF!,V$4,#REF!,"Trong hạn")+COUNTIFS(#REF!,V$4,#REF!,"Quá hạn")</f>
        <v>#REF!</v>
      </c>
      <c r="W9" s="229" t="e">
        <f>+COUNTIFS(#REF!,W$4,#REF!,"Trong hạn")+COUNTIFS(#REF!,W$4,#REF!,"Quá hạn")</f>
        <v>#REF!</v>
      </c>
      <c r="X9" s="229" t="e">
        <f>+COUNTIFS(#REF!,X$4,#REF!,"Trong hạn")+COUNTIFS(#REF!,X$4,#REF!,"Quá hạn")</f>
        <v>#REF!</v>
      </c>
      <c r="Y9" s="229" t="e">
        <f>+COUNTIFS(#REF!,Y$4,#REF!,"Trong hạn")+COUNTIFS(#REF!,Y$4,#REF!,"Quá hạn")</f>
        <v>#REF!</v>
      </c>
      <c r="Z9" s="229" t="e">
        <f>+COUNTIFS(#REF!,Z$4,#REF!,"Trong hạn")+COUNTIFS(#REF!,Z$4,#REF!,"Quá hạn")</f>
        <v>#REF!</v>
      </c>
      <c r="AA9" s="229" t="e">
        <f>+COUNTIFS(#REF!,AA$4,#REF!,"Trong hạn")+COUNTIFS(#REF!,AA$4,#REF!,"Quá hạn")</f>
        <v>#REF!</v>
      </c>
      <c r="AB9" s="229" t="e">
        <f>+COUNTIFS(#REF!,AB$4,#REF!,"Trong hạn")+COUNTIFS(#REF!,AB$4,#REF!,"Quá hạn")</f>
        <v>#REF!</v>
      </c>
      <c r="AC9" s="229" t="e">
        <f>+COUNTIFS(#REF!,AC$4,#REF!,"Trong hạn")+COUNTIFS(#REF!,AC$4,#REF!,"Quá hạn")</f>
        <v>#REF!</v>
      </c>
      <c r="AD9" s="229" t="e">
        <f>+COUNTIFS(#REF!,AD$4,#REF!,"Trong hạn")+COUNTIFS(#REF!,AD$4,#REF!,"Quá hạn")</f>
        <v>#REF!</v>
      </c>
      <c r="AE9" s="229" t="e">
        <f>+COUNTIFS(#REF!,AE$4,#REF!,"Trong hạn")+COUNTIFS(#REF!,AE$4,#REF!,"Quá hạn")</f>
        <v>#REF!</v>
      </c>
      <c r="AF9" s="229" t="e">
        <f>+COUNTIFS(#REF!,AF$4,#REF!,"Trong hạn")+COUNTIFS(#REF!,AF$4,#REF!,"Quá hạn")</f>
        <v>#REF!</v>
      </c>
      <c r="AG9" s="229" t="e">
        <f>+COUNTIFS(#REF!,AG$4,#REF!,"Trong hạn")+COUNTIFS(#REF!,AG$4,#REF!,"Quá hạn")</f>
        <v>#REF!</v>
      </c>
      <c r="AH9" s="229" t="e">
        <f>+COUNTIFS(#REF!,AH$4,#REF!,"Trong hạn")+COUNTIFS(#REF!,AH$4,#REF!,"Quá hạn")</f>
        <v>#REF!</v>
      </c>
    </row>
    <row r="10" spans="1:34" x14ac:dyDescent="0.2">
      <c r="A10" s="229"/>
      <c r="B10" s="228" t="s">
        <v>392</v>
      </c>
      <c r="C10" s="227" t="e">
        <f>+IF(C7&gt;=C6,"Đạt","Ko đạt")</f>
        <v>#REF!</v>
      </c>
      <c r="D10" s="227" t="e">
        <f t="shared" ref="D10:P10" si="4">+IF(D7&gt;=D6,"Đạt","Ko đạt")</f>
        <v>#REF!</v>
      </c>
      <c r="E10" s="227" t="e">
        <f t="shared" si="4"/>
        <v>#REF!</v>
      </c>
      <c r="F10" s="227" t="e">
        <f t="shared" si="4"/>
        <v>#REF!</v>
      </c>
      <c r="G10" s="227" t="e">
        <f t="shared" si="4"/>
        <v>#REF!</v>
      </c>
      <c r="H10" s="227" t="e">
        <f t="shared" si="4"/>
        <v>#REF!</v>
      </c>
      <c r="I10" s="227" t="e">
        <f t="shared" si="4"/>
        <v>#REF!</v>
      </c>
      <c r="J10" s="227" t="e">
        <f t="shared" si="4"/>
        <v>#REF!</v>
      </c>
      <c r="K10" s="227" t="e">
        <f t="shared" si="4"/>
        <v>#REF!</v>
      </c>
      <c r="L10" s="227" t="e">
        <f t="shared" si="4"/>
        <v>#REF!</v>
      </c>
      <c r="M10" s="227" t="e">
        <f t="shared" si="4"/>
        <v>#REF!</v>
      </c>
      <c r="N10" s="227" t="e">
        <f t="shared" si="4"/>
        <v>#REF!</v>
      </c>
      <c r="O10" s="227" t="e">
        <f t="shared" si="4"/>
        <v>#REF!</v>
      </c>
      <c r="P10" s="227" t="e">
        <f t="shared" si="4"/>
        <v>#REF!</v>
      </c>
      <c r="Q10" s="227" t="e">
        <f t="shared" ref="Q10:AE10" si="5">+IF(Q7&gt;=Q6,"Đạt","Ko đạt")</f>
        <v>#REF!</v>
      </c>
      <c r="R10" s="227" t="e">
        <f t="shared" si="5"/>
        <v>#REF!</v>
      </c>
      <c r="S10" s="227" t="e">
        <f t="shared" si="5"/>
        <v>#REF!</v>
      </c>
      <c r="T10" s="227" t="e">
        <f t="shared" si="5"/>
        <v>#REF!</v>
      </c>
      <c r="U10" s="227" t="e">
        <f t="shared" si="5"/>
        <v>#REF!</v>
      </c>
      <c r="V10" s="227" t="e">
        <f t="shared" si="5"/>
        <v>#REF!</v>
      </c>
      <c r="W10" s="227" t="e">
        <f t="shared" si="5"/>
        <v>#REF!</v>
      </c>
      <c r="X10" s="227" t="e">
        <f t="shared" si="5"/>
        <v>#REF!</v>
      </c>
      <c r="Y10" s="227" t="e">
        <f t="shared" si="5"/>
        <v>#REF!</v>
      </c>
      <c r="Z10" s="227" t="e">
        <f t="shared" si="5"/>
        <v>#REF!</v>
      </c>
      <c r="AA10" s="227" t="e">
        <f t="shared" si="5"/>
        <v>#REF!</v>
      </c>
      <c r="AB10" s="227" t="e">
        <f t="shared" si="5"/>
        <v>#REF!</v>
      </c>
      <c r="AC10" s="227" t="e">
        <f t="shared" si="5"/>
        <v>#REF!</v>
      </c>
      <c r="AD10" s="227" t="e">
        <f t="shared" si="5"/>
        <v>#REF!</v>
      </c>
      <c r="AE10" s="227" t="e">
        <f t="shared" si="5"/>
        <v>#REF!</v>
      </c>
      <c r="AF10" s="227" t="e">
        <f>+IF(AF7&gt;=AF6,"Đạt","Ko đạt")</f>
        <v>#REF!</v>
      </c>
      <c r="AG10" s="227" t="e">
        <f>+IF(AG7&gt;=AG6,"Đạt","Ko đạt")</f>
        <v>#REF!</v>
      </c>
      <c r="AH10" s="227" t="e">
        <f>+IF(AH7&gt;=AH6,"Đạt","Ko đạt")</f>
        <v>#REF!</v>
      </c>
    </row>
    <row r="11" spans="1:34" s="60" customFormat="1" x14ac:dyDescent="0.2">
      <c r="A11" s="232">
        <v>2</v>
      </c>
      <c r="B11" s="233" t="s">
        <v>393</v>
      </c>
      <c r="C11" s="241" t="e">
        <f>+C12/C13</f>
        <v>#REF!</v>
      </c>
      <c r="D11" s="241" t="e">
        <f>+D12/D13</f>
        <v>#REF!</v>
      </c>
      <c r="E11" s="241" t="e">
        <f t="shared" ref="E11:L11" si="6">+E12/E13</f>
        <v>#REF!</v>
      </c>
      <c r="F11" s="241" t="e">
        <f t="shared" si="6"/>
        <v>#REF!</v>
      </c>
      <c r="G11" s="241" t="e">
        <f t="shared" si="6"/>
        <v>#REF!</v>
      </c>
      <c r="H11" s="241" t="e">
        <f t="shared" si="6"/>
        <v>#REF!</v>
      </c>
      <c r="I11" s="241" t="e">
        <f t="shared" si="6"/>
        <v>#REF!</v>
      </c>
      <c r="J11" s="241" t="e">
        <f t="shared" si="6"/>
        <v>#REF!</v>
      </c>
      <c r="K11" s="241" t="e">
        <f t="shared" si="6"/>
        <v>#REF!</v>
      </c>
      <c r="L11" s="241" t="e">
        <f t="shared" si="6"/>
        <v>#REF!</v>
      </c>
      <c r="M11" s="241" t="e">
        <f t="shared" ref="M11:AF11" si="7">+M12/M13</f>
        <v>#REF!</v>
      </c>
      <c r="N11" s="241" t="e">
        <f t="shared" si="7"/>
        <v>#REF!</v>
      </c>
      <c r="O11" s="241" t="e">
        <f t="shared" si="7"/>
        <v>#REF!</v>
      </c>
      <c r="P11" s="241" t="e">
        <f t="shared" si="7"/>
        <v>#REF!</v>
      </c>
      <c r="Q11" s="241" t="e">
        <f t="shared" si="7"/>
        <v>#REF!</v>
      </c>
      <c r="R11" s="241" t="e">
        <f t="shared" si="7"/>
        <v>#REF!</v>
      </c>
      <c r="S11" s="241" t="e">
        <f t="shared" si="7"/>
        <v>#REF!</v>
      </c>
      <c r="T11" s="241" t="e">
        <f t="shared" si="7"/>
        <v>#REF!</v>
      </c>
      <c r="U11" s="241" t="e">
        <f t="shared" si="7"/>
        <v>#REF!</v>
      </c>
      <c r="V11" s="241" t="e">
        <f t="shared" si="7"/>
        <v>#REF!</v>
      </c>
      <c r="W11" s="241" t="e">
        <f t="shared" si="7"/>
        <v>#REF!</v>
      </c>
      <c r="X11" s="241" t="e">
        <f t="shared" si="7"/>
        <v>#REF!</v>
      </c>
      <c r="Y11" s="241" t="e">
        <f t="shared" si="7"/>
        <v>#REF!</v>
      </c>
      <c r="Z11" s="241" t="e">
        <f t="shared" si="7"/>
        <v>#REF!</v>
      </c>
      <c r="AA11" s="241" t="e">
        <f t="shared" si="7"/>
        <v>#REF!</v>
      </c>
      <c r="AB11" s="241" t="e">
        <f t="shared" si="7"/>
        <v>#REF!</v>
      </c>
      <c r="AC11" s="241" t="e">
        <f t="shared" si="7"/>
        <v>#REF!</v>
      </c>
      <c r="AD11" s="241" t="e">
        <f t="shared" si="7"/>
        <v>#REF!</v>
      </c>
      <c r="AE11" s="241" t="e">
        <f t="shared" si="7"/>
        <v>#REF!</v>
      </c>
      <c r="AF11" s="241" t="e">
        <f t="shared" si="7"/>
        <v>#REF!</v>
      </c>
      <c r="AG11" s="241" t="e">
        <f>+AG12/AG13</f>
        <v>#REF!</v>
      </c>
      <c r="AH11" s="241" t="e">
        <f>+AH12/AH13</f>
        <v>#REF!</v>
      </c>
    </row>
    <row r="12" spans="1:34" x14ac:dyDescent="0.2">
      <c r="A12" s="229"/>
      <c r="B12" s="230" t="s">
        <v>394</v>
      </c>
      <c r="C12" s="242" t="e">
        <f>+SUM(D12:AH12)</f>
        <v>#REF!</v>
      </c>
      <c r="D12" s="242" t="e">
        <f>+SUMIFS(#REF!,#REF!,"hỗ trợ",#REF!,D$4)+SUMIFS(#REF!,#REF!,"lỗi",#REF!,D$4)</f>
        <v>#REF!</v>
      </c>
      <c r="E12" s="242" t="e">
        <f>+SUMIFS(#REF!,#REF!,"hỗ trợ",#REF!,E$4)+SUMIFS(#REF!,#REF!,"lỗi",#REF!,E$4)</f>
        <v>#REF!</v>
      </c>
      <c r="F12" s="242" t="e">
        <f>+SUMIFS(#REF!,#REF!,"hỗ trợ",#REF!,F$4)+SUMIFS(#REF!,#REF!,"lỗi",#REF!,F$4)</f>
        <v>#REF!</v>
      </c>
      <c r="G12" s="242" t="e">
        <f>+SUMIFS(#REF!,#REF!,"hỗ trợ",#REF!,G$4)+SUMIFS(#REF!,#REF!,"lỗi",#REF!,G$4)</f>
        <v>#REF!</v>
      </c>
      <c r="H12" s="242" t="e">
        <f>+SUMIFS(#REF!,#REF!,"hỗ trợ",#REF!,H$4)+SUMIFS(#REF!,#REF!,"lỗi",#REF!,H$4)</f>
        <v>#REF!</v>
      </c>
      <c r="I12" s="242" t="e">
        <f>+SUMIFS(#REF!,#REF!,"hỗ trợ",#REF!,I$4)+SUMIFS(#REF!,#REF!,"lỗi",#REF!,I$4)</f>
        <v>#REF!</v>
      </c>
      <c r="J12" s="242" t="e">
        <f>+SUMIFS(#REF!,#REF!,"hỗ trợ",#REF!,J$4)+SUMIFS(#REF!,#REF!,"lỗi",#REF!,J$4)</f>
        <v>#REF!</v>
      </c>
      <c r="K12" s="242" t="e">
        <f>+SUMIFS(#REF!,#REF!,"hỗ trợ",#REF!,K$4)+SUMIFS(#REF!,#REF!,"lỗi",#REF!,K$4)</f>
        <v>#REF!</v>
      </c>
      <c r="L12" s="242" t="e">
        <f>+SUMIFS(#REF!,#REF!,"hỗ trợ",#REF!,L$4)+SUMIFS(#REF!,#REF!,"lỗi",#REF!,L$4)</f>
        <v>#REF!</v>
      </c>
      <c r="M12" s="242" t="e">
        <f>+SUMIFS(#REF!,#REF!,"hỗ trợ",#REF!,M$4)+SUMIFS(#REF!,#REF!,"lỗi",#REF!,M$4)</f>
        <v>#REF!</v>
      </c>
      <c r="N12" s="242" t="e">
        <f>+SUMIFS(#REF!,#REF!,"hỗ trợ",#REF!,N$4)+SUMIFS(#REF!,#REF!,"lỗi",#REF!,N$4)</f>
        <v>#REF!</v>
      </c>
      <c r="O12" s="242" t="e">
        <f>+SUMIFS(#REF!,#REF!,"hỗ trợ",#REF!,O$4)+SUMIFS(#REF!,#REF!,"lỗi",#REF!,O$4)</f>
        <v>#REF!</v>
      </c>
      <c r="P12" s="242" t="e">
        <f>+SUMIFS(#REF!,#REF!,"hỗ trợ",#REF!,P$4)+SUMIFS(#REF!,#REF!,"lỗi",#REF!,P$4)</f>
        <v>#REF!</v>
      </c>
      <c r="Q12" s="242" t="e">
        <f>+SUMIFS(#REF!,#REF!,"hỗ trợ",#REF!,Q$4)+SUMIFS(#REF!,#REF!,"lỗi",#REF!,Q$4)</f>
        <v>#REF!</v>
      </c>
      <c r="R12" s="242" t="e">
        <f>+SUMIFS(#REF!,#REF!,"hỗ trợ",#REF!,R$4)+SUMIFS(#REF!,#REF!,"lỗi",#REF!,R$4)</f>
        <v>#REF!</v>
      </c>
      <c r="S12" s="242" t="e">
        <f>+SUMIFS(#REF!,#REF!,"hỗ trợ",#REF!,S$4)+SUMIFS(#REF!,#REF!,"lỗi",#REF!,S$4)</f>
        <v>#REF!</v>
      </c>
      <c r="T12" s="242" t="e">
        <f>+SUMIFS(#REF!,#REF!,"hỗ trợ",#REF!,T$4)+SUMIFS(#REF!,#REF!,"lỗi",#REF!,T$4)</f>
        <v>#REF!</v>
      </c>
      <c r="U12" s="242" t="e">
        <f>+SUMIFS(#REF!,#REF!,"hỗ trợ",#REF!,U$4)+SUMIFS(#REF!,#REF!,"lỗi",#REF!,U$4)</f>
        <v>#REF!</v>
      </c>
      <c r="V12" s="242" t="e">
        <f>+SUMIFS(#REF!,#REF!,"hỗ trợ",#REF!,V$4)+SUMIFS(#REF!,#REF!,"lỗi",#REF!,V$4)</f>
        <v>#REF!</v>
      </c>
      <c r="W12" s="242" t="e">
        <f>+SUMIFS(#REF!,#REF!,"hỗ trợ",#REF!,W$4)+SUMIFS(#REF!,#REF!,"lỗi",#REF!,W$4)</f>
        <v>#REF!</v>
      </c>
      <c r="X12" s="242" t="e">
        <f>+SUMIFS(#REF!,#REF!,"hỗ trợ",#REF!,X$4)+SUMIFS(#REF!,#REF!,"lỗi",#REF!,X$4)</f>
        <v>#REF!</v>
      </c>
      <c r="Y12" s="242" t="e">
        <f>+SUMIFS(#REF!,#REF!,"hỗ trợ",#REF!,Y$4)+SUMIFS(#REF!,#REF!,"lỗi",#REF!,Y$4)</f>
        <v>#REF!</v>
      </c>
      <c r="Z12" s="242" t="e">
        <f>+SUMIFS(#REF!,#REF!,"hỗ trợ",#REF!,Z$4)+SUMIFS(#REF!,#REF!,"lỗi",#REF!,Z$4)</f>
        <v>#REF!</v>
      </c>
      <c r="AA12" s="242" t="e">
        <f>+SUMIFS(#REF!,#REF!,"hỗ trợ",#REF!,AA$4)+SUMIFS(#REF!,#REF!,"lỗi",#REF!,AA$4)</f>
        <v>#REF!</v>
      </c>
      <c r="AB12" s="242" t="e">
        <f>+SUMIFS(#REF!,#REF!,"hỗ trợ",#REF!,AB$4)+SUMIFS(#REF!,#REF!,"lỗi",#REF!,AB$4)</f>
        <v>#REF!</v>
      </c>
      <c r="AC12" s="242" t="e">
        <f>+SUMIFS(#REF!,#REF!,"hỗ trợ",#REF!,AC$4)+SUMIFS(#REF!,#REF!,"lỗi",#REF!,AC$4)</f>
        <v>#REF!</v>
      </c>
      <c r="AD12" s="242" t="e">
        <f>+SUMIFS(#REF!,#REF!,"hỗ trợ",#REF!,AD$4)+SUMIFS(#REF!,#REF!,"lỗi",#REF!,AD$4)</f>
        <v>#REF!</v>
      </c>
      <c r="AE12" s="242" t="e">
        <f>+SUMIFS(#REF!,#REF!,"hỗ trợ",#REF!,AE$4)+SUMIFS(#REF!,#REF!,"lỗi",#REF!,AE$4)</f>
        <v>#REF!</v>
      </c>
      <c r="AF12" s="242" t="e">
        <f>+SUMIFS(#REF!,#REF!,"hỗ trợ",#REF!,AF$4)+SUMIFS(#REF!,#REF!,"lỗi",#REF!,AF$4)</f>
        <v>#REF!</v>
      </c>
      <c r="AG12" s="242" t="e">
        <f>+SUMIFS(#REF!,#REF!,"hỗ trợ",#REF!,AG$4)+SUMIFS(#REF!,#REF!,"lỗi",#REF!,AG$4)</f>
        <v>#REF!</v>
      </c>
      <c r="AH12" s="242" t="e">
        <f>+SUMIFS(#REF!,#REF!,"hỗ trợ",#REF!,AH$4)+SUMIFS(#REF!,#REF!,"lỗi",#REF!,AH$4)</f>
        <v>#REF!</v>
      </c>
    </row>
    <row r="13" spans="1:34" x14ac:dyDescent="0.2">
      <c r="A13" s="229"/>
      <c r="B13" s="230" t="s">
        <v>391</v>
      </c>
      <c r="C13" s="230" t="e">
        <f>+C9</f>
        <v>#REF!</v>
      </c>
      <c r="D13" s="230" t="e">
        <f>+D9</f>
        <v>#REF!</v>
      </c>
      <c r="E13" s="230" t="e">
        <f t="shared" ref="E13:L13" si="8">+E9</f>
        <v>#REF!</v>
      </c>
      <c r="F13" s="230" t="e">
        <f t="shared" si="8"/>
        <v>#REF!</v>
      </c>
      <c r="G13" s="230" t="e">
        <f t="shared" si="8"/>
        <v>#REF!</v>
      </c>
      <c r="H13" s="230" t="e">
        <f t="shared" si="8"/>
        <v>#REF!</v>
      </c>
      <c r="I13" s="230" t="e">
        <f t="shared" si="8"/>
        <v>#REF!</v>
      </c>
      <c r="J13" s="230" t="e">
        <f t="shared" si="8"/>
        <v>#REF!</v>
      </c>
      <c r="K13" s="230" t="e">
        <f t="shared" si="8"/>
        <v>#REF!</v>
      </c>
      <c r="L13" s="230" t="e">
        <f t="shared" si="8"/>
        <v>#REF!</v>
      </c>
      <c r="M13" s="230" t="e">
        <f t="shared" ref="M13:AE13" si="9">+M9</f>
        <v>#REF!</v>
      </c>
      <c r="N13" s="230" t="e">
        <f t="shared" si="9"/>
        <v>#REF!</v>
      </c>
      <c r="O13" s="230" t="e">
        <f t="shared" si="9"/>
        <v>#REF!</v>
      </c>
      <c r="P13" s="230" t="e">
        <f t="shared" si="9"/>
        <v>#REF!</v>
      </c>
      <c r="Q13" s="230" t="e">
        <f t="shared" si="9"/>
        <v>#REF!</v>
      </c>
      <c r="R13" s="230" t="e">
        <f t="shared" si="9"/>
        <v>#REF!</v>
      </c>
      <c r="S13" s="230" t="e">
        <f t="shared" si="9"/>
        <v>#REF!</v>
      </c>
      <c r="T13" s="230" t="e">
        <f t="shared" si="9"/>
        <v>#REF!</v>
      </c>
      <c r="U13" s="230" t="e">
        <f t="shared" si="9"/>
        <v>#REF!</v>
      </c>
      <c r="V13" s="230" t="e">
        <f t="shared" si="9"/>
        <v>#REF!</v>
      </c>
      <c r="W13" s="230" t="e">
        <f t="shared" si="9"/>
        <v>#REF!</v>
      </c>
      <c r="X13" s="230" t="e">
        <f t="shared" si="9"/>
        <v>#REF!</v>
      </c>
      <c r="Y13" s="230" t="e">
        <f t="shared" si="9"/>
        <v>#REF!</v>
      </c>
      <c r="Z13" s="230" t="e">
        <f t="shared" si="9"/>
        <v>#REF!</v>
      </c>
      <c r="AA13" s="230" t="e">
        <f t="shared" si="9"/>
        <v>#REF!</v>
      </c>
      <c r="AB13" s="230" t="e">
        <f t="shared" si="9"/>
        <v>#REF!</v>
      </c>
      <c r="AC13" s="230" t="e">
        <f t="shared" si="9"/>
        <v>#REF!</v>
      </c>
      <c r="AD13" s="230" t="e">
        <f t="shared" si="9"/>
        <v>#REF!</v>
      </c>
      <c r="AE13" s="230" t="e">
        <f t="shared" si="9"/>
        <v>#REF!</v>
      </c>
      <c r="AF13" s="230" t="e">
        <f>+AF9</f>
        <v>#REF!</v>
      </c>
      <c r="AG13" s="230" t="e">
        <f>+AG9</f>
        <v>#REF!</v>
      </c>
      <c r="AH13" s="230" t="e">
        <f>+AH9</f>
        <v>#REF!</v>
      </c>
    </row>
    <row r="14" spans="1:34" s="60" customFormat="1" x14ac:dyDescent="0.2">
      <c r="A14" s="232">
        <v>3</v>
      </c>
      <c r="B14" s="233" t="s">
        <v>395</v>
      </c>
      <c r="C14" s="234"/>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row>
    <row r="15" spans="1:34" s="69" customFormat="1" x14ac:dyDescent="0.2">
      <c r="A15" s="235"/>
      <c r="B15" s="236" t="s">
        <v>252</v>
      </c>
      <c r="C15" s="237">
        <v>0.85</v>
      </c>
      <c r="D15" s="237">
        <v>0.85</v>
      </c>
      <c r="E15" s="237">
        <v>0.85</v>
      </c>
      <c r="F15" s="237">
        <v>0.85</v>
      </c>
      <c r="G15" s="237">
        <v>0.85</v>
      </c>
      <c r="H15" s="237">
        <v>0.85</v>
      </c>
      <c r="I15" s="237">
        <v>0.85</v>
      </c>
      <c r="J15" s="237">
        <v>0.85</v>
      </c>
      <c r="K15" s="237">
        <v>0.85</v>
      </c>
      <c r="L15" s="237">
        <v>0.85</v>
      </c>
      <c r="M15" s="237">
        <v>0.85</v>
      </c>
      <c r="N15" s="237">
        <v>0.85</v>
      </c>
      <c r="O15" s="237">
        <v>0.85</v>
      </c>
      <c r="P15" s="237">
        <v>0.85</v>
      </c>
      <c r="Q15" s="237">
        <v>0.85</v>
      </c>
      <c r="R15" s="237">
        <v>0.85</v>
      </c>
      <c r="S15" s="237">
        <v>0.85</v>
      </c>
      <c r="T15" s="237">
        <v>0.85</v>
      </c>
      <c r="U15" s="237">
        <v>0.85</v>
      </c>
      <c r="V15" s="237">
        <v>0.85</v>
      </c>
      <c r="W15" s="237">
        <v>0.85</v>
      </c>
      <c r="X15" s="237">
        <v>0.85</v>
      </c>
      <c r="Y15" s="237">
        <v>0.85</v>
      </c>
      <c r="Z15" s="237">
        <v>0.85</v>
      </c>
      <c r="AA15" s="237">
        <v>0.85</v>
      </c>
      <c r="AB15" s="237">
        <v>0.85</v>
      </c>
      <c r="AC15" s="237">
        <v>0.85</v>
      </c>
      <c r="AD15" s="237">
        <v>0.85</v>
      </c>
      <c r="AE15" s="237">
        <v>0.85</v>
      </c>
      <c r="AF15" s="237">
        <v>0.85</v>
      </c>
      <c r="AG15" s="237">
        <v>1.85</v>
      </c>
      <c r="AH15" s="237">
        <v>2.85</v>
      </c>
    </row>
    <row r="16" spans="1:34" s="70" customFormat="1" x14ac:dyDescent="0.2">
      <c r="A16" s="238"/>
      <c r="B16" s="239" t="s">
        <v>389</v>
      </c>
      <c r="C16" s="240">
        <f>+C17/C18</f>
        <v>1</v>
      </c>
      <c r="D16" s="243" t="str">
        <f>+IF(D18=0,"-",D17/D18)</f>
        <v>-</v>
      </c>
      <c r="E16" s="243">
        <f t="shared" ref="E16:AE16" si="10">+IF(E18=0,"-",E17/E18)</f>
        <v>1</v>
      </c>
      <c r="F16" s="243" t="str">
        <f t="shared" si="10"/>
        <v>-</v>
      </c>
      <c r="G16" s="243" t="str">
        <f t="shared" si="10"/>
        <v>-</v>
      </c>
      <c r="H16" s="243" t="str">
        <f t="shared" si="10"/>
        <v>-</v>
      </c>
      <c r="I16" s="243">
        <f t="shared" si="10"/>
        <v>1</v>
      </c>
      <c r="J16" s="243" t="str">
        <f t="shared" si="10"/>
        <v>-</v>
      </c>
      <c r="K16" s="243" t="str">
        <f t="shared" si="10"/>
        <v>-</v>
      </c>
      <c r="L16" s="243" t="str">
        <f t="shared" si="10"/>
        <v>-</v>
      </c>
      <c r="M16" s="243" t="str">
        <f t="shared" si="10"/>
        <v>-</v>
      </c>
      <c r="N16" s="243" t="str">
        <f t="shared" si="10"/>
        <v>-</v>
      </c>
      <c r="O16" s="243" t="str">
        <f t="shared" si="10"/>
        <v>-</v>
      </c>
      <c r="P16" s="243" t="str">
        <f t="shared" si="10"/>
        <v>-</v>
      </c>
      <c r="Q16" s="243">
        <f t="shared" si="10"/>
        <v>1</v>
      </c>
      <c r="R16" s="243" t="str">
        <f t="shared" si="10"/>
        <v>-</v>
      </c>
      <c r="S16" s="243" t="str">
        <f t="shared" si="10"/>
        <v>-</v>
      </c>
      <c r="T16" s="243">
        <f t="shared" si="10"/>
        <v>1</v>
      </c>
      <c r="U16" s="243">
        <f t="shared" si="10"/>
        <v>1</v>
      </c>
      <c r="V16" s="243" t="str">
        <f t="shared" si="10"/>
        <v>-</v>
      </c>
      <c r="W16" s="243" t="str">
        <f t="shared" si="10"/>
        <v>-</v>
      </c>
      <c r="X16" s="243" t="str">
        <f t="shared" si="10"/>
        <v>-</v>
      </c>
      <c r="Y16" s="243">
        <f t="shared" si="10"/>
        <v>1</v>
      </c>
      <c r="Z16" s="243" t="str">
        <f t="shared" si="10"/>
        <v>-</v>
      </c>
      <c r="AA16" s="243">
        <f t="shared" si="10"/>
        <v>1</v>
      </c>
      <c r="AB16" s="243" t="str">
        <f t="shared" si="10"/>
        <v>-</v>
      </c>
      <c r="AC16" s="243" t="str">
        <f t="shared" si="10"/>
        <v>-</v>
      </c>
      <c r="AD16" s="243" t="str">
        <f t="shared" si="10"/>
        <v>-</v>
      </c>
      <c r="AE16" s="243">
        <f t="shared" si="10"/>
        <v>1</v>
      </c>
      <c r="AF16" s="243">
        <f>+IF(AF18=0,"-",AF17/AF18)</f>
        <v>1</v>
      </c>
      <c r="AG16" s="243" t="str">
        <f>+IF(AG18=0,"-",AG17/AG18)</f>
        <v>-</v>
      </c>
      <c r="AH16" s="243" t="str">
        <f>+IF(AH18=0,"-",AH17/AH18)</f>
        <v>-</v>
      </c>
    </row>
    <row r="17" spans="1:34" x14ac:dyDescent="0.2">
      <c r="A17" s="229"/>
      <c r="B17" s="230" t="s">
        <v>396</v>
      </c>
      <c r="C17" s="230">
        <f>+SUM(D17:AH17)</f>
        <v>9</v>
      </c>
      <c r="D17" s="230">
        <f>+COUNTIFS('Hai long'!$A:$A,D$4,'Hai long'!$Y:$Y,"Đã phản hồi",'Hai long'!$AA:$AA,"&gt;=5")</f>
        <v>0</v>
      </c>
      <c r="E17" s="230">
        <f>+COUNTIFS('Hai long'!$A:$A,E$4,'Hai long'!$Y:$Y,"Đã phản hồi",'Hai long'!$AA:$AA,"&gt;=5")</f>
        <v>1</v>
      </c>
      <c r="F17" s="230">
        <f>+COUNTIFS('Hai long'!$A:$A,F$4,'Hai long'!$Y:$Y,"Đã phản hồi",'Hai long'!$AA:$AA,"&gt;=5")</f>
        <v>0</v>
      </c>
      <c r="G17" s="230">
        <f>+COUNTIFS('Hai long'!$A:$A,G$4,'Hai long'!$Y:$Y,"Đã phản hồi",'Hai long'!$AA:$AA,"&gt;=5")</f>
        <v>0</v>
      </c>
      <c r="H17" s="230">
        <f>+COUNTIFS('Hai long'!$A:$A,H$4,'Hai long'!$Y:$Y,"Đã phản hồi",'Hai long'!$AA:$AA,"&gt;=5")</f>
        <v>0</v>
      </c>
      <c r="I17" s="230">
        <f>+COUNTIFS('Hai long'!$A:$A,I$4,'Hai long'!$Y:$Y,"Đã phản hồi",'Hai long'!$AA:$AA,"&gt;=5")</f>
        <v>1</v>
      </c>
      <c r="J17" s="230">
        <f>+COUNTIFS('Hai long'!$A:$A,J$4,'Hai long'!$Y:$Y,"Đã phản hồi",'Hai long'!$AA:$AA,"&gt;=5")</f>
        <v>0</v>
      </c>
      <c r="K17" s="230">
        <f>+COUNTIFS('Hai long'!$A:$A,K$4,'Hai long'!$Y:$Y,"Đã phản hồi",'Hai long'!$AA:$AA,"&gt;=5")</f>
        <v>0</v>
      </c>
      <c r="L17" s="230">
        <f>+COUNTIFS('Hai long'!$A:$A,L$4,'Hai long'!$Y:$Y,"Đã phản hồi",'Hai long'!$AA:$AA,"&gt;=5")</f>
        <v>0</v>
      </c>
      <c r="M17" s="230">
        <f>+COUNTIFS('Hai long'!$A:$A,M$4,'Hai long'!$Y:$Y,"Đã phản hồi",'Hai long'!$AA:$AA,"&gt;=5")</f>
        <v>0</v>
      </c>
      <c r="N17" s="230">
        <f>+COUNTIFS('Hai long'!$A:$A,N$4,'Hai long'!$Y:$Y,"Đã phản hồi",'Hai long'!$AA:$AA,"&gt;=5")</f>
        <v>0</v>
      </c>
      <c r="O17" s="230">
        <f>+COUNTIFS('Hai long'!$A:$A,O$4,'Hai long'!$Y:$Y,"Đã phản hồi",'Hai long'!$AA:$AA,"&gt;=5")</f>
        <v>0</v>
      </c>
      <c r="P17" s="230">
        <f>+COUNTIFS('Hai long'!$A:$A,P$4,'Hai long'!$Y:$Y,"Đã phản hồi",'Hai long'!$AA:$AA,"&gt;=5")</f>
        <v>0</v>
      </c>
      <c r="Q17" s="230">
        <f>+COUNTIFS('Hai long'!$A:$A,Q$4,'Hai long'!$Y:$Y,"Đã phản hồi",'Hai long'!$AA:$AA,"&gt;=5")</f>
        <v>1</v>
      </c>
      <c r="R17" s="230">
        <f>+COUNTIFS('Hai long'!$A:$A,R$4,'Hai long'!$Y:$Y,"Đã phản hồi",'Hai long'!$AA:$AA,"&gt;=5")</f>
        <v>0</v>
      </c>
      <c r="S17" s="230">
        <f>+COUNTIFS('Hai long'!$A:$A,S$4,'Hai long'!$Y:$Y,"Đã phản hồi",'Hai long'!$AA:$AA,"&gt;=5")</f>
        <v>0</v>
      </c>
      <c r="T17" s="230">
        <f>+COUNTIFS('Hai long'!$A:$A,T$4,'Hai long'!$Y:$Y,"Đã phản hồi",'Hai long'!$AA:$AA,"&gt;=5")</f>
        <v>1</v>
      </c>
      <c r="U17" s="230">
        <f>+COUNTIFS('Hai long'!$A:$A,U$4,'Hai long'!$Y:$Y,"Đã phản hồi",'Hai long'!$AA:$AA,"&gt;=5")</f>
        <v>1</v>
      </c>
      <c r="V17" s="230">
        <f>+COUNTIFS('Hai long'!$A:$A,V$4,'Hai long'!$Y:$Y,"Đã phản hồi",'Hai long'!$AA:$AA,"&gt;=5")</f>
        <v>0</v>
      </c>
      <c r="W17" s="230">
        <f>+COUNTIFS('Hai long'!$A:$A,W$4,'Hai long'!$Y:$Y,"Đã phản hồi",'Hai long'!$AA:$AA,"&gt;=5")</f>
        <v>0</v>
      </c>
      <c r="X17" s="230">
        <f>+COUNTIFS('Hai long'!$A:$A,X$4,'Hai long'!$Y:$Y,"Đã phản hồi",'Hai long'!$AA:$AA,"&gt;=5")</f>
        <v>0</v>
      </c>
      <c r="Y17" s="230">
        <f>+COUNTIFS('Hai long'!$A:$A,Y$4,'Hai long'!$Y:$Y,"Đã phản hồi",'Hai long'!$AA:$AA,"&gt;=5")</f>
        <v>1</v>
      </c>
      <c r="Z17" s="230">
        <f>+COUNTIFS('Hai long'!$A:$A,Z$4,'Hai long'!$Y:$Y,"Đã phản hồi",'Hai long'!$AA:$AA,"&gt;=5")</f>
        <v>0</v>
      </c>
      <c r="AA17" s="230">
        <f>+COUNTIFS('Hai long'!$A:$A,AA$4,'Hai long'!$Y:$Y,"Đã phản hồi",'Hai long'!$AA:$AA,"&gt;=5")</f>
        <v>1</v>
      </c>
      <c r="AB17" s="230">
        <f>+COUNTIFS('Hai long'!$A:$A,AB$4,'Hai long'!$Y:$Y,"Đã phản hồi",'Hai long'!$AA:$AA,"&gt;=5")</f>
        <v>0</v>
      </c>
      <c r="AC17" s="230">
        <f>+COUNTIFS('Hai long'!$A:$A,AC$4,'Hai long'!$Y:$Y,"Đã phản hồi",'Hai long'!$AA:$AA,"&gt;=5")</f>
        <v>0</v>
      </c>
      <c r="AD17" s="230">
        <f>+COUNTIFS('Hai long'!$A:$A,AD$4,'Hai long'!$Y:$Y,"Đã phản hồi",'Hai long'!$AA:$AA,"&gt;=5")</f>
        <v>0</v>
      </c>
      <c r="AE17" s="230">
        <f>+COUNTIFS('Hai long'!$A:$A,AE$4,'Hai long'!$Y:$Y,"Đã phản hồi",'Hai long'!$AA:$AA,"&gt;=5")</f>
        <v>1</v>
      </c>
      <c r="AF17" s="230">
        <f>+COUNTIFS('Hai long'!$A:$A,AF$4,'Hai long'!$Y:$Y,"Đã phản hồi",'Hai long'!$AA:$AA,"&gt;=5")</f>
        <v>1</v>
      </c>
      <c r="AG17" s="230">
        <f>+COUNTIFS('Hai long'!$A:$A,AG$4,'Hai long'!$Y:$Y,"Đã phản hồi",'Hai long'!$AA:$AA,"&gt;=5")</f>
        <v>0</v>
      </c>
      <c r="AH17" s="230">
        <f>+COUNTIFS('Hai long'!$A:$A,AH$4,'Hai long'!$Y:$Y,"Đã phản hồi",'Hai long'!$AA:$AA,"&gt;=5")</f>
        <v>0</v>
      </c>
    </row>
    <row r="18" spans="1:34" x14ac:dyDescent="0.2">
      <c r="A18" s="229"/>
      <c r="B18" s="230" t="s">
        <v>397</v>
      </c>
      <c r="C18" s="230">
        <f>+SUM(D18:AH18)</f>
        <v>9</v>
      </c>
      <c r="D18" s="230">
        <f>+COUNTIFS('Hai long'!$A:$A,D$4,'Hai long'!$Y:$Y,"Đã phản hồi")</f>
        <v>0</v>
      </c>
      <c r="E18" s="230">
        <f>+COUNTIFS('Hai long'!$A:$A,E$4,'Hai long'!$Y:$Y,"Đã phản hồi")</f>
        <v>1</v>
      </c>
      <c r="F18" s="230">
        <f>+COUNTIFS('Hai long'!$A:$A,F$4,'Hai long'!$Y:$Y,"Đã phản hồi")</f>
        <v>0</v>
      </c>
      <c r="G18" s="230">
        <f>+COUNTIFS('Hai long'!$A:$A,G$4,'Hai long'!$Y:$Y,"Đã phản hồi")</f>
        <v>0</v>
      </c>
      <c r="H18" s="230">
        <f>+COUNTIFS('Hai long'!$A:$A,H$4,'Hai long'!$Y:$Y,"Đã phản hồi")</f>
        <v>0</v>
      </c>
      <c r="I18" s="230">
        <f>+COUNTIFS('Hai long'!$A:$A,I$4,'Hai long'!$Y:$Y,"Đã phản hồi")</f>
        <v>1</v>
      </c>
      <c r="J18" s="230">
        <f>+COUNTIFS('Hai long'!$A:$A,J$4,'Hai long'!$Y:$Y,"Đã phản hồi")</f>
        <v>0</v>
      </c>
      <c r="K18" s="230">
        <f>+COUNTIFS('Hai long'!$A:$A,K$4,'Hai long'!$Y:$Y,"Đã phản hồi")</f>
        <v>0</v>
      </c>
      <c r="L18" s="230">
        <f>+COUNTIFS('Hai long'!$A:$A,L$4,'Hai long'!$Y:$Y,"Đã phản hồi")</f>
        <v>0</v>
      </c>
      <c r="M18" s="230">
        <f>+COUNTIFS('Hai long'!$A:$A,M$4,'Hai long'!$Y:$Y,"Đã phản hồi")</f>
        <v>0</v>
      </c>
      <c r="N18" s="230">
        <f>+COUNTIFS('Hai long'!$A:$A,N$4,'Hai long'!$Y:$Y,"Đã phản hồi")</f>
        <v>0</v>
      </c>
      <c r="O18" s="230">
        <f>+COUNTIFS('Hai long'!$A:$A,O$4,'Hai long'!$Y:$Y,"Đã phản hồi")</f>
        <v>0</v>
      </c>
      <c r="P18" s="230">
        <f>+COUNTIFS('Hai long'!$A:$A,P$4,'Hai long'!$Y:$Y,"Đã phản hồi")</f>
        <v>0</v>
      </c>
      <c r="Q18" s="230">
        <f>+COUNTIFS('Hai long'!$A:$A,Q$4,'Hai long'!$Y:$Y,"Đã phản hồi")</f>
        <v>1</v>
      </c>
      <c r="R18" s="230">
        <f>+COUNTIFS('Hai long'!$A:$A,R$4,'Hai long'!$Y:$Y,"Đã phản hồi")</f>
        <v>0</v>
      </c>
      <c r="S18" s="230">
        <f>+COUNTIFS('Hai long'!$A:$A,S$4,'Hai long'!$Y:$Y,"Đã phản hồi")</f>
        <v>0</v>
      </c>
      <c r="T18" s="230">
        <f>+COUNTIFS('Hai long'!$A:$A,T$4,'Hai long'!$Y:$Y,"Đã phản hồi")</f>
        <v>1</v>
      </c>
      <c r="U18" s="230">
        <f>+COUNTIFS('Hai long'!$A:$A,U$4,'Hai long'!$Y:$Y,"Đã phản hồi")</f>
        <v>1</v>
      </c>
      <c r="V18" s="230">
        <f>+COUNTIFS('Hai long'!$A:$A,V$4,'Hai long'!$Y:$Y,"Đã phản hồi")</f>
        <v>0</v>
      </c>
      <c r="W18" s="230">
        <f>+COUNTIFS('Hai long'!$A:$A,W$4,'Hai long'!$Y:$Y,"Đã phản hồi")</f>
        <v>0</v>
      </c>
      <c r="X18" s="230">
        <f>+COUNTIFS('Hai long'!$A:$A,X$4,'Hai long'!$Y:$Y,"Đã phản hồi")</f>
        <v>0</v>
      </c>
      <c r="Y18" s="230">
        <f>+COUNTIFS('Hai long'!$A:$A,Y$4,'Hai long'!$Y:$Y,"Đã phản hồi")</f>
        <v>1</v>
      </c>
      <c r="Z18" s="230">
        <f>+COUNTIFS('Hai long'!$A:$A,Z$4,'Hai long'!$Y:$Y,"Đã phản hồi")</f>
        <v>0</v>
      </c>
      <c r="AA18" s="230">
        <f>+COUNTIFS('Hai long'!$A:$A,AA$4,'Hai long'!$Y:$Y,"Đã phản hồi")</f>
        <v>1</v>
      </c>
      <c r="AB18" s="230">
        <f>+COUNTIFS('Hai long'!$A:$A,AB$4,'Hai long'!$Y:$Y,"Đã phản hồi")</f>
        <v>0</v>
      </c>
      <c r="AC18" s="230">
        <f>+COUNTIFS('Hai long'!$A:$A,AC$4,'Hai long'!$Y:$Y,"Đã phản hồi")</f>
        <v>0</v>
      </c>
      <c r="AD18" s="230">
        <f>+COUNTIFS('Hai long'!$A:$A,AD$4,'Hai long'!$Y:$Y,"Đã phản hồi")</f>
        <v>0</v>
      </c>
      <c r="AE18" s="230">
        <f>+COUNTIFS('Hai long'!$A:$A,AE$4,'Hai long'!$Y:$Y,"Đã phản hồi")</f>
        <v>1</v>
      </c>
      <c r="AF18" s="230">
        <f>+COUNTIFS('Hai long'!$A:$A,AF$4,'Hai long'!$Y:$Y,"Đã phản hồi")</f>
        <v>1</v>
      </c>
      <c r="AG18" s="230">
        <f>+COUNTIFS('Hai long'!$A:$A,AG$4,'Hai long'!$Y:$Y,"Đã phản hồi")</f>
        <v>0</v>
      </c>
      <c r="AH18" s="230">
        <f>+COUNTIFS('Hai long'!$A:$A,AH$4,'Hai long'!$Y:$Y,"Đã phản hồi")</f>
        <v>0</v>
      </c>
    </row>
    <row r="19" spans="1:34" x14ac:dyDescent="0.2">
      <c r="A19" s="229"/>
      <c r="B19" s="228" t="s">
        <v>392</v>
      </c>
      <c r="C19" s="227" t="str">
        <f>+IF(C18=0,"-",IF(C16&gt;=C15,"Đạt","Ko đạt"))</f>
        <v>Đạt</v>
      </c>
      <c r="D19" s="227" t="str">
        <f t="shared" ref="D19:AE19" si="11">+IF(D18=0,"-",IF(D16&gt;=D15,"Đạt","Ko đạt"))</f>
        <v>-</v>
      </c>
      <c r="E19" s="227" t="str">
        <f t="shared" si="11"/>
        <v>Đạt</v>
      </c>
      <c r="F19" s="227" t="str">
        <f t="shared" si="11"/>
        <v>-</v>
      </c>
      <c r="G19" s="227" t="str">
        <f t="shared" si="11"/>
        <v>-</v>
      </c>
      <c r="H19" s="227" t="str">
        <f t="shared" si="11"/>
        <v>-</v>
      </c>
      <c r="I19" s="227" t="str">
        <f t="shared" si="11"/>
        <v>Đạt</v>
      </c>
      <c r="J19" s="227" t="str">
        <f t="shared" si="11"/>
        <v>-</v>
      </c>
      <c r="K19" s="227" t="str">
        <f t="shared" si="11"/>
        <v>-</v>
      </c>
      <c r="L19" s="227" t="str">
        <f t="shared" si="11"/>
        <v>-</v>
      </c>
      <c r="M19" s="227" t="str">
        <f t="shared" si="11"/>
        <v>-</v>
      </c>
      <c r="N19" s="227" t="str">
        <f t="shared" si="11"/>
        <v>-</v>
      </c>
      <c r="O19" s="227" t="str">
        <f t="shared" si="11"/>
        <v>-</v>
      </c>
      <c r="P19" s="227" t="str">
        <f t="shared" si="11"/>
        <v>-</v>
      </c>
      <c r="Q19" s="227" t="str">
        <f t="shared" si="11"/>
        <v>Đạt</v>
      </c>
      <c r="R19" s="227" t="str">
        <f t="shared" si="11"/>
        <v>-</v>
      </c>
      <c r="S19" s="227" t="str">
        <f t="shared" si="11"/>
        <v>-</v>
      </c>
      <c r="T19" s="227" t="str">
        <f t="shared" si="11"/>
        <v>Đạt</v>
      </c>
      <c r="U19" s="227" t="str">
        <f t="shared" si="11"/>
        <v>Đạt</v>
      </c>
      <c r="V19" s="227" t="str">
        <f t="shared" si="11"/>
        <v>-</v>
      </c>
      <c r="W19" s="227" t="str">
        <f t="shared" si="11"/>
        <v>-</v>
      </c>
      <c r="X19" s="227" t="str">
        <f t="shared" si="11"/>
        <v>-</v>
      </c>
      <c r="Y19" s="227" t="str">
        <f t="shared" si="11"/>
        <v>Đạt</v>
      </c>
      <c r="Z19" s="227" t="str">
        <f t="shared" si="11"/>
        <v>-</v>
      </c>
      <c r="AA19" s="227" t="str">
        <f t="shared" si="11"/>
        <v>Đạt</v>
      </c>
      <c r="AB19" s="227" t="str">
        <f t="shared" si="11"/>
        <v>-</v>
      </c>
      <c r="AC19" s="227" t="str">
        <f t="shared" si="11"/>
        <v>-</v>
      </c>
      <c r="AD19" s="227" t="str">
        <f t="shared" si="11"/>
        <v>-</v>
      </c>
      <c r="AE19" s="227" t="str">
        <f t="shared" si="11"/>
        <v>Đạt</v>
      </c>
      <c r="AF19" s="227" t="str">
        <f>+IF(AF18=0,"-",IF(AF16&gt;=AF15,"Đạt","Ko đạt"))</f>
        <v>Đạt</v>
      </c>
      <c r="AG19" s="227" t="str">
        <f>+IF(AG18=0,"-",IF(AG16&gt;=AG15,"Đạt","Ko đạt"))</f>
        <v>-</v>
      </c>
      <c r="AH19" s="227" t="str">
        <f>+IF(AH18=0,"-",IF(AH16&gt;=AH15,"Đạt","Ko đạt"))</f>
        <v>-</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2:AE77"/>
  <sheetViews>
    <sheetView topLeftCell="O1" zoomScale="145" zoomScaleNormal="145" workbookViewId="0">
      <pane ySplit="2" topLeftCell="A42" activePane="bottomLeft" state="frozen"/>
      <selection pane="bottomLeft" activeCell="Y10" sqref="Y10"/>
    </sheetView>
  </sheetViews>
  <sheetFormatPr defaultColWidth="8.85546875" defaultRowHeight="12.75" x14ac:dyDescent="0.2"/>
  <cols>
    <col min="1" max="1" width="9" style="67" bestFit="1" customWidth="1"/>
    <col min="2" max="3" width="11" style="59" bestFit="1" customWidth="1"/>
    <col min="4" max="16" width="8.85546875" style="59"/>
    <col min="17" max="17" width="14.42578125" style="59" customWidth="1"/>
    <col min="18" max="18" width="21.7109375" style="59" customWidth="1"/>
    <col min="19" max="22" width="8.85546875" style="59"/>
    <col min="23" max="23" width="30.42578125" style="59" customWidth="1"/>
    <col min="24" max="24" width="8.85546875" style="59"/>
    <col min="25" max="25" width="19.140625" style="65" customWidth="1"/>
    <col min="26" max="26" width="26.42578125" style="59" customWidth="1"/>
    <col min="27" max="27" width="9" style="65" bestFit="1" customWidth="1"/>
    <col min="28" max="16384" width="8.85546875" style="59"/>
  </cols>
  <sheetData>
    <row r="2" spans="1:31" ht="39" customHeight="1" x14ac:dyDescent="0.2">
      <c r="A2" s="64" t="s">
        <v>398</v>
      </c>
      <c r="B2" s="62" t="s">
        <v>399</v>
      </c>
      <c r="C2" s="62" t="s">
        <v>3</v>
      </c>
      <c r="D2" s="62" t="s">
        <v>4</v>
      </c>
      <c r="E2" s="62" t="s">
        <v>400</v>
      </c>
      <c r="F2" s="62" t="s">
        <v>401</v>
      </c>
      <c r="G2" s="62" t="s">
        <v>402</v>
      </c>
      <c r="H2" s="62" t="s">
        <v>15</v>
      </c>
      <c r="I2" s="62" t="s">
        <v>13</v>
      </c>
      <c r="J2" s="62" t="s">
        <v>403</v>
      </c>
      <c r="K2" s="62" t="s">
        <v>404</v>
      </c>
      <c r="L2" s="62" t="s">
        <v>405</v>
      </c>
      <c r="M2" s="62" t="s">
        <v>6</v>
      </c>
      <c r="N2" s="62" t="s">
        <v>406</v>
      </c>
      <c r="O2" s="62" t="s">
        <v>7</v>
      </c>
      <c r="P2" s="62" t="s">
        <v>11</v>
      </c>
      <c r="Q2" s="62" t="s">
        <v>12</v>
      </c>
      <c r="R2" s="62" t="s">
        <v>407</v>
      </c>
      <c r="S2" s="62" t="s">
        <v>9</v>
      </c>
      <c r="T2" s="62" t="s">
        <v>408</v>
      </c>
      <c r="U2" s="62" t="s">
        <v>8</v>
      </c>
      <c r="V2" s="62" t="s">
        <v>409</v>
      </c>
      <c r="W2" s="62" t="s">
        <v>410</v>
      </c>
      <c r="X2" s="62" t="s">
        <v>411</v>
      </c>
      <c r="Y2" s="68" t="s">
        <v>412</v>
      </c>
      <c r="Z2" s="62" t="s">
        <v>413</v>
      </c>
      <c r="AA2" s="68" t="s">
        <v>414</v>
      </c>
      <c r="AB2" s="62" t="s">
        <v>415</v>
      </c>
      <c r="AC2" s="62" t="s">
        <v>416</v>
      </c>
      <c r="AD2" s="62" t="s">
        <v>417</v>
      </c>
      <c r="AE2" s="63" t="s">
        <v>14</v>
      </c>
    </row>
    <row r="3" spans="1:31" x14ac:dyDescent="0.2">
      <c r="A3" s="66">
        <f t="shared" ref="A3:A34" si="0">+DATEVALUE(R3)</f>
        <v>45840</v>
      </c>
      <c r="B3" s="59">
        <v>1063211870</v>
      </c>
      <c r="C3" s="59">
        <v>1099845007</v>
      </c>
      <c r="D3" s="59" t="s">
        <v>86</v>
      </c>
      <c r="E3" s="59" t="s">
        <v>418</v>
      </c>
      <c r="F3" s="59" t="s">
        <v>419</v>
      </c>
      <c r="G3" s="59" t="s">
        <v>420</v>
      </c>
      <c r="H3" s="59" t="s">
        <v>421</v>
      </c>
      <c r="I3" s="59" t="s">
        <v>89</v>
      </c>
      <c r="L3" s="59" t="s">
        <v>20</v>
      </c>
      <c r="M3" s="59" t="s">
        <v>82</v>
      </c>
      <c r="N3" s="59" t="s">
        <v>87</v>
      </c>
      <c r="O3" s="59" t="s">
        <v>23</v>
      </c>
      <c r="P3" s="59" t="s">
        <v>64</v>
      </c>
      <c r="Q3" s="59" t="s">
        <v>41</v>
      </c>
      <c r="R3" s="59" t="s">
        <v>422</v>
      </c>
      <c r="S3" s="59" t="s">
        <v>60</v>
      </c>
      <c r="T3" s="59" t="s">
        <v>88</v>
      </c>
      <c r="U3" s="59" t="s">
        <v>423</v>
      </c>
      <c r="V3" s="59" t="s">
        <v>24</v>
      </c>
      <c r="W3" s="226">
        <v>45840.491006944445</v>
      </c>
      <c r="Y3" s="65" t="s">
        <v>424</v>
      </c>
      <c r="AE3" s="59" t="s">
        <v>425</v>
      </c>
    </row>
    <row r="4" spans="1:31" x14ac:dyDescent="0.2">
      <c r="A4" s="66">
        <f t="shared" si="0"/>
        <v>45840</v>
      </c>
      <c r="B4" s="59">
        <v>1063194233</v>
      </c>
      <c r="C4" s="59">
        <v>1099849717</v>
      </c>
      <c r="D4" s="59" t="s">
        <v>426</v>
      </c>
      <c r="E4" s="59" t="s">
        <v>418</v>
      </c>
      <c r="F4" s="59" t="s">
        <v>419</v>
      </c>
      <c r="L4" s="59" t="s">
        <v>20</v>
      </c>
      <c r="M4" s="59" t="s">
        <v>21</v>
      </c>
      <c r="N4" s="59" t="s">
        <v>22</v>
      </c>
      <c r="O4" s="59" t="s">
        <v>23</v>
      </c>
      <c r="P4" s="59" t="s">
        <v>64</v>
      </c>
      <c r="Q4" s="59" t="s">
        <v>26</v>
      </c>
      <c r="R4" s="59" t="s">
        <v>427</v>
      </c>
      <c r="S4" s="59" t="s">
        <v>32</v>
      </c>
      <c r="T4" s="59" t="s">
        <v>428</v>
      </c>
      <c r="U4" s="59" t="s">
        <v>429</v>
      </c>
      <c r="V4" s="59" t="s">
        <v>24</v>
      </c>
      <c r="W4" s="59" t="s">
        <v>430</v>
      </c>
      <c r="X4" s="59" t="s">
        <v>431</v>
      </c>
      <c r="Y4" s="65" t="s">
        <v>432</v>
      </c>
      <c r="Z4" s="59" t="s">
        <v>433</v>
      </c>
      <c r="AA4" s="65">
        <v>7</v>
      </c>
      <c r="AB4" s="59" t="s">
        <v>434</v>
      </c>
      <c r="AE4" s="59" t="s">
        <v>425</v>
      </c>
    </row>
    <row r="5" spans="1:31" x14ac:dyDescent="0.2">
      <c r="A5" s="66">
        <f t="shared" si="0"/>
        <v>45840</v>
      </c>
      <c r="B5" s="59">
        <v>1063328671</v>
      </c>
      <c r="C5" s="59">
        <v>1099861521</v>
      </c>
      <c r="D5" s="59" t="s">
        <v>191</v>
      </c>
      <c r="E5" s="59" t="s">
        <v>418</v>
      </c>
      <c r="F5" s="59" t="s">
        <v>419</v>
      </c>
      <c r="L5" s="59" t="s">
        <v>20</v>
      </c>
      <c r="M5" s="59" t="s">
        <v>101</v>
      </c>
      <c r="N5" s="59" t="s">
        <v>22</v>
      </c>
      <c r="O5" s="59" t="s">
        <v>23</v>
      </c>
      <c r="P5" s="59" t="s">
        <v>64</v>
      </c>
      <c r="Q5" s="59" t="s">
        <v>41</v>
      </c>
      <c r="R5" s="59" t="s">
        <v>435</v>
      </c>
      <c r="S5" s="59" t="s">
        <v>32</v>
      </c>
      <c r="T5" s="59" t="s">
        <v>436</v>
      </c>
      <c r="U5" s="59" t="s">
        <v>437</v>
      </c>
      <c r="V5" s="59" t="s">
        <v>24</v>
      </c>
      <c r="W5" s="59" t="s">
        <v>438</v>
      </c>
      <c r="Y5" s="65" t="s">
        <v>424</v>
      </c>
      <c r="AE5" s="59" t="s">
        <v>425</v>
      </c>
    </row>
    <row r="6" spans="1:31" x14ac:dyDescent="0.2">
      <c r="A6" s="66">
        <f t="shared" si="0"/>
        <v>45841</v>
      </c>
      <c r="B6" s="59">
        <v>1063549751</v>
      </c>
      <c r="C6" s="59">
        <v>1099887278</v>
      </c>
      <c r="D6" s="59" t="s">
        <v>439</v>
      </c>
      <c r="E6" s="59" t="s">
        <v>418</v>
      </c>
      <c r="F6" s="59" t="s">
        <v>440</v>
      </c>
      <c r="L6" s="59" t="s">
        <v>20</v>
      </c>
      <c r="M6" s="59" t="s">
        <v>82</v>
      </c>
      <c r="N6" s="59" t="s">
        <v>110</v>
      </c>
      <c r="O6" s="59" t="s">
        <v>23</v>
      </c>
      <c r="P6" s="59" t="s">
        <v>106</v>
      </c>
      <c r="Q6" s="59" t="s">
        <v>41</v>
      </c>
      <c r="R6" s="59" t="s">
        <v>441</v>
      </c>
      <c r="S6" s="59" t="s">
        <v>25</v>
      </c>
      <c r="T6" s="59" t="s">
        <v>111</v>
      </c>
      <c r="U6" s="59" t="s">
        <v>442</v>
      </c>
      <c r="V6" s="59" t="s">
        <v>24</v>
      </c>
      <c r="W6" s="59" t="s">
        <v>443</v>
      </c>
      <c r="Y6" s="65" t="s">
        <v>424</v>
      </c>
      <c r="AE6" s="59" t="s">
        <v>425</v>
      </c>
    </row>
    <row r="7" spans="1:31" x14ac:dyDescent="0.2">
      <c r="A7" s="66">
        <f t="shared" si="0"/>
        <v>45841</v>
      </c>
      <c r="B7" s="59">
        <v>1063479562</v>
      </c>
      <c r="C7" s="59">
        <v>1099865243</v>
      </c>
      <c r="D7" s="59" t="s">
        <v>444</v>
      </c>
      <c r="E7" s="59" t="s">
        <v>418</v>
      </c>
      <c r="F7" s="59" t="s">
        <v>440</v>
      </c>
      <c r="L7" s="59" t="s">
        <v>20</v>
      </c>
      <c r="M7" s="59" t="s">
        <v>82</v>
      </c>
      <c r="N7" s="59" t="s">
        <v>83</v>
      </c>
      <c r="O7" s="59" t="s">
        <v>23</v>
      </c>
      <c r="P7" s="59" t="s">
        <v>64</v>
      </c>
      <c r="Q7" s="59" t="s">
        <v>103</v>
      </c>
      <c r="R7" s="59" t="s">
        <v>445</v>
      </c>
      <c r="S7" s="59" t="s">
        <v>25</v>
      </c>
      <c r="T7" s="59" t="s">
        <v>102</v>
      </c>
      <c r="U7" s="59" t="s">
        <v>446</v>
      </c>
      <c r="V7" s="59" t="s">
        <v>24</v>
      </c>
      <c r="W7" s="59" t="s">
        <v>447</v>
      </c>
      <c r="Y7" s="65" t="s">
        <v>424</v>
      </c>
      <c r="AE7" s="59" t="s">
        <v>425</v>
      </c>
    </row>
    <row r="8" spans="1:31" x14ac:dyDescent="0.2">
      <c r="A8" s="66">
        <f t="shared" si="0"/>
        <v>45841</v>
      </c>
      <c r="B8" s="59">
        <v>1063775602</v>
      </c>
      <c r="C8" s="59">
        <v>1099906641</v>
      </c>
      <c r="D8" s="59" t="s">
        <v>448</v>
      </c>
      <c r="E8" s="59" t="s">
        <v>418</v>
      </c>
      <c r="F8" s="59" t="s">
        <v>419</v>
      </c>
      <c r="L8" s="59" t="s">
        <v>20</v>
      </c>
      <c r="M8" s="59" t="s">
        <v>21</v>
      </c>
      <c r="N8" s="59" t="s">
        <v>22</v>
      </c>
      <c r="O8" s="59" t="s">
        <v>23</v>
      </c>
      <c r="P8" s="59" t="s">
        <v>61</v>
      </c>
      <c r="Q8" s="59" t="s">
        <v>26</v>
      </c>
      <c r="R8" s="59" t="s">
        <v>449</v>
      </c>
      <c r="S8" s="59" t="s">
        <v>32</v>
      </c>
      <c r="T8" s="59" t="s">
        <v>450</v>
      </c>
      <c r="U8" s="59" t="s">
        <v>451</v>
      </c>
      <c r="V8" s="59" t="s">
        <v>24</v>
      </c>
      <c r="W8" s="59" t="s">
        <v>452</v>
      </c>
      <c r="Y8" s="65" t="s">
        <v>424</v>
      </c>
      <c r="AE8" s="59" t="s">
        <v>425</v>
      </c>
    </row>
    <row r="9" spans="1:31" x14ac:dyDescent="0.2">
      <c r="A9" s="66">
        <f t="shared" si="0"/>
        <v>45842</v>
      </c>
      <c r="B9" s="59">
        <v>1064307830</v>
      </c>
      <c r="C9" s="59">
        <v>1099936908</v>
      </c>
      <c r="D9" s="59" t="s">
        <v>453</v>
      </c>
      <c r="E9" s="59" t="s">
        <v>418</v>
      </c>
      <c r="F9" s="59" t="s">
        <v>454</v>
      </c>
      <c r="L9" s="59" t="s">
        <v>20</v>
      </c>
      <c r="M9" s="59" t="s">
        <v>70</v>
      </c>
      <c r="N9" s="59" t="s">
        <v>22</v>
      </c>
      <c r="O9" s="59" t="s">
        <v>23</v>
      </c>
      <c r="P9" s="59" t="s">
        <v>74</v>
      </c>
      <c r="Q9" s="59" t="s">
        <v>26</v>
      </c>
      <c r="R9" s="59" t="s">
        <v>455</v>
      </c>
      <c r="S9" s="59" t="s">
        <v>60</v>
      </c>
      <c r="T9" s="59" t="s">
        <v>129</v>
      </c>
      <c r="U9" s="59" t="s">
        <v>456</v>
      </c>
      <c r="V9" s="59" t="s">
        <v>24</v>
      </c>
      <c r="W9" s="59" t="s">
        <v>457</v>
      </c>
      <c r="Y9" s="65" t="s">
        <v>424</v>
      </c>
      <c r="AE9" s="59" t="s">
        <v>425</v>
      </c>
    </row>
    <row r="10" spans="1:31" x14ac:dyDescent="0.2">
      <c r="A10" s="66">
        <f t="shared" si="0"/>
        <v>45844</v>
      </c>
      <c r="B10" s="59">
        <v>1064908179</v>
      </c>
      <c r="C10" s="59">
        <v>1100015655</v>
      </c>
      <c r="D10" s="59" t="s">
        <v>458</v>
      </c>
      <c r="E10" s="59" t="s">
        <v>418</v>
      </c>
      <c r="F10" s="59" t="s">
        <v>419</v>
      </c>
      <c r="G10" s="59" t="s">
        <v>420</v>
      </c>
      <c r="H10" s="59" t="s">
        <v>421</v>
      </c>
      <c r="I10" s="59" t="s">
        <v>58</v>
      </c>
      <c r="L10" s="59" t="s">
        <v>20</v>
      </c>
      <c r="M10" s="59" t="s">
        <v>82</v>
      </c>
      <c r="N10" s="59" t="s">
        <v>136</v>
      </c>
      <c r="O10" s="59" t="s">
        <v>23</v>
      </c>
      <c r="P10" s="59" t="s">
        <v>64</v>
      </c>
      <c r="Q10" s="59" t="s">
        <v>41</v>
      </c>
      <c r="R10" s="59" t="s">
        <v>459</v>
      </c>
      <c r="S10" s="59" t="s">
        <v>25</v>
      </c>
      <c r="T10" s="59" t="s">
        <v>460</v>
      </c>
      <c r="U10" s="59" t="s">
        <v>461</v>
      </c>
      <c r="V10" s="59" t="s">
        <v>24</v>
      </c>
      <c r="W10" s="59" t="s">
        <v>462</v>
      </c>
      <c r="X10" s="59" t="s">
        <v>463</v>
      </c>
      <c r="Y10" s="65" t="s">
        <v>432</v>
      </c>
      <c r="Z10" s="59" t="s">
        <v>433</v>
      </c>
      <c r="AA10" s="65">
        <v>7</v>
      </c>
      <c r="AB10" s="59" t="s">
        <v>434</v>
      </c>
      <c r="AE10" s="59" t="s">
        <v>425</v>
      </c>
    </row>
    <row r="11" spans="1:31" x14ac:dyDescent="0.2">
      <c r="A11" s="66">
        <f t="shared" si="0"/>
        <v>45845</v>
      </c>
      <c r="B11" s="59">
        <v>1065513098</v>
      </c>
      <c r="C11" s="59">
        <v>1100065662</v>
      </c>
      <c r="D11" s="59" t="s">
        <v>464</v>
      </c>
      <c r="E11" s="59" t="s">
        <v>418</v>
      </c>
      <c r="F11" s="59" t="s">
        <v>419</v>
      </c>
      <c r="L11" s="59" t="s">
        <v>20</v>
      </c>
      <c r="M11" s="59" t="s">
        <v>21</v>
      </c>
      <c r="N11" s="59" t="s">
        <v>22</v>
      </c>
      <c r="O11" s="59" t="s">
        <v>23</v>
      </c>
      <c r="P11" s="59" t="s">
        <v>114</v>
      </c>
      <c r="Q11" s="59" t="s">
        <v>26</v>
      </c>
      <c r="R11" s="59" t="s">
        <v>465</v>
      </c>
      <c r="S11" s="59" t="s">
        <v>60</v>
      </c>
      <c r="T11" s="59" t="s">
        <v>466</v>
      </c>
      <c r="U11" s="59" t="s">
        <v>467</v>
      </c>
      <c r="V11" s="59" t="s">
        <v>24</v>
      </c>
      <c r="W11" s="59" t="s">
        <v>468</v>
      </c>
      <c r="Y11" s="65" t="s">
        <v>424</v>
      </c>
      <c r="AE11" s="59" t="s">
        <v>425</v>
      </c>
    </row>
    <row r="12" spans="1:31" x14ac:dyDescent="0.2">
      <c r="A12" s="66">
        <f t="shared" si="0"/>
        <v>45845</v>
      </c>
      <c r="B12" s="59">
        <v>1065424867</v>
      </c>
      <c r="C12" s="59">
        <v>1100047555</v>
      </c>
      <c r="D12" s="59" t="s">
        <v>469</v>
      </c>
      <c r="E12" s="59" t="s">
        <v>418</v>
      </c>
      <c r="F12" s="59" t="s">
        <v>440</v>
      </c>
      <c r="L12" s="59" t="s">
        <v>20</v>
      </c>
      <c r="M12" s="59" t="s">
        <v>101</v>
      </c>
      <c r="N12" s="59" t="s">
        <v>22</v>
      </c>
      <c r="O12" s="59" t="s">
        <v>23</v>
      </c>
      <c r="P12" s="59" t="s">
        <v>74</v>
      </c>
      <c r="Q12" s="59" t="s">
        <v>41</v>
      </c>
      <c r="R12" s="59" t="s">
        <v>470</v>
      </c>
      <c r="S12" s="59" t="s">
        <v>60</v>
      </c>
      <c r="T12" s="59" t="s">
        <v>471</v>
      </c>
      <c r="U12" s="59" t="s">
        <v>472</v>
      </c>
      <c r="V12" s="59" t="s">
        <v>24</v>
      </c>
      <c r="W12" s="59" t="s">
        <v>473</v>
      </c>
      <c r="Y12" s="65" t="s">
        <v>424</v>
      </c>
      <c r="AE12" s="59" t="s">
        <v>425</v>
      </c>
    </row>
    <row r="13" spans="1:31" x14ac:dyDescent="0.2">
      <c r="A13" s="66">
        <f t="shared" si="0"/>
        <v>45845</v>
      </c>
      <c r="B13" s="59">
        <v>1065488721</v>
      </c>
      <c r="C13" s="59">
        <v>1100065333</v>
      </c>
      <c r="D13" s="59" t="s">
        <v>474</v>
      </c>
      <c r="E13" s="59" t="s">
        <v>418</v>
      </c>
      <c r="F13" s="59" t="s">
        <v>440</v>
      </c>
      <c r="L13" s="59" t="s">
        <v>20</v>
      </c>
      <c r="M13" s="59" t="s">
        <v>143</v>
      </c>
      <c r="N13" s="59" t="s">
        <v>22</v>
      </c>
      <c r="O13" s="59" t="s">
        <v>23</v>
      </c>
      <c r="P13" s="59" t="s">
        <v>97</v>
      </c>
      <c r="Q13" s="59" t="s">
        <v>118</v>
      </c>
      <c r="R13" s="59" t="s">
        <v>475</v>
      </c>
      <c r="S13" s="59" t="s">
        <v>32</v>
      </c>
      <c r="T13" s="59" t="s">
        <v>476</v>
      </c>
      <c r="U13" s="59" t="s">
        <v>477</v>
      </c>
      <c r="V13" s="59" t="s">
        <v>24</v>
      </c>
      <c r="W13" s="59" t="s">
        <v>478</v>
      </c>
      <c r="Y13" s="65" t="s">
        <v>424</v>
      </c>
      <c r="AE13" s="59" t="s">
        <v>425</v>
      </c>
    </row>
    <row r="14" spans="1:31" x14ac:dyDescent="0.2">
      <c r="A14" s="66">
        <f t="shared" si="0"/>
        <v>45846</v>
      </c>
      <c r="B14" s="59">
        <v>1065639230</v>
      </c>
      <c r="C14" s="59">
        <v>1100053032</v>
      </c>
      <c r="D14" s="59" t="s">
        <v>479</v>
      </c>
      <c r="E14" s="59" t="s">
        <v>418</v>
      </c>
      <c r="F14" s="59" t="s">
        <v>419</v>
      </c>
      <c r="L14" s="59" t="s">
        <v>20</v>
      </c>
      <c r="M14" s="59" t="s">
        <v>70</v>
      </c>
      <c r="N14" s="59" t="s">
        <v>22</v>
      </c>
      <c r="O14" s="59" t="s">
        <v>23</v>
      </c>
      <c r="P14" s="59" t="s">
        <v>114</v>
      </c>
      <c r="Q14" s="59" t="s">
        <v>26</v>
      </c>
      <c r="R14" s="59" t="s">
        <v>480</v>
      </c>
      <c r="S14" s="59" t="s">
        <v>32</v>
      </c>
      <c r="T14" s="59" t="s">
        <v>138</v>
      </c>
      <c r="U14" s="59" t="s">
        <v>481</v>
      </c>
      <c r="V14" s="59" t="s">
        <v>24</v>
      </c>
      <c r="W14" s="59" t="s">
        <v>482</v>
      </c>
      <c r="Y14" s="65" t="s">
        <v>424</v>
      </c>
      <c r="AE14" s="59" t="s">
        <v>425</v>
      </c>
    </row>
    <row r="15" spans="1:31" x14ac:dyDescent="0.2">
      <c r="A15" s="66">
        <f t="shared" si="0"/>
        <v>45846</v>
      </c>
      <c r="B15" s="59">
        <v>1065739314</v>
      </c>
      <c r="C15" s="59">
        <v>1100087961</v>
      </c>
      <c r="D15" s="59" t="s">
        <v>483</v>
      </c>
      <c r="E15" s="59" t="s">
        <v>418</v>
      </c>
      <c r="F15" s="59" t="s">
        <v>454</v>
      </c>
      <c r="L15" s="59" t="s">
        <v>20</v>
      </c>
      <c r="M15" s="59" t="s">
        <v>82</v>
      </c>
      <c r="N15" s="59" t="s">
        <v>83</v>
      </c>
      <c r="O15" s="59" t="s">
        <v>23</v>
      </c>
      <c r="P15" s="59" t="s">
        <v>64</v>
      </c>
      <c r="Q15" s="59" t="s">
        <v>41</v>
      </c>
      <c r="R15" s="59" t="s">
        <v>484</v>
      </c>
      <c r="S15" s="59" t="s">
        <v>25</v>
      </c>
      <c r="T15" s="59" t="s">
        <v>146</v>
      </c>
      <c r="U15" s="59" t="s">
        <v>485</v>
      </c>
      <c r="V15" s="59" t="s">
        <v>24</v>
      </c>
      <c r="W15" s="59" t="s">
        <v>486</v>
      </c>
      <c r="Y15" s="65" t="s">
        <v>424</v>
      </c>
      <c r="AE15" s="59" t="s">
        <v>425</v>
      </c>
    </row>
    <row r="16" spans="1:31" x14ac:dyDescent="0.2">
      <c r="A16" s="66">
        <f t="shared" si="0"/>
        <v>45846</v>
      </c>
      <c r="B16" s="59">
        <v>1065789169</v>
      </c>
      <c r="C16" s="59">
        <v>1100091320</v>
      </c>
      <c r="D16" s="59" t="s">
        <v>487</v>
      </c>
      <c r="E16" s="59" t="s">
        <v>418</v>
      </c>
      <c r="F16" s="59" t="s">
        <v>454</v>
      </c>
      <c r="L16" s="59" t="s">
        <v>20</v>
      </c>
      <c r="M16" s="59" t="s">
        <v>70</v>
      </c>
      <c r="N16" s="59" t="s">
        <v>22</v>
      </c>
      <c r="O16" s="59" t="s">
        <v>23</v>
      </c>
      <c r="P16" s="59" t="s">
        <v>33</v>
      </c>
      <c r="Q16" s="59" t="s">
        <v>26</v>
      </c>
      <c r="R16" s="59" t="s">
        <v>488</v>
      </c>
      <c r="S16" s="59" t="s">
        <v>32</v>
      </c>
      <c r="T16" s="59" t="s">
        <v>489</v>
      </c>
      <c r="U16" s="59" t="s">
        <v>490</v>
      </c>
      <c r="V16" s="59" t="s">
        <v>24</v>
      </c>
      <c r="W16" s="59" t="s">
        <v>491</v>
      </c>
      <c r="Y16" s="65" t="s">
        <v>424</v>
      </c>
      <c r="AE16" s="59" t="s">
        <v>425</v>
      </c>
    </row>
    <row r="17" spans="1:31" x14ac:dyDescent="0.2">
      <c r="A17" s="66">
        <f t="shared" si="0"/>
        <v>45847</v>
      </c>
      <c r="B17" s="59">
        <v>1066372126</v>
      </c>
      <c r="C17" s="59">
        <v>1100140910</v>
      </c>
      <c r="D17" s="59" t="s">
        <v>492</v>
      </c>
      <c r="E17" s="59" t="s">
        <v>418</v>
      </c>
      <c r="F17" s="59" t="s">
        <v>440</v>
      </c>
      <c r="L17" s="59" t="s">
        <v>20</v>
      </c>
      <c r="M17" s="59" t="s">
        <v>101</v>
      </c>
      <c r="N17" s="59" t="s">
        <v>22</v>
      </c>
      <c r="O17" s="59" t="s">
        <v>23</v>
      </c>
      <c r="P17" s="59" t="s">
        <v>42</v>
      </c>
      <c r="Q17" s="59" t="s">
        <v>41</v>
      </c>
      <c r="R17" s="59" t="s">
        <v>493</v>
      </c>
      <c r="S17" s="59" t="s">
        <v>60</v>
      </c>
      <c r="T17" s="59" t="s">
        <v>494</v>
      </c>
      <c r="U17" s="59" t="s">
        <v>495</v>
      </c>
      <c r="V17" s="59" t="s">
        <v>24</v>
      </c>
      <c r="W17" s="59" t="s">
        <v>496</v>
      </c>
      <c r="Y17" s="65" t="s">
        <v>424</v>
      </c>
      <c r="AE17" s="59" t="s">
        <v>425</v>
      </c>
    </row>
    <row r="18" spans="1:31" x14ac:dyDescent="0.2">
      <c r="A18" s="66">
        <f t="shared" si="0"/>
        <v>45848</v>
      </c>
      <c r="B18" s="59">
        <v>1066606041</v>
      </c>
      <c r="C18" s="59">
        <v>1100179459</v>
      </c>
      <c r="D18" s="59" t="s">
        <v>497</v>
      </c>
      <c r="E18" s="59" t="s">
        <v>418</v>
      </c>
      <c r="F18" s="59" t="s">
        <v>440</v>
      </c>
      <c r="L18" s="59" t="s">
        <v>20</v>
      </c>
      <c r="M18" s="59" t="s">
        <v>82</v>
      </c>
      <c r="N18" s="59" t="s">
        <v>87</v>
      </c>
      <c r="O18" s="59" t="s">
        <v>23</v>
      </c>
      <c r="P18" s="59" t="s">
        <v>137</v>
      </c>
      <c r="Q18" s="59" t="s">
        <v>41</v>
      </c>
      <c r="R18" s="59" t="s">
        <v>498</v>
      </c>
      <c r="S18" s="59" t="s">
        <v>25</v>
      </c>
      <c r="T18" s="59" t="s">
        <v>152</v>
      </c>
      <c r="U18" s="59" t="s">
        <v>499</v>
      </c>
      <c r="V18" s="59" t="s">
        <v>24</v>
      </c>
      <c r="W18" s="59" t="s">
        <v>500</v>
      </c>
      <c r="Y18" s="65" t="s">
        <v>424</v>
      </c>
      <c r="AE18" s="59" t="s">
        <v>425</v>
      </c>
    </row>
    <row r="19" spans="1:31" x14ac:dyDescent="0.2">
      <c r="A19" s="66">
        <f t="shared" si="0"/>
        <v>45848</v>
      </c>
      <c r="B19" s="59">
        <v>1066665023</v>
      </c>
      <c r="C19" s="59">
        <v>1100188437</v>
      </c>
      <c r="D19" s="59" t="s">
        <v>154</v>
      </c>
      <c r="E19" s="59" t="s">
        <v>418</v>
      </c>
      <c r="F19" s="59" t="s">
        <v>454</v>
      </c>
      <c r="G19" s="59" t="s">
        <v>420</v>
      </c>
      <c r="H19" s="59" t="s">
        <v>421</v>
      </c>
      <c r="I19" s="59" t="s">
        <v>58</v>
      </c>
      <c r="L19" s="59" t="s">
        <v>20</v>
      </c>
      <c r="M19" s="59" t="s">
        <v>92</v>
      </c>
      <c r="N19" s="59" t="s">
        <v>66</v>
      </c>
      <c r="O19" s="59" t="s">
        <v>23</v>
      </c>
      <c r="P19" s="59" t="s">
        <v>52</v>
      </c>
      <c r="Q19" s="59" t="s">
        <v>41</v>
      </c>
      <c r="R19" s="59" t="s">
        <v>501</v>
      </c>
      <c r="S19" s="59" t="s">
        <v>60</v>
      </c>
      <c r="T19" s="59" t="s">
        <v>502</v>
      </c>
      <c r="U19" s="59" t="s">
        <v>503</v>
      </c>
      <c r="V19" s="59" t="s">
        <v>24</v>
      </c>
      <c r="W19" s="59" t="s">
        <v>504</v>
      </c>
      <c r="Y19" s="65" t="s">
        <v>424</v>
      </c>
      <c r="AE19" s="59" t="s">
        <v>425</v>
      </c>
    </row>
    <row r="20" spans="1:31" x14ac:dyDescent="0.2">
      <c r="A20" s="66">
        <f t="shared" si="0"/>
        <v>45848</v>
      </c>
      <c r="B20" s="59">
        <v>1066575531</v>
      </c>
      <c r="C20" s="59">
        <v>1100183104</v>
      </c>
      <c r="D20" s="59" t="s">
        <v>153</v>
      </c>
      <c r="E20" s="59" t="s">
        <v>418</v>
      </c>
      <c r="F20" s="59" t="s">
        <v>419</v>
      </c>
      <c r="G20" s="59" t="s">
        <v>420</v>
      </c>
      <c r="H20" s="59" t="s">
        <v>421</v>
      </c>
      <c r="I20" s="59" t="s">
        <v>141</v>
      </c>
      <c r="L20" s="59" t="s">
        <v>20</v>
      </c>
      <c r="M20" s="59" t="s">
        <v>92</v>
      </c>
      <c r="N20" s="59" t="s">
        <v>123</v>
      </c>
      <c r="O20" s="59" t="s">
        <v>23</v>
      </c>
      <c r="P20" s="59" t="s">
        <v>37</v>
      </c>
      <c r="Q20" s="59" t="s">
        <v>41</v>
      </c>
      <c r="R20" s="59" t="s">
        <v>505</v>
      </c>
      <c r="S20" s="59" t="s">
        <v>60</v>
      </c>
      <c r="T20" s="59" t="s">
        <v>506</v>
      </c>
      <c r="U20" s="59" t="s">
        <v>507</v>
      </c>
      <c r="V20" s="59" t="s">
        <v>24</v>
      </c>
      <c r="W20" s="59" t="s">
        <v>508</v>
      </c>
      <c r="Y20" s="65" t="s">
        <v>424</v>
      </c>
      <c r="AE20" s="59" t="s">
        <v>425</v>
      </c>
    </row>
    <row r="21" spans="1:31" x14ac:dyDescent="0.2">
      <c r="A21" s="66">
        <f t="shared" si="0"/>
        <v>45849</v>
      </c>
      <c r="B21" s="59">
        <v>1066945301</v>
      </c>
      <c r="C21" s="59">
        <v>1100231504</v>
      </c>
      <c r="D21" s="59" t="s">
        <v>509</v>
      </c>
      <c r="E21" s="59" t="s">
        <v>418</v>
      </c>
      <c r="F21" s="59" t="s">
        <v>419</v>
      </c>
      <c r="L21" s="59" t="s">
        <v>20</v>
      </c>
      <c r="M21" s="59" t="s">
        <v>70</v>
      </c>
      <c r="N21" s="59" t="s">
        <v>22</v>
      </c>
      <c r="O21" s="59" t="s">
        <v>23</v>
      </c>
      <c r="P21" s="59" t="s">
        <v>74</v>
      </c>
      <c r="Q21" s="59" t="s">
        <v>26</v>
      </c>
      <c r="R21" s="59" t="s">
        <v>510</v>
      </c>
      <c r="S21" s="59" t="s">
        <v>60</v>
      </c>
      <c r="T21" s="59" t="s">
        <v>511</v>
      </c>
      <c r="U21" s="59" t="s">
        <v>512</v>
      </c>
      <c r="V21" s="59" t="s">
        <v>24</v>
      </c>
      <c r="W21" s="59" t="s">
        <v>513</v>
      </c>
      <c r="Y21" s="65" t="s">
        <v>424</v>
      </c>
      <c r="AE21" s="59" t="s">
        <v>425</v>
      </c>
    </row>
    <row r="22" spans="1:31" x14ac:dyDescent="0.2">
      <c r="A22" s="66">
        <f t="shared" si="0"/>
        <v>45849</v>
      </c>
      <c r="B22" s="59">
        <v>1066934729</v>
      </c>
      <c r="C22" s="59">
        <v>1100223317</v>
      </c>
      <c r="D22" s="59" t="s">
        <v>514</v>
      </c>
      <c r="E22" s="59" t="s">
        <v>418</v>
      </c>
      <c r="F22" s="59" t="s">
        <v>440</v>
      </c>
      <c r="L22" s="59" t="s">
        <v>20</v>
      </c>
      <c r="M22" s="59" t="s">
        <v>70</v>
      </c>
      <c r="N22" s="59" t="s">
        <v>22</v>
      </c>
      <c r="O22" s="59" t="s">
        <v>23</v>
      </c>
      <c r="P22" s="59" t="s">
        <v>71</v>
      </c>
      <c r="Q22" s="59" t="s">
        <v>26</v>
      </c>
      <c r="R22" s="59" t="s">
        <v>515</v>
      </c>
      <c r="S22" s="59" t="s">
        <v>25</v>
      </c>
      <c r="T22" s="59" t="s">
        <v>516</v>
      </c>
      <c r="U22" s="59" t="s">
        <v>517</v>
      </c>
      <c r="V22" s="59" t="s">
        <v>24</v>
      </c>
      <c r="W22" s="59" t="s">
        <v>518</v>
      </c>
      <c r="Y22" s="65" t="s">
        <v>424</v>
      </c>
      <c r="AE22" s="59" t="s">
        <v>425</v>
      </c>
    </row>
    <row r="23" spans="1:31" x14ac:dyDescent="0.2">
      <c r="A23" s="66">
        <f t="shared" si="0"/>
        <v>45849</v>
      </c>
      <c r="B23" s="59">
        <v>1066887853</v>
      </c>
      <c r="C23" s="59">
        <v>1100225965</v>
      </c>
      <c r="D23" s="59" t="s">
        <v>519</v>
      </c>
      <c r="E23" s="59" t="s">
        <v>418</v>
      </c>
      <c r="F23" s="59" t="s">
        <v>440</v>
      </c>
      <c r="L23" s="59" t="s">
        <v>20</v>
      </c>
      <c r="M23" s="59" t="s">
        <v>21</v>
      </c>
      <c r="N23" s="59" t="s">
        <v>22</v>
      </c>
      <c r="O23" s="59" t="s">
        <v>23</v>
      </c>
      <c r="P23" s="59" t="s">
        <v>64</v>
      </c>
      <c r="Q23" s="59" t="s">
        <v>26</v>
      </c>
      <c r="R23" s="59" t="s">
        <v>520</v>
      </c>
      <c r="S23" s="59" t="s">
        <v>32</v>
      </c>
      <c r="T23" s="59" t="s">
        <v>158</v>
      </c>
      <c r="U23" s="59" t="s">
        <v>521</v>
      </c>
      <c r="V23" s="59" t="s">
        <v>24</v>
      </c>
      <c r="W23" s="59" t="s">
        <v>522</v>
      </c>
      <c r="Y23" s="65" t="s">
        <v>424</v>
      </c>
      <c r="AE23" s="59" t="s">
        <v>425</v>
      </c>
    </row>
    <row r="24" spans="1:31" x14ac:dyDescent="0.2">
      <c r="A24" s="66">
        <f t="shared" si="0"/>
        <v>45849</v>
      </c>
      <c r="B24" s="59">
        <v>1066869013</v>
      </c>
      <c r="C24" s="59">
        <v>1100207138</v>
      </c>
      <c r="D24" s="59" t="s">
        <v>492</v>
      </c>
      <c r="E24" s="59" t="s">
        <v>418</v>
      </c>
      <c r="F24" s="59" t="s">
        <v>440</v>
      </c>
      <c r="L24" s="59" t="s">
        <v>20</v>
      </c>
      <c r="M24" s="59" t="s">
        <v>101</v>
      </c>
      <c r="N24" s="59" t="s">
        <v>22</v>
      </c>
      <c r="O24" s="59" t="s">
        <v>23</v>
      </c>
      <c r="P24" s="59" t="s">
        <v>94</v>
      </c>
      <c r="Q24" s="59" t="s">
        <v>41</v>
      </c>
      <c r="R24" s="59" t="s">
        <v>523</v>
      </c>
      <c r="S24" s="59" t="s">
        <v>25</v>
      </c>
      <c r="T24" s="59" t="s">
        <v>524</v>
      </c>
      <c r="U24" s="59" t="s">
        <v>525</v>
      </c>
      <c r="V24" s="59" t="s">
        <v>24</v>
      </c>
      <c r="W24" s="59" t="s">
        <v>526</v>
      </c>
      <c r="Y24" s="65" t="s">
        <v>424</v>
      </c>
      <c r="AE24" s="59" t="s">
        <v>425</v>
      </c>
    </row>
    <row r="25" spans="1:31" x14ac:dyDescent="0.2">
      <c r="A25" s="66">
        <f t="shared" si="0"/>
        <v>45852</v>
      </c>
      <c r="B25" s="59">
        <v>1067842723</v>
      </c>
      <c r="C25" s="59">
        <v>1100347459</v>
      </c>
      <c r="D25" s="59" t="s">
        <v>527</v>
      </c>
      <c r="E25" s="59" t="s">
        <v>418</v>
      </c>
      <c r="F25" s="59" t="s">
        <v>419</v>
      </c>
      <c r="L25" s="59" t="s">
        <v>20</v>
      </c>
      <c r="M25" s="59" t="s">
        <v>70</v>
      </c>
      <c r="N25" s="59" t="s">
        <v>22</v>
      </c>
      <c r="O25" s="59" t="s">
        <v>23</v>
      </c>
      <c r="P25" s="59" t="s">
        <v>76</v>
      </c>
      <c r="Q25" s="59" t="s">
        <v>26</v>
      </c>
      <c r="R25" s="59" t="s">
        <v>528</v>
      </c>
      <c r="S25" s="59" t="s">
        <v>32</v>
      </c>
      <c r="T25" s="59" t="s">
        <v>168</v>
      </c>
      <c r="U25" s="59" t="s">
        <v>529</v>
      </c>
      <c r="V25" s="59" t="s">
        <v>24</v>
      </c>
      <c r="W25" s="59" t="s">
        <v>530</v>
      </c>
      <c r="Y25" s="65" t="s">
        <v>424</v>
      </c>
      <c r="AE25" s="59" t="s">
        <v>425</v>
      </c>
    </row>
    <row r="26" spans="1:31" x14ac:dyDescent="0.2">
      <c r="A26" s="66">
        <f t="shared" si="0"/>
        <v>45852</v>
      </c>
      <c r="B26" s="59">
        <v>1067979639</v>
      </c>
      <c r="C26" s="59">
        <v>1100362062</v>
      </c>
      <c r="D26" s="59" t="s">
        <v>167</v>
      </c>
      <c r="E26" s="59" t="s">
        <v>418</v>
      </c>
      <c r="F26" s="59" t="s">
        <v>531</v>
      </c>
      <c r="G26" s="59" t="s">
        <v>532</v>
      </c>
      <c r="H26" s="59" t="s">
        <v>421</v>
      </c>
      <c r="I26" s="59" t="s">
        <v>51</v>
      </c>
      <c r="L26" s="59" t="s">
        <v>20</v>
      </c>
      <c r="M26" s="59" t="s">
        <v>82</v>
      </c>
      <c r="N26" s="59" t="s">
        <v>87</v>
      </c>
      <c r="O26" s="59" t="s">
        <v>23</v>
      </c>
      <c r="P26" s="59" t="s">
        <v>114</v>
      </c>
      <c r="Q26" s="59" t="s">
        <v>103</v>
      </c>
      <c r="R26" s="59" t="s">
        <v>533</v>
      </c>
      <c r="S26" s="59" t="s">
        <v>25</v>
      </c>
      <c r="T26" s="59" t="s">
        <v>172</v>
      </c>
      <c r="U26" s="59" t="s">
        <v>534</v>
      </c>
      <c r="V26" s="59" t="s">
        <v>24</v>
      </c>
      <c r="W26" s="59" t="s">
        <v>535</v>
      </c>
      <c r="X26" s="59" t="s">
        <v>536</v>
      </c>
      <c r="Y26" s="65" t="s">
        <v>432</v>
      </c>
      <c r="Z26" s="59" t="s">
        <v>433</v>
      </c>
      <c r="AA26" s="65">
        <v>7</v>
      </c>
      <c r="AB26" s="59" t="s">
        <v>434</v>
      </c>
      <c r="AE26" s="59" t="s">
        <v>425</v>
      </c>
    </row>
    <row r="27" spans="1:31" x14ac:dyDescent="0.2">
      <c r="A27" s="66">
        <f t="shared" si="0"/>
        <v>45852</v>
      </c>
      <c r="B27" s="59">
        <v>1067780951</v>
      </c>
      <c r="C27" s="59">
        <v>1100333594</v>
      </c>
      <c r="D27" s="59" t="s">
        <v>537</v>
      </c>
      <c r="E27" s="59" t="s">
        <v>418</v>
      </c>
      <c r="F27" s="59" t="s">
        <v>454</v>
      </c>
      <c r="L27" s="59" t="s">
        <v>20</v>
      </c>
      <c r="M27" s="59" t="s">
        <v>117</v>
      </c>
      <c r="N27" s="59" t="s">
        <v>123</v>
      </c>
      <c r="O27" s="59" t="s">
        <v>23</v>
      </c>
      <c r="P27" s="59" t="s">
        <v>137</v>
      </c>
      <c r="Q27" s="59" t="s">
        <v>118</v>
      </c>
      <c r="R27" s="59" t="s">
        <v>538</v>
      </c>
      <c r="S27" s="59" t="s">
        <v>32</v>
      </c>
      <c r="T27" s="59" t="s">
        <v>539</v>
      </c>
      <c r="U27" s="59" t="s">
        <v>540</v>
      </c>
      <c r="V27" s="59" t="s">
        <v>24</v>
      </c>
      <c r="W27" s="59" t="s">
        <v>541</v>
      </c>
      <c r="Y27" s="65" t="s">
        <v>424</v>
      </c>
      <c r="AE27" s="59" t="s">
        <v>425</v>
      </c>
    </row>
    <row r="28" spans="1:31" x14ac:dyDescent="0.2">
      <c r="A28" s="66">
        <f t="shared" si="0"/>
        <v>45853</v>
      </c>
      <c r="B28" s="59">
        <v>1068177825</v>
      </c>
      <c r="C28" s="59">
        <v>1100392524</v>
      </c>
      <c r="D28" s="59" t="s">
        <v>176</v>
      </c>
      <c r="E28" s="59" t="s">
        <v>418</v>
      </c>
      <c r="F28" s="59" t="s">
        <v>440</v>
      </c>
      <c r="L28" s="59" t="s">
        <v>20</v>
      </c>
      <c r="M28" s="59" t="s">
        <v>92</v>
      </c>
      <c r="N28" s="59" t="s">
        <v>66</v>
      </c>
      <c r="O28" s="59" t="s">
        <v>23</v>
      </c>
      <c r="P28" s="59" t="s">
        <v>78</v>
      </c>
      <c r="Q28" s="59" t="s">
        <v>41</v>
      </c>
      <c r="R28" s="59" t="s">
        <v>542</v>
      </c>
      <c r="S28" s="59" t="s">
        <v>60</v>
      </c>
      <c r="T28" s="59" t="s">
        <v>543</v>
      </c>
      <c r="U28" s="59" t="s">
        <v>544</v>
      </c>
      <c r="V28" s="59" t="s">
        <v>24</v>
      </c>
      <c r="W28" s="59" t="s">
        <v>545</v>
      </c>
      <c r="Y28" s="65" t="s">
        <v>424</v>
      </c>
      <c r="AE28" s="59" t="s">
        <v>425</v>
      </c>
    </row>
    <row r="29" spans="1:31" x14ac:dyDescent="0.2">
      <c r="A29" s="66">
        <f t="shared" si="0"/>
        <v>45853</v>
      </c>
      <c r="B29" s="59">
        <v>1068110778</v>
      </c>
      <c r="C29" s="59">
        <v>1100370074</v>
      </c>
      <c r="D29" s="59" t="s">
        <v>167</v>
      </c>
      <c r="E29" s="59" t="s">
        <v>418</v>
      </c>
      <c r="F29" s="59" t="s">
        <v>531</v>
      </c>
      <c r="G29" s="59" t="s">
        <v>532</v>
      </c>
      <c r="H29" s="59" t="s">
        <v>421</v>
      </c>
      <c r="I29" s="59" t="s">
        <v>51</v>
      </c>
      <c r="L29" s="59" t="s">
        <v>20</v>
      </c>
      <c r="M29" s="59" t="s">
        <v>82</v>
      </c>
      <c r="N29" s="59" t="s">
        <v>87</v>
      </c>
      <c r="O29" s="59" t="s">
        <v>23</v>
      </c>
      <c r="P29" s="59" t="s">
        <v>114</v>
      </c>
      <c r="Q29" s="59" t="s">
        <v>103</v>
      </c>
      <c r="R29" s="59" t="s">
        <v>546</v>
      </c>
      <c r="S29" s="59" t="s">
        <v>25</v>
      </c>
      <c r="T29" s="59" t="s">
        <v>175</v>
      </c>
      <c r="U29" s="59" t="s">
        <v>547</v>
      </c>
      <c r="V29" s="59" t="s">
        <v>24</v>
      </c>
      <c r="W29" s="59" t="s">
        <v>548</v>
      </c>
      <c r="Y29" s="65" t="s">
        <v>424</v>
      </c>
      <c r="AE29" s="59" t="s">
        <v>425</v>
      </c>
    </row>
    <row r="30" spans="1:31" x14ac:dyDescent="0.2">
      <c r="A30" s="66">
        <f t="shared" si="0"/>
        <v>45853</v>
      </c>
      <c r="B30" s="59">
        <v>1068219141</v>
      </c>
      <c r="C30" s="59">
        <v>1100396479</v>
      </c>
      <c r="D30" s="59" t="s">
        <v>549</v>
      </c>
      <c r="E30" s="59" t="s">
        <v>418</v>
      </c>
      <c r="F30" s="59" t="s">
        <v>440</v>
      </c>
      <c r="L30" s="59" t="s">
        <v>20</v>
      </c>
      <c r="M30" s="59" t="s">
        <v>70</v>
      </c>
      <c r="N30" s="59" t="s">
        <v>22</v>
      </c>
      <c r="O30" s="59" t="s">
        <v>23</v>
      </c>
      <c r="P30" s="59" t="s">
        <v>74</v>
      </c>
      <c r="Q30" s="59" t="s">
        <v>26</v>
      </c>
      <c r="R30" s="59" t="s">
        <v>550</v>
      </c>
      <c r="S30" s="59" t="s">
        <v>60</v>
      </c>
      <c r="T30" s="59" t="s">
        <v>551</v>
      </c>
      <c r="U30" s="59" t="s">
        <v>552</v>
      </c>
      <c r="V30" s="59" t="s">
        <v>24</v>
      </c>
      <c r="W30" s="59" t="s">
        <v>553</v>
      </c>
      <c r="Y30" s="65" t="s">
        <v>424</v>
      </c>
      <c r="AE30" s="59" t="s">
        <v>425</v>
      </c>
    </row>
    <row r="31" spans="1:31" x14ac:dyDescent="0.2">
      <c r="A31" s="66">
        <f t="shared" si="0"/>
        <v>45853</v>
      </c>
      <c r="B31" s="59">
        <v>1068330354</v>
      </c>
      <c r="C31" s="59">
        <v>1100406769</v>
      </c>
      <c r="D31" s="59" t="s">
        <v>554</v>
      </c>
      <c r="E31" s="59" t="s">
        <v>418</v>
      </c>
      <c r="F31" s="59" t="s">
        <v>419</v>
      </c>
      <c r="L31" s="59" t="s">
        <v>20</v>
      </c>
      <c r="M31" s="59" t="s">
        <v>70</v>
      </c>
      <c r="N31" s="59" t="s">
        <v>22</v>
      </c>
      <c r="O31" s="59" t="s">
        <v>23</v>
      </c>
      <c r="P31" s="59" t="s">
        <v>97</v>
      </c>
      <c r="Q31" s="59" t="s">
        <v>26</v>
      </c>
      <c r="R31" s="59" t="s">
        <v>555</v>
      </c>
      <c r="S31" s="59" t="s">
        <v>25</v>
      </c>
      <c r="T31" s="59" t="s">
        <v>556</v>
      </c>
      <c r="U31" s="59" t="s">
        <v>557</v>
      </c>
      <c r="V31" s="59" t="s">
        <v>24</v>
      </c>
      <c r="W31" s="59" t="s">
        <v>558</v>
      </c>
      <c r="Y31" s="65" t="s">
        <v>424</v>
      </c>
      <c r="AE31" s="59" t="s">
        <v>425</v>
      </c>
    </row>
    <row r="32" spans="1:31" x14ac:dyDescent="0.2">
      <c r="A32" s="66">
        <f t="shared" si="0"/>
        <v>45853</v>
      </c>
      <c r="B32" s="59">
        <v>1068327239</v>
      </c>
      <c r="C32" s="59">
        <v>1100410281</v>
      </c>
      <c r="D32" s="59" t="s">
        <v>180</v>
      </c>
      <c r="E32" s="59" t="s">
        <v>418</v>
      </c>
      <c r="F32" s="59" t="s">
        <v>440</v>
      </c>
      <c r="L32" s="59" t="s">
        <v>20</v>
      </c>
      <c r="M32" s="59" t="s">
        <v>82</v>
      </c>
      <c r="N32" s="59" t="s">
        <v>87</v>
      </c>
      <c r="O32" s="59" t="s">
        <v>23</v>
      </c>
      <c r="P32" s="59" t="s">
        <v>137</v>
      </c>
      <c r="Q32" s="59" t="s">
        <v>41</v>
      </c>
      <c r="R32" s="59" t="s">
        <v>559</v>
      </c>
      <c r="S32" s="59" t="s">
        <v>25</v>
      </c>
      <c r="T32" s="59" t="s">
        <v>181</v>
      </c>
      <c r="U32" s="59" t="s">
        <v>560</v>
      </c>
      <c r="V32" s="59" t="s">
        <v>24</v>
      </c>
      <c r="W32" s="59" t="s">
        <v>561</v>
      </c>
      <c r="Y32" s="65" t="s">
        <v>424</v>
      </c>
      <c r="AE32" s="59" t="s">
        <v>425</v>
      </c>
    </row>
    <row r="33" spans="1:31" x14ac:dyDescent="0.2">
      <c r="A33" s="66">
        <f t="shared" si="0"/>
        <v>45855</v>
      </c>
      <c r="B33" s="59">
        <v>1069738624</v>
      </c>
      <c r="C33" s="59">
        <v>1100413069</v>
      </c>
      <c r="D33" s="59" t="s">
        <v>562</v>
      </c>
      <c r="E33" s="59" t="s">
        <v>418</v>
      </c>
      <c r="F33" s="59" t="s">
        <v>419</v>
      </c>
      <c r="L33" s="59" t="s">
        <v>20</v>
      </c>
      <c r="M33" s="59" t="s">
        <v>70</v>
      </c>
      <c r="N33" s="59" t="s">
        <v>22</v>
      </c>
      <c r="O33" s="59" t="s">
        <v>23</v>
      </c>
      <c r="P33" s="59" t="s">
        <v>64</v>
      </c>
      <c r="Q33" s="59" t="s">
        <v>26</v>
      </c>
      <c r="R33" s="59" t="s">
        <v>563</v>
      </c>
      <c r="S33" s="59" t="s">
        <v>32</v>
      </c>
      <c r="T33" s="59" t="s">
        <v>564</v>
      </c>
      <c r="U33" s="59" t="s">
        <v>565</v>
      </c>
      <c r="V33" s="59" t="s">
        <v>24</v>
      </c>
      <c r="W33" s="59" t="s">
        <v>566</v>
      </c>
      <c r="X33" s="59" t="s">
        <v>567</v>
      </c>
      <c r="Y33" s="65" t="s">
        <v>432</v>
      </c>
      <c r="Z33" s="59" t="s">
        <v>433</v>
      </c>
      <c r="AA33" s="65">
        <v>7</v>
      </c>
      <c r="AB33" s="59" t="s">
        <v>434</v>
      </c>
      <c r="AE33" s="59" t="s">
        <v>425</v>
      </c>
    </row>
    <row r="34" spans="1:31" x14ac:dyDescent="0.2">
      <c r="A34" s="66">
        <f t="shared" si="0"/>
        <v>45855</v>
      </c>
      <c r="B34" s="59">
        <v>1070080444</v>
      </c>
      <c r="C34" s="59">
        <v>1100530692</v>
      </c>
      <c r="D34" s="59" t="s">
        <v>527</v>
      </c>
      <c r="E34" s="59" t="s">
        <v>418</v>
      </c>
      <c r="F34" s="59" t="s">
        <v>419</v>
      </c>
      <c r="L34" s="59" t="s">
        <v>20</v>
      </c>
      <c r="M34" s="59" t="s">
        <v>70</v>
      </c>
      <c r="N34" s="59" t="s">
        <v>22</v>
      </c>
      <c r="O34" s="59" t="s">
        <v>23</v>
      </c>
      <c r="P34" s="59" t="s">
        <v>64</v>
      </c>
      <c r="Q34" s="59" t="s">
        <v>26</v>
      </c>
      <c r="R34" s="59" t="s">
        <v>568</v>
      </c>
      <c r="S34" s="59" t="s">
        <v>32</v>
      </c>
      <c r="T34" s="59" t="s">
        <v>569</v>
      </c>
      <c r="U34" s="59" t="s">
        <v>570</v>
      </c>
      <c r="V34" s="59" t="s">
        <v>24</v>
      </c>
      <c r="W34" s="59" t="s">
        <v>571</v>
      </c>
      <c r="Y34" s="65" t="s">
        <v>424</v>
      </c>
      <c r="AE34" s="59" t="s">
        <v>425</v>
      </c>
    </row>
    <row r="35" spans="1:31" x14ac:dyDescent="0.2">
      <c r="A35" s="66">
        <f t="shared" ref="A35:A64" si="1">+DATEVALUE(R35)</f>
        <v>45856</v>
      </c>
      <c r="B35" s="59">
        <v>1070544570</v>
      </c>
      <c r="C35" s="59">
        <v>1100550729</v>
      </c>
      <c r="D35" s="59" t="s">
        <v>572</v>
      </c>
      <c r="E35" s="59" t="s">
        <v>418</v>
      </c>
      <c r="F35" s="59" t="s">
        <v>419</v>
      </c>
      <c r="L35" s="59" t="s">
        <v>20</v>
      </c>
      <c r="M35" s="59" t="s">
        <v>70</v>
      </c>
      <c r="N35" s="59" t="s">
        <v>22</v>
      </c>
      <c r="O35" s="59" t="s">
        <v>23</v>
      </c>
      <c r="P35" s="59" t="s">
        <v>64</v>
      </c>
      <c r="Q35" s="59" t="s">
        <v>26</v>
      </c>
      <c r="R35" s="59" t="s">
        <v>573</v>
      </c>
      <c r="S35" s="59" t="s">
        <v>60</v>
      </c>
      <c r="T35" s="59" t="s">
        <v>574</v>
      </c>
      <c r="U35" s="59" t="s">
        <v>575</v>
      </c>
      <c r="V35" s="59" t="s">
        <v>24</v>
      </c>
      <c r="W35" s="59" t="s">
        <v>576</v>
      </c>
      <c r="Y35" s="65" t="s">
        <v>424</v>
      </c>
      <c r="AE35" s="59" t="s">
        <v>425</v>
      </c>
    </row>
    <row r="36" spans="1:31" x14ac:dyDescent="0.2">
      <c r="A36" s="66">
        <f t="shared" si="1"/>
        <v>45856</v>
      </c>
      <c r="B36" s="59">
        <v>1070757572</v>
      </c>
      <c r="C36" s="59">
        <v>1100559329</v>
      </c>
      <c r="D36" s="59" t="s">
        <v>577</v>
      </c>
      <c r="E36" s="59" t="s">
        <v>418</v>
      </c>
      <c r="F36" s="59" t="s">
        <v>419</v>
      </c>
      <c r="L36" s="59" t="s">
        <v>20</v>
      </c>
      <c r="M36" s="59" t="s">
        <v>70</v>
      </c>
      <c r="N36" s="59" t="s">
        <v>22</v>
      </c>
      <c r="O36" s="59" t="s">
        <v>23</v>
      </c>
      <c r="P36" s="59" t="s">
        <v>97</v>
      </c>
      <c r="Q36" s="59" t="s">
        <v>26</v>
      </c>
      <c r="R36" s="59" t="s">
        <v>578</v>
      </c>
      <c r="S36" s="59" t="s">
        <v>60</v>
      </c>
      <c r="T36" s="59" t="s">
        <v>194</v>
      </c>
      <c r="U36" s="59" t="s">
        <v>579</v>
      </c>
      <c r="V36" s="59" t="s">
        <v>24</v>
      </c>
      <c r="W36" s="59" t="s">
        <v>580</v>
      </c>
      <c r="Y36" s="65" t="s">
        <v>424</v>
      </c>
      <c r="AE36" s="59" t="s">
        <v>425</v>
      </c>
    </row>
    <row r="37" spans="1:31" x14ac:dyDescent="0.2">
      <c r="A37" s="66">
        <f t="shared" si="1"/>
        <v>45856</v>
      </c>
      <c r="B37" s="59">
        <v>1070589466</v>
      </c>
      <c r="C37" s="59">
        <v>1100553152</v>
      </c>
      <c r="D37" s="59" t="s">
        <v>581</v>
      </c>
      <c r="E37" s="59" t="s">
        <v>418</v>
      </c>
      <c r="F37" s="59" t="s">
        <v>419</v>
      </c>
      <c r="L37" s="59" t="s">
        <v>20</v>
      </c>
      <c r="M37" s="59" t="s">
        <v>70</v>
      </c>
      <c r="N37" s="59" t="s">
        <v>22</v>
      </c>
      <c r="O37" s="59" t="s">
        <v>23</v>
      </c>
      <c r="P37" s="59" t="s">
        <v>37</v>
      </c>
      <c r="Q37" s="59" t="s">
        <v>26</v>
      </c>
      <c r="R37" s="59" t="s">
        <v>582</v>
      </c>
      <c r="S37" s="59" t="s">
        <v>32</v>
      </c>
      <c r="T37" s="59" t="s">
        <v>583</v>
      </c>
      <c r="U37" s="59" t="s">
        <v>584</v>
      </c>
      <c r="V37" s="59" t="s">
        <v>24</v>
      </c>
      <c r="W37" s="59" t="s">
        <v>585</v>
      </c>
      <c r="X37" s="59" t="s">
        <v>586</v>
      </c>
      <c r="Y37" s="65" t="s">
        <v>432</v>
      </c>
      <c r="Z37" s="59" t="s">
        <v>433</v>
      </c>
      <c r="AA37" s="65">
        <v>6</v>
      </c>
      <c r="AB37" s="59" t="s">
        <v>434</v>
      </c>
      <c r="AE37" s="59" t="s">
        <v>425</v>
      </c>
    </row>
    <row r="38" spans="1:31" x14ac:dyDescent="0.2">
      <c r="A38" s="66">
        <f t="shared" si="1"/>
        <v>45857</v>
      </c>
      <c r="B38" s="59">
        <v>1071222789</v>
      </c>
      <c r="C38" s="59">
        <v>1100580775</v>
      </c>
      <c r="D38" s="59" t="s">
        <v>157</v>
      </c>
      <c r="E38" s="59" t="s">
        <v>418</v>
      </c>
      <c r="F38" s="59" t="s">
        <v>440</v>
      </c>
      <c r="L38" s="59" t="s">
        <v>20</v>
      </c>
      <c r="M38" s="59" t="s">
        <v>82</v>
      </c>
      <c r="N38" s="59" t="s">
        <v>83</v>
      </c>
      <c r="O38" s="59" t="s">
        <v>23</v>
      </c>
      <c r="P38" s="59" t="s">
        <v>64</v>
      </c>
      <c r="Q38" s="59" t="s">
        <v>41</v>
      </c>
      <c r="R38" s="59" t="s">
        <v>587</v>
      </c>
      <c r="S38" s="59" t="s">
        <v>32</v>
      </c>
      <c r="T38" s="59" t="s">
        <v>195</v>
      </c>
      <c r="U38" s="59" t="s">
        <v>588</v>
      </c>
      <c r="V38" s="59" t="s">
        <v>24</v>
      </c>
      <c r="W38" s="59" t="s">
        <v>589</v>
      </c>
      <c r="Y38" s="65" t="s">
        <v>424</v>
      </c>
      <c r="AE38" s="59" t="s">
        <v>425</v>
      </c>
    </row>
    <row r="39" spans="1:31" x14ac:dyDescent="0.2">
      <c r="A39" s="66">
        <f t="shared" si="1"/>
        <v>45859</v>
      </c>
      <c r="B39" s="59">
        <v>1072544274</v>
      </c>
      <c r="C39" s="59">
        <v>1100728895</v>
      </c>
      <c r="D39" s="59" t="s">
        <v>590</v>
      </c>
      <c r="E39" s="59" t="s">
        <v>418</v>
      </c>
      <c r="F39" s="59" t="s">
        <v>419</v>
      </c>
      <c r="L39" s="59" t="s">
        <v>20</v>
      </c>
      <c r="M39" s="59" t="s">
        <v>82</v>
      </c>
      <c r="N39" s="59" t="s">
        <v>83</v>
      </c>
      <c r="O39" s="59" t="s">
        <v>23</v>
      </c>
      <c r="P39" s="59" t="s">
        <v>52</v>
      </c>
      <c r="Q39" s="59" t="s">
        <v>41</v>
      </c>
      <c r="R39" s="59" t="s">
        <v>591</v>
      </c>
      <c r="S39" s="59" t="s">
        <v>25</v>
      </c>
      <c r="T39" s="59" t="s">
        <v>187</v>
      </c>
      <c r="U39" s="59" t="s">
        <v>592</v>
      </c>
      <c r="V39" s="59" t="s">
        <v>24</v>
      </c>
      <c r="W39" s="59" t="s">
        <v>593</v>
      </c>
      <c r="Y39" s="65" t="s">
        <v>424</v>
      </c>
      <c r="AE39" s="59" t="s">
        <v>425</v>
      </c>
    </row>
    <row r="40" spans="1:31" x14ac:dyDescent="0.2">
      <c r="A40" s="66">
        <f t="shared" si="1"/>
        <v>45860</v>
      </c>
      <c r="B40" s="59">
        <v>1072706415</v>
      </c>
      <c r="C40" s="59">
        <v>1100730916</v>
      </c>
      <c r="D40" s="59" t="s">
        <v>594</v>
      </c>
      <c r="E40" s="59" t="s">
        <v>418</v>
      </c>
      <c r="F40" s="59" t="s">
        <v>440</v>
      </c>
      <c r="L40" s="59" t="s">
        <v>20</v>
      </c>
      <c r="M40" s="59" t="s">
        <v>70</v>
      </c>
      <c r="N40" s="59" t="s">
        <v>22</v>
      </c>
      <c r="O40" s="59" t="s">
        <v>23</v>
      </c>
      <c r="P40" s="59" t="s">
        <v>97</v>
      </c>
      <c r="Q40" s="59" t="s">
        <v>26</v>
      </c>
      <c r="R40" s="59" t="s">
        <v>595</v>
      </c>
      <c r="S40" s="59" t="s">
        <v>32</v>
      </c>
      <c r="T40" s="59" t="s">
        <v>596</v>
      </c>
      <c r="U40" s="59" t="s">
        <v>597</v>
      </c>
      <c r="V40" s="59" t="s">
        <v>24</v>
      </c>
      <c r="W40" s="59" t="s">
        <v>598</v>
      </c>
      <c r="X40" s="59" t="s">
        <v>599</v>
      </c>
      <c r="Y40" s="65" t="s">
        <v>432</v>
      </c>
      <c r="Z40" s="59" t="s">
        <v>433</v>
      </c>
      <c r="AA40" s="65">
        <v>7</v>
      </c>
      <c r="AB40" s="59" t="s">
        <v>434</v>
      </c>
      <c r="AE40" s="59" t="s">
        <v>425</v>
      </c>
    </row>
    <row r="41" spans="1:31" x14ac:dyDescent="0.2">
      <c r="A41" s="66">
        <f t="shared" si="1"/>
        <v>45860</v>
      </c>
      <c r="B41" s="59">
        <v>1072757896</v>
      </c>
      <c r="C41" s="59">
        <v>1100739785</v>
      </c>
      <c r="D41" s="59" t="s">
        <v>600</v>
      </c>
      <c r="E41" s="59" t="s">
        <v>418</v>
      </c>
      <c r="F41" s="59" t="s">
        <v>419</v>
      </c>
      <c r="L41" s="59" t="s">
        <v>20</v>
      </c>
      <c r="M41" s="59" t="s">
        <v>31</v>
      </c>
      <c r="N41" s="59" t="s">
        <v>22</v>
      </c>
      <c r="O41" s="59" t="s">
        <v>23</v>
      </c>
      <c r="P41" s="59" t="s">
        <v>46</v>
      </c>
      <c r="Q41" s="59" t="s">
        <v>26</v>
      </c>
      <c r="R41" s="59" t="s">
        <v>601</v>
      </c>
      <c r="S41" s="59" t="s">
        <v>32</v>
      </c>
      <c r="T41" s="59" t="s">
        <v>602</v>
      </c>
      <c r="U41" s="59" t="s">
        <v>603</v>
      </c>
      <c r="V41" s="59" t="s">
        <v>24</v>
      </c>
      <c r="W41" s="59" t="s">
        <v>604</v>
      </c>
      <c r="Y41" s="65" t="s">
        <v>424</v>
      </c>
      <c r="AE41" s="59" t="s">
        <v>425</v>
      </c>
    </row>
    <row r="42" spans="1:31" x14ac:dyDescent="0.2">
      <c r="A42" s="66">
        <f t="shared" si="1"/>
        <v>45860</v>
      </c>
      <c r="B42" s="59">
        <v>1072830985</v>
      </c>
      <c r="C42" s="59">
        <v>1100706819</v>
      </c>
      <c r="D42" s="59" t="s">
        <v>605</v>
      </c>
      <c r="E42" s="59" t="s">
        <v>418</v>
      </c>
      <c r="F42" s="59" t="s">
        <v>440</v>
      </c>
      <c r="L42" s="59" t="s">
        <v>20</v>
      </c>
      <c r="M42" s="59" t="s">
        <v>67</v>
      </c>
      <c r="N42" s="59" t="s">
        <v>22</v>
      </c>
      <c r="O42" s="59" t="s">
        <v>23</v>
      </c>
      <c r="P42" s="59" t="s">
        <v>59</v>
      </c>
      <c r="Q42" s="59" t="s">
        <v>26</v>
      </c>
      <c r="R42" s="59" t="s">
        <v>606</v>
      </c>
      <c r="S42" s="59" t="s">
        <v>60</v>
      </c>
      <c r="T42" s="59" t="s">
        <v>185</v>
      </c>
      <c r="U42" s="59" t="s">
        <v>607</v>
      </c>
      <c r="V42" s="59" t="s">
        <v>24</v>
      </c>
      <c r="W42" s="59" t="s">
        <v>608</v>
      </c>
      <c r="Y42" s="65" t="s">
        <v>424</v>
      </c>
      <c r="AE42" s="59" t="s">
        <v>425</v>
      </c>
    </row>
    <row r="43" spans="1:31" x14ac:dyDescent="0.2">
      <c r="A43" s="66">
        <f t="shared" si="1"/>
        <v>45860</v>
      </c>
      <c r="B43" s="59">
        <v>1072857509</v>
      </c>
      <c r="C43" s="59">
        <v>1100767284</v>
      </c>
      <c r="D43" s="59" t="s">
        <v>609</v>
      </c>
      <c r="E43" s="59" t="s">
        <v>418</v>
      </c>
      <c r="F43" s="59" t="s">
        <v>440</v>
      </c>
      <c r="L43" s="59" t="s">
        <v>20</v>
      </c>
      <c r="M43" s="59" t="s">
        <v>70</v>
      </c>
      <c r="N43" s="59" t="s">
        <v>22</v>
      </c>
      <c r="O43" s="59" t="s">
        <v>23</v>
      </c>
      <c r="P43" s="59" t="s">
        <v>78</v>
      </c>
      <c r="Q43" s="59" t="s">
        <v>26</v>
      </c>
      <c r="R43" s="59" t="s">
        <v>610</v>
      </c>
      <c r="S43" s="59" t="s">
        <v>60</v>
      </c>
      <c r="T43" s="59" t="s">
        <v>199</v>
      </c>
      <c r="U43" s="59" t="s">
        <v>611</v>
      </c>
      <c r="V43" s="59" t="s">
        <v>24</v>
      </c>
      <c r="W43" s="59" t="s">
        <v>612</v>
      </c>
      <c r="Y43" s="65" t="s">
        <v>424</v>
      </c>
      <c r="AE43" s="59" t="s">
        <v>425</v>
      </c>
    </row>
    <row r="44" spans="1:31" x14ac:dyDescent="0.2">
      <c r="A44" s="66">
        <f t="shared" si="1"/>
        <v>45860</v>
      </c>
      <c r="B44" s="59">
        <v>1072870178</v>
      </c>
      <c r="C44" s="59">
        <v>1100708863</v>
      </c>
      <c r="D44" s="59" t="s">
        <v>613</v>
      </c>
      <c r="E44" s="59" t="s">
        <v>418</v>
      </c>
      <c r="F44" s="59" t="s">
        <v>440</v>
      </c>
      <c r="L44" s="59" t="s">
        <v>20</v>
      </c>
      <c r="M44" s="59" t="s">
        <v>70</v>
      </c>
      <c r="N44" s="59" t="s">
        <v>22</v>
      </c>
      <c r="O44" s="59" t="s">
        <v>23</v>
      </c>
      <c r="P44" s="59" t="s">
        <v>132</v>
      </c>
      <c r="Q44" s="59" t="s">
        <v>26</v>
      </c>
      <c r="R44" s="59" t="s">
        <v>614</v>
      </c>
      <c r="S44" s="59" t="s">
        <v>60</v>
      </c>
      <c r="T44" s="59" t="s">
        <v>186</v>
      </c>
      <c r="U44" s="59" t="s">
        <v>615</v>
      </c>
      <c r="V44" s="59" t="s">
        <v>24</v>
      </c>
      <c r="W44" s="59" t="s">
        <v>616</v>
      </c>
      <c r="Y44" s="65" t="s">
        <v>424</v>
      </c>
      <c r="AE44" s="59" t="s">
        <v>425</v>
      </c>
    </row>
    <row r="45" spans="1:31" x14ac:dyDescent="0.2">
      <c r="A45" s="66">
        <f t="shared" si="1"/>
        <v>45861</v>
      </c>
      <c r="B45" s="59">
        <v>1072990328</v>
      </c>
      <c r="C45" s="59">
        <v>1100814626</v>
      </c>
      <c r="D45" s="59" t="s">
        <v>617</v>
      </c>
      <c r="E45" s="59" t="s">
        <v>418</v>
      </c>
      <c r="F45" s="59" t="s">
        <v>440</v>
      </c>
      <c r="L45" s="59" t="s">
        <v>20</v>
      </c>
      <c r="M45" s="59" t="s">
        <v>70</v>
      </c>
      <c r="N45" s="59" t="s">
        <v>22</v>
      </c>
      <c r="O45" s="59" t="s">
        <v>23</v>
      </c>
      <c r="P45" s="59" t="s">
        <v>114</v>
      </c>
      <c r="Q45" s="59" t="s">
        <v>26</v>
      </c>
      <c r="R45" s="59" t="s">
        <v>618</v>
      </c>
      <c r="S45" s="59" t="s">
        <v>25</v>
      </c>
      <c r="T45" s="59" t="s">
        <v>619</v>
      </c>
      <c r="U45" s="59" t="s">
        <v>620</v>
      </c>
      <c r="V45" s="59" t="s">
        <v>24</v>
      </c>
      <c r="W45" s="59" t="s">
        <v>621</v>
      </c>
      <c r="Y45" s="65" t="s">
        <v>424</v>
      </c>
      <c r="AE45" s="59" t="s">
        <v>425</v>
      </c>
    </row>
    <row r="46" spans="1:31" x14ac:dyDescent="0.2">
      <c r="A46" s="66">
        <f t="shared" si="1"/>
        <v>45861</v>
      </c>
      <c r="B46" s="59">
        <v>1072984092</v>
      </c>
      <c r="C46" s="59">
        <v>1100817118</v>
      </c>
      <c r="D46" s="59" t="s">
        <v>622</v>
      </c>
      <c r="E46" s="59" t="s">
        <v>418</v>
      </c>
      <c r="F46" s="59" t="s">
        <v>419</v>
      </c>
      <c r="L46" s="59" t="s">
        <v>20</v>
      </c>
      <c r="M46" s="59" t="s">
        <v>70</v>
      </c>
      <c r="N46" s="59" t="s">
        <v>22</v>
      </c>
      <c r="O46" s="59" t="s">
        <v>23</v>
      </c>
      <c r="P46" s="59" t="s">
        <v>64</v>
      </c>
      <c r="Q46" s="59" t="s">
        <v>26</v>
      </c>
      <c r="R46" s="59" t="s">
        <v>623</v>
      </c>
      <c r="S46" s="59" t="s">
        <v>32</v>
      </c>
      <c r="T46" s="59" t="s">
        <v>624</v>
      </c>
      <c r="U46" s="59" t="s">
        <v>625</v>
      </c>
      <c r="V46" s="59" t="s">
        <v>24</v>
      </c>
      <c r="W46" s="59" t="s">
        <v>626</v>
      </c>
      <c r="Y46" s="65" t="s">
        <v>424</v>
      </c>
      <c r="AE46" s="59" t="s">
        <v>425</v>
      </c>
    </row>
    <row r="47" spans="1:31" x14ac:dyDescent="0.2">
      <c r="A47" s="66">
        <f t="shared" si="1"/>
        <v>45862</v>
      </c>
      <c r="B47" s="59">
        <v>1073293087</v>
      </c>
      <c r="C47" s="59">
        <v>1100875694</v>
      </c>
      <c r="D47" s="59" t="s">
        <v>627</v>
      </c>
      <c r="E47" s="59" t="s">
        <v>418</v>
      </c>
      <c r="F47" s="59" t="s">
        <v>419</v>
      </c>
      <c r="L47" s="59" t="s">
        <v>20</v>
      </c>
      <c r="M47" s="59" t="s">
        <v>21</v>
      </c>
      <c r="N47" s="59" t="s">
        <v>22</v>
      </c>
      <c r="O47" s="59" t="s">
        <v>23</v>
      </c>
      <c r="P47" s="59" t="s">
        <v>74</v>
      </c>
      <c r="Q47" s="59" t="s">
        <v>26</v>
      </c>
      <c r="R47" s="59" t="s">
        <v>628</v>
      </c>
      <c r="S47" s="59" t="s">
        <v>25</v>
      </c>
      <c r="T47" s="59" t="s">
        <v>629</v>
      </c>
      <c r="U47" s="59" t="s">
        <v>630</v>
      </c>
      <c r="V47" s="59" t="s">
        <v>24</v>
      </c>
      <c r="W47" s="59" t="s">
        <v>631</v>
      </c>
      <c r="Y47" s="65" t="s">
        <v>424</v>
      </c>
      <c r="AE47" s="59" t="s">
        <v>425</v>
      </c>
    </row>
    <row r="48" spans="1:31" x14ac:dyDescent="0.2">
      <c r="A48" s="66">
        <f t="shared" si="1"/>
        <v>45862</v>
      </c>
      <c r="B48" s="59">
        <v>1073264676</v>
      </c>
      <c r="C48" s="59">
        <v>1100847382</v>
      </c>
      <c r="D48" s="59" t="s">
        <v>632</v>
      </c>
      <c r="E48" s="59" t="s">
        <v>418</v>
      </c>
      <c r="F48" s="59" t="s">
        <v>454</v>
      </c>
      <c r="L48" s="59" t="s">
        <v>20</v>
      </c>
      <c r="M48" s="59" t="s">
        <v>70</v>
      </c>
      <c r="N48" s="59" t="s">
        <v>22</v>
      </c>
      <c r="O48" s="59" t="s">
        <v>23</v>
      </c>
      <c r="P48" s="59" t="s">
        <v>97</v>
      </c>
      <c r="Q48" s="59" t="s">
        <v>26</v>
      </c>
      <c r="R48" s="59" t="s">
        <v>633</v>
      </c>
      <c r="S48" s="59" t="s">
        <v>60</v>
      </c>
      <c r="T48" s="59" t="s">
        <v>634</v>
      </c>
      <c r="U48" s="59" t="s">
        <v>635</v>
      </c>
      <c r="V48" s="59" t="s">
        <v>24</v>
      </c>
      <c r="W48" s="59" t="s">
        <v>636</v>
      </c>
      <c r="X48" s="59" t="s">
        <v>637</v>
      </c>
      <c r="Y48" s="65" t="s">
        <v>432</v>
      </c>
      <c r="Z48" s="59" t="s">
        <v>433</v>
      </c>
      <c r="AA48" s="65">
        <v>7</v>
      </c>
      <c r="AB48" s="59" t="s">
        <v>434</v>
      </c>
      <c r="AE48" s="59" t="s">
        <v>425</v>
      </c>
    </row>
    <row r="49" spans="1:31" x14ac:dyDescent="0.2">
      <c r="A49" s="66">
        <f t="shared" si="1"/>
        <v>45862</v>
      </c>
      <c r="B49" s="59">
        <v>1073238955</v>
      </c>
      <c r="C49" s="59">
        <v>1100869737</v>
      </c>
      <c r="D49" s="59" t="s">
        <v>638</v>
      </c>
      <c r="E49" s="59" t="s">
        <v>418</v>
      </c>
      <c r="F49" s="59" t="s">
        <v>419</v>
      </c>
      <c r="L49" s="59" t="s">
        <v>20</v>
      </c>
      <c r="M49" s="59" t="s">
        <v>21</v>
      </c>
      <c r="N49" s="59" t="s">
        <v>22</v>
      </c>
      <c r="O49" s="59" t="s">
        <v>23</v>
      </c>
      <c r="P49" s="59" t="s">
        <v>74</v>
      </c>
      <c r="Q49" s="59" t="s">
        <v>26</v>
      </c>
      <c r="R49" s="59" t="s">
        <v>639</v>
      </c>
      <c r="S49" s="59" t="s">
        <v>32</v>
      </c>
      <c r="T49" s="59" t="s">
        <v>640</v>
      </c>
      <c r="U49" s="59" t="s">
        <v>641</v>
      </c>
      <c r="V49" s="59" t="s">
        <v>24</v>
      </c>
      <c r="W49" s="59" t="s">
        <v>642</v>
      </c>
      <c r="Y49" s="65" t="s">
        <v>424</v>
      </c>
      <c r="AE49" s="59" t="s">
        <v>425</v>
      </c>
    </row>
    <row r="50" spans="1:31" x14ac:dyDescent="0.2">
      <c r="A50" s="66">
        <f t="shared" si="1"/>
        <v>45862</v>
      </c>
      <c r="B50" s="59">
        <v>1073309247</v>
      </c>
      <c r="C50" s="59">
        <v>1100870620</v>
      </c>
      <c r="D50" s="59" t="s">
        <v>643</v>
      </c>
      <c r="E50" s="59" t="s">
        <v>418</v>
      </c>
      <c r="F50" s="59" t="s">
        <v>440</v>
      </c>
      <c r="L50" s="59" t="s">
        <v>20</v>
      </c>
      <c r="M50" s="59" t="s">
        <v>70</v>
      </c>
      <c r="N50" s="59" t="s">
        <v>22</v>
      </c>
      <c r="O50" s="59" t="s">
        <v>23</v>
      </c>
      <c r="P50" s="59" t="s">
        <v>74</v>
      </c>
      <c r="Q50" s="59" t="s">
        <v>26</v>
      </c>
      <c r="R50" s="59" t="s">
        <v>644</v>
      </c>
      <c r="S50" s="59" t="s">
        <v>60</v>
      </c>
      <c r="T50" s="59" t="s">
        <v>645</v>
      </c>
      <c r="U50" s="59" t="s">
        <v>646</v>
      </c>
      <c r="V50" s="59" t="s">
        <v>24</v>
      </c>
      <c r="W50" s="59" t="s">
        <v>647</v>
      </c>
      <c r="Y50" s="65" t="s">
        <v>424</v>
      </c>
      <c r="AE50" s="59" t="s">
        <v>425</v>
      </c>
    </row>
    <row r="51" spans="1:31" x14ac:dyDescent="0.2">
      <c r="A51" s="66">
        <f t="shared" si="1"/>
        <v>45862</v>
      </c>
      <c r="B51" s="59">
        <v>1073401213</v>
      </c>
      <c r="C51" s="59">
        <v>1100893581</v>
      </c>
      <c r="D51" s="59" t="s">
        <v>648</v>
      </c>
      <c r="E51" s="59" t="s">
        <v>418</v>
      </c>
      <c r="F51" s="59" t="s">
        <v>419</v>
      </c>
      <c r="L51" s="59" t="s">
        <v>20</v>
      </c>
      <c r="M51" s="59" t="s">
        <v>70</v>
      </c>
      <c r="N51" s="59" t="s">
        <v>22</v>
      </c>
      <c r="O51" s="59" t="s">
        <v>23</v>
      </c>
      <c r="P51" s="59" t="s">
        <v>76</v>
      </c>
      <c r="Q51" s="59" t="s">
        <v>26</v>
      </c>
      <c r="R51" s="59" t="s">
        <v>649</v>
      </c>
      <c r="S51" s="59" t="s">
        <v>60</v>
      </c>
      <c r="T51" s="59" t="s">
        <v>206</v>
      </c>
      <c r="U51" s="59" t="s">
        <v>650</v>
      </c>
      <c r="V51" s="59" t="s">
        <v>24</v>
      </c>
      <c r="W51" s="59" t="s">
        <v>651</v>
      </c>
      <c r="Y51" s="65" t="s">
        <v>424</v>
      </c>
      <c r="AE51" s="59" t="s">
        <v>425</v>
      </c>
    </row>
    <row r="52" spans="1:31" x14ac:dyDescent="0.2">
      <c r="A52" s="66">
        <f t="shared" si="1"/>
        <v>45866</v>
      </c>
      <c r="B52" s="59">
        <v>1074261946</v>
      </c>
      <c r="C52" s="59">
        <v>1101045352</v>
      </c>
      <c r="D52" s="59" t="s">
        <v>652</v>
      </c>
      <c r="E52" s="59" t="s">
        <v>418</v>
      </c>
      <c r="F52" s="59" t="s">
        <v>454</v>
      </c>
      <c r="L52" s="59" t="s">
        <v>20</v>
      </c>
      <c r="M52" s="59" t="s">
        <v>92</v>
      </c>
      <c r="N52" s="59" t="s">
        <v>66</v>
      </c>
      <c r="O52" s="59" t="s">
        <v>23</v>
      </c>
      <c r="P52" s="59" t="s">
        <v>59</v>
      </c>
      <c r="Q52" s="59" t="s">
        <v>41</v>
      </c>
      <c r="R52" s="59" t="s">
        <v>653</v>
      </c>
      <c r="S52" s="59" t="s">
        <v>25</v>
      </c>
      <c r="T52" s="59" t="s">
        <v>654</v>
      </c>
      <c r="U52" s="59" t="s">
        <v>655</v>
      </c>
      <c r="V52" s="59" t="s">
        <v>24</v>
      </c>
      <c r="W52" s="59" t="s">
        <v>656</v>
      </c>
      <c r="Y52" s="65" t="s">
        <v>424</v>
      </c>
      <c r="AE52" s="59" t="s">
        <v>425</v>
      </c>
    </row>
    <row r="53" spans="1:31" x14ac:dyDescent="0.2">
      <c r="A53" s="66">
        <f t="shared" si="1"/>
        <v>45866</v>
      </c>
      <c r="B53" s="59">
        <v>1074332500</v>
      </c>
      <c r="C53" s="59">
        <v>1101057145</v>
      </c>
      <c r="D53" s="59" t="s">
        <v>657</v>
      </c>
      <c r="E53" s="59" t="s">
        <v>418</v>
      </c>
      <c r="F53" s="59" t="s">
        <v>454</v>
      </c>
      <c r="L53" s="59" t="s">
        <v>20</v>
      </c>
      <c r="M53" s="59" t="s">
        <v>92</v>
      </c>
      <c r="N53" s="59" t="s">
        <v>66</v>
      </c>
      <c r="O53" s="59" t="s">
        <v>23</v>
      </c>
      <c r="P53" s="59" t="s">
        <v>112</v>
      </c>
      <c r="Q53" s="59" t="s">
        <v>41</v>
      </c>
      <c r="R53" s="59" t="s">
        <v>658</v>
      </c>
      <c r="S53" s="59" t="s">
        <v>25</v>
      </c>
      <c r="T53" s="59" t="s">
        <v>659</v>
      </c>
      <c r="U53" s="59" t="s">
        <v>660</v>
      </c>
      <c r="V53" s="59" t="s">
        <v>24</v>
      </c>
      <c r="W53" s="59" t="s">
        <v>661</v>
      </c>
      <c r="Y53" s="65" t="s">
        <v>424</v>
      </c>
      <c r="AE53" s="59" t="s">
        <v>425</v>
      </c>
    </row>
    <row r="54" spans="1:31" x14ac:dyDescent="0.2">
      <c r="A54" s="66">
        <f t="shared" si="1"/>
        <v>45866</v>
      </c>
      <c r="B54" s="59">
        <v>1074400312</v>
      </c>
      <c r="C54" s="59">
        <v>1101053243</v>
      </c>
      <c r="D54" s="59" t="s">
        <v>605</v>
      </c>
      <c r="E54" s="59" t="s">
        <v>418</v>
      </c>
      <c r="F54" s="59" t="s">
        <v>440</v>
      </c>
      <c r="L54" s="59" t="s">
        <v>20</v>
      </c>
      <c r="M54" s="59" t="s">
        <v>67</v>
      </c>
      <c r="N54" s="59" t="s">
        <v>22</v>
      </c>
      <c r="O54" s="59" t="s">
        <v>23</v>
      </c>
      <c r="P54" s="59" t="s">
        <v>59</v>
      </c>
      <c r="Q54" s="59" t="s">
        <v>26</v>
      </c>
      <c r="R54" s="59" t="s">
        <v>662</v>
      </c>
      <c r="S54" s="59" t="s">
        <v>60</v>
      </c>
      <c r="T54" s="59" t="s">
        <v>663</v>
      </c>
      <c r="U54" s="59" t="s">
        <v>664</v>
      </c>
      <c r="V54" s="59" t="s">
        <v>24</v>
      </c>
      <c r="W54" s="59" t="s">
        <v>665</v>
      </c>
      <c r="Y54" s="65" t="s">
        <v>424</v>
      </c>
      <c r="AE54" s="59" t="s">
        <v>425</v>
      </c>
    </row>
    <row r="55" spans="1:31" x14ac:dyDescent="0.2">
      <c r="A55" s="66">
        <f t="shared" si="1"/>
        <v>45866</v>
      </c>
      <c r="B55" s="59">
        <v>1074431015</v>
      </c>
      <c r="C55" s="59">
        <v>1101077394</v>
      </c>
      <c r="D55" s="59" t="s">
        <v>666</v>
      </c>
      <c r="E55" s="59" t="s">
        <v>418</v>
      </c>
      <c r="F55" s="59" t="s">
        <v>454</v>
      </c>
      <c r="L55" s="59" t="s">
        <v>20</v>
      </c>
      <c r="M55" s="59" t="s">
        <v>92</v>
      </c>
      <c r="N55" s="59" t="s">
        <v>123</v>
      </c>
      <c r="O55" s="59" t="s">
        <v>23</v>
      </c>
      <c r="P55" s="59" t="s">
        <v>64</v>
      </c>
      <c r="Q55" s="59" t="s">
        <v>41</v>
      </c>
      <c r="R55" s="59" t="s">
        <v>667</v>
      </c>
      <c r="S55" s="59" t="s">
        <v>25</v>
      </c>
      <c r="T55" s="59" t="s">
        <v>668</v>
      </c>
      <c r="U55" s="59" t="s">
        <v>669</v>
      </c>
      <c r="V55" s="59" t="s">
        <v>24</v>
      </c>
      <c r="W55" s="59" t="s">
        <v>670</v>
      </c>
      <c r="X55" s="59" t="s">
        <v>671</v>
      </c>
      <c r="Y55" s="65" t="s">
        <v>432</v>
      </c>
      <c r="Z55" s="59" t="s">
        <v>433</v>
      </c>
      <c r="AA55" s="65">
        <v>7</v>
      </c>
      <c r="AB55" s="59" t="s">
        <v>434</v>
      </c>
      <c r="AE55" s="59" t="s">
        <v>425</v>
      </c>
    </row>
    <row r="56" spans="1:31" x14ac:dyDescent="0.2">
      <c r="A56" s="66">
        <f t="shared" si="1"/>
        <v>45867</v>
      </c>
      <c r="B56" s="59">
        <v>1074577621</v>
      </c>
      <c r="C56" s="59">
        <v>1101101832</v>
      </c>
      <c r="D56" s="59" t="s">
        <v>214</v>
      </c>
      <c r="E56" s="59" t="s">
        <v>418</v>
      </c>
      <c r="F56" s="59" t="s">
        <v>419</v>
      </c>
      <c r="G56" s="59" t="s">
        <v>420</v>
      </c>
      <c r="H56" s="59" t="s">
        <v>421</v>
      </c>
      <c r="I56" s="59" t="s">
        <v>105</v>
      </c>
      <c r="L56" s="59" t="s">
        <v>20</v>
      </c>
      <c r="M56" s="59" t="s">
        <v>92</v>
      </c>
      <c r="N56" s="59" t="s">
        <v>211</v>
      </c>
      <c r="O56" s="59" t="s">
        <v>23</v>
      </c>
      <c r="P56" s="59" t="s">
        <v>59</v>
      </c>
      <c r="Q56" s="59" t="s">
        <v>41</v>
      </c>
      <c r="R56" s="59" t="s">
        <v>672</v>
      </c>
      <c r="S56" s="59" t="s">
        <v>60</v>
      </c>
      <c r="T56" s="59" t="s">
        <v>215</v>
      </c>
      <c r="U56" s="59" t="s">
        <v>673</v>
      </c>
      <c r="V56" s="59" t="s">
        <v>24</v>
      </c>
      <c r="W56" s="59" t="s">
        <v>674</v>
      </c>
      <c r="X56" s="59" t="s">
        <v>675</v>
      </c>
      <c r="Y56" s="65" t="s">
        <v>432</v>
      </c>
      <c r="Z56" s="59" t="s">
        <v>433</v>
      </c>
      <c r="AA56" s="65">
        <v>7</v>
      </c>
      <c r="AB56" s="59" t="s">
        <v>434</v>
      </c>
      <c r="AE56" s="59" t="s">
        <v>425</v>
      </c>
    </row>
    <row r="57" spans="1:31" x14ac:dyDescent="0.2">
      <c r="A57" s="66">
        <f t="shared" si="1"/>
        <v>45867</v>
      </c>
      <c r="B57" s="59">
        <v>1074559767</v>
      </c>
      <c r="C57" s="59">
        <v>1101099873</v>
      </c>
      <c r="D57" s="59" t="s">
        <v>212</v>
      </c>
      <c r="E57" s="59" t="s">
        <v>418</v>
      </c>
      <c r="F57" s="59" t="s">
        <v>440</v>
      </c>
      <c r="L57" s="59" t="s">
        <v>20</v>
      </c>
      <c r="M57" s="59" t="s">
        <v>92</v>
      </c>
      <c r="N57" s="59" t="s">
        <v>211</v>
      </c>
      <c r="O57" s="59" t="s">
        <v>23</v>
      </c>
      <c r="P57" s="59" t="s">
        <v>64</v>
      </c>
      <c r="Q57" s="59" t="s">
        <v>41</v>
      </c>
      <c r="R57" s="59" t="s">
        <v>676</v>
      </c>
      <c r="S57" s="59" t="s">
        <v>60</v>
      </c>
      <c r="T57" s="59" t="s">
        <v>213</v>
      </c>
      <c r="U57" s="59" t="s">
        <v>677</v>
      </c>
      <c r="V57" s="59" t="s">
        <v>24</v>
      </c>
      <c r="W57" s="59" t="s">
        <v>678</v>
      </c>
      <c r="Y57" s="65" t="s">
        <v>424</v>
      </c>
      <c r="AE57" s="59" t="s">
        <v>425</v>
      </c>
    </row>
    <row r="58" spans="1:31" x14ac:dyDescent="0.2">
      <c r="A58" s="66">
        <f t="shared" si="1"/>
        <v>45867</v>
      </c>
      <c r="B58" s="59">
        <v>1074569689</v>
      </c>
      <c r="C58" s="59">
        <v>1101101113</v>
      </c>
      <c r="D58" s="59" t="s">
        <v>679</v>
      </c>
      <c r="E58" s="59" t="s">
        <v>418</v>
      </c>
      <c r="F58" s="59" t="s">
        <v>454</v>
      </c>
      <c r="L58" s="59" t="s">
        <v>20</v>
      </c>
      <c r="M58" s="59" t="s">
        <v>92</v>
      </c>
      <c r="N58" s="59" t="s">
        <v>211</v>
      </c>
      <c r="O58" s="59" t="s">
        <v>201</v>
      </c>
      <c r="P58" s="59" t="s">
        <v>64</v>
      </c>
      <c r="Q58" s="59" t="s">
        <v>103</v>
      </c>
      <c r="R58" s="59" t="s">
        <v>680</v>
      </c>
      <c r="S58" s="59" t="s">
        <v>60</v>
      </c>
      <c r="T58" s="59" t="s">
        <v>681</v>
      </c>
      <c r="U58" s="59" t="s">
        <v>682</v>
      </c>
      <c r="V58" s="59" t="s">
        <v>24</v>
      </c>
      <c r="W58" s="59" t="s">
        <v>683</v>
      </c>
      <c r="Y58" s="65" t="s">
        <v>424</v>
      </c>
      <c r="AE58" s="59" t="s">
        <v>425</v>
      </c>
    </row>
    <row r="59" spans="1:31" x14ac:dyDescent="0.2">
      <c r="A59" s="66">
        <f t="shared" si="1"/>
        <v>45867</v>
      </c>
      <c r="B59" s="59">
        <v>1074600132</v>
      </c>
      <c r="C59" s="59">
        <v>1101104794</v>
      </c>
      <c r="D59" s="59" t="s">
        <v>216</v>
      </c>
      <c r="E59" s="59" t="s">
        <v>418</v>
      </c>
      <c r="F59" s="59" t="s">
        <v>454</v>
      </c>
      <c r="G59" s="59" t="s">
        <v>420</v>
      </c>
      <c r="H59" s="59" t="s">
        <v>421</v>
      </c>
      <c r="I59" s="59" t="s">
        <v>127</v>
      </c>
      <c r="L59" s="59" t="s">
        <v>20</v>
      </c>
      <c r="M59" s="59" t="s">
        <v>92</v>
      </c>
      <c r="N59" s="59" t="s">
        <v>211</v>
      </c>
      <c r="O59" s="59" t="s">
        <v>23</v>
      </c>
      <c r="P59" s="59" t="s">
        <v>64</v>
      </c>
      <c r="Q59" s="59" t="s">
        <v>41</v>
      </c>
      <c r="R59" s="59" t="s">
        <v>684</v>
      </c>
      <c r="S59" s="59" t="s">
        <v>60</v>
      </c>
      <c r="T59" s="59" t="s">
        <v>217</v>
      </c>
      <c r="U59" s="59" t="s">
        <v>685</v>
      </c>
      <c r="V59" s="59" t="s">
        <v>24</v>
      </c>
      <c r="W59" s="59" t="s">
        <v>686</v>
      </c>
      <c r="Y59" s="65" t="s">
        <v>424</v>
      </c>
      <c r="AE59" s="59" t="s">
        <v>425</v>
      </c>
    </row>
    <row r="60" spans="1:31" x14ac:dyDescent="0.2">
      <c r="A60" s="66">
        <f t="shared" si="1"/>
        <v>45867</v>
      </c>
      <c r="B60" s="59">
        <v>1074661814</v>
      </c>
      <c r="C60" s="59">
        <v>1101111868</v>
      </c>
      <c r="D60" s="59" t="s">
        <v>687</v>
      </c>
      <c r="E60" s="59" t="s">
        <v>418</v>
      </c>
      <c r="F60" s="59" t="s">
        <v>440</v>
      </c>
      <c r="L60" s="59" t="s">
        <v>20</v>
      </c>
      <c r="M60" s="59" t="s">
        <v>92</v>
      </c>
      <c r="N60" s="59" t="s">
        <v>211</v>
      </c>
      <c r="O60" s="59" t="s">
        <v>23</v>
      </c>
      <c r="P60" s="59" t="s">
        <v>64</v>
      </c>
      <c r="Q60" s="59" t="s">
        <v>41</v>
      </c>
      <c r="R60" s="59" t="s">
        <v>688</v>
      </c>
      <c r="S60" s="59" t="s">
        <v>60</v>
      </c>
      <c r="T60" s="59" t="s">
        <v>689</v>
      </c>
      <c r="U60" s="59" t="s">
        <v>690</v>
      </c>
      <c r="V60" s="59" t="s">
        <v>24</v>
      </c>
      <c r="W60" s="59" t="s">
        <v>691</v>
      </c>
      <c r="Y60" s="65" t="s">
        <v>424</v>
      </c>
      <c r="AE60" s="59" t="s">
        <v>425</v>
      </c>
    </row>
    <row r="61" spans="1:31" x14ac:dyDescent="0.2">
      <c r="A61" s="66">
        <f t="shared" si="1"/>
        <v>45867</v>
      </c>
      <c r="B61" s="59">
        <v>1074644288</v>
      </c>
      <c r="C61" s="59">
        <v>1101109821</v>
      </c>
      <c r="D61" s="59" t="s">
        <v>219</v>
      </c>
      <c r="E61" s="59" t="s">
        <v>418</v>
      </c>
      <c r="F61" s="59" t="s">
        <v>454</v>
      </c>
      <c r="G61" s="59" t="s">
        <v>420</v>
      </c>
      <c r="H61" s="59" t="s">
        <v>421</v>
      </c>
      <c r="I61" s="59" t="s">
        <v>58</v>
      </c>
      <c r="L61" s="59" t="s">
        <v>20</v>
      </c>
      <c r="M61" s="59" t="s">
        <v>92</v>
      </c>
      <c r="N61" s="59" t="s">
        <v>211</v>
      </c>
      <c r="O61" s="59" t="s">
        <v>23</v>
      </c>
      <c r="P61" s="59" t="s">
        <v>64</v>
      </c>
      <c r="Q61" s="59" t="s">
        <v>41</v>
      </c>
      <c r="R61" s="59" t="s">
        <v>692</v>
      </c>
      <c r="S61" s="59" t="s">
        <v>60</v>
      </c>
      <c r="T61" s="59" t="s">
        <v>220</v>
      </c>
      <c r="U61" s="59" t="s">
        <v>693</v>
      </c>
      <c r="V61" s="59" t="s">
        <v>24</v>
      </c>
      <c r="W61" s="59" t="s">
        <v>694</v>
      </c>
      <c r="Y61" s="65" t="s">
        <v>424</v>
      </c>
      <c r="AE61" s="59" t="s">
        <v>425</v>
      </c>
    </row>
    <row r="62" spans="1:31" x14ac:dyDescent="0.2">
      <c r="A62" s="66">
        <f t="shared" si="1"/>
        <v>45867</v>
      </c>
      <c r="B62" s="59">
        <v>1074615727</v>
      </c>
      <c r="C62" s="59">
        <v>1101106009</v>
      </c>
      <c r="D62" s="59" t="s">
        <v>695</v>
      </c>
      <c r="E62" s="59" t="s">
        <v>418</v>
      </c>
      <c r="F62" s="59" t="s">
        <v>454</v>
      </c>
      <c r="L62" s="59" t="s">
        <v>20</v>
      </c>
      <c r="M62" s="59" t="s">
        <v>92</v>
      </c>
      <c r="N62" s="59" t="s">
        <v>211</v>
      </c>
      <c r="O62" s="59" t="s">
        <v>201</v>
      </c>
      <c r="P62" s="59" t="s">
        <v>64</v>
      </c>
      <c r="Q62" s="59" t="s">
        <v>103</v>
      </c>
      <c r="R62" s="59" t="s">
        <v>696</v>
      </c>
      <c r="S62" s="59" t="s">
        <v>60</v>
      </c>
      <c r="T62" s="59" t="s">
        <v>697</v>
      </c>
      <c r="U62" s="59" t="s">
        <v>698</v>
      </c>
      <c r="V62" s="59" t="s">
        <v>24</v>
      </c>
      <c r="W62" s="59" t="s">
        <v>699</v>
      </c>
      <c r="Y62" s="65" t="s">
        <v>424</v>
      </c>
      <c r="AE62" s="59" t="s">
        <v>425</v>
      </c>
    </row>
    <row r="63" spans="1:31" x14ac:dyDescent="0.2">
      <c r="A63" s="66">
        <f t="shared" si="1"/>
        <v>45867</v>
      </c>
      <c r="B63" s="59">
        <v>1074615883</v>
      </c>
      <c r="C63" s="59">
        <v>1101105941</v>
      </c>
      <c r="D63" s="59" t="s">
        <v>218</v>
      </c>
      <c r="E63" s="59" t="s">
        <v>418</v>
      </c>
      <c r="F63" s="59" t="s">
        <v>454</v>
      </c>
      <c r="G63" s="59" t="s">
        <v>420</v>
      </c>
      <c r="H63" s="59" t="s">
        <v>421</v>
      </c>
      <c r="I63" s="59" t="s">
        <v>126</v>
      </c>
      <c r="L63" s="59" t="s">
        <v>20</v>
      </c>
      <c r="M63" s="59" t="s">
        <v>92</v>
      </c>
      <c r="N63" s="59" t="s">
        <v>211</v>
      </c>
      <c r="O63" s="59" t="s">
        <v>23</v>
      </c>
      <c r="P63" s="59" t="s">
        <v>64</v>
      </c>
      <c r="Q63" s="59" t="s">
        <v>41</v>
      </c>
      <c r="R63" s="59" t="s">
        <v>700</v>
      </c>
      <c r="S63" s="59" t="s">
        <v>60</v>
      </c>
      <c r="T63" s="59" t="s">
        <v>701</v>
      </c>
      <c r="U63" s="59" t="s">
        <v>702</v>
      </c>
      <c r="V63" s="59" t="s">
        <v>24</v>
      </c>
      <c r="W63" s="59" t="s">
        <v>699</v>
      </c>
      <c r="Y63" s="65" t="s">
        <v>424</v>
      </c>
      <c r="AE63" s="59" t="s">
        <v>425</v>
      </c>
    </row>
    <row r="64" spans="1:31" x14ac:dyDescent="0.2">
      <c r="A64" s="66">
        <f t="shared" si="1"/>
        <v>45868</v>
      </c>
      <c r="B64" s="59">
        <v>1074898747</v>
      </c>
      <c r="C64" s="59">
        <v>1101133651</v>
      </c>
      <c r="D64" s="59" t="s">
        <v>221</v>
      </c>
      <c r="E64" s="59" t="s">
        <v>418</v>
      </c>
      <c r="F64" s="59" t="s">
        <v>454</v>
      </c>
      <c r="G64" s="59" t="s">
        <v>420</v>
      </c>
      <c r="H64" s="59" t="s">
        <v>421</v>
      </c>
      <c r="I64" s="59" t="s">
        <v>127</v>
      </c>
      <c r="L64" s="59" t="s">
        <v>20</v>
      </c>
      <c r="M64" s="59" t="s">
        <v>92</v>
      </c>
      <c r="N64" s="59" t="s">
        <v>211</v>
      </c>
      <c r="O64" s="59" t="s">
        <v>201</v>
      </c>
      <c r="P64" s="59" t="s">
        <v>64</v>
      </c>
      <c r="Q64" s="59" t="s">
        <v>41</v>
      </c>
      <c r="R64" s="59" t="s">
        <v>703</v>
      </c>
      <c r="S64" s="59" t="s">
        <v>60</v>
      </c>
      <c r="T64" s="59" t="s">
        <v>704</v>
      </c>
      <c r="U64" s="59" t="s">
        <v>705</v>
      </c>
      <c r="V64" s="59" t="s">
        <v>24</v>
      </c>
      <c r="W64" s="59" t="s">
        <v>706</v>
      </c>
      <c r="Y64" s="65" t="s">
        <v>424</v>
      </c>
      <c r="AE64" s="59" t="s">
        <v>425</v>
      </c>
    </row>
    <row r="65" spans="1:31" ht="15" x14ac:dyDescent="0.25">
      <c r="A65"/>
      <c r="B65"/>
      <c r="C65"/>
      <c r="D65"/>
      <c r="E65"/>
      <c r="F65"/>
      <c r="G65"/>
      <c r="H65"/>
      <c r="I65"/>
      <c r="J65"/>
      <c r="K65"/>
      <c r="L65"/>
      <c r="M65"/>
      <c r="N65"/>
      <c r="O65"/>
      <c r="P65"/>
      <c r="Q65"/>
      <c r="R65"/>
      <c r="S65"/>
      <c r="T65"/>
      <c r="U65"/>
      <c r="V65"/>
      <c r="W65"/>
      <c r="X65"/>
      <c r="Y65"/>
      <c r="Z65"/>
      <c r="AA65"/>
      <c r="AB65"/>
      <c r="AC65"/>
      <c r="AD65"/>
      <c r="AE65"/>
    </row>
    <row r="66" spans="1:31" ht="15" x14ac:dyDescent="0.25">
      <c r="A66"/>
      <c r="B66"/>
      <c r="C66"/>
      <c r="D66"/>
      <c r="E66"/>
      <c r="F66"/>
      <c r="G66"/>
      <c r="H66"/>
      <c r="I66"/>
      <c r="J66"/>
      <c r="K66"/>
      <c r="L66"/>
      <c r="M66"/>
      <c r="N66"/>
      <c r="O66"/>
      <c r="P66"/>
      <c r="Q66"/>
      <c r="R66"/>
      <c r="S66"/>
      <c r="T66"/>
      <c r="U66"/>
      <c r="V66"/>
      <c r="W66"/>
      <c r="X66"/>
      <c r="Y66"/>
      <c r="Z66"/>
      <c r="AA66"/>
      <c r="AB66"/>
      <c r="AC66"/>
      <c r="AD66"/>
      <c r="AE66"/>
    </row>
    <row r="67" spans="1:31" ht="15" x14ac:dyDescent="0.25">
      <c r="A67"/>
      <c r="B67"/>
      <c r="C67"/>
      <c r="D67"/>
      <c r="E67"/>
      <c r="F67"/>
      <c r="G67"/>
      <c r="H67"/>
      <c r="I67"/>
      <c r="J67"/>
      <c r="K67"/>
      <c r="L67"/>
      <c r="M67"/>
      <c r="N67"/>
      <c r="O67"/>
      <c r="P67"/>
      <c r="Q67"/>
      <c r="R67"/>
      <c r="S67"/>
      <c r="T67"/>
      <c r="U67"/>
      <c r="V67"/>
      <c r="W67"/>
      <c r="X67"/>
      <c r="Y67"/>
      <c r="Z67"/>
      <c r="AA67"/>
      <c r="AB67"/>
      <c r="AC67"/>
      <c r="AD67"/>
      <c r="AE67"/>
    </row>
    <row r="68" spans="1:31" ht="15" x14ac:dyDescent="0.25">
      <c r="A68"/>
      <c r="B68"/>
      <c r="C68"/>
      <c r="D68"/>
      <c r="E68"/>
      <c r="F68"/>
      <c r="G68"/>
      <c r="H68"/>
      <c r="I68"/>
      <c r="J68"/>
      <c r="K68"/>
      <c r="L68"/>
      <c r="M68"/>
      <c r="N68"/>
      <c r="O68"/>
      <c r="P68"/>
      <c r="Q68"/>
      <c r="R68"/>
      <c r="S68"/>
      <c r="T68"/>
      <c r="U68"/>
      <c r="V68"/>
      <c r="W68"/>
      <c r="X68"/>
      <c r="Y68"/>
      <c r="Z68"/>
      <c r="AA68"/>
      <c r="AB68"/>
      <c r="AC68"/>
      <c r="AD68"/>
      <c r="AE68"/>
    </row>
    <row r="69" spans="1:31" ht="15" x14ac:dyDescent="0.25">
      <c r="A69"/>
      <c r="B69"/>
      <c r="C69"/>
      <c r="D69"/>
      <c r="E69"/>
      <c r="F69"/>
      <c r="G69"/>
      <c r="H69"/>
      <c r="I69"/>
      <c r="J69"/>
      <c r="K69"/>
      <c r="L69"/>
      <c r="M69"/>
      <c r="N69"/>
      <c r="O69"/>
      <c r="P69"/>
      <c r="Q69"/>
      <c r="R69"/>
      <c r="S69"/>
      <c r="T69"/>
      <c r="U69"/>
      <c r="V69"/>
      <c r="W69"/>
      <c r="X69"/>
      <c r="Y69"/>
      <c r="Z69"/>
      <c r="AA69"/>
      <c r="AB69"/>
      <c r="AC69"/>
      <c r="AD69"/>
      <c r="AE69"/>
    </row>
    <row r="70" spans="1:31" ht="15" x14ac:dyDescent="0.25">
      <c r="A70"/>
      <c r="B70"/>
      <c r="C70"/>
      <c r="D70"/>
      <c r="E70"/>
      <c r="F70"/>
      <c r="G70"/>
      <c r="H70"/>
      <c r="I70"/>
      <c r="J70"/>
      <c r="K70"/>
      <c r="L70"/>
      <c r="M70"/>
      <c r="N70"/>
      <c r="O70"/>
      <c r="P70"/>
      <c r="Q70"/>
      <c r="R70"/>
      <c r="S70"/>
      <c r="T70"/>
      <c r="U70"/>
      <c r="V70"/>
      <c r="W70"/>
      <c r="X70"/>
      <c r="Y70"/>
      <c r="Z70"/>
      <c r="AA70"/>
      <c r="AB70"/>
      <c r="AC70"/>
      <c r="AD70"/>
      <c r="AE70"/>
    </row>
    <row r="71" spans="1:31" ht="15" x14ac:dyDescent="0.25">
      <c r="A71"/>
      <c r="B71"/>
      <c r="C71"/>
      <c r="D71"/>
      <c r="E71"/>
      <c r="F71"/>
      <c r="G71"/>
      <c r="H71"/>
      <c r="I71"/>
      <c r="J71"/>
      <c r="K71"/>
      <c r="L71"/>
      <c r="M71"/>
      <c r="N71"/>
      <c r="O71"/>
      <c r="P71"/>
      <c r="Q71"/>
      <c r="R71"/>
      <c r="S71"/>
      <c r="T71"/>
      <c r="U71"/>
      <c r="V71"/>
      <c r="W71"/>
      <c r="X71"/>
      <c r="Y71"/>
      <c r="Z71"/>
      <c r="AA71"/>
      <c r="AB71"/>
      <c r="AC71"/>
      <c r="AD71"/>
      <c r="AE71"/>
    </row>
    <row r="72" spans="1:31" ht="15" x14ac:dyDescent="0.25">
      <c r="A72"/>
      <c r="B72"/>
      <c r="C72"/>
      <c r="D72"/>
      <c r="E72"/>
      <c r="F72"/>
      <c r="G72"/>
      <c r="H72"/>
      <c r="I72"/>
      <c r="J72"/>
      <c r="K72"/>
      <c r="L72"/>
      <c r="M72"/>
      <c r="N72"/>
      <c r="O72"/>
      <c r="P72"/>
      <c r="Q72"/>
      <c r="R72"/>
      <c r="S72"/>
      <c r="T72"/>
      <c r="U72"/>
      <c r="V72"/>
      <c r="W72"/>
      <c r="X72"/>
      <c r="Y72"/>
      <c r="Z72"/>
      <c r="AA72"/>
      <c r="AB72"/>
      <c r="AC72"/>
      <c r="AD72"/>
      <c r="AE72"/>
    </row>
    <row r="73" spans="1:31" ht="15" x14ac:dyDescent="0.25">
      <c r="A73"/>
      <c r="B73"/>
      <c r="C73"/>
      <c r="D73"/>
      <c r="E73"/>
      <c r="F73"/>
      <c r="G73"/>
      <c r="H73"/>
      <c r="I73"/>
      <c r="J73"/>
      <c r="K73"/>
      <c r="L73"/>
      <c r="M73"/>
      <c r="N73"/>
      <c r="O73"/>
      <c r="P73"/>
      <c r="Q73"/>
      <c r="R73"/>
      <c r="S73"/>
      <c r="T73"/>
      <c r="U73"/>
      <c r="V73"/>
      <c r="W73"/>
      <c r="X73"/>
      <c r="Y73"/>
      <c r="Z73"/>
      <c r="AA73"/>
      <c r="AB73"/>
      <c r="AC73"/>
      <c r="AD73"/>
      <c r="AE73"/>
    </row>
    <row r="74" spans="1:31" ht="15" x14ac:dyDescent="0.25">
      <c r="A74"/>
      <c r="B74"/>
      <c r="C74"/>
      <c r="D74"/>
      <c r="E74"/>
      <c r="F74"/>
      <c r="G74"/>
      <c r="H74"/>
      <c r="I74"/>
      <c r="J74"/>
      <c r="K74"/>
      <c r="L74"/>
      <c r="M74"/>
      <c r="N74"/>
      <c r="O74"/>
      <c r="P74"/>
      <c r="Q74"/>
      <c r="R74"/>
      <c r="S74"/>
      <c r="T74"/>
      <c r="U74"/>
      <c r="V74"/>
      <c r="W74"/>
      <c r="X74"/>
      <c r="Y74"/>
      <c r="Z74"/>
      <c r="AA74"/>
      <c r="AB74"/>
      <c r="AC74"/>
      <c r="AD74"/>
      <c r="AE74"/>
    </row>
    <row r="75" spans="1:31" ht="15" x14ac:dyDescent="0.25">
      <c r="A75"/>
      <c r="B75"/>
      <c r="C75"/>
      <c r="D75"/>
      <c r="E75"/>
      <c r="F75"/>
      <c r="G75"/>
      <c r="H75"/>
      <c r="I75"/>
      <c r="J75"/>
      <c r="K75"/>
      <c r="L75"/>
      <c r="M75"/>
      <c r="N75"/>
      <c r="O75"/>
      <c r="P75"/>
      <c r="Q75"/>
      <c r="R75"/>
      <c r="S75"/>
      <c r="T75"/>
      <c r="U75"/>
      <c r="V75"/>
      <c r="W75"/>
      <c r="X75"/>
      <c r="Y75"/>
      <c r="Z75"/>
      <c r="AA75"/>
      <c r="AB75"/>
      <c r="AC75"/>
      <c r="AD75"/>
      <c r="AE75"/>
    </row>
    <row r="76" spans="1:31" ht="15" x14ac:dyDescent="0.25">
      <c r="A76"/>
      <c r="B76"/>
      <c r="C76"/>
      <c r="D76"/>
      <c r="E76"/>
      <c r="F76"/>
      <c r="G76"/>
      <c r="H76"/>
      <c r="I76"/>
      <c r="J76"/>
      <c r="K76"/>
      <c r="L76"/>
      <c r="M76"/>
      <c r="N76"/>
      <c r="O76"/>
      <c r="P76"/>
      <c r="Q76"/>
      <c r="R76"/>
      <c r="S76"/>
      <c r="T76"/>
      <c r="U76"/>
      <c r="V76"/>
      <c r="W76"/>
      <c r="X76"/>
      <c r="Y76"/>
      <c r="Z76"/>
      <c r="AA76"/>
      <c r="AB76"/>
      <c r="AC76"/>
      <c r="AD76"/>
      <c r="AE76"/>
    </row>
    <row r="77" spans="1:31" ht="15" x14ac:dyDescent="0.25">
      <c r="A77"/>
      <c r="B77"/>
      <c r="C77"/>
      <c r="D77"/>
      <c r="E77"/>
      <c r="F77"/>
      <c r="G77"/>
      <c r="H77"/>
      <c r="I77"/>
      <c r="J77"/>
      <c r="K77"/>
      <c r="L77"/>
      <c r="M77"/>
      <c r="N77"/>
      <c r="O77"/>
      <c r="P77"/>
      <c r="Q77"/>
      <c r="R77"/>
      <c r="S77"/>
      <c r="T77"/>
      <c r="U77"/>
      <c r="V77"/>
      <c r="W77"/>
      <c r="X77"/>
      <c r="Y77"/>
      <c r="Z77"/>
      <c r="AA77"/>
      <c r="AB77"/>
      <c r="AC77"/>
      <c r="AD77"/>
      <c r="AE7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00B050"/>
  </sheetPr>
  <dimension ref="A1:AF123"/>
  <sheetViews>
    <sheetView topLeftCell="A28" zoomScale="115" zoomScaleNormal="115" workbookViewId="0">
      <selection activeCell="D40" sqref="D40"/>
    </sheetView>
  </sheetViews>
  <sheetFormatPr defaultColWidth="9.140625" defaultRowHeight="12" x14ac:dyDescent="0.2"/>
  <cols>
    <col min="1" max="1" width="6.140625" style="34" customWidth="1"/>
    <col min="2" max="2" width="34.5703125" style="34" customWidth="1"/>
    <col min="3" max="3" width="23.5703125" style="34" customWidth="1"/>
    <col min="4" max="4" width="8.140625" style="34" customWidth="1"/>
    <col min="5" max="5" width="7.42578125" style="34" customWidth="1"/>
    <col min="6" max="6" width="9.140625" style="34" customWidth="1"/>
    <col min="7" max="9" width="9.5703125" style="34" customWidth="1"/>
    <col min="10" max="10" width="8.85546875" style="34" customWidth="1"/>
    <col min="11" max="12" width="9.5703125" style="34" customWidth="1"/>
    <col min="13" max="13" width="8.42578125" style="34" customWidth="1"/>
    <col min="14" max="24" width="8.140625" style="34" customWidth="1"/>
    <col min="25" max="26" width="7" style="34" customWidth="1"/>
    <col min="27" max="27" width="8.85546875" style="34" customWidth="1"/>
    <col min="28" max="28" width="7.5703125" style="34" customWidth="1"/>
    <col min="29" max="29" width="7.42578125" style="34" customWidth="1"/>
    <col min="30" max="30" width="6.5703125" style="34" customWidth="1"/>
    <col min="31" max="32" width="6.42578125" style="34" customWidth="1"/>
    <col min="33" max="35" width="7.42578125" style="34" customWidth="1"/>
    <col min="36" max="36" width="6.85546875" style="34" customWidth="1"/>
    <col min="37" max="37" width="7.5703125" style="34" customWidth="1"/>
    <col min="38" max="38" width="7.140625" style="34" customWidth="1"/>
    <col min="39" max="16384" width="9.140625" style="34"/>
  </cols>
  <sheetData>
    <row r="1" spans="1:32" ht="39.6" customHeight="1" x14ac:dyDescent="0.2">
      <c r="C1" s="221" t="s">
        <v>707</v>
      </c>
      <c r="D1" s="221" t="s">
        <v>707</v>
      </c>
      <c r="E1" s="221" t="s">
        <v>707</v>
      </c>
      <c r="F1" s="221" t="s">
        <v>707</v>
      </c>
      <c r="G1" s="221" t="s">
        <v>708</v>
      </c>
      <c r="H1" s="221" t="s">
        <v>709</v>
      </c>
      <c r="I1" s="221"/>
      <c r="J1" s="221" t="s">
        <v>710</v>
      </c>
      <c r="K1" s="221" t="s">
        <v>709</v>
      </c>
      <c r="L1" s="221"/>
      <c r="M1" s="221" t="s">
        <v>711</v>
      </c>
      <c r="N1" s="222" t="s">
        <v>712</v>
      </c>
      <c r="O1" s="221"/>
    </row>
    <row r="2" spans="1:32" x14ac:dyDescent="0.2">
      <c r="E2" s="35"/>
      <c r="F2" s="35"/>
      <c r="H2" s="35"/>
      <c r="I2" s="35"/>
      <c r="J2" s="35"/>
      <c r="K2" s="35"/>
      <c r="L2" s="35"/>
      <c r="M2" s="35"/>
      <c r="N2" s="35"/>
      <c r="O2" s="35"/>
      <c r="P2" s="35"/>
      <c r="Q2" s="35"/>
      <c r="R2" s="35"/>
      <c r="S2" s="35"/>
      <c r="T2" s="35"/>
      <c r="U2" s="35"/>
      <c r="V2" s="35"/>
      <c r="W2" s="35"/>
      <c r="X2" s="35"/>
      <c r="Y2" s="35"/>
      <c r="Z2" s="35"/>
      <c r="AA2" s="35"/>
      <c r="AB2" s="35"/>
      <c r="AC2" s="35"/>
    </row>
    <row r="3" spans="1:32" ht="29.25" customHeight="1" x14ac:dyDescent="0.25">
      <c r="A3" s="44" t="s">
        <v>713</v>
      </c>
      <c r="I3" s="36"/>
      <c r="J3" s="56">
        <f>+G4-7</f>
        <v>45856</v>
      </c>
      <c r="L3" s="36"/>
      <c r="M3" s="37">
        <v>25</v>
      </c>
      <c r="N3" s="225" t="s">
        <v>714</v>
      </c>
    </row>
    <row r="4" spans="1:32" ht="19.7" customHeight="1" x14ac:dyDescent="0.2">
      <c r="A4" s="281" t="s">
        <v>2</v>
      </c>
      <c r="B4" s="281" t="s">
        <v>5</v>
      </c>
      <c r="C4" s="283" t="s">
        <v>715</v>
      </c>
      <c r="D4" s="284"/>
      <c r="E4" s="281" t="s">
        <v>252</v>
      </c>
      <c r="F4" s="281" t="s">
        <v>253</v>
      </c>
      <c r="G4" s="275">
        <v>45863</v>
      </c>
      <c r="H4" s="276"/>
      <c r="I4" s="277"/>
      <c r="J4" s="275" t="s">
        <v>716</v>
      </c>
      <c r="K4" s="276"/>
      <c r="L4" s="277"/>
      <c r="M4" s="275" t="s">
        <v>16</v>
      </c>
      <c r="N4" s="276"/>
      <c r="O4" s="277"/>
    </row>
    <row r="5" spans="1:32" ht="32.450000000000003" customHeight="1" x14ac:dyDescent="0.2">
      <c r="A5" s="282"/>
      <c r="B5" s="282"/>
      <c r="C5" s="285"/>
      <c r="D5" s="286"/>
      <c r="E5" s="282"/>
      <c r="F5" s="282"/>
      <c r="G5" s="244" t="s">
        <v>717</v>
      </c>
      <c r="H5" s="244" t="s">
        <v>718</v>
      </c>
      <c r="I5" s="244" t="s">
        <v>719</v>
      </c>
      <c r="J5" s="244" t="s">
        <v>717</v>
      </c>
      <c r="K5" s="244" t="s">
        <v>718</v>
      </c>
      <c r="L5" s="244" t="s">
        <v>719</v>
      </c>
      <c r="M5" s="244" t="s">
        <v>717</v>
      </c>
      <c r="N5" s="245" t="s">
        <v>718</v>
      </c>
      <c r="O5" s="245" t="s">
        <v>719</v>
      </c>
      <c r="P5" s="58"/>
    </row>
    <row r="6" spans="1:32" s="39" customFormat="1" ht="21.75" customHeight="1" x14ac:dyDescent="0.25">
      <c r="A6" s="278" t="s">
        <v>265</v>
      </c>
      <c r="B6" s="279"/>
      <c r="C6" s="280"/>
      <c r="D6" s="246">
        <v>10000</v>
      </c>
      <c r="E6" s="247">
        <v>0.09</v>
      </c>
      <c r="F6" s="246">
        <f>+SUM(F7:F36)</f>
        <v>5454911</v>
      </c>
      <c r="G6" s="248" t="e">
        <f>G7+G8+G22+G32</f>
        <v>#REF!</v>
      </c>
      <c r="H6" s="249" t="e">
        <f>+G6/$F6*$D6</f>
        <v>#REF!</v>
      </c>
      <c r="I6" s="250" t="e">
        <f>+IF(H6&lt;=$E6,"Đạt","Ko đạt")</f>
        <v>#REF!</v>
      </c>
      <c r="J6" s="248" t="e">
        <f>J7+J8+J22+J32</f>
        <v>#REF!</v>
      </c>
      <c r="K6" s="249" t="e">
        <f>+J6/$F6*$D6</f>
        <v>#REF!</v>
      </c>
      <c r="L6" s="250" t="e">
        <f>+IF(K6&lt;=$E6,"Đạt","Ko đạt")</f>
        <v>#REF!</v>
      </c>
      <c r="M6" s="248" t="e">
        <f>M7+M8+M22+M32</f>
        <v>#REF!</v>
      </c>
      <c r="N6" s="251" t="e">
        <f>+M6/$M$3/$F6*$D6</f>
        <v>#REF!</v>
      </c>
      <c r="O6" s="247" t="e">
        <f>+IF(N6&lt;=$E6,"Đạt","Ko đạt")</f>
        <v>#REF!</v>
      </c>
      <c r="P6" s="38"/>
      <c r="Q6" s="38"/>
      <c r="R6" s="38"/>
      <c r="S6" s="38"/>
      <c r="T6" s="38"/>
      <c r="U6" s="38"/>
      <c r="V6" s="38"/>
      <c r="W6" s="38"/>
      <c r="X6" s="38"/>
      <c r="Y6" s="38"/>
      <c r="Z6" s="38"/>
      <c r="AA6" s="38"/>
      <c r="AB6" s="38"/>
      <c r="AC6" s="38"/>
      <c r="AD6" s="38"/>
      <c r="AE6" s="38"/>
      <c r="AF6" s="38"/>
    </row>
    <row r="7" spans="1:32" s="40" customFormat="1" ht="15.6" customHeight="1" x14ac:dyDescent="0.25">
      <c r="A7" s="247" t="s">
        <v>720</v>
      </c>
      <c r="B7" s="252" t="s">
        <v>178</v>
      </c>
      <c r="C7" s="252" t="s">
        <v>721</v>
      </c>
      <c r="D7" s="246">
        <v>1000</v>
      </c>
      <c r="E7" s="247">
        <v>0.28999999999999998</v>
      </c>
      <c r="F7" s="246">
        <v>1000</v>
      </c>
      <c r="G7" s="247" t="e">
        <f>+COUNTIFS(#REF!,G$4,#REF!,$B7)</f>
        <v>#REF!</v>
      </c>
      <c r="H7" s="249" t="e">
        <f>+G7/$F7*$D7</f>
        <v>#REF!</v>
      </c>
      <c r="I7" s="247" t="e">
        <f>+IF(H7&lt;=$E7,"Đạt","Ko đạt")</f>
        <v>#REF!</v>
      </c>
      <c r="J7" s="247" t="e">
        <f>+COUNTIFS(#REF!,J$3,#REF!,$B7)</f>
        <v>#REF!</v>
      </c>
      <c r="K7" s="249" t="e">
        <f>+J7/$F7*$D7</f>
        <v>#REF!</v>
      </c>
      <c r="L7" s="247" t="e">
        <f>+IF(K7&lt;=$E7,"Đạt","Ko đạt")</f>
        <v>#REF!</v>
      </c>
      <c r="M7" s="247" t="e">
        <f>+COUNTIFS(#REF!,"*07/2025*",#REF!,$B7)</f>
        <v>#REF!</v>
      </c>
      <c r="N7" s="251">
        <v>0</v>
      </c>
      <c r="O7" s="247" t="str">
        <f>+IF(N7&lt;=$E7,"Đạt","Ko đạt")</f>
        <v>Đạt</v>
      </c>
      <c r="P7" s="38"/>
      <c r="Q7" s="38"/>
      <c r="R7" s="38"/>
      <c r="S7" s="38"/>
      <c r="T7" s="38"/>
      <c r="U7" s="38"/>
      <c r="V7" s="38"/>
      <c r="W7" s="38"/>
      <c r="X7" s="38"/>
      <c r="Y7" s="38"/>
      <c r="Z7" s="38"/>
      <c r="AA7" s="38"/>
      <c r="AB7" s="38"/>
      <c r="AC7" s="38"/>
      <c r="AD7" s="38"/>
      <c r="AE7" s="38"/>
      <c r="AF7" s="38"/>
    </row>
    <row r="8" spans="1:32" s="40" customFormat="1" ht="15.6" customHeight="1" x14ac:dyDescent="0.25">
      <c r="A8" s="247" t="s">
        <v>722</v>
      </c>
      <c r="B8" s="252" t="s">
        <v>43</v>
      </c>
      <c r="C8" s="252" t="s">
        <v>721</v>
      </c>
      <c r="D8" s="246"/>
      <c r="E8" s="247">
        <v>1.86</v>
      </c>
      <c r="F8" s="246"/>
      <c r="G8" s="247" t="e">
        <f>+SUM(G9:G21)</f>
        <v>#REF!</v>
      </c>
      <c r="H8" s="251"/>
      <c r="I8" s="247"/>
      <c r="J8" s="247" t="e">
        <f>+SUM(J9:J21)</f>
        <v>#REF!</v>
      </c>
      <c r="K8" s="251"/>
      <c r="L8" s="247"/>
      <c r="M8" s="247" t="e">
        <f>+SUM(M9:M21)</f>
        <v>#REF!</v>
      </c>
      <c r="N8" s="251"/>
      <c r="O8" s="247"/>
      <c r="P8" s="38"/>
      <c r="Q8" s="38"/>
      <c r="R8" s="38"/>
      <c r="S8" s="38"/>
      <c r="T8" s="38"/>
      <c r="U8" s="38"/>
      <c r="V8" s="38"/>
      <c r="W8" s="38"/>
      <c r="X8" s="38"/>
      <c r="Y8" s="38"/>
      <c r="Z8" s="38"/>
      <c r="AA8" s="38"/>
      <c r="AB8" s="38"/>
      <c r="AC8" s="38"/>
      <c r="AD8" s="38"/>
      <c r="AE8" s="38"/>
      <c r="AF8" s="38"/>
    </row>
    <row r="9" spans="1:32" s="40" customFormat="1" ht="15.6" customHeight="1" x14ac:dyDescent="0.25">
      <c r="A9" s="253">
        <v>1</v>
      </c>
      <c r="B9" s="254" t="s">
        <v>115</v>
      </c>
      <c r="C9" s="254" t="s">
        <v>721</v>
      </c>
      <c r="D9" s="255">
        <v>1000</v>
      </c>
      <c r="E9" s="256">
        <v>3.25</v>
      </c>
      <c r="F9" s="255">
        <v>700</v>
      </c>
      <c r="G9" s="253" t="e">
        <f>+COUNTIFS(#REF!,G$4,#REF!,$B9)</f>
        <v>#REF!</v>
      </c>
      <c r="H9" s="251" t="e">
        <f t="shared" ref="H9:H21" si="0">+G9/$F9*$D9</f>
        <v>#REF!</v>
      </c>
      <c r="I9" s="247" t="e">
        <f t="shared" ref="I9:I21" si="1">+IF(H9&lt;=$E9,"Đạt","Ko đạt")</f>
        <v>#REF!</v>
      </c>
      <c r="J9" s="253" t="e">
        <f>+COUNTIFS(#REF!,J$3,#REF!,$B9)</f>
        <v>#REF!</v>
      </c>
      <c r="K9" s="251" t="e">
        <f t="shared" ref="K9:K14" si="2">+J9/$F9*$D9</f>
        <v>#REF!</v>
      </c>
      <c r="L9" s="247" t="e">
        <f t="shared" ref="L9:L14" si="3">+IF(K9&lt;=$E9,"Đạt","Ko đạt")</f>
        <v>#REF!</v>
      </c>
      <c r="M9" s="253" t="e">
        <f>+COUNTIFS(#REF!,"*07/2025*",#REF!,$B9)</f>
        <v>#REF!</v>
      </c>
      <c r="N9" s="251" t="e">
        <f t="shared" ref="N9:N14" si="4">+M9/$F9/$M$3*$D9</f>
        <v>#REF!</v>
      </c>
      <c r="O9" s="247" t="e">
        <f t="shared" ref="O9:O35" si="5">+IF(N9&lt;=$E9,"Đạt","Ko đạt")</f>
        <v>#REF!</v>
      </c>
      <c r="P9" s="38"/>
      <c r="Q9" s="38"/>
      <c r="R9" s="38"/>
      <c r="S9" s="38"/>
      <c r="T9" s="38"/>
      <c r="U9" s="38"/>
      <c r="V9" s="38"/>
      <c r="W9" s="38"/>
      <c r="X9" s="38"/>
      <c r="Y9" s="38"/>
      <c r="Z9" s="38"/>
      <c r="AA9" s="38"/>
      <c r="AB9" s="38"/>
      <c r="AC9" s="38"/>
      <c r="AD9" s="38"/>
      <c r="AE9" s="38"/>
      <c r="AF9" s="38"/>
    </row>
    <row r="10" spans="1:32" s="40" customFormat="1" ht="15.6" customHeight="1" x14ac:dyDescent="0.25">
      <c r="A10" s="253">
        <v>2</v>
      </c>
      <c r="B10" s="254" t="s">
        <v>232</v>
      </c>
      <c r="C10" s="254" t="s">
        <v>721</v>
      </c>
      <c r="D10" s="255">
        <v>1000</v>
      </c>
      <c r="E10" s="256">
        <v>0.45</v>
      </c>
      <c r="F10" s="255">
        <v>200</v>
      </c>
      <c r="G10" s="253" t="e">
        <f>+COUNTIFS(#REF!,G$4,#REF!,$B10)</f>
        <v>#REF!</v>
      </c>
      <c r="H10" s="251" t="e">
        <f t="shared" si="0"/>
        <v>#REF!</v>
      </c>
      <c r="I10" s="247" t="e">
        <f t="shared" si="1"/>
        <v>#REF!</v>
      </c>
      <c r="J10" s="253" t="e">
        <f>+COUNTIFS(#REF!,J$3,#REF!,$B10)</f>
        <v>#REF!</v>
      </c>
      <c r="K10" s="251" t="e">
        <f t="shared" si="2"/>
        <v>#REF!</v>
      </c>
      <c r="L10" s="247" t="e">
        <f t="shared" si="3"/>
        <v>#REF!</v>
      </c>
      <c r="M10" s="253" t="e">
        <f>+COUNTIFS(#REF!,"*07/2025*",#REF!,$B10)</f>
        <v>#REF!</v>
      </c>
      <c r="N10" s="251" t="e">
        <f t="shared" si="4"/>
        <v>#REF!</v>
      </c>
      <c r="O10" s="247" t="e">
        <f t="shared" si="5"/>
        <v>#REF!</v>
      </c>
      <c r="P10" s="38"/>
      <c r="Q10" s="38"/>
      <c r="R10" s="38"/>
      <c r="S10" s="38"/>
      <c r="T10" s="38"/>
      <c r="U10" s="38"/>
      <c r="V10" s="38"/>
      <c r="W10" s="38"/>
      <c r="X10" s="38"/>
      <c r="Y10" s="38"/>
      <c r="Z10" s="38"/>
      <c r="AA10" s="38"/>
      <c r="AB10" s="38"/>
      <c r="AC10" s="38"/>
      <c r="AD10" s="38"/>
      <c r="AE10" s="38"/>
      <c r="AF10" s="38"/>
    </row>
    <row r="11" spans="1:32" s="40" customFormat="1" ht="15.6" customHeight="1" x14ac:dyDescent="0.25">
      <c r="A11" s="253">
        <v>3</v>
      </c>
      <c r="B11" s="254" t="s">
        <v>231</v>
      </c>
      <c r="C11" s="254" t="s">
        <v>721</v>
      </c>
      <c r="D11" s="255">
        <v>1000</v>
      </c>
      <c r="E11" s="256">
        <v>0.57999999999999996</v>
      </c>
      <c r="F11" s="255">
        <v>825</v>
      </c>
      <c r="G11" s="253" t="e">
        <f>+COUNTIFS(#REF!,G$4,#REF!,$B11)</f>
        <v>#REF!</v>
      </c>
      <c r="H11" s="251" t="e">
        <f t="shared" si="0"/>
        <v>#REF!</v>
      </c>
      <c r="I11" s="247" t="e">
        <f t="shared" si="1"/>
        <v>#REF!</v>
      </c>
      <c r="J11" s="253" t="e">
        <f>+COUNTIFS(#REF!,J$3,#REF!,$B11)</f>
        <v>#REF!</v>
      </c>
      <c r="K11" s="251" t="e">
        <f t="shared" si="2"/>
        <v>#REF!</v>
      </c>
      <c r="L11" s="247" t="e">
        <f t="shared" si="3"/>
        <v>#REF!</v>
      </c>
      <c r="M11" s="253" t="e">
        <f>+COUNTIFS(#REF!,"*07/2025*",#REF!,$B11)</f>
        <v>#REF!</v>
      </c>
      <c r="N11" s="251" t="e">
        <f t="shared" si="4"/>
        <v>#REF!</v>
      </c>
      <c r="O11" s="247" t="e">
        <f t="shared" si="5"/>
        <v>#REF!</v>
      </c>
      <c r="P11" s="38"/>
      <c r="Q11" s="38"/>
      <c r="R11" s="38"/>
      <c r="S11" s="38"/>
      <c r="T11" s="38"/>
      <c r="U11" s="38"/>
      <c r="V11" s="38"/>
      <c r="W11" s="38"/>
      <c r="X11" s="38"/>
      <c r="Y11" s="38"/>
      <c r="Z11" s="38"/>
      <c r="AA11" s="38"/>
      <c r="AB11" s="38"/>
      <c r="AC11" s="38"/>
      <c r="AD11" s="38"/>
      <c r="AE11" s="38"/>
      <c r="AF11" s="38"/>
    </row>
    <row r="12" spans="1:32" s="40" customFormat="1" ht="15.6" customHeight="1" x14ac:dyDescent="0.25">
      <c r="A12" s="253">
        <v>4</v>
      </c>
      <c r="B12" s="254" t="s">
        <v>44</v>
      </c>
      <c r="C12" s="254" t="s">
        <v>721</v>
      </c>
      <c r="D12" s="255">
        <v>1000</v>
      </c>
      <c r="E12" s="256">
        <v>0.55000000000000004</v>
      </c>
      <c r="F12" s="255">
        <v>815</v>
      </c>
      <c r="G12" s="253" t="e">
        <f>+COUNTIFS(#REF!,G$4,#REF!,$B12)</f>
        <v>#REF!</v>
      </c>
      <c r="H12" s="251" t="e">
        <f t="shared" si="0"/>
        <v>#REF!</v>
      </c>
      <c r="I12" s="247" t="e">
        <f t="shared" si="1"/>
        <v>#REF!</v>
      </c>
      <c r="J12" s="253" t="e">
        <f>+COUNTIFS(#REF!,J$3,#REF!,$B12)</f>
        <v>#REF!</v>
      </c>
      <c r="K12" s="251" t="e">
        <f t="shared" si="2"/>
        <v>#REF!</v>
      </c>
      <c r="L12" s="247" t="e">
        <f t="shared" si="3"/>
        <v>#REF!</v>
      </c>
      <c r="M12" s="253" t="e">
        <f>+COUNTIFS(#REF!,"*07/2025*",#REF!,$B12)</f>
        <v>#REF!</v>
      </c>
      <c r="N12" s="251" t="e">
        <f t="shared" si="4"/>
        <v>#REF!</v>
      </c>
      <c r="O12" s="247" t="e">
        <f>+IF(N12&lt;=$E12,"Đạt","Ko đạt")</f>
        <v>#REF!</v>
      </c>
      <c r="P12" s="38"/>
      <c r="Q12" s="38"/>
      <c r="R12" s="38"/>
      <c r="S12" s="38"/>
      <c r="T12" s="38"/>
      <c r="U12" s="38"/>
      <c r="V12" s="38"/>
      <c r="W12" s="38"/>
      <c r="X12" s="38"/>
      <c r="Y12" s="38"/>
      <c r="Z12" s="38"/>
      <c r="AA12" s="38"/>
      <c r="AB12" s="38"/>
      <c r="AC12" s="38"/>
      <c r="AD12" s="38"/>
      <c r="AE12" s="38"/>
      <c r="AF12" s="38"/>
    </row>
    <row r="13" spans="1:32" s="40" customFormat="1" ht="15.6" customHeight="1" x14ac:dyDescent="0.25">
      <c r="A13" s="253">
        <v>5</v>
      </c>
      <c r="B13" s="254" t="s">
        <v>192</v>
      </c>
      <c r="C13" s="254" t="s">
        <v>721</v>
      </c>
      <c r="D13" s="255">
        <v>1000</v>
      </c>
      <c r="E13" s="256">
        <v>1.06</v>
      </c>
      <c r="F13" s="255">
        <v>670</v>
      </c>
      <c r="G13" s="253" t="e">
        <f>+COUNTIFS(#REF!,G$4,#REF!,$B13)</f>
        <v>#REF!</v>
      </c>
      <c r="H13" s="251" t="e">
        <f t="shared" si="0"/>
        <v>#REF!</v>
      </c>
      <c r="I13" s="247" t="e">
        <f t="shared" si="1"/>
        <v>#REF!</v>
      </c>
      <c r="J13" s="253" t="e">
        <f>+COUNTIFS(#REF!,J$3,#REF!,$B13)</f>
        <v>#REF!</v>
      </c>
      <c r="K13" s="251" t="e">
        <f t="shared" si="2"/>
        <v>#REF!</v>
      </c>
      <c r="L13" s="247" t="e">
        <f t="shared" si="3"/>
        <v>#REF!</v>
      </c>
      <c r="M13" s="253" t="e">
        <f>+COUNTIFS(#REF!,"*07/2025*",#REF!,$B13)</f>
        <v>#REF!</v>
      </c>
      <c r="N13" s="251" t="e">
        <f t="shared" si="4"/>
        <v>#REF!</v>
      </c>
      <c r="O13" s="247" t="e">
        <f t="shared" si="5"/>
        <v>#REF!</v>
      </c>
      <c r="P13" s="38"/>
      <c r="Q13" s="38"/>
      <c r="R13" s="38"/>
      <c r="S13" s="38"/>
      <c r="T13" s="38"/>
      <c r="U13" s="38"/>
      <c r="V13" s="38"/>
      <c r="W13" s="38"/>
      <c r="X13" s="38"/>
      <c r="Y13" s="38"/>
      <c r="Z13" s="38"/>
      <c r="AA13" s="38"/>
      <c r="AB13" s="38"/>
      <c r="AC13" s="38"/>
      <c r="AD13" s="38"/>
      <c r="AE13" s="38"/>
      <c r="AF13" s="38"/>
    </row>
    <row r="14" spans="1:32" s="40" customFormat="1" ht="15.6" customHeight="1" x14ac:dyDescent="0.25">
      <c r="A14" s="253">
        <v>6</v>
      </c>
      <c r="B14" s="254" t="s">
        <v>233</v>
      </c>
      <c r="C14" s="254" t="s">
        <v>721</v>
      </c>
      <c r="D14" s="255">
        <v>1000</v>
      </c>
      <c r="E14" s="256">
        <v>0.39</v>
      </c>
      <c r="F14" s="255">
        <v>1650</v>
      </c>
      <c r="G14" s="253" t="e">
        <f>+COUNTIFS(#REF!,G$4,#REF!,$B14)</f>
        <v>#REF!</v>
      </c>
      <c r="H14" s="251" t="e">
        <f t="shared" si="0"/>
        <v>#REF!</v>
      </c>
      <c r="I14" s="247" t="e">
        <f t="shared" si="1"/>
        <v>#REF!</v>
      </c>
      <c r="J14" s="253" t="e">
        <f>+COUNTIFS(#REF!,J$3,#REF!,$B14)</f>
        <v>#REF!</v>
      </c>
      <c r="K14" s="251" t="e">
        <f t="shared" si="2"/>
        <v>#REF!</v>
      </c>
      <c r="L14" s="247" t="e">
        <f t="shared" si="3"/>
        <v>#REF!</v>
      </c>
      <c r="M14" s="253" t="e">
        <f>+COUNTIFS(#REF!,"*07/2025*",#REF!,$B14)</f>
        <v>#REF!</v>
      </c>
      <c r="N14" s="251" t="e">
        <f t="shared" si="4"/>
        <v>#REF!</v>
      </c>
      <c r="O14" s="247" t="e">
        <f t="shared" si="5"/>
        <v>#REF!</v>
      </c>
      <c r="P14" s="38"/>
      <c r="Q14" s="38"/>
      <c r="R14" s="38"/>
      <c r="S14" s="38"/>
      <c r="T14" s="38"/>
      <c r="U14" s="38"/>
      <c r="V14" s="38"/>
      <c r="W14" s="38"/>
      <c r="X14" s="38"/>
      <c r="Y14" s="38"/>
      <c r="Z14" s="38"/>
      <c r="AA14" s="38"/>
      <c r="AB14" s="38"/>
      <c r="AC14" s="38"/>
      <c r="AD14" s="38"/>
      <c r="AE14" s="38"/>
      <c r="AF14" s="38"/>
    </row>
    <row r="15" spans="1:32" s="40" customFormat="1" ht="15.6" customHeight="1" x14ac:dyDescent="0.25">
      <c r="A15" s="253">
        <v>7</v>
      </c>
      <c r="B15" s="43" t="s">
        <v>147</v>
      </c>
      <c r="C15" s="43" t="s">
        <v>721</v>
      </c>
      <c r="D15" s="255">
        <v>1000</v>
      </c>
      <c r="E15" s="256">
        <v>0.48</v>
      </c>
      <c r="F15" s="255">
        <v>751</v>
      </c>
      <c r="G15" s="253" t="e">
        <f>+COUNTIFS(#REF!,G$4,#REF!,$B15)</f>
        <v>#REF!</v>
      </c>
      <c r="H15" s="251"/>
      <c r="I15" s="247"/>
      <c r="J15" s="253" t="e">
        <f>+COUNTIFS(#REF!,J$3,#REF!,$B15)</f>
        <v>#REF!</v>
      </c>
      <c r="K15" s="251"/>
      <c r="L15" s="247"/>
      <c r="M15" s="253" t="e">
        <f>+COUNTIFS(#REF!,"*07/2025*",#REF!,$B15)</f>
        <v>#REF!</v>
      </c>
      <c r="N15" s="251"/>
      <c r="O15" s="247"/>
      <c r="P15" s="38"/>
      <c r="Q15" s="38"/>
      <c r="R15" s="38"/>
      <c r="S15" s="38"/>
      <c r="T15" s="38"/>
      <c r="U15" s="38"/>
      <c r="V15" s="38"/>
      <c r="W15" s="38"/>
      <c r="X15" s="38"/>
      <c r="Y15" s="38"/>
      <c r="Z15" s="38"/>
      <c r="AA15" s="38"/>
      <c r="AB15" s="38"/>
      <c r="AC15" s="38"/>
      <c r="AD15" s="38"/>
      <c r="AE15" s="38"/>
      <c r="AF15" s="38"/>
    </row>
    <row r="16" spans="1:32" s="40" customFormat="1" ht="15.6" customHeight="1" x14ac:dyDescent="0.25">
      <c r="A16" s="253">
        <v>8</v>
      </c>
      <c r="B16" s="254" t="s">
        <v>163</v>
      </c>
      <c r="C16" s="254" t="s">
        <v>721</v>
      </c>
      <c r="D16" s="255">
        <v>1000</v>
      </c>
      <c r="E16" s="256">
        <v>0.78</v>
      </c>
      <c r="F16" s="255">
        <v>890</v>
      </c>
      <c r="G16" s="253" t="e">
        <f>+COUNTIFS(#REF!,G$4,#REF!,$B16)</f>
        <v>#REF!</v>
      </c>
      <c r="H16" s="251" t="e">
        <f t="shared" si="0"/>
        <v>#REF!</v>
      </c>
      <c r="I16" s="247" t="e">
        <f t="shared" si="1"/>
        <v>#REF!</v>
      </c>
      <c r="J16" s="253" t="e">
        <f>+COUNTIFS(#REF!,J$3,#REF!,$B16)</f>
        <v>#REF!</v>
      </c>
      <c r="K16" s="251" t="e">
        <f t="shared" ref="K16:K21" si="6">+J16/$F16*$D16</f>
        <v>#REF!</v>
      </c>
      <c r="L16" s="247" t="e">
        <f>+IF(K16&lt;=$E16,"Đạt","Ko đạt")</f>
        <v>#REF!</v>
      </c>
      <c r="M16" s="253" t="e">
        <f>+COUNTIFS(#REF!,"*07/2025*",#REF!,$B16)</f>
        <v>#REF!</v>
      </c>
      <c r="N16" s="251" t="e">
        <f t="shared" ref="N16:N21" si="7">+M16/$F16/$M$3*$D16</f>
        <v>#REF!</v>
      </c>
      <c r="O16" s="247" t="e">
        <f t="shared" si="5"/>
        <v>#REF!</v>
      </c>
      <c r="P16" s="38"/>
      <c r="Q16" s="38"/>
      <c r="R16" s="38"/>
      <c r="S16" s="38"/>
      <c r="T16" s="38"/>
      <c r="U16" s="38"/>
      <c r="V16" s="38"/>
      <c r="W16" s="38"/>
      <c r="X16" s="38"/>
      <c r="Y16" s="38"/>
      <c r="Z16" s="38"/>
      <c r="AA16" s="38"/>
      <c r="AB16" s="38"/>
      <c r="AC16" s="38"/>
      <c r="AD16" s="38"/>
      <c r="AE16" s="38"/>
      <c r="AF16" s="38"/>
    </row>
    <row r="17" spans="1:32" s="40" customFormat="1" ht="15.6" customHeight="1" x14ac:dyDescent="0.25">
      <c r="A17" s="253">
        <v>9</v>
      </c>
      <c r="B17" s="254" t="s">
        <v>142</v>
      </c>
      <c r="C17" s="254" t="s">
        <v>721</v>
      </c>
      <c r="D17" s="255">
        <v>1000</v>
      </c>
      <c r="E17" s="256">
        <v>0.78</v>
      </c>
      <c r="F17" s="255">
        <v>1000</v>
      </c>
      <c r="G17" s="253" t="e">
        <f>+COUNTIFS(#REF!,G$4,#REF!,$B17)</f>
        <v>#REF!</v>
      </c>
      <c r="H17" s="251" t="e">
        <f t="shared" si="0"/>
        <v>#REF!</v>
      </c>
      <c r="I17" s="247" t="e">
        <f t="shared" si="1"/>
        <v>#REF!</v>
      </c>
      <c r="J17" s="253" t="e">
        <f>+COUNTIFS(#REF!,J$3,#REF!,$B17)</f>
        <v>#REF!</v>
      </c>
      <c r="K17" s="251" t="e">
        <f t="shared" si="6"/>
        <v>#REF!</v>
      </c>
      <c r="L17" s="247" t="e">
        <f>+IF(K17&lt;=$E17,"Đạt","Ko đạt")</f>
        <v>#REF!</v>
      </c>
      <c r="M17" s="253" t="e">
        <f>+COUNTIFS(#REF!,"*07/2025*",#REF!,$B17)</f>
        <v>#REF!</v>
      </c>
      <c r="N17" s="251" t="e">
        <f t="shared" si="7"/>
        <v>#REF!</v>
      </c>
      <c r="O17" s="247" t="e">
        <f t="shared" si="5"/>
        <v>#REF!</v>
      </c>
      <c r="P17" s="38"/>
      <c r="Q17" s="38"/>
      <c r="R17" s="38"/>
      <c r="S17" s="38"/>
      <c r="T17" s="38"/>
      <c r="U17" s="38"/>
      <c r="V17" s="38"/>
      <c r="W17" s="38"/>
      <c r="X17" s="38"/>
      <c r="Y17" s="38"/>
      <c r="Z17" s="38"/>
      <c r="AA17" s="38"/>
      <c r="AB17" s="38"/>
      <c r="AC17" s="38"/>
      <c r="AD17" s="38"/>
      <c r="AE17" s="38"/>
      <c r="AF17" s="38"/>
    </row>
    <row r="18" spans="1:32" s="40" customFormat="1" ht="15.6" customHeight="1" x14ac:dyDescent="0.25">
      <c r="A18" s="253">
        <v>10</v>
      </c>
      <c r="B18" s="254" t="s">
        <v>228</v>
      </c>
      <c r="C18" s="254" t="s">
        <v>721</v>
      </c>
      <c r="D18" s="255">
        <v>1000</v>
      </c>
      <c r="E18" s="256">
        <v>0.11</v>
      </c>
      <c r="F18" s="255">
        <v>1134</v>
      </c>
      <c r="G18" s="253" t="e">
        <f>+COUNTIFS(#REF!,G$4,#REF!,$B18)</f>
        <v>#REF!</v>
      </c>
      <c r="H18" s="251" t="e">
        <f t="shared" si="0"/>
        <v>#REF!</v>
      </c>
      <c r="I18" s="247" t="e">
        <f t="shared" si="1"/>
        <v>#REF!</v>
      </c>
      <c r="J18" s="253" t="e">
        <f>+COUNTIFS(#REF!,J$3,#REF!,$B18)</f>
        <v>#REF!</v>
      </c>
      <c r="K18" s="251" t="e">
        <f t="shared" si="6"/>
        <v>#REF!</v>
      </c>
      <c r="L18" s="247" t="e">
        <f>+IF(K18&lt;=$E18,"Đạt","Ko đạt")</f>
        <v>#REF!</v>
      </c>
      <c r="M18" s="253" t="e">
        <f>+COUNTIFS(#REF!,"*07/2025*",#REF!,$B18)</f>
        <v>#REF!</v>
      </c>
      <c r="N18" s="251" t="e">
        <f t="shared" si="7"/>
        <v>#REF!</v>
      </c>
      <c r="O18" s="247" t="e">
        <f t="shared" si="5"/>
        <v>#REF!</v>
      </c>
      <c r="P18" s="38"/>
      <c r="Q18" s="38"/>
      <c r="R18" s="38"/>
      <c r="S18" s="38"/>
      <c r="T18" s="38"/>
      <c r="U18" s="38"/>
      <c r="V18" s="38"/>
      <c r="W18" s="38"/>
      <c r="X18" s="38"/>
      <c r="Y18" s="38"/>
      <c r="Z18" s="38"/>
      <c r="AA18" s="38"/>
      <c r="AB18" s="38"/>
      <c r="AC18" s="38"/>
      <c r="AD18" s="38"/>
      <c r="AE18" s="38"/>
      <c r="AF18" s="38"/>
    </row>
    <row r="19" spans="1:32" s="40" customFormat="1" ht="15.6" customHeight="1" x14ac:dyDescent="0.25">
      <c r="A19" s="253">
        <v>11</v>
      </c>
      <c r="B19" s="254" t="s">
        <v>133</v>
      </c>
      <c r="C19" s="254" t="s">
        <v>721</v>
      </c>
      <c r="D19" s="255">
        <v>1000</v>
      </c>
      <c r="E19" s="256">
        <v>0.46</v>
      </c>
      <c r="F19" s="255">
        <v>3150</v>
      </c>
      <c r="G19" s="253" t="e">
        <f>+COUNTIFS(#REF!,G$4,#REF!,$B19)</f>
        <v>#REF!</v>
      </c>
      <c r="H19" s="251" t="e">
        <f t="shared" si="0"/>
        <v>#REF!</v>
      </c>
      <c r="I19" s="247" t="e">
        <f t="shared" si="1"/>
        <v>#REF!</v>
      </c>
      <c r="J19" s="253" t="e">
        <f>+COUNTIFS(#REF!,J$3,#REF!,$B19)</f>
        <v>#REF!</v>
      </c>
      <c r="K19" s="251" t="e">
        <f t="shared" si="6"/>
        <v>#REF!</v>
      </c>
      <c r="L19" s="247" t="e">
        <f>+IF(K19&lt;=$E19,"Đạt","Ko đạt")</f>
        <v>#REF!</v>
      </c>
      <c r="M19" s="253" t="e">
        <f>+COUNTIFS(#REF!,"*07/2025*",#REF!,$B19)</f>
        <v>#REF!</v>
      </c>
      <c r="N19" s="251" t="e">
        <f t="shared" si="7"/>
        <v>#REF!</v>
      </c>
      <c r="O19" s="247" t="e">
        <f t="shared" si="5"/>
        <v>#REF!</v>
      </c>
      <c r="P19" s="38"/>
      <c r="Q19" s="38"/>
      <c r="R19" s="38"/>
      <c r="S19" s="38"/>
      <c r="T19" s="38"/>
      <c r="U19" s="38"/>
      <c r="V19" s="38"/>
      <c r="W19" s="38"/>
      <c r="X19" s="38"/>
      <c r="Y19" s="38"/>
      <c r="Z19" s="38"/>
      <c r="AA19" s="38"/>
      <c r="AB19" s="38"/>
      <c r="AC19" s="38"/>
      <c r="AD19" s="38"/>
      <c r="AE19" s="38"/>
      <c r="AF19" s="38"/>
    </row>
    <row r="20" spans="1:32" s="40" customFormat="1" ht="15.6" customHeight="1" x14ac:dyDescent="0.25">
      <c r="A20" s="253">
        <v>12</v>
      </c>
      <c r="B20" s="254" t="s">
        <v>209</v>
      </c>
      <c r="C20" s="254" t="s">
        <v>721</v>
      </c>
      <c r="D20" s="255">
        <v>1000</v>
      </c>
      <c r="E20" s="256">
        <v>0.49</v>
      </c>
      <c r="F20" s="255">
        <v>770</v>
      </c>
      <c r="G20" s="253" t="e">
        <f>+COUNTIFS(#REF!,G$4,#REF!,$B20)</f>
        <v>#REF!</v>
      </c>
      <c r="H20" s="251" t="e">
        <f t="shared" si="0"/>
        <v>#REF!</v>
      </c>
      <c r="I20" s="247" t="s">
        <v>723</v>
      </c>
      <c r="J20" s="253" t="e">
        <f>+COUNTIFS(#REF!,J$3,#REF!,$B20)</f>
        <v>#REF!</v>
      </c>
      <c r="K20" s="251" t="e">
        <f t="shared" si="6"/>
        <v>#REF!</v>
      </c>
      <c r="L20" s="247" t="s">
        <v>723</v>
      </c>
      <c r="M20" s="253" t="e">
        <f>+COUNTIFS(#REF!,"*07/2025*",#REF!,$B20)</f>
        <v>#REF!</v>
      </c>
      <c r="N20" s="251" t="e">
        <f t="shared" si="7"/>
        <v>#REF!</v>
      </c>
      <c r="O20" s="247" t="e">
        <f t="shared" si="5"/>
        <v>#REF!</v>
      </c>
      <c r="P20" s="38"/>
      <c r="Q20" s="38"/>
      <c r="R20" s="38"/>
      <c r="S20" s="38"/>
      <c r="T20" s="38"/>
      <c r="U20" s="38"/>
      <c r="V20" s="38"/>
      <c r="W20" s="38"/>
      <c r="X20" s="38"/>
      <c r="Y20" s="38"/>
      <c r="Z20" s="38"/>
      <c r="AA20" s="38"/>
      <c r="AB20" s="38"/>
      <c r="AC20" s="38"/>
      <c r="AD20" s="38"/>
      <c r="AE20" s="38"/>
      <c r="AF20" s="38"/>
    </row>
    <row r="21" spans="1:32" s="40" customFormat="1" ht="15.6" customHeight="1" x14ac:dyDescent="0.25">
      <c r="A21" s="253">
        <v>13</v>
      </c>
      <c r="B21" s="254" t="s">
        <v>62</v>
      </c>
      <c r="C21" s="254" t="s">
        <v>721</v>
      </c>
      <c r="D21" s="255">
        <v>1000</v>
      </c>
      <c r="E21" s="256">
        <v>0.39</v>
      </c>
      <c r="F21" s="255">
        <v>500</v>
      </c>
      <c r="G21" s="253" t="e">
        <f>+COUNTIFS(#REF!,G$4,#REF!,$B21)</f>
        <v>#REF!</v>
      </c>
      <c r="H21" s="251" t="e">
        <f t="shared" si="0"/>
        <v>#REF!</v>
      </c>
      <c r="I21" s="247" t="e">
        <f t="shared" si="1"/>
        <v>#REF!</v>
      </c>
      <c r="J21" s="253" t="e">
        <f>+COUNTIFS(#REF!,J$3,#REF!,$B21)</f>
        <v>#REF!</v>
      </c>
      <c r="K21" s="251" t="e">
        <f t="shared" si="6"/>
        <v>#REF!</v>
      </c>
      <c r="L21" s="247" t="e">
        <f>+IF(K21&lt;=$E21,"Đạt","Ko đạt")</f>
        <v>#REF!</v>
      </c>
      <c r="M21" s="253" t="e">
        <f>+COUNTIFS(#REF!,"*07/2025*",#REF!,$B21)</f>
        <v>#REF!</v>
      </c>
      <c r="N21" s="251" t="e">
        <f t="shared" si="7"/>
        <v>#REF!</v>
      </c>
      <c r="O21" s="247" t="e">
        <f t="shared" si="5"/>
        <v>#REF!</v>
      </c>
      <c r="P21" s="38"/>
      <c r="Q21" s="38"/>
      <c r="R21" s="38"/>
      <c r="S21" s="38"/>
      <c r="T21" s="38"/>
      <c r="U21" s="38"/>
      <c r="V21" s="38"/>
      <c r="W21" s="38"/>
      <c r="X21" s="38"/>
      <c r="Y21" s="38"/>
      <c r="Z21" s="38"/>
      <c r="AA21" s="38"/>
      <c r="AB21" s="38"/>
      <c r="AC21" s="38"/>
      <c r="AD21" s="38"/>
      <c r="AE21" s="38"/>
      <c r="AF21" s="38"/>
    </row>
    <row r="22" spans="1:32" s="40" customFormat="1" ht="15.6" customHeight="1" x14ac:dyDescent="0.25">
      <c r="A22" s="247" t="s">
        <v>724</v>
      </c>
      <c r="B22" s="252" t="s">
        <v>259</v>
      </c>
      <c r="C22" s="252"/>
      <c r="D22" s="246"/>
      <c r="E22" s="247"/>
      <c r="F22" s="246"/>
      <c r="G22" s="247" t="e">
        <f>+SUM(G23:G31)</f>
        <v>#REF!</v>
      </c>
      <c r="H22" s="251"/>
      <c r="I22" s="247"/>
      <c r="J22" s="247" t="e">
        <f>+SUM(J23:J31)</f>
        <v>#REF!</v>
      </c>
      <c r="K22" s="251"/>
      <c r="L22" s="247"/>
      <c r="M22" s="247" t="e">
        <f>+SUM(M23:M31)</f>
        <v>#REF!</v>
      </c>
      <c r="N22" s="251"/>
      <c r="O22" s="247"/>
      <c r="P22" s="38"/>
      <c r="Q22" s="38"/>
      <c r="R22" s="38"/>
      <c r="S22" s="38"/>
      <c r="T22" s="38"/>
      <c r="U22" s="38"/>
      <c r="V22" s="38"/>
      <c r="W22" s="38"/>
      <c r="X22" s="38"/>
      <c r="Y22" s="38"/>
      <c r="Z22" s="38"/>
      <c r="AA22" s="38"/>
      <c r="AB22" s="38"/>
      <c r="AC22" s="38"/>
      <c r="AD22" s="38"/>
      <c r="AE22" s="38"/>
      <c r="AF22" s="38"/>
    </row>
    <row r="23" spans="1:32" s="40" customFormat="1" ht="15.6" customHeight="1" x14ac:dyDescent="0.25">
      <c r="A23" s="253">
        <v>1</v>
      </c>
      <c r="B23" s="254" t="s">
        <v>224</v>
      </c>
      <c r="C23" s="254" t="s">
        <v>721</v>
      </c>
      <c r="D23" s="255">
        <v>1000</v>
      </c>
      <c r="E23" s="256">
        <v>0.35</v>
      </c>
      <c r="F23" s="255">
        <v>1000</v>
      </c>
      <c r="G23" s="253" t="e">
        <f>+COUNTIFS(#REF!,G$4,#REF!,$B23)</f>
        <v>#REF!</v>
      </c>
      <c r="H23" s="251" t="e">
        <f t="shared" ref="H23:H29" si="8">+G23/$F23*$D23</f>
        <v>#REF!</v>
      </c>
      <c r="I23" s="247" t="e">
        <f t="shared" ref="I23:I31" si="9">+IF(H23&lt;=$E23,"Đạt","Ko đạt")</f>
        <v>#REF!</v>
      </c>
      <c r="J23" s="253" t="e">
        <f>+COUNTIFS(#REF!,J$3,#REF!,$B23)</f>
        <v>#REF!</v>
      </c>
      <c r="K23" s="251" t="e">
        <f t="shared" ref="K23:K29" si="10">+J23/$F23*$D23</f>
        <v>#REF!</v>
      </c>
      <c r="L23" s="247" t="e">
        <f t="shared" ref="L23:L31" si="11">+IF(K23&lt;=$E23,"Đạt","Ko đạt")</f>
        <v>#REF!</v>
      </c>
      <c r="M23" s="253" t="e">
        <f>+COUNTIFS(#REF!,"*07/2025*",#REF!,$B23)</f>
        <v>#REF!</v>
      </c>
      <c r="N23" s="251" t="e">
        <f t="shared" ref="N23:N31" si="12">+M23/$F23/$M$3*$D23</f>
        <v>#REF!</v>
      </c>
      <c r="O23" s="247" t="e">
        <f t="shared" si="5"/>
        <v>#REF!</v>
      </c>
      <c r="P23" s="38"/>
      <c r="Q23" s="38"/>
      <c r="R23" s="38"/>
      <c r="S23" s="38"/>
      <c r="T23" s="38"/>
      <c r="U23" s="38"/>
      <c r="V23" s="38"/>
      <c r="W23" s="38"/>
      <c r="X23" s="38"/>
      <c r="Y23" s="38"/>
      <c r="Z23" s="38"/>
      <c r="AA23" s="38"/>
      <c r="AB23" s="38"/>
      <c r="AC23" s="38"/>
      <c r="AD23" s="38"/>
      <c r="AE23" s="38"/>
      <c r="AF23" s="38"/>
    </row>
    <row r="24" spans="1:32" s="40" customFormat="1" ht="15.6" customHeight="1" x14ac:dyDescent="0.25">
      <c r="A24" s="253">
        <v>2</v>
      </c>
      <c r="B24" s="254" t="s">
        <v>49</v>
      </c>
      <c r="C24" s="254" t="s">
        <v>721</v>
      </c>
      <c r="D24" s="255">
        <v>1000</v>
      </c>
      <c r="E24" s="256">
        <v>0.01</v>
      </c>
      <c r="F24" s="255">
        <v>1165</v>
      </c>
      <c r="G24" s="253" t="e">
        <f>+COUNTIFS(#REF!,G$4,#REF!,$B24)</f>
        <v>#REF!</v>
      </c>
      <c r="H24" s="251" t="e">
        <f t="shared" si="8"/>
        <v>#REF!</v>
      </c>
      <c r="I24" s="247" t="e">
        <f t="shared" si="9"/>
        <v>#REF!</v>
      </c>
      <c r="J24" s="253" t="e">
        <f>+COUNTIFS(#REF!,J$3,#REF!,$B24)</f>
        <v>#REF!</v>
      </c>
      <c r="K24" s="251" t="e">
        <f t="shared" si="10"/>
        <v>#REF!</v>
      </c>
      <c r="L24" s="247" t="e">
        <f t="shared" si="11"/>
        <v>#REF!</v>
      </c>
      <c r="M24" s="253" t="e">
        <f>+COUNTIFS(#REF!,"*07/2025*",#REF!,$B24)</f>
        <v>#REF!</v>
      </c>
      <c r="N24" s="251" t="e">
        <f t="shared" si="12"/>
        <v>#REF!</v>
      </c>
      <c r="O24" s="247" t="e">
        <f t="shared" si="5"/>
        <v>#REF!</v>
      </c>
      <c r="P24" s="38"/>
      <c r="Q24" s="38"/>
      <c r="R24" s="38"/>
      <c r="S24" s="38"/>
      <c r="T24" s="38"/>
      <c r="U24" s="38"/>
      <c r="V24" s="38"/>
      <c r="W24" s="38"/>
      <c r="X24" s="38"/>
      <c r="Y24" s="38"/>
      <c r="Z24" s="38"/>
      <c r="AA24" s="38"/>
      <c r="AB24" s="38"/>
      <c r="AC24" s="38"/>
      <c r="AD24" s="38"/>
      <c r="AE24" s="38"/>
      <c r="AF24" s="38"/>
    </row>
    <row r="25" spans="1:32" s="40" customFormat="1" ht="15.6" customHeight="1" x14ac:dyDescent="0.25">
      <c r="A25" s="253">
        <v>3</v>
      </c>
      <c r="B25" s="254" t="s">
        <v>47</v>
      </c>
      <c r="C25" s="254" t="s">
        <v>725</v>
      </c>
      <c r="D25" s="255">
        <v>10000</v>
      </c>
      <c r="E25" s="256">
        <v>1.29</v>
      </c>
      <c r="F25" s="255">
        <v>3451508</v>
      </c>
      <c r="G25" s="253" t="e">
        <f>+COUNTIFS(#REF!,G$4,#REF!,$B25)</f>
        <v>#REF!</v>
      </c>
      <c r="H25" s="251" t="e">
        <f t="shared" si="8"/>
        <v>#REF!</v>
      </c>
      <c r="I25" s="247" t="e">
        <f t="shared" si="9"/>
        <v>#REF!</v>
      </c>
      <c r="J25" s="253" t="e">
        <f>+COUNTIFS(#REF!,J$3,#REF!,$B25)</f>
        <v>#REF!</v>
      </c>
      <c r="K25" s="251" t="e">
        <f t="shared" si="10"/>
        <v>#REF!</v>
      </c>
      <c r="L25" s="247" t="e">
        <f t="shared" si="11"/>
        <v>#REF!</v>
      </c>
      <c r="M25" s="253" t="e">
        <f>+COUNTIFS(#REF!,"*07/2025*",#REF!,$B25)</f>
        <v>#REF!</v>
      </c>
      <c r="N25" s="251" t="e">
        <f t="shared" si="12"/>
        <v>#REF!</v>
      </c>
      <c r="O25" s="247" t="e">
        <f t="shared" si="5"/>
        <v>#REF!</v>
      </c>
      <c r="P25" s="38"/>
      <c r="Q25" s="38"/>
      <c r="R25" s="38"/>
      <c r="S25" s="38"/>
      <c r="T25" s="38"/>
      <c r="U25" s="38"/>
      <c r="V25" s="38"/>
      <c r="W25" s="38"/>
      <c r="X25" s="38"/>
      <c r="Y25" s="38"/>
      <c r="Z25" s="38"/>
      <c r="AA25" s="38"/>
      <c r="AB25" s="38"/>
      <c r="AC25" s="38"/>
      <c r="AD25" s="38"/>
      <c r="AE25" s="38"/>
      <c r="AF25" s="38"/>
    </row>
    <row r="26" spans="1:32" s="40" customFormat="1" ht="15.6" customHeight="1" x14ac:dyDescent="0.25">
      <c r="A26" s="253">
        <v>4</v>
      </c>
      <c r="B26" s="254" t="s">
        <v>38</v>
      </c>
      <c r="C26" s="254" t="s">
        <v>725</v>
      </c>
      <c r="D26" s="255">
        <v>10000</v>
      </c>
      <c r="E26" s="256">
        <v>1.22</v>
      </c>
      <c r="F26" s="255">
        <v>14800</v>
      </c>
      <c r="G26" s="253" t="e">
        <f>+COUNTIFS(#REF!,G$4,#REF!,$B26)</f>
        <v>#REF!</v>
      </c>
      <c r="H26" s="251" t="e">
        <f t="shared" si="8"/>
        <v>#REF!</v>
      </c>
      <c r="I26" s="247" t="e">
        <f t="shared" si="9"/>
        <v>#REF!</v>
      </c>
      <c r="J26" s="253" t="e">
        <f>+COUNTIFS(#REF!,J$3,#REF!,$B26)</f>
        <v>#REF!</v>
      </c>
      <c r="K26" s="251" t="e">
        <f t="shared" si="10"/>
        <v>#REF!</v>
      </c>
      <c r="L26" s="247" t="e">
        <f t="shared" si="11"/>
        <v>#REF!</v>
      </c>
      <c r="M26" s="253" t="e">
        <f>+COUNTIFS(#REF!,"*07/2025*",#REF!,$B26)</f>
        <v>#REF!</v>
      </c>
      <c r="N26" s="251" t="e">
        <f t="shared" si="12"/>
        <v>#REF!</v>
      </c>
      <c r="O26" s="247" t="e">
        <f t="shared" si="5"/>
        <v>#REF!</v>
      </c>
      <c r="P26" s="38"/>
      <c r="Q26" s="38"/>
      <c r="R26" s="38"/>
      <c r="S26" s="38"/>
      <c r="T26" s="38"/>
      <c r="U26" s="38"/>
      <c r="V26" s="38"/>
      <c r="W26" s="38"/>
      <c r="X26" s="38"/>
      <c r="Y26" s="38"/>
      <c r="Z26" s="38"/>
      <c r="AA26" s="38"/>
      <c r="AB26" s="38"/>
      <c r="AC26" s="38"/>
      <c r="AD26" s="38"/>
      <c r="AE26" s="38"/>
      <c r="AF26" s="38"/>
    </row>
    <row r="27" spans="1:32" s="40" customFormat="1" ht="15.6" customHeight="1" x14ac:dyDescent="0.25">
      <c r="A27" s="253">
        <v>5</v>
      </c>
      <c r="B27" s="254" t="s">
        <v>90</v>
      </c>
      <c r="C27" s="254" t="s">
        <v>725</v>
      </c>
      <c r="D27" s="255">
        <v>10000</v>
      </c>
      <c r="E27" s="256">
        <v>1.3</v>
      </c>
      <c r="F27" s="255">
        <v>1017957</v>
      </c>
      <c r="G27" s="253" t="e">
        <f>+COUNTIFS(#REF!,G$4,#REF!,$B27)</f>
        <v>#REF!</v>
      </c>
      <c r="H27" s="251" t="e">
        <f t="shared" si="8"/>
        <v>#REF!</v>
      </c>
      <c r="I27" s="247" t="e">
        <f t="shared" si="9"/>
        <v>#REF!</v>
      </c>
      <c r="J27" s="253" t="e">
        <f>+COUNTIFS(#REF!,J$3,#REF!,$B27)</f>
        <v>#REF!</v>
      </c>
      <c r="K27" s="251" t="e">
        <f t="shared" si="10"/>
        <v>#REF!</v>
      </c>
      <c r="L27" s="247" t="e">
        <f t="shared" si="11"/>
        <v>#REF!</v>
      </c>
      <c r="M27" s="253" t="e">
        <f>+COUNTIFS(#REF!,"*07/2025*",#REF!,$B27)</f>
        <v>#REF!</v>
      </c>
      <c r="N27" s="251" t="e">
        <f t="shared" si="12"/>
        <v>#REF!</v>
      </c>
      <c r="O27" s="247" t="e">
        <f t="shared" si="5"/>
        <v>#REF!</v>
      </c>
      <c r="P27" s="38"/>
      <c r="Q27" s="38"/>
      <c r="R27" s="38"/>
      <c r="S27" s="38"/>
      <c r="T27" s="38"/>
      <c r="U27" s="38"/>
      <c r="V27" s="38"/>
      <c r="W27" s="38"/>
      <c r="X27" s="38"/>
      <c r="Y27" s="38"/>
      <c r="Z27" s="38"/>
      <c r="AA27" s="38"/>
      <c r="AB27" s="38"/>
      <c r="AC27" s="38"/>
      <c r="AD27" s="38"/>
      <c r="AE27" s="38"/>
      <c r="AF27" s="38"/>
    </row>
    <row r="28" spans="1:32" s="40" customFormat="1" ht="15.6" customHeight="1" x14ac:dyDescent="0.25">
      <c r="A28" s="253">
        <v>6</v>
      </c>
      <c r="B28" s="254" t="s">
        <v>239</v>
      </c>
      <c r="C28" s="254" t="s">
        <v>725</v>
      </c>
      <c r="D28" s="255">
        <v>10000</v>
      </c>
      <c r="E28" s="256">
        <v>1.1299999999999999</v>
      </c>
      <c r="F28" s="255">
        <v>880000</v>
      </c>
      <c r="G28" s="253" t="e">
        <f>+COUNTIFS(#REF!,G$4,#REF!,$B28)</f>
        <v>#REF!</v>
      </c>
      <c r="H28" s="251" t="e">
        <f t="shared" si="8"/>
        <v>#REF!</v>
      </c>
      <c r="I28" s="247" t="e">
        <f t="shared" si="9"/>
        <v>#REF!</v>
      </c>
      <c r="J28" s="253" t="e">
        <f>+COUNTIFS(#REF!,J$3,#REF!,$B28)</f>
        <v>#REF!</v>
      </c>
      <c r="K28" s="251" t="e">
        <f t="shared" si="10"/>
        <v>#REF!</v>
      </c>
      <c r="L28" s="247" t="e">
        <f t="shared" si="11"/>
        <v>#REF!</v>
      </c>
      <c r="M28" s="253" t="e">
        <f>+COUNTIFS(#REF!,"*07/2025*",#REF!,$B28)</f>
        <v>#REF!</v>
      </c>
      <c r="N28" s="251" t="e">
        <f t="shared" si="12"/>
        <v>#REF!</v>
      </c>
      <c r="O28" s="247" t="e">
        <f t="shared" si="5"/>
        <v>#REF!</v>
      </c>
      <c r="P28" s="38"/>
      <c r="Q28" s="38"/>
      <c r="R28" s="38"/>
      <c r="S28" s="38"/>
      <c r="T28" s="38"/>
      <c r="U28" s="38"/>
      <c r="V28" s="38"/>
      <c r="W28" s="38"/>
      <c r="X28" s="38"/>
      <c r="Y28" s="38"/>
      <c r="Z28" s="38"/>
      <c r="AA28" s="38"/>
      <c r="AB28" s="38"/>
      <c r="AC28" s="38"/>
      <c r="AD28" s="38"/>
      <c r="AE28" s="38"/>
      <c r="AF28" s="38"/>
    </row>
    <row r="29" spans="1:32" s="40" customFormat="1" ht="15.6" customHeight="1" x14ac:dyDescent="0.25">
      <c r="A29" s="253">
        <v>7</v>
      </c>
      <c r="B29" s="254" t="s">
        <v>229</v>
      </c>
      <c r="C29" s="254" t="s">
        <v>725</v>
      </c>
      <c r="D29" s="255">
        <v>10000</v>
      </c>
      <c r="E29" s="256">
        <v>0.4</v>
      </c>
      <c r="F29" s="255">
        <v>19000</v>
      </c>
      <c r="G29" s="253" t="e">
        <f>+COUNTIFS(#REF!,G$4,#REF!,$B29)</f>
        <v>#REF!</v>
      </c>
      <c r="H29" s="251" t="e">
        <f t="shared" si="8"/>
        <v>#REF!</v>
      </c>
      <c r="I29" s="247" t="e">
        <f t="shared" si="9"/>
        <v>#REF!</v>
      </c>
      <c r="J29" s="253" t="e">
        <f>+COUNTIFS(#REF!,J$3,#REF!,$B29)</f>
        <v>#REF!</v>
      </c>
      <c r="K29" s="251" t="e">
        <f t="shared" si="10"/>
        <v>#REF!</v>
      </c>
      <c r="L29" s="247" t="e">
        <f t="shared" si="11"/>
        <v>#REF!</v>
      </c>
      <c r="M29" s="253" t="e">
        <f>+COUNTIFS(#REF!,"*07/2025*",#REF!,$B29)</f>
        <v>#REF!</v>
      </c>
      <c r="N29" s="251" t="e">
        <f t="shared" si="12"/>
        <v>#REF!</v>
      </c>
      <c r="O29" s="247" t="e">
        <f t="shared" si="5"/>
        <v>#REF!</v>
      </c>
      <c r="P29" s="38"/>
      <c r="Q29" s="38"/>
      <c r="R29" s="38"/>
      <c r="S29" s="38"/>
      <c r="T29" s="38"/>
      <c r="U29" s="38"/>
      <c r="V29" s="38"/>
      <c r="W29" s="38"/>
      <c r="X29" s="38"/>
      <c r="Y29" s="38"/>
      <c r="Z29" s="38"/>
      <c r="AA29" s="38"/>
      <c r="AB29" s="38"/>
      <c r="AC29" s="38"/>
      <c r="AD29" s="38"/>
      <c r="AE29" s="38"/>
      <c r="AF29" s="38"/>
    </row>
    <row r="30" spans="1:32" s="40" customFormat="1" ht="15.6" customHeight="1" x14ac:dyDescent="0.25">
      <c r="A30" s="253">
        <v>8</v>
      </c>
      <c r="B30" s="254" t="s">
        <v>236</v>
      </c>
      <c r="C30" s="254" t="s">
        <v>721</v>
      </c>
      <c r="D30" s="255">
        <v>1000</v>
      </c>
      <c r="E30" s="256">
        <v>0.35</v>
      </c>
      <c r="F30" s="255">
        <v>7868</v>
      </c>
      <c r="G30" s="253" t="e">
        <f>+COUNTIFS(#REF!,G$4,#REF!,$B30)</f>
        <v>#REF!</v>
      </c>
      <c r="H30" s="251" t="e">
        <f>+G30/$F30*$D30</f>
        <v>#REF!</v>
      </c>
      <c r="I30" s="247" t="e">
        <f t="shared" si="9"/>
        <v>#REF!</v>
      </c>
      <c r="J30" s="253" t="e">
        <f>+COUNTIFS(#REF!,J$3,#REF!,$B30)</f>
        <v>#REF!</v>
      </c>
      <c r="K30" s="251" t="e">
        <f>+J30/$F30*$D30</f>
        <v>#REF!</v>
      </c>
      <c r="L30" s="247" t="e">
        <f t="shared" si="11"/>
        <v>#REF!</v>
      </c>
      <c r="M30" s="253" t="e">
        <f>+COUNTIFS(#REF!,"*07/2025*",#REF!,$B30)</f>
        <v>#REF!</v>
      </c>
      <c r="N30" s="251" t="e">
        <f t="shared" si="12"/>
        <v>#REF!</v>
      </c>
      <c r="O30" s="247" t="e">
        <f t="shared" si="5"/>
        <v>#REF!</v>
      </c>
      <c r="P30" s="38"/>
      <c r="Q30" s="38"/>
      <c r="R30" s="38"/>
      <c r="S30" s="38"/>
      <c r="T30" s="38"/>
      <c r="U30" s="38"/>
      <c r="V30" s="38"/>
      <c r="W30" s="38"/>
      <c r="X30" s="38"/>
      <c r="Y30" s="38"/>
      <c r="Z30" s="38"/>
      <c r="AA30" s="38"/>
      <c r="AB30" s="38"/>
      <c r="AC30" s="38"/>
      <c r="AD30" s="38"/>
      <c r="AE30" s="38"/>
      <c r="AF30" s="38"/>
    </row>
    <row r="31" spans="1:32" s="40" customFormat="1" ht="15.6" customHeight="1" x14ac:dyDescent="0.25">
      <c r="A31" s="253">
        <v>9</v>
      </c>
      <c r="B31" s="254" t="s">
        <v>99</v>
      </c>
      <c r="C31" s="254" t="s">
        <v>721</v>
      </c>
      <c r="D31" s="255">
        <v>1000</v>
      </c>
      <c r="E31" s="256">
        <v>0.25</v>
      </c>
      <c r="F31" s="255">
        <v>910</v>
      </c>
      <c r="G31" s="253" t="e">
        <f>+COUNTIFS(#REF!,G$4,#REF!,$B31)</f>
        <v>#REF!</v>
      </c>
      <c r="H31" s="251" t="e">
        <f>+G31/$F31*$D31</f>
        <v>#REF!</v>
      </c>
      <c r="I31" s="247" t="e">
        <f t="shared" si="9"/>
        <v>#REF!</v>
      </c>
      <c r="J31" s="253" t="e">
        <f>+COUNTIFS(#REF!,J$3,#REF!,$B31)</f>
        <v>#REF!</v>
      </c>
      <c r="K31" s="251" t="e">
        <f>+J31/$F31*$D31</f>
        <v>#REF!</v>
      </c>
      <c r="L31" s="247" t="e">
        <f t="shared" si="11"/>
        <v>#REF!</v>
      </c>
      <c r="M31" s="253" t="e">
        <f>+COUNTIFS(#REF!,"*07/2025*",#REF!,$B31)</f>
        <v>#REF!</v>
      </c>
      <c r="N31" s="251" t="e">
        <f t="shared" si="12"/>
        <v>#REF!</v>
      </c>
      <c r="O31" s="247" t="e">
        <f t="shared" si="5"/>
        <v>#REF!</v>
      </c>
      <c r="P31" s="38"/>
      <c r="Q31" s="38"/>
      <c r="R31" s="38"/>
      <c r="S31" s="38"/>
      <c r="T31" s="38"/>
      <c r="U31" s="38"/>
      <c r="V31" s="38"/>
      <c r="W31" s="38"/>
      <c r="X31" s="38"/>
      <c r="Y31" s="38"/>
      <c r="Z31" s="38"/>
      <c r="AA31" s="38"/>
      <c r="AB31" s="38"/>
      <c r="AC31" s="38"/>
      <c r="AD31" s="38"/>
      <c r="AE31" s="38"/>
      <c r="AF31" s="38"/>
    </row>
    <row r="32" spans="1:32" s="40" customFormat="1" ht="15.6" customHeight="1" x14ac:dyDescent="0.25">
      <c r="A32" s="247" t="s">
        <v>726</v>
      </c>
      <c r="B32" s="252" t="s">
        <v>264</v>
      </c>
      <c r="C32" s="252" t="s">
        <v>727</v>
      </c>
      <c r="D32" s="246"/>
      <c r="E32" s="247"/>
      <c r="F32" s="246"/>
      <c r="G32" s="247" t="e">
        <f>+SUM(G33:G36)</f>
        <v>#REF!</v>
      </c>
      <c r="H32" s="251"/>
      <c r="I32" s="247"/>
      <c r="J32" s="247" t="e">
        <f>+SUM(J33:J36)</f>
        <v>#REF!</v>
      </c>
      <c r="K32" s="251"/>
      <c r="L32" s="247"/>
      <c r="M32" s="247" t="e">
        <f>+SUM(M33:M36)</f>
        <v>#REF!</v>
      </c>
      <c r="N32" s="251"/>
      <c r="O32" s="247"/>
      <c r="P32" s="38"/>
      <c r="Q32" s="38"/>
      <c r="R32" s="38"/>
      <c r="S32" s="38"/>
      <c r="T32" s="38"/>
      <c r="U32" s="38"/>
      <c r="V32" s="38"/>
      <c r="W32" s="38"/>
      <c r="X32" s="38"/>
      <c r="Y32" s="38"/>
      <c r="Z32" s="38"/>
      <c r="AA32" s="38"/>
      <c r="AB32" s="38"/>
      <c r="AC32" s="38"/>
      <c r="AD32" s="38"/>
      <c r="AE32" s="38"/>
      <c r="AF32" s="38"/>
    </row>
    <row r="33" spans="1:32" s="40" customFormat="1" ht="15.6" customHeight="1" x14ac:dyDescent="0.25">
      <c r="A33" s="253">
        <v>1</v>
      </c>
      <c r="B33" s="254" t="s">
        <v>65</v>
      </c>
      <c r="C33" s="254" t="s">
        <v>721</v>
      </c>
      <c r="D33" s="255">
        <v>1000</v>
      </c>
      <c r="E33" s="256">
        <v>0.44</v>
      </c>
      <c r="F33" s="255">
        <v>4369</v>
      </c>
      <c r="G33" s="253" t="e">
        <f>+COUNTIFS(#REF!,G$4,#REF!,$B33)</f>
        <v>#REF!</v>
      </c>
      <c r="H33" s="251" t="e">
        <f>+G33/$F33*$D33</f>
        <v>#REF!</v>
      </c>
      <c r="I33" s="247" t="e">
        <f>+IF(H33&lt;=$E33,"Đạt","Ko đạt")</f>
        <v>#REF!</v>
      </c>
      <c r="J33" s="253" t="e">
        <f>+COUNTIFS(#REF!,J$3,#REF!,$B33)</f>
        <v>#REF!</v>
      </c>
      <c r="K33" s="251" t="e">
        <f>+J33/$F33*$D33</f>
        <v>#REF!</v>
      </c>
      <c r="L33" s="247" t="e">
        <f>+IF(K33&lt;=$E33,"Đạt","Ko đạt")</f>
        <v>#REF!</v>
      </c>
      <c r="M33" s="253" t="e">
        <f>+COUNTIFS(#REF!,"*07/2025*",#REF!,$B33)</f>
        <v>#REF!</v>
      </c>
      <c r="N33" s="251" t="e">
        <f>+M33/$F33/$M$3*$D33</f>
        <v>#REF!</v>
      </c>
      <c r="O33" s="247" t="e">
        <f t="shared" si="5"/>
        <v>#REF!</v>
      </c>
      <c r="P33" s="38"/>
      <c r="Q33" s="38"/>
      <c r="R33" s="38"/>
      <c r="S33" s="38"/>
      <c r="T33" s="38"/>
      <c r="U33" s="38"/>
      <c r="V33" s="38"/>
      <c r="W33" s="38"/>
      <c r="X33" s="38"/>
      <c r="Y33" s="38"/>
      <c r="Z33" s="38"/>
      <c r="AA33" s="38"/>
      <c r="AB33" s="38"/>
      <c r="AC33" s="38"/>
      <c r="AD33" s="38"/>
      <c r="AE33" s="38"/>
      <c r="AF33" s="38"/>
    </row>
    <row r="34" spans="1:32" s="40" customFormat="1" ht="15.6" customHeight="1" x14ac:dyDescent="0.25">
      <c r="A34" s="253">
        <v>2</v>
      </c>
      <c r="B34" s="254" t="s">
        <v>28</v>
      </c>
      <c r="C34" s="254" t="s">
        <v>727</v>
      </c>
      <c r="D34" s="255">
        <v>10000</v>
      </c>
      <c r="E34" s="256">
        <v>0.95</v>
      </c>
      <c r="F34" s="255">
        <v>24479</v>
      </c>
      <c r="G34" s="253" t="e">
        <f>+COUNTIFS(#REF!,G$4,#REF!,$B34)</f>
        <v>#REF!</v>
      </c>
      <c r="H34" s="251" t="e">
        <f>+G34/$F34*$D34</f>
        <v>#REF!</v>
      </c>
      <c r="I34" s="247" t="e">
        <f>+IF(H34&lt;=$E34,"Đạt","Ko đạt")</f>
        <v>#REF!</v>
      </c>
      <c r="J34" s="253" t="e">
        <f>+COUNTIFS(#REF!,J$3,#REF!,$B34)</f>
        <v>#REF!</v>
      </c>
      <c r="K34" s="251" t="e">
        <f>+J34/$F34*$D34</f>
        <v>#REF!</v>
      </c>
      <c r="L34" s="247" t="e">
        <f>+IF(K34&lt;=$E34,"Đạt","Ko đạt")</f>
        <v>#REF!</v>
      </c>
      <c r="M34" s="253" t="e">
        <f>+COUNTIFS(#REF!,"*07/2025*",#REF!,$B34)</f>
        <v>#REF!</v>
      </c>
      <c r="N34" s="251" t="e">
        <f>+M34/$F34/$M$3*$D34</f>
        <v>#REF!</v>
      </c>
      <c r="O34" s="247" t="e">
        <f t="shared" si="5"/>
        <v>#REF!</v>
      </c>
      <c r="P34" s="38"/>
      <c r="Q34" s="38"/>
      <c r="R34" s="38"/>
      <c r="S34" s="38"/>
      <c r="T34" s="38"/>
      <c r="U34" s="38"/>
      <c r="V34" s="38"/>
      <c r="W34" s="38"/>
      <c r="X34" s="38"/>
      <c r="Y34" s="38"/>
      <c r="Z34" s="38"/>
      <c r="AA34" s="38"/>
      <c r="AB34" s="38"/>
      <c r="AC34" s="38"/>
      <c r="AD34" s="38"/>
      <c r="AE34" s="38"/>
      <c r="AF34" s="38"/>
    </row>
    <row r="35" spans="1:32" s="40" customFormat="1" ht="15.6" customHeight="1" x14ac:dyDescent="0.25">
      <c r="A35" s="253">
        <v>3</v>
      </c>
      <c r="B35" s="254" t="s">
        <v>68</v>
      </c>
      <c r="C35" s="254" t="s">
        <v>721</v>
      </c>
      <c r="D35" s="255">
        <v>1000</v>
      </c>
      <c r="E35" s="257">
        <v>1.08</v>
      </c>
      <c r="F35" s="255">
        <v>2000</v>
      </c>
      <c r="G35" s="253" t="e">
        <f>+COUNTIFS(#REF!,G$4,#REF!,$B35)</f>
        <v>#REF!</v>
      </c>
      <c r="H35" s="251" t="e">
        <f>+G35/$F35*$D35</f>
        <v>#REF!</v>
      </c>
      <c r="I35" s="247" t="e">
        <f>+IF(H35&lt;=$E35,"Đạt","Ko đạt")</f>
        <v>#REF!</v>
      </c>
      <c r="J35" s="253" t="e">
        <f>+COUNTIFS(#REF!,J$3,#REF!,$B35)</f>
        <v>#REF!</v>
      </c>
      <c r="K35" s="251" t="e">
        <f>+J35/$F35*$D35</f>
        <v>#REF!</v>
      </c>
      <c r="L35" s="247" t="e">
        <f>+IF(K35&lt;=$E35,"Đạt","Ko đạt")</f>
        <v>#REF!</v>
      </c>
      <c r="M35" s="253" t="e">
        <f>+COUNTIFS(#REF!,"*07/2025*",#REF!,$B35)</f>
        <v>#REF!</v>
      </c>
      <c r="N35" s="251" t="e">
        <f>+M35/$F35/$M$3*$D35</f>
        <v>#REF!</v>
      </c>
      <c r="O35" s="247" t="e">
        <f t="shared" si="5"/>
        <v>#REF!</v>
      </c>
      <c r="P35" s="38"/>
      <c r="Q35" s="38"/>
      <c r="R35" s="38"/>
      <c r="S35" s="38"/>
      <c r="T35" s="38"/>
      <c r="U35" s="38"/>
      <c r="V35" s="38"/>
      <c r="W35" s="38"/>
      <c r="X35" s="38"/>
      <c r="Y35" s="38"/>
      <c r="Z35" s="38"/>
      <c r="AA35" s="38"/>
      <c r="AB35" s="38"/>
      <c r="AC35" s="38"/>
      <c r="AD35" s="41"/>
      <c r="AE35" s="41"/>
      <c r="AF35" s="41"/>
    </row>
    <row r="36" spans="1:32" s="40" customFormat="1" ht="15.6" customHeight="1" x14ac:dyDescent="0.25">
      <c r="A36" s="253">
        <v>4</v>
      </c>
      <c r="B36" s="254" t="s">
        <v>18</v>
      </c>
      <c r="C36" s="254" t="s">
        <v>721</v>
      </c>
      <c r="D36" s="255">
        <v>1000</v>
      </c>
      <c r="E36" s="257">
        <v>0.81</v>
      </c>
      <c r="F36" s="255">
        <v>15800</v>
      </c>
      <c r="G36" s="253" t="e">
        <f>+COUNTIFS(#REF!,G$4,#REF!,$B36)</f>
        <v>#REF!</v>
      </c>
      <c r="H36" s="251" t="e">
        <f>+G36/$F36*$D36</f>
        <v>#REF!</v>
      </c>
      <c r="I36" s="247" t="e">
        <f>+IF(H36&lt;=$E36,"Đạt","Ko đạt")</f>
        <v>#REF!</v>
      </c>
      <c r="J36" s="253" t="e">
        <f>+COUNTIFS(#REF!,J$3,#REF!,$B36)</f>
        <v>#REF!</v>
      </c>
      <c r="K36" s="251" t="e">
        <f>+J36/$F36*$D36</f>
        <v>#REF!</v>
      </c>
      <c r="L36" s="247" t="e">
        <f>+IF(K36&lt;=$E36,"Đạt","Ko đạt")</f>
        <v>#REF!</v>
      </c>
      <c r="M36" s="253" t="e">
        <f>+COUNTIFS(#REF!,"*07/2025*",#REF!,$B36)</f>
        <v>#REF!</v>
      </c>
      <c r="N36" s="251" t="e">
        <f>+M36/$F36/$M$3*$D36</f>
        <v>#REF!</v>
      </c>
      <c r="O36" s="247" t="e">
        <f>+IF(N36&lt;=$E36,"Đạt","Ko đạt")</f>
        <v>#REF!</v>
      </c>
      <c r="P36" s="38"/>
      <c r="Q36" s="38"/>
      <c r="R36" s="38"/>
      <c r="S36" s="38"/>
      <c r="T36" s="38"/>
      <c r="U36" s="38"/>
      <c r="V36" s="38"/>
      <c r="W36" s="38"/>
      <c r="X36" s="38"/>
      <c r="Y36" s="38"/>
      <c r="Z36" s="38"/>
      <c r="AA36" s="38"/>
      <c r="AB36" s="38"/>
      <c r="AC36" s="38"/>
      <c r="AD36" s="38"/>
      <c r="AE36" s="38"/>
      <c r="AF36" s="38"/>
    </row>
    <row r="37" spans="1:32" s="40" customFormat="1" ht="15.6" customHeight="1" x14ac:dyDescent="0.25">
      <c r="A37" s="45"/>
      <c r="B37" s="46"/>
      <c r="C37" s="46"/>
      <c r="D37" s="47"/>
      <c r="E37" s="48"/>
      <c r="F37" s="47"/>
      <c r="G37" s="45"/>
      <c r="H37" s="49"/>
      <c r="I37" s="50"/>
      <c r="J37" s="45"/>
      <c r="K37" s="49"/>
      <c r="L37" s="50"/>
      <c r="M37" s="38"/>
      <c r="N37" s="38"/>
      <c r="O37" s="38"/>
      <c r="P37" s="38"/>
      <c r="Q37" s="38"/>
      <c r="R37" s="38"/>
      <c r="S37" s="38"/>
      <c r="T37" s="38"/>
      <c r="U37" s="38"/>
      <c r="V37" s="38"/>
      <c r="W37" s="38"/>
      <c r="X37" s="38"/>
      <c r="Y37" s="38"/>
      <c r="Z37" s="38"/>
      <c r="AA37" s="38"/>
      <c r="AB37" s="38"/>
      <c r="AC37" s="38"/>
    </row>
    <row r="38" spans="1:32" ht="72" x14ac:dyDescent="0.2">
      <c r="M38" s="221" t="s">
        <v>728</v>
      </c>
    </row>
    <row r="39" spans="1:32" ht="12.75" x14ac:dyDescent="0.2">
      <c r="B39" s="258"/>
      <c r="C39" s="253" t="s">
        <v>729</v>
      </c>
      <c r="D39" s="253" t="s">
        <v>730</v>
      </c>
      <c r="E39" s="259" t="s">
        <v>731</v>
      </c>
      <c r="F39" s="259" t="s">
        <v>732</v>
      </c>
      <c r="G39" s="259" t="s">
        <v>733</v>
      </c>
      <c r="H39" s="259" t="s">
        <v>734</v>
      </c>
      <c r="I39" s="259" t="s">
        <v>735</v>
      </c>
      <c r="J39" s="259" t="s">
        <v>736</v>
      </c>
      <c r="K39" s="259" t="s">
        <v>16</v>
      </c>
      <c r="L39" s="259"/>
      <c r="M39" s="260" t="s">
        <v>737</v>
      </c>
      <c r="N39" s="260" t="s">
        <v>738</v>
      </c>
      <c r="O39" s="260" t="s">
        <v>739</v>
      </c>
      <c r="P39" s="260" t="s">
        <v>740</v>
      </c>
      <c r="Q39" s="260" t="s">
        <v>741</v>
      </c>
      <c r="R39" s="260">
        <v>45847</v>
      </c>
      <c r="S39" s="260">
        <v>45848</v>
      </c>
      <c r="T39" s="260">
        <f>+S39+1</f>
        <v>45849</v>
      </c>
    </row>
    <row r="40" spans="1:32" ht="12.75" x14ac:dyDescent="0.2">
      <c r="B40" s="258" t="s">
        <v>742</v>
      </c>
      <c r="C40" s="261">
        <v>27.331850203930291</v>
      </c>
      <c r="D40" s="261" t="e">
        <f>+AVERAGE(E40:K40)</f>
        <v>#REF!</v>
      </c>
      <c r="E40" s="262">
        <v>21.258064516129032</v>
      </c>
      <c r="F40" s="262">
        <v>14.928571428571429</v>
      </c>
      <c r="G40" s="262">
        <v>18.129032258064516</v>
      </c>
      <c r="H40" s="262">
        <v>29.966666666666665</v>
      </c>
      <c r="I40" s="262">
        <v>68.741935483870961</v>
      </c>
      <c r="J40" s="262">
        <v>33.466666666666669</v>
      </c>
      <c r="K40" s="262" t="e">
        <f>+M6/M3</f>
        <v>#REF!</v>
      </c>
      <c r="L40" s="262"/>
      <c r="M40" s="263">
        <v>13</v>
      </c>
      <c r="N40" s="263">
        <v>9</v>
      </c>
      <c r="O40" s="263">
        <v>4</v>
      </c>
      <c r="P40" s="263">
        <v>16</v>
      </c>
      <c r="Q40" s="263">
        <v>22</v>
      </c>
      <c r="R40" s="263">
        <v>9</v>
      </c>
      <c r="S40" s="263">
        <v>17</v>
      </c>
      <c r="T40" s="264">
        <v>20</v>
      </c>
      <c r="V40" s="55"/>
    </row>
    <row r="41" spans="1:32" ht="12.75" x14ac:dyDescent="0.2">
      <c r="B41" s="258" t="s">
        <v>743</v>
      </c>
      <c r="C41" s="265">
        <v>4.9256561770356956E-2</v>
      </c>
      <c r="D41" s="265" t="e">
        <f>+AVERAGE(E41:K41)</f>
        <v>#REF!</v>
      </c>
      <c r="E41" s="265">
        <v>3.8970506606118838E-2</v>
      </c>
      <c r="F41" s="265">
        <v>2.7367213559618898E-2</v>
      </c>
      <c r="G41" s="265">
        <v>3.3234331885643079E-2</v>
      </c>
      <c r="H41" s="265">
        <v>5.4935207314412031E-2</v>
      </c>
      <c r="I41" s="265">
        <v>0.12601843638488502</v>
      </c>
      <c r="J41" s="265">
        <v>6.1351443986284414E-2</v>
      </c>
      <c r="K41" s="266" t="e">
        <f>+N6</f>
        <v>#REF!</v>
      </c>
      <c r="L41" s="265"/>
      <c r="M41" s="267">
        <v>0.02</v>
      </c>
      <c r="N41" s="267">
        <v>0.02</v>
      </c>
      <c r="O41" s="267">
        <v>0.01</v>
      </c>
      <c r="P41" s="267">
        <v>0.03</v>
      </c>
      <c r="Q41" s="267">
        <v>4.0330630508912058E-2</v>
      </c>
      <c r="R41" s="267">
        <v>1.6498894299100387E-2</v>
      </c>
      <c r="S41" s="267">
        <v>3.1164578120522958E-2</v>
      </c>
      <c r="T41" s="267">
        <v>3.6664209553556419E-2</v>
      </c>
      <c r="V41" s="11"/>
    </row>
    <row r="43" spans="1:32" x14ac:dyDescent="0.2">
      <c r="AA43" s="42"/>
    </row>
    <row r="123" spans="2:2" x14ac:dyDescent="0.2">
      <c r="B123" s="34" t="s">
        <v>744</v>
      </c>
    </row>
  </sheetData>
  <mergeCells count="9">
    <mergeCell ref="M4:O4"/>
    <mergeCell ref="A6:C6"/>
    <mergeCell ref="A4:A5"/>
    <mergeCell ref="B4:B5"/>
    <mergeCell ref="C4:D5"/>
    <mergeCell ref="E4:E5"/>
    <mergeCell ref="F4:F5"/>
    <mergeCell ref="G4:I4"/>
    <mergeCell ref="J4:L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7CE33629B0D07D42966CEA863F7C5C3F" ma:contentTypeVersion="3" ma:contentTypeDescription="Tạo tài liệu mới." ma:contentTypeScope="" ma:versionID="c4474c4de2a9bfb040cf1493d0f92dc9">
  <xsd:schema xmlns:xsd="http://www.w3.org/2001/XMLSchema" xmlns:xs="http://www.w3.org/2001/XMLSchema" xmlns:p="http://schemas.microsoft.com/office/2006/metadata/properties" xmlns:ns2="4fe72cbe-3928-4b8c-a67a-1ef710018cff" targetNamespace="http://schemas.microsoft.com/office/2006/metadata/properties" ma:root="true" ma:fieldsID="1860c21e3041006b2612d271d35fb135" ns2:_="">
    <xsd:import namespace="4fe72cbe-3928-4b8c-a67a-1ef710018cff"/>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e72cbe-3928-4b8c-a67a-1ef710018c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B9BA82-1750-4396-9D00-EE9B20B3FF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e72cbe-3928-4b8c-a67a-1ef710018c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E28A65-B077-4C96-B7F5-8BBD44E3DFB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8F9558A-FD6F-4129-91E3-501B1C8673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SL tiếp nhận</vt:lpstr>
      <vt:lpstr>TLPA</vt:lpstr>
      <vt:lpstr>Kết quả XL</vt:lpstr>
      <vt:lpstr>Nội dung KHPA</vt:lpstr>
      <vt:lpstr>KPI VTS</vt:lpstr>
      <vt:lpstr>Hai long</vt:lpstr>
      <vt:lpstr>SLBD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cskh_hni</dc:creator>
  <cp:keywords/>
  <dc:description/>
  <cp:lastModifiedBy>Nguyen Vu Thai</cp:lastModifiedBy>
  <cp:revision/>
  <dcterms:created xsi:type="dcterms:W3CDTF">2025-07-10T01:38:00Z</dcterms:created>
  <dcterms:modified xsi:type="dcterms:W3CDTF">2025-08-20T04:14:25Z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0x0101007CE33629B0D07D42966CEA863F7C5C3F</vt:lpwstr>
  </property>
</Properties>
</file>