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carr_erik_epa_gov/Documents/Profile/projects/NTAWebApp/jobs/qNTA/interactive_strip_plots-2025_02_13/data/"/>
    </mc:Choice>
  </mc:AlternateContent>
  <xr:revisionPtr revIDLastSave="156" documentId="8_{525C2709-35CF-46C1-ABAA-ABE2F5D1A4B2}" xr6:coauthVersionLast="47" xr6:coauthVersionMax="47" xr10:uidLastSave="{C7503635-98C5-40A2-9C4D-C54655A9FE60}"/>
  <bookViews>
    <workbookView xWindow="72" yWindow="3108" windowWidth="17280" windowHeight="8880" xr2:uid="{A3A4EB2A-C2F9-464F-802B-39AF53C55C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3" i="1" l="1"/>
  <c r="CA3" i="1"/>
  <c r="CB3" i="1"/>
  <c r="CC3" i="1"/>
  <c r="BZ4" i="1"/>
  <c r="CA4" i="1"/>
  <c r="CB4" i="1"/>
  <c r="CC4" i="1"/>
  <c r="BZ5" i="1"/>
  <c r="CA5" i="1"/>
  <c r="CB5" i="1"/>
  <c r="CC5" i="1"/>
  <c r="BZ6" i="1"/>
  <c r="CA6" i="1"/>
  <c r="CB6" i="1"/>
  <c r="CC6" i="1"/>
  <c r="CA7" i="1"/>
  <c r="CB7" i="1"/>
  <c r="CC7" i="1"/>
  <c r="BZ8" i="1"/>
  <c r="CA8" i="1"/>
  <c r="CB8" i="1"/>
  <c r="CC8" i="1"/>
  <c r="BZ9" i="1"/>
  <c r="CA9" i="1"/>
  <c r="CB9" i="1"/>
  <c r="CC9" i="1"/>
  <c r="BZ10" i="1"/>
  <c r="CA10" i="1"/>
  <c r="CB10" i="1"/>
  <c r="CC10" i="1"/>
  <c r="BZ11" i="1"/>
  <c r="CA11" i="1"/>
  <c r="CB11" i="1"/>
  <c r="CC11" i="1"/>
  <c r="CA12" i="1"/>
  <c r="CB12" i="1"/>
  <c r="CC12" i="1"/>
  <c r="BZ13" i="1"/>
  <c r="CA13" i="1"/>
  <c r="CB13" i="1"/>
  <c r="CC13" i="1"/>
  <c r="BZ14" i="1"/>
  <c r="CA14" i="1"/>
  <c r="CB14" i="1"/>
  <c r="CC14" i="1"/>
  <c r="BZ15" i="1"/>
  <c r="CA15" i="1"/>
  <c r="CB15" i="1"/>
  <c r="CC15" i="1"/>
  <c r="BZ16" i="1"/>
  <c r="CA16" i="1"/>
  <c r="CB16" i="1"/>
  <c r="CC16" i="1"/>
  <c r="BZ17" i="1"/>
  <c r="CA17" i="1"/>
  <c r="CB17" i="1"/>
  <c r="CC17" i="1"/>
  <c r="CA18" i="1"/>
  <c r="CB18" i="1"/>
  <c r="CC18" i="1"/>
  <c r="BZ19" i="1"/>
  <c r="CA19" i="1"/>
  <c r="CB19" i="1"/>
  <c r="CC19" i="1"/>
  <c r="BZ20" i="1"/>
  <c r="CA20" i="1"/>
  <c r="CB20" i="1"/>
  <c r="CC20" i="1"/>
  <c r="BZ21" i="1"/>
  <c r="CA21" i="1"/>
  <c r="CB21" i="1"/>
  <c r="CC21" i="1"/>
  <c r="BZ22" i="1"/>
  <c r="CA22" i="1"/>
  <c r="CB22" i="1"/>
  <c r="CC22" i="1"/>
  <c r="BZ23" i="1"/>
  <c r="CA23" i="1"/>
  <c r="CB23" i="1"/>
  <c r="CC23" i="1"/>
  <c r="BZ24" i="1"/>
  <c r="CA24" i="1"/>
  <c r="CB24" i="1"/>
  <c r="CC24" i="1"/>
  <c r="BZ25" i="1"/>
  <c r="CA25" i="1"/>
  <c r="CB25" i="1"/>
  <c r="CC25" i="1"/>
  <c r="BZ26" i="1"/>
  <c r="CA26" i="1"/>
  <c r="CB26" i="1"/>
  <c r="CC26" i="1"/>
  <c r="CA27" i="1"/>
  <c r="CB27" i="1"/>
  <c r="CC27" i="1"/>
  <c r="BZ28" i="1"/>
  <c r="CA28" i="1"/>
  <c r="CB28" i="1"/>
  <c r="CC28" i="1"/>
  <c r="BZ29" i="1"/>
  <c r="CA29" i="1"/>
  <c r="CB29" i="1"/>
  <c r="CC29" i="1"/>
  <c r="BZ30" i="1"/>
  <c r="CA30" i="1"/>
  <c r="CB30" i="1"/>
  <c r="CC30" i="1"/>
  <c r="BZ31" i="1"/>
  <c r="CA31" i="1"/>
  <c r="CB31" i="1"/>
  <c r="CC31" i="1"/>
  <c r="BZ32" i="1"/>
  <c r="CA32" i="1"/>
  <c r="CB32" i="1"/>
  <c r="CC32" i="1"/>
  <c r="BZ33" i="1"/>
  <c r="CA33" i="1"/>
  <c r="CB33" i="1"/>
  <c r="CC33" i="1"/>
  <c r="BZ34" i="1"/>
  <c r="CA34" i="1"/>
  <c r="CB34" i="1"/>
  <c r="CC34" i="1"/>
  <c r="BZ35" i="1"/>
  <c r="CA35" i="1"/>
  <c r="CB35" i="1"/>
  <c r="CC35" i="1"/>
  <c r="BZ36" i="1"/>
  <c r="CA36" i="1"/>
  <c r="CB36" i="1"/>
  <c r="CC36" i="1"/>
  <c r="BZ37" i="1"/>
  <c r="CA37" i="1"/>
  <c r="CB37" i="1"/>
  <c r="CC37" i="1"/>
  <c r="BZ38" i="1"/>
  <c r="CA38" i="1"/>
  <c r="CB38" i="1"/>
  <c r="CC38" i="1"/>
  <c r="CA39" i="1"/>
  <c r="CB39" i="1"/>
  <c r="CC39" i="1"/>
  <c r="BZ40" i="1"/>
  <c r="CA40" i="1"/>
  <c r="CB40" i="1"/>
  <c r="CC40" i="1"/>
  <c r="BZ41" i="1"/>
  <c r="CA41" i="1"/>
  <c r="CB41" i="1"/>
  <c r="CC41" i="1"/>
  <c r="BZ42" i="1"/>
  <c r="CA42" i="1"/>
  <c r="CB42" i="1"/>
  <c r="CC42" i="1"/>
  <c r="BZ43" i="1"/>
  <c r="CA43" i="1"/>
  <c r="CB43" i="1"/>
  <c r="CC43" i="1"/>
  <c r="BZ44" i="1"/>
  <c r="CA44" i="1"/>
  <c r="CB44" i="1"/>
  <c r="CC44" i="1"/>
  <c r="BZ45" i="1"/>
  <c r="CA45" i="1"/>
  <c r="CB45" i="1"/>
  <c r="CC45" i="1"/>
  <c r="BZ46" i="1"/>
  <c r="CA46" i="1"/>
  <c r="CB46" i="1"/>
  <c r="CC46" i="1"/>
  <c r="CB47" i="1"/>
  <c r="CC47" i="1"/>
  <c r="BZ48" i="1"/>
  <c r="CA48" i="1"/>
  <c r="CB48" i="1"/>
  <c r="CC48" i="1"/>
  <c r="BZ49" i="1"/>
  <c r="CA49" i="1"/>
  <c r="CB49" i="1"/>
  <c r="CC49" i="1"/>
  <c r="BZ50" i="1"/>
  <c r="CA50" i="1"/>
  <c r="CB50" i="1"/>
  <c r="CC50" i="1"/>
  <c r="BZ51" i="1"/>
  <c r="CA51" i="1"/>
  <c r="CB51" i="1"/>
  <c r="CC51" i="1"/>
  <c r="BZ52" i="1"/>
  <c r="CA52" i="1"/>
  <c r="CB52" i="1"/>
  <c r="CC52" i="1"/>
  <c r="BZ53" i="1"/>
  <c r="CA53" i="1"/>
  <c r="CB53" i="1"/>
  <c r="CC53" i="1"/>
  <c r="BZ54" i="1"/>
  <c r="CA54" i="1"/>
  <c r="CB54" i="1"/>
  <c r="CC54" i="1"/>
  <c r="BZ55" i="1"/>
  <c r="CA55" i="1"/>
  <c r="CB55" i="1"/>
  <c r="CC55" i="1"/>
  <c r="CA56" i="1"/>
  <c r="CB56" i="1"/>
  <c r="CC56" i="1"/>
  <c r="BZ57" i="1"/>
  <c r="CA57" i="1"/>
  <c r="CB57" i="1"/>
  <c r="CC57" i="1"/>
  <c r="BZ58" i="1"/>
  <c r="CA58" i="1"/>
  <c r="CB58" i="1"/>
  <c r="CC58" i="1"/>
  <c r="BZ59" i="1"/>
  <c r="CA59" i="1"/>
  <c r="CB59" i="1"/>
  <c r="CC59" i="1"/>
  <c r="BZ60" i="1"/>
  <c r="CA60" i="1"/>
  <c r="CB60" i="1"/>
  <c r="CC60" i="1"/>
  <c r="CA61" i="1"/>
  <c r="CA62" i="1"/>
  <c r="CA63" i="1"/>
  <c r="CB63" i="1"/>
  <c r="CC63" i="1"/>
  <c r="BZ64" i="1"/>
  <c r="CA64" i="1"/>
  <c r="CB64" i="1"/>
  <c r="CC64" i="1"/>
  <c r="CA65" i="1"/>
  <c r="CB65" i="1"/>
  <c r="CC65" i="1"/>
  <c r="BZ66" i="1"/>
  <c r="CA66" i="1"/>
  <c r="CB66" i="1"/>
  <c r="CC66" i="1"/>
  <c r="BZ67" i="1"/>
  <c r="CA67" i="1"/>
  <c r="CB67" i="1"/>
  <c r="CC67" i="1"/>
  <c r="BZ68" i="1"/>
  <c r="CA68" i="1"/>
  <c r="CB68" i="1"/>
  <c r="CC68" i="1"/>
  <c r="BZ69" i="1"/>
  <c r="CA69" i="1"/>
  <c r="CB69" i="1"/>
  <c r="CC69" i="1"/>
  <c r="CA70" i="1"/>
  <c r="CB70" i="1"/>
  <c r="CC70" i="1"/>
  <c r="BZ71" i="1"/>
  <c r="CA71" i="1"/>
  <c r="CB71" i="1"/>
  <c r="CC71" i="1"/>
  <c r="CA72" i="1"/>
  <c r="CB72" i="1"/>
  <c r="CC72" i="1"/>
  <c r="BZ73" i="1"/>
  <c r="CA73" i="1"/>
  <c r="CB73" i="1"/>
  <c r="CC73" i="1"/>
  <c r="BZ74" i="1"/>
  <c r="CA74" i="1"/>
  <c r="CB74" i="1"/>
  <c r="CC74" i="1"/>
  <c r="BY2" i="1"/>
  <c r="BY3" i="1"/>
  <c r="BY4" i="1"/>
  <c r="BY5" i="1"/>
  <c r="BY6" i="1"/>
  <c r="BY8" i="1"/>
  <c r="BY9" i="1"/>
  <c r="BY11" i="1"/>
  <c r="BY14" i="1"/>
  <c r="BY15" i="1"/>
  <c r="BY16" i="1"/>
  <c r="BY17" i="1"/>
  <c r="BY19" i="1"/>
  <c r="BY20" i="1"/>
  <c r="BY21" i="1"/>
  <c r="BY24" i="1"/>
  <c r="BY25" i="1"/>
  <c r="BY27" i="1"/>
  <c r="BY29" i="1"/>
  <c r="BY30" i="1"/>
  <c r="BY32" i="1"/>
  <c r="BY33" i="1"/>
  <c r="BY36" i="1"/>
  <c r="BY37" i="1"/>
  <c r="BY39" i="1"/>
  <c r="BY42" i="1"/>
  <c r="BY43" i="1"/>
  <c r="BY45" i="1"/>
  <c r="BY50" i="1"/>
  <c r="BY51" i="1"/>
  <c r="BY52" i="1"/>
  <c r="BY53" i="1"/>
  <c r="BY54" i="1"/>
  <c r="BY55" i="1"/>
  <c r="BY66" i="1"/>
  <c r="BY68" i="1"/>
  <c r="BZ2" i="1"/>
  <c r="CA2" i="1"/>
  <c r="CB2" i="1"/>
  <c r="CC2" i="1"/>
  <c r="BQ3" i="1"/>
  <c r="BR3" i="1"/>
  <c r="BS3" i="1"/>
  <c r="BQ4" i="1"/>
  <c r="BR4" i="1"/>
  <c r="BS4" i="1"/>
  <c r="BQ5" i="1"/>
  <c r="BR5" i="1"/>
  <c r="BS5" i="1"/>
  <c r="BQ6" i="1"/>
  <c r="BR6" i="1"/>
  <c r="BS6" i="1"/>
  <c r="BQ7" i="1"/>
  <c r="BR7" i="1"/>
  <c r="BS7" i="1"/>
  <c r="BQ8" i="1"/>
  <c r="BR8" i="1"/>
  <c r="BS8" i="1"/>
  <c r="BQ9" i="1"/>
  <c r="BR9" i="1"/>
  <c r="BS9" i="1"/>
  <c r="BQ10" i="1"/>
  <c r="BR10" i="1"/>
  <c r="BS10" i="1"/>
  <c r="BQ11" i="1"/>
  <c r="BR11" i="1"/>
  <c r="BS11" i="1"/>
  <c r="BQ12" i="1"/>
  <c r="BR12" i="1"/>
  <c r="BS12" i="1"/>
  <c r="BQ13" i="1"/>
  <c r="BR13" i="1"/>
  <c r="BS13" i="1"/>
  <c r="BQ14" i="1"/>
  <c r="BR14" i="1"/>
  <c r="BS14" i="1"/>
  <c r="BQ15" i="1"/>
  <c r="BR15" i="1"/>
  <c r="BS15" i="1"/>
  <c r="BQ16" i="1"/>
  <c r="BR16" i="1"/>
  <c r="BS16" i="1"/>
  <c r="BQ17" i="1"/>
  <c r="BR17" i="1"/>
  <c r="BS17" i="1"/>
  <c r="BQ18" i="1"/>
  <c r="BR18" i="1"/>
  <c r="BS18" i="1"/>
  <c r="BQ19" i="1"/>
  <c r="BR19" i="1"/>
  <c r="BS19" i="1"/>
  <c r="BQ20" i="1"/>
  <c r="BR20" i="1"/>
  <c r="BS20" i="1"/>
  <c r="BQ21" i="1"/>
  <c r="BR21" i="1"/>
  <c r="BS21" i="1"/>
  <c r="BQ22" i="1"/>
  <c r="BR22" i="1"/>
  <c r="BS22" i="1"/>
  <c r="BQ23" i="1"/>
  <c r="BR23" i="1"/>
  <c r="BS23" i="1"/>
  <c r="BQ24" i="1"/>
  <c r="BR24" i="1"/>
  <c r="BS24" i="1"/>
  <c r="BQ25" i="1"/>
  <c r="BR25" i="1"/>
  <c r="BS25" i="1"/>
  <c r="BQ26" i="1"/>
  <c r="BR26" i="1"/>
  <c r="BS26" i="1"/>
  <c r="BQ27" i="1"/>
  <c r="BR27" i="1"/>
  <c r="BS27" i="1"/>
  <c r="BQ28" i="1"/>
  <c r="BR28" i="1"/>
  <c r="BS28" i="1"/>
  <c r="BQ29" i="1"/>
  <c r="BR29" i="1"/>
  <c r="BS29" i="1"/>
  <c r="BQ30" i="1"/>
  <c r="BR30" i="1"/>
  <c r="BS30" i="1"/>
  <c r="BQ31" i="1"/>
  <c r="BR31" i="1"/>
  <c r="BS31" i="1"/>
  <c r="BQ32" i="1"/>
  <c r="BR32" i="1"/>
  <c r="BS32" i="1"/>
  <c r="BQ33" i="1"/>
  <c r="BR33" i="1"/>
  <c r="BS33" i="1"/>
  <c r="BQ34" i="1"/>
  <c r="BR34" i="1"/>
  <c r="BS34" i="1"/>
  <c r="BQ35" i="1"/>
  <c r="BR35" i="1"/>
  <c r="BS35" i="1"/>
  <c r="BQ36" i="1"/>
  <c r="BR36" i="1"/>
  <c r="BS36" i="1"/>
  <c r="BQ37" i="1"/>
  <c r="BR37" i="1"/>
  <c r="BS37" i="1"/>
  <c r="BQ38" i="1"/>
  <c r="BR38" i="1"/>
  <c r="BS38" i="1"/>
  <c r="BQ39" i="1"/>
  <c r="BR39" i="1"/>
  <c r="BS39" i="1"/>
  <c r="BQ40" i="1"/>
  <c r="BR40" i="1"/>
  <c r="BS40" i="1"/>
  <c r="BQ41" i="1"/>
  <c r="BR41" i="1"/>
  <c r="BS41" i="1"/>
  <c r="BQ42" i="1"/>
  <c r="BR42" i="1"/>
  <c r="BS42" i="1"/>
  <c r="BQ43" i="1"/>
  <c r="BR43" i="1"/>
  <c r="BS43" i="1"/>
  <c r="BQ44" i="1"/>
  <c r="BR44" i="1"/>
  <c r="BS44" i="1"/>
  <c r="BQ45" i="1"/>
  <c r="BR45" i="1"/>
  <c r="BS45" i="1"/>
  <c r="BQ46" i="1"/>
  <c r="BR46" i="1"/>
  <c r="BS46" i="1"/>
  <c r="BR47" i="1"/>
  <c r="BS47" i="1"/>
  <c r="BQ48" i="1"/>
  <c r="BR48" i="1"/>
  <c r="BS48" i="1"/>
  <c r="BQ49" i="1"/>
  <c r="BR49" i="1"/>
  <c r="BS49" i="1"/>
  <c r="BQ50" i="1"/>
  <c r="BR50" i="1"/>
  <c r="BS50" i="1"/>
  <c r="BQ51" i="1"/>
  <c r="BR51" i="1"/>
  <c r="BS51" i="1"/>
  <c r="BQ52" i="1"/>
  <c r="BR52" i="1"/>
  <c r="BS52" i="1"/>
  <c r="BQ53" i="1"/>
  <c r="BR53" i="1"/>
  <c r="BS53" i="1"/>
  <c r="BQ54" i="1"/>
  <c r="BR54" i="1"/>
  <c r="BS54" i="1"/>
  <c r="BQ55" i="1"/>
  <c r="BR55" i="1"/>
  <c r="BS55" i="1"/>
  <c r="BQ56" i="1"/>
  <c r="BR56" i="1"/>
  <c r="BS56" i="1"/>
  <c r="BQ57" i="1"/>
  <c r="BR57" i="1"/>
  <c r="BS57" i="1"/>
  <c r="BQ58" i="1"/>
  <c r="BR58" i="1"/>
  <c r="BS58" i="1"/>
  <c r="BQ59" i="1"/>
  <c r="BR59" i="1"/>
  <c r="BS59" i="1"/>
  <c r="BQ60" i="1"/>
  <c r="BR60" i="1"/>
  <c r="BS60" i="1"/>
  <c r="BQ61" i="1"/>
  <c r="BR61" i="1"/>
  <c r="BS61" i="1"/>
  <c r="BQ62" i="1"/>
  <c r="BR62" i="1"/>
  <c r="BS62" i="1"/>
  <c r="BQ63" i="1"/>
  <c r="BR63" i="1"/>
  <c r="BS63" i="1"/>
  <c r="BQ64" i="1"/>
  <c r="BR64" i="1"/>
  <c r="BS64" i="1"/>
  <c r="BQ65" i="1"/>
  <c r="BR65" i="1"/>
  <c r="BS65" i="1"/>
  <c r="BQ66" i="1"/>
  <c r="BR66" i="1"/>
  <c r="BS66" i="1"/>
  <c r="BQ67" i="1"/>
  <c r="BR67" i="1"/>
  <c r="BS67" i="1"/>
  <c r="BQ68" i="1"/>
  <c r="BR68" i="1"/>
  <c r="BS68" i="1"/>
  <c r="BQ69" i="1"/>
  <c r="BR69" i="1"/>
  <c r="BS69" i="1"/>
  <c r="BQ70" i="1"/>
  <c r="BR70" i="1"/>
  <c r="BS70" i="1"/>
  <c r="BQ71" i="1"/>
  <c r="BR71" i="1"/>
  <c r="BS71" i="1"/>
  <c r="BQ72" i="1"/>
  <c r="BR72" i="1"/>
  <c r="BS72" i="1"/>
  <c r="BQ73" i="1"/>
  <c r="BR73" i="1"/>
  <c r="BS73" i="1"/>
  <c r="BQ74" i="1"/>
  <c r="BR74" i="1"/>
  <c r="BS74" i="1"/>
  <c r="BS2" i="1"/>
  <c r="BR2" i="1"/>
  <c r="BQ2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</calcChain>
</file>

<file path=xl/sharedStrings.xml><?xml version="1.0" encoding="utf-8"?>
<sst xmlns="http://schemas.openxmlformats.org/spreadsheetml/2006/main" count="321" uniqueCount="231">
  <si>
    <t>Feature ID</t>
  </si>
  <si>
    <t>Chemical Name</t>
  </si>
  <si>
    <t>DTXSID</t>
  </si>
  <si>
    <t>Ionization Mode</t>
  </si>
  <si>
    <t>Mass Error (PPM)</t>
  </si>
  <si>
    <t>Retention Time Difference</t>
  </si>
  <si>
    <t>Total Detection Count</t>
  </si>
  <si>
    <t>Total Detection Percentage</t>
  </si>
  <si>
    <t>Max CV Across Samples</t>
  </si>
  <si>
    <t>10-hydroxy-amitriptyline</t>
  </si>
  <si>
    <t>DTXSID90873785</t>
  </si>
  <si>
    <t>ESI+</t>
  </si>
  <si>
    <t>acetaminophen</t>
  </si>
  <si>
    <t>DTXSID2020006</t>
  </si>
  <si>
    <t>albuterol</t>
  </si>
  <si>
    <t>DTXSID5021255</t>
  </si>
  <si>
    <t>alprazolam</t>
  </si>
  <si>
    <t>DTXSID4022577</t>
  </si>
  <si>
    <t>amitriptyline</t>
  </si>
  <si>
    <t>DTXSID7022594</t>
  </si>
  <si>
    <t>amlodipine</t>
  </si>
  <si>
    <t>DTXSID7022596</t>
  </si>
  <si>
    <t>amphetamine</t>
  </si>
  <si>
    <t>DTXSID4022600</t>
  </si>
  <si>
    <t>atenolol</t>
  </si>
  <si>
    <t>DTXSID2022628</t>
  </si>
  <si>
    <t>atorvastatin</t>
  </si>
  <si>
    <t>DTXSID8029868</t>
  </si>
  <si>
    <t>benztropine</t>
  </si>
  <si>
    <t>DTXSID9022659</t>
  </si>
  <si>
    <t>betamethasone</t>
  </si>
  <si>
    <t>DTXSID3022667</t>
  </si>
  <si>
    <t>caffeine</t>
  </si>
  <si>
    <t>DTXSID0020232</t>
  </si>
  <si>
    <t>carbamazepine</t>
  </si>
  <si>
    <t>DTXSID4022731</t>
  </si>
  <si>
    <t>cimetidine</t>
  </si>
  <si>
    <t>DTXSID4020329</t>
  </si>
  <si>
    <t>clonidine</t>
  </si>
  <si>
    <t>DTXSID6022846</t>
  </si>
  <si>
    <t>cocaine</t>
  </si>
  <si>
    <t>DTXSID2038443</t>
  </si>
  <si>
    <t>desmethylsertraline</t>
  </si>
  <si>
    <t>DTXSID60236666</t>
  </si>
  <si>
    <t>diltiazem</t>
  </si>
  <si>
    <t>DTXSID9022940</t>
  </si>
  <si>
    <t>enalapril</t>
  </si>
  <si>
    <t>DTXSID5022982</t>
  </si>
  <si>
    <t>fentanyl</t>
  </si>
  <si>
    <t>DTXSID9023049</t>
  </si>
  <si>
    <t>fluocinonide</t>
  </si>
  <si>
    <t>DTXSID8045307</t>
  </si>
  <si>
    <t>fluticasone propionate</t>
  </si>
  <si>
    <t>DTXSID8045511</t>
  </si>
  <si>
    <t>gabapentin</t>
  </si>
  <si>
    <t>DTXSID0020074</t>
  </si>
  <si>
    <t>heroin</t>
  </si>
  <si>
    <t>DTXSID6046761</t>
  </si>
  <si>
    <t>hydrocodone</t>
  </si>
  <si>
    <t>DTXSID8023131</t>
  </si>
  <si>
    <t>hydrocortisone</t>
  </si>
  <si>
    <t>DTXSID7020714</t>
  </si>
  <si>
    <t>mdma</t>
  </si>
  <si>
    <t>DTXSID90860791</t>
  </si>
  <si>
    <t>metformin</t>
  </si>
  <si>
    <t>DTXSID2023270</t>
  </si>
  <si>
    <t>methamphetamine</t>
  </si>
  <si>
    <t>DTXSID8037128</t>
  </si>
  <si>
    <t>methylprednisolone</t>
  </si>
  <si>
    <t>DTXSID7023300</t>
  </si>
  <si>
    <t>metoprolol</t>
  </si>
  <si>
    <t>DTXSID2023309</t>
  </si>
  <si>
    <t>n-desmethyldiltiazem</t>
  </si>
  <si>
    <t>DTXSID60873797</t>
  </si>
  <si>
    <t>norethindrone</t>
  </si>
  <si>
    <t>DTXSID9023380</t>
  </si>
  <si>
    <t>norfluoxetine</t>
  </si>
  <si>
    <t>DTXSID80866540</t>
  </si>
  <si>
    <t>norverapamil</t>
  </si>
  <si>
    <t>DTXSID80873799</t>
  </si>
  <si>
    <t>oxycodone</t>
  </si>
  <si>
    <t>DTXSID5023407</t>
  </si>
  <si>
    <t>paroxetine</t>
  </si>
  <si>
    <t>DTXSID3023425</t>
  </si>
  <si>
    <t>prednisolone</t>
  </si>
  <si>
    <t>DTXSID9021184</t>
  </si>
  <si>
    <t>prednisone</t>
  </si>
  <si>
    <t>DTXSID4021185</t>
  </si>
  <si>
    <t>progesterone</t>
  </si>
  <si>
    <t>DTXSID3022370</t>
  </si>
  <si>
    <t>promethazine</t>
  </si>
  <si>
    <t>DTXSID7023518</t>
  </si>
  <si>
    <t>propanolol</t>
  </si>
  <si>
    <t>DTXSID6023525</t>
  </si>
  <si>
    <t>propoxyphene</t>
  </si>
  <si>
    <t>DTXSID1023524</t>
  </si>
  <si>
    <t>ranitidine</t>
  </si>
  <si>
    <t>DTXSID8045191</t>
  </si>
  <si>
    <t>sertraline</t>
  </si>
  <si>
    <t>DTXSID6023577</t>
  </si>
  <si>
    <t>simvastatin</t>
  </si>
  <si>
    <t>DTXSID0023581</t>
  </si>
  <si>
    <t>sulfamethoxazole</t>
  </si>
  <si>
    <t>DTXSID8026064</t>
  </si>
  <si>
    <t>theophylline</t>
  </si>
  <si>
    <t>DTXSID5021336</t>
  </si>
  <si>
    <t>tramadol</t>
  </si>
  <si>
    <t>DTXSID90858931</t>
  </si>
  <si>
    <t>triamterene</t>
  </si>
  <si>
    <t>DTXSID6021373</t>
  </si>
  <si>
    <t>trimethoprim</t>
  </si>
  <si>
    <t>DTXSID3023712</t>
  </si>
  <si>
    <t>valsartan</t>
  </si>
  <si>
    <t>DTXSID6023735</t>
  </si>
  <si>
    <t>verapamil</t>
  </si>
  <si>
    <t>DTXSID9041152</t>
  </si>
  <si>
    <t>warfarin</t>
  </si>
  <si>
    <t>DTXSID5023742</t>
  </si>
  <si>
    <t>2-hydroxy-ibuprofen</t>
  </si>
  <si>
    <t>DTXSID30873789</t>
  </si>
  <si>
    <t>ESI-</t>
  </si>
  <si>
    <t xml:space="preserve">ace-K </t>
  </si>
  <si>
    <t>DTXSID1030606</t>
  </si>
  <si>
    <t xml:space="preserve">acetaminophen </t>
  </si>
  <si>
    <t>furosemide</t>
  </si>
  <si>
    <t>DTXSID6020648</t>
  </si>
  <si>
    <t>gemfibrozil</t>
  </si>
  <si>
    <t>DTXSID0020652</t>
  </si>
  <si>
    <t>glipizide</t>
  </si>
  <si>
    <t>DTXSID0040676</t>
  </si>
  <si>
    <t>glyburide</t>
  </si>
  <si>
    <t>DTXSID0037237</t>
  </si>
  <si>
    <t>hydrochlorothiazide</t>
  </si>
  <si>
    <t>DTXSID2020713</t>
  </si>
  <si>
    <t>ibuprofen</t>
  </si>
  <si>
    <t>DTXSID5020732</t>
  </si>
  <si>
    <t>sucralose</t>
  </si>
  <si>
    <t>DTXSID1040245</t>
  </si>
  <si>
    <t>MZmine_ID</t>
  </si>
  <si>
    <t>m/z</t>
  </si>
  <si>
    <t>Mass</t>
  </si>
  <si>
    <t>Observed Mass</t>
  </si>
  <si>
    <t>Retention Time</t>
  </si>
  <si>
    <t>Observed Retention Time</t>
  </si>
  <si>
    <t>Selected MRL</t>
  </si>
  <si>
    <t>MRL (3x)</t>
  </si>
  <si>
    <t>MRL (5x)</t>
  </si>
  <si>
    <t>MRL (10x)</t>
  </si>
  <si>
    <t>Duplicate Feature?</t>
  </si>
  <si>
    <t>Is Adduct or Loss?</t>
  </si>
  <si>
    <t>Has Adduct or Loss?</t>
  </si>
  <si>
    <t>Adduct or Loss Info</t>
  </si>
  <si>
    <t>1000ppb_1</t>
  </si>
  <si>
    <t>1000ppb_2</t>
  </si>
  <si>
    <t>100ppb_1</t>
  </si>
  <si>
    <t>100ppb_2</t>
  </si>
  <si>
    <t>10ppb_1</t>
  </si>
  <si>
    <t>10ppb_2</t>
  </si>
  <si>
    <t>250ppb_1</t>
  </si>
  <si>
    <t>250ppb_2</t>
  </si>
  <si>
    <t>250ppb_3</t>
  </si>
  <si>
    <t>250ppb_4</t>
  </si>
  <si>
    <t>500ppb_1</t>
  </si>
  <si>
    <t>500ppb_2</t>
  </si>
  <si>
    <t>MB1</t>
  </si>
  <si>
    <t>MB2</t>
  </si>
  <si>
    <t>MB3</t>
  </si>
  <si>
    <t>MB4</t>
  </si>
  <si>
    <t>MB5</t>
  </si>
  <si>
    <t>Mean 1000ppb_</t>
  </si>
  <si>
    <t>Mean 100ppb_</t>
  </si>
  <si>
    <t>Mean 10ppb_</t>
  </si>
  <si>
    <t>Mean 250ppb_</t>
  </si>
  <si>
    <t>Mean 500ppb_</t>
  </si>
  <si>
    <t>Mean MB</t>
  </si>
  <si>
    <t>STD 1000ppb_</t>
  </si>
  <si>
    <t>STD 100ppb_</t>
  </si>
  <si>
    <t>STD 10ppb_</t>
  </si>
  <si>
    <t>STD 250ppb_</t>
  </si>
  <si>
    <t>STD 500ppb_</t>
  </si>
  <si>
    <t>CV 1000ppb_</t>
  </si>
  <si>
    <t>CV 100ppb_</t>
  </si>
  <si>
    <t>CV 10ppb_</t>
  </si>
  <si>
    <t>CV 250ppb_</t>
  </si>
  <si>
    <t>CV 500ppb_</t>
  </si>
  <si>
    <t>Detection Count 1000ppb_</t>
  </si>
  <si>
    <t>Detection Count 100ppb_</t>
  </si>
  <si>
    <t>Detection Count 10ppb_</t>
  </si>
  <si>
    <t>Detection Count 250ppb_</t>
  </si>
  <si>
    <t>Detection Count 500ppb_</t>
  </si>
  <si>
    <t>Detection Percentage 1000ppb_</t>
  </si>
  <si>
    <t>Detection Percentage 100ppb_</t>
  </si>
  <si>
    <t>Detection Percentage 10ppb_</t>
  </si>
  <si>
    <t>Detection Percentage 250ppb_</t>
  </si>
  <si>
    <t>Detection Percentage 500ppb_</t>
  </si>
  <si>
    <t>2287(H2O);</t>
  </si>
  <si>
    <t>1415(H2O);</t>
  </si>
  <si>
    <t>3107(Na);</t>
  </si>
  <si>
    <t>3714(NH4);</t>
  </si>
  <si>
    <t>2006(Na);2261(K);1383(NH4);</t>
  </si>
  <si>
    <t>4425(K);</t>
  </si>
  <si>
    <t>4395(Na);</t>
  </si>
  <si>
    <t>3715(Na);</t>
  </si>
  <si>
    <t>112(NH4);</t>
  </si>
  <si>
    <t>3405(H2O);</t>
  </si>
  <si>
    <t>3400(CO2);</t>
  </si>
  <si>
    <t>4169(Na);</t>
  </si>
  <si>
    <t>3373(K);2629(H2O);3146(H2O);</t>
  </si>
  <si>
    <t>3264(H2O);</t>
  </si>
  <si>
    <t>1724(H2O);</t>
  </si>
  <si>
    <t>2280(Na);2530(K);</t>
  </si>
  <si>
    <t>1137(Na);</t>
  </si>
  <si>
    <t>4140(Na);4218(K);</t>
  </si>
  <si>
    <t>5853(Cl);5864(HCO2);5901(CF3CO2);</t>
  </si>
  <si>
    <t>5375(CO2);</t>
  </si>
  <si>
    <t>5639(Cl);5781(HCO2);</t>
  </si>
  <si>
    <t>BlankSub Mean 10ppb_</t>
  </si>
  <si>
    <t>BlankSub Mean 100ppb_</t>
  </si>
  <si>
    <t>BlankSub Mean 250ppb_</t>
  </si>
  <si>
    <t>BlankSub Mean 1000ppb_</t>
  </si>
  <si>
    <t>BlanksSub Mean 500ppb_</t>
  </si>
  <si>
    <t>Conc 10ppb_</t>
  </si>
  <si>
    <t>Conc 100ppb_</t>
  </si>
  <si>
    <t>Conc 250ppb_</t>
  </si>
  <si>
    <t>Conc 500ppb_</t>
  </si>
  <si>
    <t>Conc 1000ppb_</t>
  </si>
  <si>
    <t>RF 10ppb_</t>
  </si>
  <si>
    <t>RF 100ppb_</t>
  </si>
  <si>
    <t>RF 250ppb_</t>
  </si>
  <si>
    <t>RF 500ppb_</t>
  </si>
  <si>
    <t>RF 1000ppb_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</si>
</sst>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9DBA-A8ED-4B10-A768-F4D6B1466541}">
  <dimension ref="A1:CC74"/>
  <sheetViews>
    <sheetView tabSelected="1" workbookViewId="0">
      <pane ySplit="1" topLeftCell="A28" activePane="bottomLeft" state="frozen"/>
      <selection activeCell="AI1" sqref="AI1"/>
      <selection pane="bottomLeft" activeCell="D31" sqref="D31"/>
    </sheetView>
  </sheetViews>
  <sheetFormatPr defaultColWidth="8.77734375" defaultRowHeight="14.4" x14ac:dyDescent="0.3"/>
  <cols>
    <col min="1" max="1" width="9.5546875" style="2" customWidth="1"/>
    <col min="2" max="2" width="10.5546875" style="2" hidden="1" customWidth="1"/>
    <col min="3" max="3" width="11.77734375" style="2" hidden="1" customWidth="1"/>
    <col min="4" max="4" width="21.6640625" style="2" bestFit="1" customWidth="1"/>
    <col min="5" max="5" width="14.88671875" style="2" hidden="1" customWidth="1"/>
    <col min="6" max="6" width="14.6640625" style="2" customWidth="1"/>
    <col min="7" max="7" width="8.77734375" style="2" hidden="1" customWidth="1"/>
    <col min="8" max="8" width="13.77734375" style="2" hidden="1" customWidth="1"/>
    <col min="9" max="9" width="15.6640625" style="2" hidden="1" customWidth="1"/>
    <col min="10" max="10" width="31.77734375" style="2" customWidth="1"/>
    <col min="11" max="11" width="22.33203125" style="2" hidden="1" customWidth="1"/>
    <col min="12" max="12" width="23" style="2" hidden="1" customWidth="1"/>
    <col min="13" max="13" width="11.88671875" style="2" hidden="1" customWidth="1"/>
    <col min="14" max="15" width="8.77734375" style="2" hidden="1" customWidth="1"/>
    <col min="16" max="16" width="9.109375" style="2" hidden="1" customWidth="1"/>
    <col min="17" max="17" width="16.6640625" style="2" hidden="1" customWidth="1"/>
    <col min="18" max="18" width="15.88671875" style="2" hidden="1" customWidth="1"/>
    <col min="19" max="19" width="17.77734375" style="2" hidden="1" customWidth="1"/>
    <col min="20" max="20" width="31.44140625" style="2" hidden="1" customWidth="1"/>
    <col min="21" max="21" width="19.44140625" style="2" hidden="1" customWidth="1"/>
    <col min="22" max="22" width="23.77734375" style="2" hidden="1" customWidth="1"/>
    <col min="23" max="23" width="20.6640625" style="2" hidden="1" customWidth="1"/>
    <col min="24" max="30" width="9.77734375" style="2" hidden="1" customWidth="1"/>
    <col min="31" max="35" width="10.77734375" style="2" hidden="1" customWidth="1"/>
    <col min="36" max="36" width="9.77734375" style="2" hidden="1" customWidth="1"/>
    <col min="37" max="37" width="8.77734375" style="2" hidden="1" customWidth="1"/>
    <col min="38" max="38" width="9.77734375" style="2" hidden="1" customWidth="1"/>
    <col min="39" max="39" width="8.21875" style="2" hidden="1" customWidth="1"/>
    <col min="40" max="40" width="9.77734375" style="2" hidden="1" customWidth="1"/>
    <col min="41" max="41" width="12.33203125" style="2" hidden="1" customWidth="1"/>
    <col min="42" max="44" width="13.44140625" style="2" hidden="1" customWidth="1"/>
    <col min="45" max="45" width="14.44140625" style="2" hidden="1" customWidth="1"/>
    <col min="46" max="46" width="8.88671875" style="2" hidden="1" customWidth="1"/>
    <col min="47" max="47" width="10.77734375" style="2" hidden="1" customWidth="1"/>
    <col min="48" max="50" width="11.77734375" style="2" hidden="1" customWidth="1"/>
    <col min="51" max="51" width="12.77734375" style="2" hidden="1" customWidth="1"/>
    <col min="52" max="52" width="9.77734375" style="2" hidden="1" customWidth="1"/>
    <col min="53" max="55" width="10.77734375" style="2" hidden="1" customWidth="1"/>
    <col min="56" max="56" width="11.77734375" style="2" hidden="1" customWidth="1"/>
    <col min="57" max="57" width="21.5546875" style="2" hidden="1" customWidth="1"/>
    <col min="58" max="60" width="22.5546875" style="2" hidden="1" customWidth="1"/>
    <col min="61" max="61" width="23.5546875" style="2" hidden="1" customWidth="1"/>
    <col min="62" max="62" width="25.88671875" style="2" hidden="1" customWidth="1"/>
    <col min="63" max="65" width="26.88671875" style="2" hidden="1" customWidth="1"/>
    <col min="66" max="66" width="27.88671875" style="2" hidden="1" customWidth="1"/>
    <col min="67" max="67" width="20.77734375" style="2" hidden="1" customWidth="1"/>
    <col min="68" max="69" width="21.77734375" style="2" hidden="1" customWidth="1"/>
    <col min="70" max="70" width="33.109375" style="2" customWidth="1"/>
    <col min="71" max="71" width="10.6640625" style="2" customWidth="1"/>
    <col min="72" max="72" width="17" style="2" customWidth="1"/>
    <col min="73" max="73" width="13.5546875" style="2" customWidth="1"/>
    <col min="74" max="74" width="19.5546875" style="2" customWidth="1"/>
    <col min="75" max="75" width="24.5546875" style="2" customWidth="1"/>
    <col min="76" max="76" width="23.21875" style="2" customWidth="1"/>
    <col min="77" max="77" width="9.77734375" style="6" bestFit="1" customWidth="1"/>
    <col min="78" max="78" width="10.5546875" style="6" bestFit="1" customWidth="1"/>
    <col min="79" max="79" width="11.77734375" style="6" bestFit="1" customWidth="1"/>
    <col min="80" max="80" width="10.77734375" style="6" bestFit="1" customWidth="1"/>
    <col min="81" max="81" width="11.5546875" style="6" bestFit="1" customWidth="1"/>
    <col min="82" max="16384" width="8.77734375" style="2"/>
  </cols>
  <sheetData>
    <row r="1" spans="1:81" x14ac:dyDescent="0.3">
      <c r="A1" s="1" t="s">
        <v>0</v>
      </c>
      <c r="B1" s="1" t="s">
        <v>138</v>
      </c>
      <c r="C1" s="1" t="s">
        <v>139</v>
      </c>
      <c r="D1" s="1" t="s">
        <v>1</v>
      </c>
      <c r="E1" s="1" t="s">
        <v>2</v>
      </c>
      <c r="F1" s="1" t="s">
        <v>3</v>
      </c>
      <c r="G1" s="1" t="s">
        <v>140</v>
      </c>
      <c r="H1" s="1" t="s">
        <v>141</v>
      </c>
      <c r="I1" s="1" t="s">
        <v>4</v>
      </c>
      <c r="J1" s="1" t="s">
        <v>142</v>
      </c>
      <c r="K1" s="1" t="s">
        <v>143</v>
      </c>
      <c r="L1" s="1" t="s">
        <v>5</v>
      </c>
      <c r="M1" s="1" t="s">
        <v>144</v>
      </c>
      <c r="N1" s="1" t="s">
        <v>145</v>
      </c>
      <c r="O1" s="1" t="s">
        <v>146</v>
      </c>
      <c r="P1" s="1" t="s">
        <v>147</v>
      </c>
      <c r="Q1" s="1" t="s">
        <v>148</v>
      </c>
      <c r="R1" s="1" t="s">
        <v>149</v>
      </c>
      <c r="S1" s="1" t="s">
        <v>150</v>
      </c>
      <c r="T1" s="1" t="s">
        <v>151</v>
      </c>
      <c r="U1" s="1" t="s">
        <v>6</v>
      </c>
      <c r="V1" s="1" t="s">
        <v>7</v>
      </c>
      <c r="W1" s="1" t="s">
        <v>8</v>
      </c>
      <c r="X1" s="1" t="s">
        <v>156</v>
      </c>
      <c r="Y1" s="1" t="s">
        <v>157</v>
      </c>
      <c r="Z1" s="1" t="s">
        <v>154</v>
      </c>
      <c r="AA1" s="1" t="s">
        <v>155</v>
      </c>
      <c r="AB1" s="1" t="s">
        <v>158</v>
      </c>
      <c r="AC1" s="1" t="s">
        <v>159</v>
      </c>
      <c r="AD1" s="1" t="s">
        <v>160</v>
      </c>
      <c r="AE1" s="1" t="s">
        <v>161</v>
      </c>
      <c r="AF1" s="1" t="s">
        <v>162</v>
      </c>
      <c r="AG1" s="1" t="s">
        <v>163</v>
      </c>
      <c r="AH1" s="1" t="s">
        <v>152</v>
      </c>
      <c r="AI1" s="1" t="s">
        <v>153</v>
      </c>
      <c r="AJ1" s="1" t="s">
        <v>164</v>
      </c>
      <c r="AK1" s="1" t="s">
        <v>165</v>
      </c>
      <c r="AL1" s="1" t="s">
        <v>166</v>
      </c>
      <c r="AM1" s="1" t="s">
        <v>167</v>
      </c>
      <c r="AN1" s="1" t="s">
        <v>168</v>
      </c>
      <c r="AO1" s="1" t="s">
        <v>171</v>
      </c>
      <c r="AP1" s="1" t="s">
        <v>170</v>
      </c>
      <c r="AQ1" s="1" t="s">
        <v>172</v>
      </c>
      <c r="AR1" s="1" t="s">
        <v>173</v>
      </c>
      <c r="AS1" s="1" t="s">
        <v>169</v>
      </c>
      <c r="AT1" s="1" t="s">
        <v>174</v>
      </c>
      <c r="AU1" s="1" t="s">
        <v>177</v>
      </c>
      <c r="AV1" s="1" t="s">
        <v>176</v>
      </c>
      <c r="AW1" s="1" t="s">
        <v>178</v>
      </c>
      <c r="AX1" s="1" t="s">
        <v>179</v>
      </c>
      <c r="AY1" s="1" t="s">
        <v>175</v>
      </c>
      <c r="AZ1" s="1" t="s">
        <v>182</v>
      </c>
      <c r="BA1" s="1" t="s">
        <v>181</v>
      </c>
      <c r="BB1" s="1" t="s">
        <v>183</v>
      </c>
      <c r="BC1" s="1" t="s">
        <v>184</v>
      </c>
      <c r="BD1" s="1" t="s">
        <v>180</v>
      </c>
      <c r="BE1" s="1" t="s">
        <v>187</v>
      </c>
      <c r="BF1" s="1" t="s">
        <v>186</v>
      </c>
      <c r="BG1" s="1" t="s">
        <v>188</v>
      </c>
      <c r="BH1" s="1" t="s">
        <v>189</v>
      </c>
      <c r="BI1" s="1" t="s">
        <v>185</v>
      </c>
      <c r="BJ1" s="1" t="s">
        <v>192</v>
      </c>
      <c r="BK1" s="1" t="s">
        <v>191</v>
      </c>
      <c r="BL1" s="1" t="s">
        <v>193</v>
      </c>
      <c r="BM1" s="1" t="s">
        <v>194</v>
      </c>
      <c r="BN1" s="1" t="s">
        <v>190</v>
      </c>
      <c r="BO1" s="4" t="s">
        <v>216</v>
      </c>
      <c r="BP1" s="4" t="s">
        <v>217</v>
      </c>
      <c r="BQ1" s="4" t="s">
        <v>218</v>
      </c>
      <c r="BR1" s="4" t="s">
        <v>220</v>
      </c>
      <c r="BS1" s="4" t="s">
        <v>219</v>
      </c>
      <c r="BT1" s="4" t="s">
        <v>221</v>
      </c>
      <c r="BU1" s="4" t="s">
        <v>222</v>
      </c>
      <c r="BV1" s="4" t="s">
        <v>223</v>
      </c>
      <c r="BW1" s="4" t="s">
        <v>224</v>
      </c>
      <c r="BX1" s="4" t="s">
        <v>225</v>
      </c>
      <c r="BY1" s="5" t="s">
        <v>226</v>
      </c>
      <c r="BZ1" s="5" t="s">
        <v>227</v>
      </c>
      <c r="CA1" s="5" t="s">
        <v>228</v>
      </c>
      <c r="CB1" s="5" t="s">
        <v>229</v>
      </c>
      <c r="CC1" s="5" t="s">
        <v>230</v>
      </c>
    </row>
    <row r="2" spans="1:81" x14ac:dyDescent="0.3">
      <c r="A2" s="2">
        <v>2565</v>
      </c>
      <c r="B2" s="2">
        <v>1794</v>
      </c>
      <c r="C2" s="2">
        <v>294.18565339999998</v>
      </c>
      <c r="D2" s="2" t="s">
        <v>9</v>
      </c>
      <c r="E2" s="2" t="s">
        <v>10</v>
      </c>
      <c r="F2" s="2" t="s">
        <v>11</v>
      </c>
      <c r="G2" s="2">
        <v>293.178</v>
      </c>
      <c r="H2" s="2">
        <v>293.17837739999999</v>
      </c>
      <c r="I2" s="2">
        <v>1.2872725784000001</v>
      </c>
      <c r="J2" s="2">
        <v>6.7</v>
      </c>
      <c r="K2" s="2">
        <v>6.7066626999999999</v>
      </c>
      <c r="L2" s="2">
        <v>6.6626999999999997E-3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 t="s">
        <v>195</v>
      </c>
      <c r="X2" s="2">
        <v>3060.1471999999999</v>
      </c>
      <c r="Y2" s="2">
        <v>3060.1471999999999</v>
      </c>
      <c r="Z2" s="2">
        <v>23943.703000000001</v>
      </c>
      <c r="AA2" s="2">
        <v>23943.703000000001</v>
      </c>
      <c r="AB2" s="2">
        <v>54436.597999999998</v>
      </c>
      <c r="AC2" s="2">
        <v>66572.52</v>
      </c>
      <c r="AD2" s="2">
        <v>75812.875</v>
      </c>
      <c r="AE2" s="2">
        <v>62904.504000000001</v>
      </c>
      <c r="AF2" s="2">
        <v>103091.42</v>
      </c>
      <c r="AG2" s="2">
        <v>103091.42</v>
      </c>
      <c r="AH2" s="2">
        <v>188116.5</v>
      </c>
      <c r="AI2" s="2">
        <v>188116.5</v>
      </c>
      <c r="AO2" s="2">
        <v>3060.1471999999999</v>
      </c>
      <c r="AP2" s="2">
        <v>23943.703000000001</v>
      </c>
      <c r="AQ2" s="2">
        <v>64931.624300000003</v>
      </c>
      <c r="AR2" s="2">
        <v>103091.42</v>
      </c>
      <c r="AS2" s="2">
        <v>188116.5</v>
      </c>
      <c r="AU2" s="2">
        <v>0</v>
      </c>
      <c r="AV2" s="2">
        <v>0</v>
      </c>
      <c r="AW2" s="2">
        <v>8857.1807000000008</v>
      </c>
      <c r="AX2" s="2">
        <v>0</v>
      </c>
      <c r="AY2" s="2">
        <v>0</v>
      </c>
      <c r="AZ2" s="2">
        <v>0</v>
      </c>
      <c r="BA2" s="2">
        <v>0</v>
      </c>
      <c r="BB2" s="2">
        <v>0.13639999999999999</v>
      </c>
      <c r="BC2" s="2">
        <v>0</v>
      </c>
      <c r="BD2" s="2">
        <v>0</v>
      </c>
      <c r="BE2" s="2">
        <v>2</v>
      </c>
      <c r="BF2" s="2">
        <v>2</v>
      </c>
      <c r="BG2" s="2">
        <v>4</v>
      </c>
      <c r="BH2" s="2">
        <v>2</v>
      </c>
      <c r="BI2" s="2">
        <v>2</v>
      </c>
      <c r="BJ2" s="2">
        <v>100</v>
      </c>
      <c r="BK2" s="2">
        <v>100</v>
      </c>
      <c r="BL2" s="2">
        <v>100</v>
      </c>
      <c r="BM2" s="2">
        <v>100</v>
      </c>
      <c r="BN2" s="2">
        <v>100</v>
      </c>
      <c r="BO2" s="2">
        <f t="shared" ref="BO2:BO46" si="0">AO2-$AT2</f>
        <v>3060.1471999999999</v>
      </c>
      <c r="BP2" s="2">
        <f t="shared" ref="BP2:BP46" si="1">AP2-$AT2</f>
        <v>23943.703000000001</v>
      </c>
      <c r="BQ2" s="2">
        <f t="shared" ref="BQ2:BS2" si="2">AQ2-$AT2</f>
        <v>64931.624300000003</v>
      </c>
      <c r="BR2" s="2">
        <f t="shared" si="2"/>
        <v>103091.42</v>
      </c>
      <c r="BS2" s="2">
        <f t="shared" si="2"/>
        <v>188116.5</v>
      </c>
      <c r="BT2" s="2">
        <v>10</v>
      </c>
      <c r="BU2" s="2">
        <v>100</v>
      </c>
      <c r="BV2" s="2">
        <v>250</v>
      </c>
      <c r="BW2" s="2">
        <v>500</v>
      </c>
      <c r="BX2" s="2">
        <v>1000</v>
      </c>
      <c r="BY2" s="6">
        <f t="shared" ref="BY2:BY66" si="3">BO2/BT2</f>
        <v>306.01472000000001</v>
      </c>
      <c r="BZ2" s="6">
        <f t="shared" ref="BZ2:CC2" si="4">BP2/BU2</f>
        <v>239.43703000000002</v>
      </c>
      <c r="CA2" s="6">
        <f t="shared" si="4"/>
        <v>259.72649720000004</v>
      </c>
      <c r="CB2" s="6">
        <f t="shared" si="4"/>
        <v>206.18284</v>
      </c>
      <c r="CC2" s="6">
        <f t="shared" si="4"/>
        <v>188.1165</v>
      </c>
    </row>
    <row r="3" spans="1:81" x14ac:dyDescent="0.3">
      <c r="A3" s="2">
        <v>401</v>
      </c>
      <c r="B3" s="2">
        <v>519</v>
      </c>
      <c r="C3" s="2">
        <v>152.0709756</v>
      </c>
      <c r="D3" s="2" t="s">
        <v>12</v>
      </c>
      <c r="E3" s="2" t="s">
        <v>13</v>
      </c>
      <c r="F3" s="2" t="s">
        <v>11</v>
      </c>
      <c r="G3" s="2">
        <v>151.0633</v>
      </c>
      <c r="H3" s="2">
        <v>151.06369960000001</v>
      </c>
      <c r="I3" s="2">
        <v>2.6452487137</v>
      </c>
      <c r="J3" s="2">
        <v>2.9</v>
      </c>
      <c r="K3" s="2">
        <v>3.0574458</v>
      </c>
      <c r="L3" s="2">
        <v>0.1574458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X3" s="2">
        <v>336.45429999999999</v>
      </c>
      <c r="Y3" s="2">
        <v>336.45429999999999</v>
      </c>
      <c r="Z3" s="2">
        <v>2781.8271</v>
      </c>
      <c r="AA3" s="2">
        <v>2781.8271</v>
      </c>
      <c r="AB3" s="2">
        <v>6311.0550000000003</v>
      </c>
      <c r="AC3" s="2">
        <v>7617.7974000000004</v>
      </c>
      <c r="AD3" s="2">
        <v>7789.4889999999996</v>
      </c>
      <c r="AE3" s="2">
        <v>5438.2659999999996</v>
      </c>
      <c r="AF3" s="2">
        <v>11516.585999999999</v>
      </c>
      <c r="AG3" s="2">
        <v>11516.585999999999</v>
      </c>
      <c r="AH3" s="2">
        <v>21246.63</v>
      </c>
      <c r="AI3" s="2">
        <v>21246.63</v>
      </c>
      <c r="AO3" s="2">
        <v>336.45429999999999</v>
      </c>
      <c r="AP3" s="2">
        <v>2781.8271</v>
      </c>
      <c r="AQ3" s="2">
        <v>6789.1517999999996</v>
      </c>
      <c r="AR3" s="2">
        <v>11516.585999999999</v>
      </c>
      <c r="AS3" s="2">
        <v>21246.63</v>
      </c>
      <c r="AU3" s="2">
        <v>0</v>
      </c>
      <c r="AV3" s="2">
        <v>0</v>
      </c>
      <c r="AW3" s="2">
        <v>1116.6612</v>
      </c>
      <c r="AX3" s="2">
        <v>0</v>
      </c>
      <c r="AY3" s="2">
        <v>0</v>
      </c>
      <c r="AZ3" s="2">
        <v>0</v>
      </c>
      <c r="BA3" s="2">
        <v>0</v>
      </c>
      <c r="BB3" s="2">
        <v>0.16450000000000001</v>
      </c>
      <c r="BC3" s="2">
        <v>0</v>
      </c>
      <c r="BD3" s="2">
        <v>0</v>
      </c>
      <c r="BE3" s="2">
        <v>2</v>
      </c>
      <c r="BF3" s="2">
        <v>2</v>
      </c>
      <c r="BG3" s="2">
        <v>4</v>
      </c>
      <c r="BH3" s="2">
        <v>2</v>
      </c>
      <c r="BI3" s="2">
        <v>2</v>
      </c>
      <c r="BJ3" s="2">
        <v>100</v>
      </c>
      <c r="BK3" s="2">
        <v>100</v>
      </c>
      <c r="BL3" s="2">
        <v>100</v>
      </c>
      <c r="BM3" s="2">
        <v>100</v>
      </c>
      <c r="BN3" s="2">
        <v>100</v>
      </c>
      <c r="BO3" s="2">
        <f t="shared" si="0"/>
        <v>336.45429999999999</v>
      </c>
      <c r="BP3" s="2">
        <f t="shared" si="1"/>
        <v>2781.8271</v>
      </c>
      <c r="BQ3" s="2">
        <f t="shared" ref="BQ3:BQ46" si="5">AQ3-$AT3</f>
        <v>6789.1517999999996</v>
      </c>
      <c r="BR3" s="2">
        <f t="shared" ref="BR3:BR66" si="6">AR3-$AT3</f>
        <v>11516.585999999999</v>
      </c>
      <c r="BS3" s="2">
        <f t="shared" ref="BS3:BS66" si="7">AS3-$AT3</f>
        <v>21246.63</v>
      </c>
      <c r="BT3" s="2">
        <v>10</v>
      </c>
      <c r="BU3" s="2">
        <v>100</v>
      </c>
      <c r="BV3" s="2">
        <v>250</v>
      </c>
      <c r="BW3" s="2">
        <v>500</v>
      </c>
      <c r="BX3" s="2">
        <v>1000</v>
      </c>
      <c r="BY3" s="6">
        <f t="shared" si="3"/>
        <v>33.645429999999998</v>
      </c>
      <c r="BZ3" s="6">
        <f t="shared" ref="BZ3:BZ66" si="8">BP3/BU3</f>
        <v>27.818270999999999</v>
      </c>
      <c r="CA3" s="6">
        <f t="shared" ref="CA3:CA66" si="9">BQ3/BV3</f>
        <v>27.1566072</v>
      </c>
      <c r="CB3" s="6">
        <f t="shared" ref="CB3:CB66" si="10">BR3/BW3</f>
        <v>23.033172</v>
      </c>
      <c r="CC3" s="6">
        <f t="shared" ref="CC3:CC66" si="11">BS3/BX3</f>
        <v>21.24663</v>
      </c>
    </row>
    <row r="4" spans="1:81" x14ac:dyDescent="0.3">
      <c r="A4" s="2">
        <v>1687</v>
      </c>
      <c r="B4" s="2">
        <v>477</v>
      </c>
      <c r="C4" s="2">
        <v>240.16013709999999</v>
      </c>
      <c r="D4" s="2" t="s">
        <v>14</v>
      </c>
      <c r="E4" s="2" t="s">
        <v>15</v>
      </c>
      <c r="F4" s="2" t="s">
        <v>11</v>
      </c>
      <c r="G4" s="2">
        <v>239.15209999999999</v>
      </c>
      <c r="H4" s="2">
        <v>239.1528611</v>
      </c>
      <c r="I4" s="2">
        <v>3.1824934843000001</v>
      </c>
      <c r="J4" s="2">
        <v>2.9</v>
      </c>
      <c r="K4" s="2">
        <v>2.9234165999999999</v>
      </c>
      <c r="L4" s="2">
        <v>2.3416599999999999E-2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 t="s">
        <v>196</v>
      </c>
      <c r="X4" s="2">
        <v>671.46609999999998</v>
      </c>
      <c r="Y4" s="2">
        <v>671.46609999999998</v>
      </c>
      <c r="Z4" s="2">
        <v>5952.9013999999997</v>
      </c>
      <c r="AA4" s="2">
        <v>5952.9013999999997</v>
      </c>
      <c r="AB4" s="2">
        <v>15253.53</v>
      </c>
      <c r="AC4" s="2">
        <v>19438.846000000001</v>
      </c>
      <c r="AD4" s="2">
        <v>20333.588</v>
      </c>
      <c r="AE4" s="2">
        <v>15547.885</v>
      </c>
      <c r="AF4" s="2">
        <v>31901.065999999999</v>
      </c>
      <c r="AG4" s="2">
        <v>31901.065999999999</v>
      </c>
      <c r="AH4" s="2">
        <v>56345.120000000003</v>
      </c>
      <c r="AI4" s="2">
        <v>56345.120000000003</v>
      </c>
      <c r="AO4" s="2">
        <v>671.46609999999998</v>
      </c>
      <c r="AP4" s="2">
        <v>5952.9013999999997</v>
      </c>
      <c r="AQ4" s="2">
        <v>17643.462200000002</v>
      </c>
      <c r="AR4" s="2">
        <v>31901.065999999999</v>
      </c>
      <c r="AS4" s="2">
        <v>56345.120000000003</v>
      </c>
      <c r="AU4" s="2">
        <v>0</v>
      </c>
      <c r="AV4" s="2">
        <v>0</v>
      </c>
      <c r="AW4" s="2">
        <v>2618.1035999999999</v>
      </c>
      <c r="AX4" s="2">
        <v>0</v>
      </c>
      <c r="AY4" s="2">
        <v>0</v>
      </c>
      <c r="AZ4" s="2">
        <v>0</v>
      </c>
      <c r="BA4" s="2">
        <v>0</v>
      </c>
      <c r="BB4" s="2">
        <v>0.1484</v>
      </c>
      <c r="BC4" s="2">
        <v>0</v>
      </c>
      <c r="BD4" s="2">
        <v>0</v>
      </c>
      <c r="BE4" s="2">
        <v>2</v>
      </c>
      <c r="BF4" s="2">
        <v>2</v>
      </c>
      <c r="BG4" s="2">
        <v>4</v>
      </c>
      <c r="BH4" s="2">
        <v>2</v>
      </c>
      <c r="BI4" s="2">
        <v>2</v>
      </c>
      <c r="BJ4" s="2">
        <v>100</v>
      </c>
      <c r="BK4" s="2">
        <v>100</v>
      </c>
      <c r="BL4" s="2">
        <v>100</v>
      </c>
      <c r="BM4" s="2">
        <v>100</v>
      </c>
      <c r="BN4" s="2">
        <v>100</v>
      </c>
      <c r="BO4" s="2">
        <f t="shared" si="0"/>
        <v>671.46609999999998</v>
      </c>
      <c r="BP4" s="2">
        <f t="shared" si="1"/>
        <v>5952.9013999999997</v>
      </c>
      <c r="BQ4" s="2">
        <f t="shared" si="5"/>
        <v>17643.462200000002</v>
      </c>
      <c r="BR4" s="2">
        <f t="shared" si="6"/>
        <v>31901.065999999999</v>
      </c>
      <c r="BS4" s="2">
        <f t="shared" si="7"/>
        <v>56345.120000000003</v>
      </c>
      <c r="BT4" s="2">
        <v>10</v>
      </c>
      <c r="BU4" s="2">
        <v>100</v>
      </c>
      <c r="BV4" s="2">
        <v>250</v>
      </c>
      <c r="BW4" s="2">
        <v>500</v>
      </c>
      <c r="BX4" s="2">
        <v>1000</v>
      </c>
      <c r="BY4" s="6">
        <f t="shared" si="3"/>
        <v>67.146609999999995</v>
      </c>
      <c r="BZ4" s="6">
        <f t="shared" si="8"/>
        <v>59.529013999999997</v>
      </c>
      <c r="CA4" s="6">
        <f t="shared" si="9"/>
        <v>70.573848800000007</v>
      </c>
      <c r="CB4" s="6">
        <f t="shared" si="10"/>
        <v>63.802132</v>
      </c>
      <c r="CC4" s="6">
        <f t="shared" si="11"/>
        <v>56.345120000000001</v>
      </c>
    </row>
    <row r="5" spans="1:81" x14ac:dyDescent="0.3">
      <c r="A5" s="2">
        <v>2791</v>
      </c>
      <c r="B5" s="2">
        <v>3531</v>
      </c>
      <c r="C5" s="2">
        <v>309.0911625</v>
      </c>
      <c r="D5" s="2" t="s">
        <v>16</v>
      </c>
      <c r="E5" s="2" t="s">
        <v>17</v>
      </c>
      <c r="F5" s="2" t="s">
        <v>11</v>
      </c>
      <c r="G5" s="2">
        <v>308.0829</v>
      </c>
      <c r="H5" s="2">
        <v>308.08388650000001</v>
      </c>
      <c r="I5" s="2">
        <v>3.2020602246999998</v>
      </c>
      <c r="J5" s="2">
        <v>9.5</v>
      </c>
      <c r="K5" s="2">
        <v>9.6542999999999992</v>
      </c>
      <c r="L5" s="2">
        <v>0.15429999999999999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 t="s">
        <v>197</v>
      </c>
      <c r="X5" s="2">
        <v>1520.3339000000001</v>
      </c>
      <c r="Y5" s="2">
        <v>1520.3339000000001</v>
      </c>
      <c r="Z5" s="2">
        <v>12279.147000000001</v>
      </c>
      <c r="AA5" s="2">
        <v>12279.147000000001</v>
      </c>
      <c r="AB5" s="2">
        <v>25146.886999999999</v>
      </c>
      <c r="AC5" s="2">
        <v>31425.074000000001</v>
      </c>
      <c r="AD5" s="2">
        <v>35198.336000000003</v>
      </c>
      <c r="AE5" s="2">
        <v>25818.785</v>
      </c>
      <c r="AF5" s="2">
        <v>51758.152000000002</v>
      </c>
      <c r="AG5" s="2">
        <v>51758.152000000002</v>
      </c>
      <c r="AH5" s="2">
        <v>83101.119999999995</v>
      </c>
      <c r="AI5" s="2">
        <v>83101.119999999995</v>
      </c>
      <c r="AO5" s="2">
        <v>1520.3339000000001</v>
      </c>
      <c r="AP5" s="2">
        <v>12279.147000000001</v>
      </c>
      <c r="AQ5" s="2">
        <v>29397.270499999999</v>
      </c>
      <c r="AR5" s="2">
        <v>51758.152000000002</v>
      </c>
      <c r="AS5" s="2">
        <v>83101.119999999995</v>
      </c>
      <c r="AU5" s="2">
        <v>0</v>
      </c>
      <c r="AV5" s="2">
        <v>0</v>
      </c>
      <c r="AW5" s="2">
        <v>4783.1532999999999</v>
      </c>
      <c r="AX5" s="2">
        <v>0</v>
      </c>
      <c r="AY5" s="2">
        <v>0</v>
      </c>
      <c r="AZ5" s="2">
        <v>0</v>
      </c>
      <c r="BA5" s="2">
        <v>0</v>
      </c>
      <c r="BB5" s="2">
        <v>0.16270000000000001</v>
      </c>
      <c r="BC5" s="2">
        <v>0</v>
      </c>
      <c r="BD5" s="2">
        <v>0</v>
      </c>
      <c r="BE5" s="2">
        <v>2</v>
      </c>
      <c r="BF5" s="2">
        <v>2</v>
      </c>
      <c r="BG5" s="2">
        <v>4</v>
      </c>
      <c r="BH5" s="2">
        <v>2</v>
      </c>
      <c r="BI5" s="2">
        <v>2</v>
      </c>
      <c r="BJ5" s="2">
        <v>100</v>
      </c>
      <c r="BK5" s="2">
        <v>100</v>
      </c>
      <c r="BL5" s="2">
        <v>100</v>
      </c>
      <c r="BM5" s="2">
        <v>100</v>
      </c>
      <c r="BN5" s="2">
        <v>100</v>
      </c>
      <c r="BO5" s="2">
        <f t="shared" si="0"/>
        <v>1520.3339000000001</v>
      </c>
      <c r="BP5" s="2">
        <f t="shared" si="1"/>
        <v>12279.147000000001</v>
      </c>
      <c r="BQ5" s="2">
        <f t="shared" si="5"/>
        <v>29397.270499999999</v>
      </c>
      <c r="BR5" s="2">
        <f t="shared" si="6"/>
        <v>51758.152000000002</v>
      </c>
      <c r="BS5" s="2">
        <f t="shared" si="7"/>
        <v>83101.119999999995</v>
      </c>
      <c r="BT5" s="2">
        <v>10</v>
      </c>
      <c r="BU5" s="2">
        <v>100</v>
      </c>
      <c r="BV5" s="2">
        <v>250</v>
      </c>
      <c r="BW5" s="2">
        <v>500</v>
      </c>
      <c r="BX5" s="2">
        <v>1000</v>
      </c>
      <c r="BY5" s="6">
        <f t="shared" si="3"/>
        <v>152.03339</v>
      </c>
      <c r="BZ5" s="6">
        <f t="shared" si="8"/>
        <v>122.79147</v>
      </c>
      <c r="CA5" s="6">
        <f t="shared" si="9"/>
        <v>117.58908199999999</v>
      </c>
      <c r="CB5" s="6">
        <f t="shared" si="10"/>
        <v>103.51630400000001</v>
      </c>
      <c r="CC5" s="6">
        <f t="shared" si="11"/>
        <v>83.101119999999995</v>
      </c>
    </row>
    <row r="6" spans="1:81" x14ac:dyDescent="0.3">
      <c r="A6" s="2">
        <v>2325</v>
      </c>
      <c r="B6" s="2">
        <v>3336</v>
      </c>
      <c r="C6" s="2">
        <v>278.19051450000001</v>
      </c>
      <c r="D6" s="2" t="s">
        <v>18</v>
      </c>
      <c r="E6" s="2" t="s">
        <v>19</v>
      </c>
      <c r="F6" s="2" t="s">
        <v>11</v>
      </c>
      <c r="G6" s="2">
        <v>277.18299999999999</v>
      </c>
      <c r="H6" s="2">
        <v>277.18323850000002</v>
      </c>
      <c r="I6" s="2">
        <v>0.8604423793</v>
      </c>
      <c r="J6" s="2">
        <v>9.3000000000000007</v>
      </c>
      <c r="K6" s="2">
        <v>9.3681380000000001</v>
      </c>
      <c r="L6" s="2">
        <v>6.813799999999999E-2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X6" s="2">
        <v>3273.2114000000001</v>
      </c>
      <c r="Y6" s="2">
        <v>3273.2114000000001</v>
      </c>
      <c r="Z6" s="2">
        <v>32555.186000000002</v>
      </c>
      <c r="AA6" s="2">
        <v>32555.186000000002</v>
      </c>
      <c r="AB6" s="2">
        <v>80512.483999999997</v>
      </c>
      <c r="AC6" s="2">
        <v>90406.945000000007</v>
      </c>
      <c r="AD6" s="2">
        <v>103025.12</v>
      </c>
      <c r="AE6" s="2">
        <v>78892.02</v>
      </c>
      <c r="AF6" s="2">
        <v>189750.84</v>
      </c>
      <c r="AG6" s="2">
        <v>189750.84</v>
      </c>
      <c r="AH6" s="2">
        <v>333468</v>
      </c>
      <c r="AI6" s="2">
        <v>333468</v>
      </c>
      <c r="AO6" s="2">
        <v>3273.2114000000001</v>
      </c>
      <c r="AP6" s="2">
        <v>32555.186000000002</v>
      </c>
      <c r="AQ6" s="2">
        <v>88209.142200000002</v>
      </c>
      <c r="AR6" s="2">
        <v>189750.84</v>
      </c>
      <c r="AS6" s="2">
        <v>333468</v>
      </c>
      <c r="AU6" s="2">
        <v>0</v>
      </c>
      <c r="AV6" s="2">
        <v>0</v>
      </c>
      <c r="AW6" s="2">
        <v>11111.418299999999</v>
      </c>
      <c r="AX6" s="2">
        <v>0</v>
      </c>
      <c r="AY6" s="2">
        <v>0</v>
      </c>
      <c r="AZ6" s="2">
        <v>0</v>
      </c>
      <c r="BA6" s="2">
        <v>0</v>
      </c>
      <c r="BB6" s="2">
        <v>0.126</v>
      </c>
      <c r="BC6" s="2">
        <v>0</v>
      </c>
      <c r="BD6" s="2">
        <v>0</v>
      </c>
      <c r="BE6" s="2">
        <v>2</v>
      </c>
      <c r="BF6" s="2">
        <v>2</v>
      </c>
      <c r="BG6" s="2">
        <v>4</v>
      </c>
      <c r="BH6" s="2">
        <v>2</v>
      </c>
      <c r="BI6" s="2">
        <v>2</v>
      </c>
      <c r="BJ6" s="2">
        <v>100</v>
      </c>
      <c r="BK6" s="2">
        <v>100</v>
      </c>
      <c r="BL6" s="2">
        <v>100</v>
      </c>
      <c r="BM6" s="2">
        <v>100</v>
      </c>
      <c r="BN6" s="2">
        <v>100</v>
      </c>
      <c r="BO6" s="2">
        <f t="shared" si="0"/>
        <v>3273.2114000000001</v>
      </c>
      <c r="BP6" s="2">
        <f t="shared" si="1"/>
        <v>32555.186000000002</v>
      </c>
      <c r="BQ6" s="2">
        <f t="shared" si="5"/>
        <v>88209.142200000002</v>
      </c>
      <c r="BR6" s="2">
        <f t="shared" si="6"/>
        <v>189750.84</v>
      </c>
      <c r="BS6" s="2">
        <f t="shared" si="7"/>
        <v>333468</v>
      </c>
      <c r="BT6" s="2">
        <v>10</v>
      </c>
      <c r="BU6" s="2">
        <v>100</v>
      </c>
      <c r="BV6" s="2">
        <v>250</v>
      </c>
      <c r="BW6" s="2">
        <v>500</v>
      </c>
      <c r="BX6" s="2">
        <v>1000</v>
      </c>
      <c r="BY6" s="6">
        <f t="shared" si="3"/>
        <v>327.32114000000001</v>
      </c>
      <c r="BZ6" s="6">
        <f t="shared" si="8"/>
        <v>325.55186000000003</v>
      </c>
      <c r="CA6" s="6">
        <f t="shared" si="9"/>
        <v>352.83656880000001</v>
      </c>
      <c r="CB6" s="6">
        <f t="shared" si="10"/>
        <v>379.50167999999996</v>
      </c>
      <c r="CC6" s="6">
        <f t="shared" si="11"/>
        <v>333.46800000000002</v>
      </c>
    </row>
    <row r="7" spans="1:81" x14ac:dyDescent="0.3">
      <c r="A7" s="2">
        <v>3815</v>
      </c>
      <c r="B7" s="2">
        <v>3338</v>
      </c>
      <c r="C7" s="2">
        <v>409.152602</v>
      </c>
      <c r="D7" s="2" t="s">
        <v>20</v>
      </c>
      <c r="E7" s="2" t="s">
        <v>21</v>
      </c>
      <c r="F7" s="2" t="s">
        <v>11</v>
      </c>
      <c r="G7" s="2">
        <v>408.14519999999999</v>
      </c>
      <c r="H7" s="2">
        <v>408.14532600000001</v>
      </c>
      <c r="I7" s="2">
        <v>0.30871366369999997</v>
      </c>
      <c r="J7" s="2">
        <v>9.3000000000000007</v>
      </c>
      <c r="K7" s="2">
        <v>9.3861369999999997</v>
      </c>
      <c r="L7" s="2">
        <v>8.6136999999999991E-2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 t="s">
        <v>198</v>
      </c>
      <c r="AB7" s="2">
        <v>1034.0820000000001</v>
      </c>
      <c r="AC7" s="2">
        <v>1492.748</v>
      </c>
      <c r="AD7" s="2">
        <v>1216.5202999999999</v>
      </c>
      <c r="AE7" s="2">
        <v>929.40344000000005</v>
      </c>
      <c r="AF7" s="2">
        <v>2798.3159999999998</v>
      </c>
      <c r="AG7" s="2">
        <v>2798.3159999999998</v>
      </c>
      <c r="AH7" s="2">
        <v>5156.2719999999999</v>
      </c>
      <c r="AI7" s="2">
        <v>5156.2719999999999</v>
      </c>
      <c r="AQ7" s="2">
        <v>1168.1884</v>
      </c>
      <c r="AR7" s="2">
        <v>2798.3159999999998</v>
      </c>
      <c r="AS7" s="2">
        <v>5156.2719999999999</v>
      </c>
      <c r="AW7" s="2">
        <v>246.76419999999999</v>
      </c>
      <c r="AX7" s="2">
        <v>0</v>
      </c>
      <c r="AY7" s="2">
        <v>0</v>
      </c>
      <c r="BB7" s="2">
        <v>0.2112</v>
      </c>
      <c r="BC7" s="2">
        <v>0</v>
      </c>
      <c r="BD7" s="2">
        <v>0</v>
      </c>
      <c r="BE7" s="2">
        <v>0</v>
      </c>
      <c r="BF7" s="2">
        <v>0</v>
      </c>
      <c r="BG7" s="2">
        <v>4</v>
      </c>
      <c r="BH7" s="2">
        <v>2</v>
      </c>
      <c r="BI7" s="2">
        <v>2</v>
      </c>
      <c r="BJ7" s="2">
        <v>0</v>
      </c>
      <c r="BK7" s="2">
        <v>0</v>
      </c>
      <c r="BL7" s="2">
        <v>100</v>
      </c>
      <c r="BM7" s="2">
        <v>100</v>
      </c>
      <c r="BN7" s="2">
        <v>100</v>
      </c>
      <c r="BO7" s="2">
        <f t="shared" si="0"/>
        <v>0</v>
      </c>
      <c r="BP7" s="2">
        <f t="shared" si="1"/>
        <v>0</v>
      </c>
      <c r="BQ7" s="2">
        <f t="shared" si="5"/>
        <v>1168.1884</v>
      </c>
      <c r="BR7" s="2">
        <f t="shared" si="6"/>
        <v>2798.3159999999998</v>
      </c>
      <c r="BS7" s="2">
        <f t="shared" si="7"/>
        <v>5156.2719999999999</v>
      </c>
      <c r="BT7" s="2">
        <v>10</v>
      </c>
      <c r="BU7" s="2">
        <v>100</v>
      </c>
      <c r="BV7" s="2">
        <v>250</v>
      </c>
      <c r="BW7" s="2">
        <v>500</v>
      </c>
      <c r="BX7" s="2">
        <v>1000</v>
      </c>
      <c r="CA7" s="6">
        <f t="shared" si="9"/>
        <v>4.6727536000000001</v>
      </c>
      <c r="CB7" s="6">
        <f t="shared" si="10"/>
        <v>5.5966319999999996</v>
      </c>
      <c r="CC7" s="6">
        <f t="shared" si="11"/>
        <v>5.1562719999999995</v>
      </c>
    </row>
    <row r="8" spans="1:81" x14ac:dyDescent="0.3">
      <c r="A8" s="2">
        <v>247</v>
      </c>
      <c r="B8" s="2">
        <v>729</v>
      </c>
      <c r="C8" s="2">
        <v>136.11271859999999</v>
      </c>
      <c r="D8" s="2" t="s">
        <v>22</v>
      </c>
      <c r="E8" s="2" t="s">
        <v>23</v>
      </c>
      <c r="F8" s="2" t="s">
        <v>11</v>
      </c>
      <c r="G8" s="2">
        <v>135.10480000000001</v>
      </c>
      <c r="H8" s="2">
        <v>135.1054426</v>
      </c>
      <c r="I8" s="2">
        <v>4.7563076959000004</v>
      </c>
      <c r="J8" s="2">
        <v>4.0999999999999996</v>
      </c>
      <c r="K8" s="2">
        <v>3.9614029999999998</v>
      </c>
      <c r="L8" s="2">
        <v>-0.138597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X8" s="2">
        <v>411.35293999999999</v>
      </c>
      <c r="Y8" s="2">
        <v>411.35293999999999</v>
      </c>
      <c r="Z8" s="2">
        <v>3189.9888000000001</v>
      </c>
      <c r="AA8" s="2">
        <v>3189.9888000000001</v>
      </c>
      <c r="AB8" s="2">
        <v>7958.7655999999997</v>
      </c>
      <c r="AC8" s="2">
        <v>9190.4269999999997</v>
      </c>
      <c r="AD8" s="2">
        <v>10742.870999999999</v>
      </c>
      <c r="AE8" s="2">
        <v>8864.4150000000009</v>
      </c>
      <c r="AF8" s="2">
        <v>14511.205</v>
      </c>
      <c r="AG8" s="2">
        <v>14511.205</v>
      </c>
      <c r="AH8" s="2">
        <v>26266.581999999999</v>
      </c>
      <c r="AI8" s="2">
        <v>26266.581999999999</v>
      </c>
      <c r="AO8" s="2">
        <v>411.35289999999998</v>
      </c>
      <c r="AP8" s="2">
        <v>3189.9888000000001</v>
      </c>
      <c r="AQ8" s="2">
        <v>9189.1196</v>
      </c>
      <c r="AR8" s="2">
        <v>14511.205</v>
      </c>
      <c r="AS8" s="2">
        <v>26266.581999999999</v>
      </c>
      <c r="AU8" s="2">
        <v>0</v>
      </c>
      <c r="AV8" s="2">
        <v>0</v>
      </c>
      <c r="AW8" s="2">
        <v>1159.5041000000001</v>
      </c>
      <c r="AX8" s="2">
        <v>0</v>
      </c>
      <c r="AY8" s="2">
        <v>0</v>
      </c>
      <c r="AZ8" s="2">
        <v>0</v>
      </c>
      <c r="BA8" s="2">
        <v>0</v>
      </c>
      <c r="BB8" s="2">
        <v>0.12620000000000001</v>
      </c>
      <c r="BC8" s="2">
        <v>0</v>
      </c>
      <c r="BD8" s="2">
        <v>0</v>
      </c>
      <c r="BE8" s="2">
        <v>2</v>
      </c>
      <c r="BF8" s="2">
        <v>2</v>
      </c>
      <c r="BG8" s="2">
        <v>4</v>
      </c>
      <c r="BH8" s="2">
        <v>2</v>
      </c>
      <c r="BI8" s="2">
        <v>2</v>
      </c>
      <c r="BJ8" s="2">
        <v>100</v>
      </c>
      <c r="BK8" s="2">
        <v>100</v>
      </c>
      <c r="BL8" s="2">
        <v>100</v>
      </c>
      <c r="BM8" s="2">
        <v>100</v>
      </c>
      <c r="BN8" s="2">
        <v>100</v>
      </c>
      <c r="BO8" s="2">
        <f t="shared" si="0"/>
        <v>411.35289999999998</v>
      </c>
      <c r="BP8" s="2">
        <f t="shared" si="1"/>
        <v>3189.9888000000001</v>
      </c>
      <c r="BQ8" s="2">
        <f t="shared" si="5"/>
        <v>9189.1196</v>
      </c>
      <c r="BR8" s="2">
        <f t="shared" si="6"/>
        <v>14511.205</v>
      </c>
      <c r="BS8" s="2">
        <f t="shared" si="7"/>
        <v>26266.581999999999</v>
      </c>
      <c r="BT8" s="2">
        <v>10</v>
      </c>
      <c r="BU8" s="2">
        <v>100</v>
      </c>
      <c r="BV8" s="2">
        <v>250</v>
      </c>
      <c r="BW8" s="2">
        <v>500</v>
      </c>
      <c r="BX8" s="2">
        <v>1000</v>
      </c>
      <c r="BY8" s="6">
        <f t="shared" si="3"/>
        <v>41.135289999999998</v>
      </c>
      <c r="BZ8" s="6">
        <f t="shared" si="8"/>
        <v>31.899888000000001</v>
      </c>
      <c r="CA8" s="6">
        <f t="shared" si="9"/>
        <v>36.756478399999999</v>
      </c>
      <c r="CB8" s="6">
        <f t="shared" si="10"/>
        <v>29.022410000000001</v>
      </c>
      <c r="CC8" s="6">
        <f t="shared" si="11"/>
        <v>26.266582</v>
      </c>
    </row>
    <row r="9" spans="1:81" x14ac:dyDescent="0.3">
      <c r="A9" s="2">
        <v>2136</v>
      </c>
      <c r="B9" s="2">
        <v>559</v>
      </c>
      <c r="C9" s="2">
        <v>267.17115690000003</v>
      </c>
      <c r="D9" s="2" t="s">
        <v>24</v>
      </c>
      <c r="E9" s="2" t="s">
        <v>25</v>
      </c>
      <c r="F9" s="2" t="s">
        <v>11</v>
      </c>
      <c r="G9" s="2">
        <v>266.16300000000001</v>
      </c>
      <c r="H9" s="2">
        <v>266.16388089999998</v>
      </c>
      <c r="I9" s="2">
        <v>3.3096260560999999</v>
      </c>
      <c r="J9" s="2">
        <v>3.1</v>
      </c>
      <c r="K9" s="2">
        <v>3.0645601999999998</v>
      </c>
      <c r="L9" s="2">
        <v>-3.54398E-2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X9" s="2">
        <v>1512.1016999999999</v>
      </c>
      <c r="Y9" s="2">
        <v>1512.1016999999999</v>
      </c>
      <c r="Z9" s="2">
        <v>13363.116</v>
      </c>
      <c r="AA9" s="2">
        <v>13363.116</v>
      </c>
      <c r="AB9" s="2">
        <v>31711.145</v>
      </c>
      <c r="AC9" s="2">
        <v>41075.527000000002</v>
      </c>
      <c r="AD9" s="2">
        <v>43647.675999999999</v>
      </c>
      <c r="AE9" s="2">
        <v>33014.902000000002</v>
      </c>
      <c r="AF9" s="2">
        <v>63754.233999999997</v>
      </c>
      <c r="AG9" s="2">
        <v>63754.233999999997</v>
      </c>
      <c r="AH9" s="2">
        <v>109779.16</v>
      </c>
      <c r="AI9" s="2">
        <v>109779.16</v>
      </c>
      <c r="AO9" s="2">
        <v>1512.1016999999999</v>
      </c>
      <c r="AP9" s="2">
        <v>13363.116</v>
      </c>
      <c r="AQ9" s="2">
        <v>37362.3125</v>
      </c>
      <c r="AR9" s="2">
        <v>63754.233999999997</v>
      </c>
      <c r="AS9" s="2">
        <v>109779.16</v>
      </c>
      <c r="AU9" s="2">
        <v>0</v>
      </c>
      <c r="AV9" s="2">
        <v>0</v>
      </c>
      <c r="AW9" s="2">
        <v>5891.5032000000001</v>
      </c>
      <c r="AX9" s="2">
        <v>0</v>
      </c>
      <c r="AY9" s="2">
        <v>0</v>
      </c>
      <c r="AZ9" s="2">
        <v>0</v>
      </c>
      <c r="BA9" s="2">
        <v>0</v>
      </c>
      <c r="BB9" s="2">
        <v>0.15770000000000001</v>
      </c>
      <c r="BC9" s="2">
        <v>0</v>
      </c>
      <c r="BD9" s="2">
        <v>0</v>
      </c>
      <c r="BE9" s="2">
        <v>2</v>
      </c>
      <c r="BF9" s="2">
        <v>2</v>
      </c>
      <c r="BG9" s="2">
        <v>4</v>
      </c>
      <c r="BH9" s="2">
        <v>2</v>
      </c>
      <c r="BI9" s="2">
        <v>2</v>
      </c>
      <c r="BJ9" s="2">
        <v>100</v>
      </c>
      <c r="BK9" s="2">
        <v>100</v>
      </c>
      <c r="BL9" s="2">
        <v>100</v>
      </c>
      <c r="BM9" s="2">
        <v>100</v>
      </c>
      <c r="BN9" s="2">
        <v>100</v>
      </c>
      <c r="BO9" s="2">
        <f t="shared" si="0"/>
        <v>1512.1016999999999</v>
      </c>
      <c r="BP9" s="2">
        <f t="shared" si="1"/>
        <v>13363.116</v>
      </c>
      <c r="BQ9" s="2">
        <f t="shared" si="5"/>
        <v>37362.3125</v>
      </c>
      <c r="BR9" s="2">
        <f t="shared" si="6"/>
        <v>63754.233999999997</v>
      </c>
      <c r="BS9" s="2">
        <f t="shared" si="7"/>
        <v>109779.16</v>
      </c>
      <c r="BT9" s="2">
        <v>10</v>
      </c>
      <c r="BU9" s="2">
        <v>100</v>
      </c>
      <c r="BV9" s="2">
        <v>250</v>
      </c>
      <c r="BW9" s="2">
        <v>500</v>
      </c>
      <c r="BX9" s="2">
        <v>1000</v>
      </c>
      <c r="BY9" s="6">
        <f t="shared" si="3"/>
        <v>151.21017000000001</v>
      </c>
      <c r="BZ9" s="6">
        <f t="shared" si="8"/>
        <v>133.63115999999999</v>
      </c>
      <c r="CA9" s="6">
        <f t="shared" si="9"/>
        <v>149.44925000000001</v>
      </c>
      <c r="CB9" s="6">
        <f t="shared" si="10"/>
        <v>127.50846799999999</v>
      </c>
      <c r="CC9" s="6">
        <f t="shared" si="11"/>
        <v>109.77916</v>
      </c>
    </row>
    <row r="10" spans="1:81" x14ac:dyDescent="0.3">
      <c r="A10" s="2">
        <v>4522</v>
      </c>
      <c r="B10" s="2">
        <v>4838</v>
      </c>
      <c r="C10" s="2">
        <v>559.26197500000001</v>
      </c>
      <c r="D10" s="2" t="s">
        <v>26</v>
      </c>
      <c r="E10" s="2" t="s">
        <v>27</v>
      </c>
      <c r="F10" s="2" t="s">
        <v>11</v>
      </c>
      <c r="G10" s="2">
        <v>558.25300000000004</v>
      </c>
      <c r="H10" s="2">
        <v>558.25469899999996</v>
      </c>
      <c r="I10" s="2">
        <v>3.0434229639999999</v>
      </c>
      <c r="J10" s="2">
        <v>12</v>
      </c>
      <c r="K10" s="2">
        <v>12.058884000000001</v>
      </c>
      <c r="L10" s="2">
        <v>5.8883999999999999E-2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Z10" s="2">
        <v>483.45078000000001</v>
      </c>
      <c r="AA10" s="2">
        <v>483.45078000000001</v>
      </c>
      <c r="AB10" s="2">
        <v>627.64484000000004</v>
      </c>
      <c r="AF10" s="2">
        <v>2872.1329999999998</v>
      </c>
      <c r="AG10" s="2">
        <v>2872.1329999999998</v>
      </c>
      <c r="AH10" s="2">
        <v>6021.0020000000004</v>
      </c>
      <c r="AI10" s="2">
        <v>6021.0020000000004</v>
      </c>
      <c r="AP10" s="2">
        <v>483.45080000000002</v>
      </c>
      <c r="AQ10" s="2">
        <v>627.64480000000003</v>
      </c>
      <c r="AR10" s="2">
        <v>2872.1329999999998</v>
      </c>
      <c r="AS10" s="2">
        <v>6021.0020000000004</v>
      </c>
      <c r="AV10" s="2">
        <v>0</v>
      </c>
      <c r="AX10" s="2">
        <v>0</v>
      </c>
      <c r="AY10" s="2">
        <v>0</v>
      </c>
      <c r="BA10" s="2">
        <v>0</v>
      </c>
      <c r="BC10" s="2">
        <v>0</v>
      </c>
      <c r="BD10" s="2">
        <v>0</v>
      </c>
      <c r="BE10" s="2">
        <v>0</v>
      </c>
      <c r="BF10" s="2">
        <v>2</v>
      </c>
      <c r="BG10" s="2">
        <v>1</v>
      </c>
      <c r="BH10" s="2">
        <v>2</v>
      </c>
      <c r="BI10" s="2">
        <v>2</v>
      </c>
      <c r="BJ10" s="2">
        <v>0</v>
      </c>
      <c r="BK10" s="2">
        <v>100</v>
      </c>
      <c r="BL10" s="2">
        <v>25</v>
      </c>
      <c r="BM10" s="2">
        <v>100</v>
      </c>
      <c r="BN10" s="2">
        <v>100</v>
      </c>
      <c r="BO10" s="2">
        <f t="shared" si="0"/>
        <v>0</v>
      </c>
      <c r="BP10" s="2">
        <f t="shared" si="1"/>
        <v>483.45080000000002</v>
      </c>
      <c r="BQ10" s="2">
        <f t="shared" si="5"/>
        <v>627.64480000000003</v>
      </c>
      <c r="BR10" s="2">
        <f t="shared" si="6"/>
        <v>2872.1329999999998</v>
      </c>
      <c r="BS10" s="2">
        <f t="shared" si="7"/>
        <v>6021.0020000000004</v>
      </c>
      <c r="BT10" s="2">
        <v>10</v>
      </c>
      <c r="BU10" s="2">
        <v>100</v>
      </c>
      <c r="BV10" s="2">
        <v>250</v>
      </c>
      <c r="BW10" s="2">
        <v>500</v>
      </c>
      <c r="BX10" s="2">
        <v>1000</v>
      </c>
      <c r="BZ10" s="6">
        <f t="shared" si="8"/>
        <v>4.8345080000000005</v>
      </c>
      <c r="CA10" s="6">
        <f t="shared" si="9"/>
        <v>2.5105792</v>
      </c>
      <c r="CB10" s="6">
        <f t="shared" si="10"/>
        <v>5.7442659999999997</v>
      </c>
      <c r="CC10" s="6">
        <f t="shared" si="11"/>
        <v>6.0210020000000002</v>
      </c>
    </row>
    <row r="11" spans="1:81" x14ac:dyDescent="0.3">
      <c r="A11" s="2">
        <v>2788</v>
      </c>
      <c r="B11" s="2">
        <v>3355</v>
      </c>
      <c r="C11" s="2">
        <v>308.20124010000001</v>
      </c>
      <c r="D11" s="2" t="s">
        <v>28</v>
      </c>
      <c r="E11" s="2" t="s">
        <v>29</v>
      </c>
      <c r="F11" s="2" t="s">
        <v>11</v>
      </c>
      <c r="G11" s="2">
        <v>307.1936</v>
      </c>
      <c r="H11" s="2">
        <v>307.19396410000002</v>
      </c>
      <c r="I11" s="2">
        <v>1.1852460467999999</v>
      </c>
      <c r="J11" s="2">
        <v>9.4</v>
      </c>
      <c r="K11" s="2">
        <v>9.2189300000000003</v>
      </c>
      <c r="L11" s="2">
        <v>-0.18107000000000001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X11" s="2">
        <v>3152.2444</v>
      </c>
      <c r="Y11" s="2">
        <v>3152.2444</v>
      </c>
      <c r="Z11" s="2">
        <v>32156.467000000001</v>
      </c>
      <c r="AA11" s="2">
        <v>32156.467000000001</v>
      </c>
      <c r="AB11" s="2">
        <v>81980.695000000007</v>
      </c>
      <c r="AC11" s="2">
        <v>101769.52</v>
      </c>
      <c r="AD11" s="2">
        <v>97797.77</v>
      </c>
      <c r="AE11" s="2">
        <v>91191.625</v>
      </c>
      <c r="AF11" s="2">
        <v>189526.86</v>
      </c>
      <c r="AG11" s="2">
        <v>189526.86</v>
      </c>
      <c r="AH11" s="2">
        <v>362898.25</v>
      </c>
      <c r="AI11" s="2">
        <v>362898.25</v>
      </c>
      <c r="AO11" s="2">
        <v>3152.2444</v>
      </c>
      <c r="AP11" s="2">
        <v>32156.467000000001</v>
      </c>
      <c r="AQ11" s="2">
        <v>93184.902499999997</v>
      </c>
      <c r="AR11" s="2">
        <v>189526.86</v>
      </c>
      <c r="AS11" s="2">
        <v>362898.25</v>
      </c>
      <c r="AU11" s="2">
        <v>0</v>
      </c>
      <c r="AV11" s="2">
        <v>0</v>
      </c>
      <c r="AW11" s="2">
        <v>8650.2721999999994</v>
      </c>
      <c r="AX11" s="2">
        <v>0</v>
      </c>
      <c r="AY11" s="2">
        <v>0</v>
      </c>
      <c r="AZ11" s="2">
        <v>0</v>
      </c>
      <c r="BA11" s="2">
        <v>0</v>
      </c>
      <c r="BB11" s="2">
        <v>9.2800000000000007E-2</v>
      </c>
      <c r="BC11" s="2">
        <v>0</v>
      </c>
      <c r="BD11" s="2">
        <v>0</v>
      </c>
      <c r="BE11" s="2">
        <v>2</v>
      </c>
      <c r="BF11" s="2">
        <v>2</v>
      </c>
      <c r="BG11" s="2">
        <v>4</v>
      </c>
      <c r="BH11" s="2">
        <v>2</v>
      </c>
      <c r="BI11" s="2">
        <v>2</v>
      </c>
      <c r="BJ11" s="2">
        <v>100</v>
      </c>
      <c r="BK11" s="2">
        <v>100</v>
      </c>
      <c r="BL11" s="2">
        <v>100</v>
      </c>
      <c r="BM11" s="2">
        <v>100</v>
      </c>
      <c r="BN11" s="2">
        <v>100</v>
      </c>
      <c r="BO11" s="2">
        <f t="shared" si="0"/>
        <v>3152.2444</v>
      </c>
      <c r="BP11" s="2">
        <f t="shared" si="1"/>
        <v>32156.467000000001</v>
      </c>
      <c r="BQ11" s="2">
        <f t="shared" si="5"/>
        <v>93184.902499999997</v>
      </c>
      <c r="BR11" s="2">
        <f t="shared" si="6"/>
        <v>189526.86</v>
      </c>
      <c r="BS11" s="2">
        <f t="shared" si="7"/>
        <v>362898.25</v>
      </c>
      <c r="BT11" s="2">
        <v>10</v>
      </c>
      <c r="BU11" s="2">
        <v>100</v>
      </c>
      <c r="BV11" s="2">
        <v>250</v>
      </c>
      <c r="BW11" s="2">
        <v>500</v>
      </c>
      <c r="BX11" s="2">
        <v>1000</v>
      </c>
      <c r="BY11" s="6">
        <f t="shared" si="3"/>
        <v>315.22444000000002</v>
      </c>
      <c r="BZ11" s="6">
        <f t="shared" si="8"/>
        <v>321.56466999999998</v>
      </c>
      <c r="CA11" s="6">
        <f t="shared" si="9"/>
        <v>372.73960999999997</v>
      </c>
      <c r="CB11" s="6">
        <f t="shared" si="10"/>
        <v>379.05372</v>
      </c>
      <c r="CC11" s="6">
        <f t="shared" si="11"/>
        <v>362.89825000000002</v>
      </c>
    </row>
    <row r="12" spans="1:81" x14ac:dyDescent="0.3">
      <c r="A12" s="2">
        <v>3724</v>
      </c>
      <c r="B12" s="2">
        <v>3179</v>
      </c>
      <c r="C12" s="2">
        <v>393.2070094</v>
      </c>
      <c r="D12" s="2" t="s">
        <v>30</v>
      </c>
      <c r="E12" s="2" t="s">
        <v>31</v>
      </c>
      <c r="F12" s="2" t="s">
        <v>11</v>
      </c>
      <c r="G12" s="2">
        <v>392.19990000000001</v>
      </c>
      <c r="H12" s="2">
        <v>392.19973340000001</v>
      </c>
      <c r="I12" s="2">
        <v>-0.4247833821</v>
      </c>
      <c r="J12" s="2">
        <v>9</v>
      </c>
      <c r="K12" s="2">
        <v>9.0682930000000006</v>
      </c>
      <c r="L12" s="2">
        <v>6.8292999999999993E-2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AB12" s="2">
        <v>2416.7055999999998</v>
      </c>
      <c r="AC12" s="2">
        <v>3005.1536000000001</v>
      </c>
      <c r="AD12" s="2">
        <v>3106.5938000000001</v>
      </c>
      <c r="AE12" s="2">
        <v>2507.1309999999999</v>
      </c>
      <c r="AF12" s="2">
        <v>5005.3774000000003</v>
      </c>
      <c r="AG12" s="2">
        <v>5005.3774000000003</v>
      </c>
      <c r="AH12" s="2">
        <v>9166.6640000000007</v>
      </c>
      <c r="AI12" s="2">
        <v>9166.6640000000007</v>
      </c>
      <c r="AQ12" s="2">
        <v>2758.8960000000002</v>
      </c>
      <c r="AR12" s="2">
        <v>5005.3774000000003</v>
      </c>
      <c r="AS12" s="2">
        <v>9166.6640000000007</v>
      </c>
      <c r="AW12" s="2">
        <v>347.37900000000002</v>
      </c>
      <c r="AX12" s="2">
        <v>0</v>
      </c>
      <c r="AY12" s="2">
        <v>0</v>
      </c>
      <c r="BB12" s="2">
        <v>0.12590000000000001</v>
      </c>
      <c r="BC12" s="2">
        <v>0</v>
      </c>
      <c r="BD12" s="2">
        <v>0</v>
      </c>
      <c r="BE12" s="2">
        <v>0</v>
      </c>
      <c r="BF12" s="2">
        <v>0</v>
      </c>
      <c r="BG12" s="2">
        <v>4</v>
      </c>
      <c r="BH12" s="2">
        <v>2</v>
      </c>
      <c r="BI12" s="2">
        <v>2</v>
      </c>
      <c r="BJ12" s="2">
        <v>0</v>
      </c>
      <c r="BK12" s="2">
        <v>0</v>
      </c>
      <c r="BL12" s="2">
        <v>100</v>
      </c>
      <c r="BM12" s="2">
        <v>100</v>
      </c>
      <c r="BN12" s="2">
        <v>100</v>
      </c>
      <c r="BO12" s="2">
        <f t="shared" si="0"/>
        <v>0</v>
      </c>
      <c r="BP12" s="2">
        <f t="shared" si="1"/>
        <v>0</v>
      </c>
      <c r="BQ12" s="2">
        <f t="shared" si="5"/>
        <v>2758.8960000000002</v>
      </c>
      <c r="BR12" s="2">
        <f t="shared" si="6"/>
        <v>5005.3774000000003</v>
      </c>
      <c r="BS12" s="2">
        <f t="shared" si="7"/>
        <v>9166.6640000000007</v>
      </c>
      <c r="BT12" s="2">
        <v>10</v>
      </c>
      <c r="BU12" s="2">
        <v>100</v>
      </c>
      <c r="BV12" s="2">
        <v>250</v>
      </c>
      <c r="BW12" s="2">
        <v>500</v>
      </c>
      <c r="BX12" s="2">
        <v>1000</v>
      </c>
      <c r="CA12" s="6">
        <f t="shared" si="9"/>
        <v>11.035584</v>
      </c>
      <c r="CB12" s="6">
        <f t="shared" si="10"/>
        <v>10.010754800000001</v>
      </c>
      <c r="CC12" s="6">
        <f t="shared" si="11"/>
        <v>9.1666640000000008</v>
      </c>
    </row>
    <row r="13" spans="1:81" x14ac:dyDescent="0.3">
      <c r="A13" s="2">
        <v>997</v>
      </c>
      <c r="B13" s="2">
        <v>779</v>
      </c>
      <c r="C13" s="2">
        <v>195.08836590000001</v>
      </c>
      <c r="D13" s="2" t="s">
        <v>32</v>
      </c>
      <c r="E13" s="2" t="s">
        <v>33</v>
      </c>
      <c r="F13" s="2" t="s">
        <v>11</v>
      </c>
      <c r="G13" s="2">
        <v>194.0804</v>
      </c>
      <c r="H13" s="2">
        <v>194.08108989999999</v>
      </c>
      <c r="I13" s="2">
        <v>3.5547123769</v>
      </c>
      <c r="J13" s="2">
        <v>4.2</v>
      </c>
      <c r="K13" s="2">
        <v>4.1811166000000002</v>
      </c>
      <c r="L13" s="2">
        <v>-1.8883400000000002E-2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Z13" s="2">
        <v>2972.748</v>
      </c>
      <c r="AA13" s="2">
        <v>2972.748</v>
      </c>
      <c r="AB13" s="2">
        <v>7928.6806999999999</v>
      </c>
      <c r="AC13" s="2">
        <v>10638.295</v>
      </c>
      <c r="AD13" s="2">
        <v>11669.843999999999</v>
      </c>
      <c r="AE13" s="2">
        <v>9900.375</v>
      </c>
      <c r="AF13" s="2">
        <v>16076.573</v>
      </c>
      <c r="AG13" s="2">
        <v>16076.573</v>
      </c>
      <c r="AH13" s="2">
        <v>30430.442999999999</v>
      </c>
      <c r="AI13" s="2">
        <v>30430.442999999999</v>
      </c>
      <c r="AP13" s="2">
        <v>2972.748</v>
      </c>
      <c r="AQ13" s="2">
        <v>10034.298699999999</v>
      </c>
      <c r="AR13" s="2">
        <v>16076.573</v>
      </c>
      <c r="AS13" s="2">
        <v>30430.442999999999</v>
      </c>
      <c r="AV13" s="2">
        <v>0</v>
      </c>
      <c r="AW13" s="2">
        <v>1580.2302</v>
      </c>
      <c r="AX13" s="2">
        <v>0</v>
      </c>
      <c r="AY13" s="2">
        <v>0</v>
      </c>
      <c r="BA13" s="2">
        <v>0</v>
      </c>
      <c r="BB13" s="2">
        <v>0.1575</v>
      </c>
      <c r="BC13" s="2">
        <v>0</v>
      </c>
      <c r="BD13" s="2">
        <v>0</v>
      </c>
      <c r="BE13" s="2">
        <v>0</v>
      </c>
      <c r="BF13" s="2">
        <v>2</v>
      </c>
      <c r="BG13" s="2">
        <v>4</v>
      </c>
      <c r="BH13" s="2">
        <v>2</v>
      </c>
      <c r="BI13" s="2">
        <v>2</v>
      </c>
      <c r="BJ13" s="2">
        <v>0</v>
      </c>
      <c r="BK13" s="2">
        <v>100</v>
      </c>
      <c r="BL13" s="2">
        <v>100</v>
      </c>
      <c r="BM13" s="2">
        <v>100</v>
      </c>
      <c r="BN13" s="2">
        <v>100</v>
      </c>
      <c r="BO13" s="2">
        <f t="shared" si="0"/>
        <v>0</v>
      </c>
      <c r="BP13" s="2">
        <f t="shared" si="1"/>
        <v>2972.748</v>
      </c>
      <c r="BQ13" s="2">
        <f t="shared" si="5"/>
        <v>10034.298699999999</v>
      </c>
      <c r="BR13" s="2">
        <f t="shared" si="6"/>
        <v>16076.573</v>
      </c>
      <c r="BS13" s="2">
        <f t="shared" si="7"/>
        <v>30430.442999999999</v>
      </c>
      <c r="BT13" s="2">
        <v>10</v>
      </c>
      <c r="BU13" s="2">
        <v>100</v>
      </c>
      <c r="BV13" s="2">
        <v>250</v>
      </c>
      <c r="BW13" s="2">
        <v>500</v>
      </c>
      <c r="BX13" s="2">
        <v>1000</v>
      </c>
      <c r="BZ13" s="6">
        <f t="shared" si="8"/>
        <v>29.72748</v>
      </c>
      <c r="CA13" s="6">
        <f t="shared" si="9"/>
        <v>40.137194799999996</v>
      </c>
      <c r="CB13" s="6">
        <f t="shared" si="10"/>
        <v>32.153146</v>
      </c>
      <c r="CC13" s="6">
        <f t="shared" si="11"/>
        <v>30.430443</v>
      </c>
    </row>
    <row r="14" spans="1:81" x14ac:dyDescent="0.3">
      <c r="A14" s="2">
        <v>1621</v>
      </c>
      <c r="B14" s="2">
        <v>2932</v>
      </c>
      <c r="C14" s="2">
        <v>237.1030605</v>
      </c>
      <c r="D14" s="2" t="s">
        <v>34</v>
      </c>
      <c r="E14" s="2" t="s">
        <v>35</v>
      </c>
      <c r="F14" s="2" t="s">
        <v>11</v>
      </c>
      <c r="G14" s="2">
        <v>236.095</v>
      </c>
      <c r="H14" s="2">
        <v>236.09578450000001</v>
      </c>
      <c r="I14" s="2">
        <v>3.3228149685999999</v>
      </c>
      <c r="J14" s="2">
        <v>8.5</v>
      </c>
      <c r="K14" s="2">
        <v>8.6212839999999993</v>
      </c>
      <c r="L14" s="2">
        <v>0.121284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1</v>
      </c>
      <c r="T14" s="2" t="s">
        <v>199</v>
      </c>
      <c r="X14" s="2">
        <v>3167.1554999999998</v>
      </c>
      <c r="Y14" s="2">
        <v>3167.1554999999998</v>
      </c>
      <c r="Z14" s="2">
        <v>20033.877</v>
      </c>
      <c r="AA14" s="2">
        <v>20033.877</v>
      </c>
      <c r="AB14" s="2">
        <v>39845.445</v>
      </c>
      <c r="AC14" s="2">
        <v>39064.061999999998</v>
      </c>
      <c r="AD14" s="2">
        <v>39592.300000000003</v>
      </c>
      <c r="AE14" s="2">
        <v>34884.065999999999</v>
      </c>
      <c r="AF14" s="2">
        <v>66187.304999999993</v>
      </c>
      <c r="AG14" s="2">
        <v>66187.304999999993</v>
      </c>
      <c r="AH14" s="2">
        <v>102998.94500000001</v>
      </c>
      <c r="AI14" s="2">
        <v>102998.94500000001</v>
      </c>
      <c r="AO14" s="2">
        <v>3167.1554999999998</v>
      </c>
      <c r="AP14" s="2">
        <v>20033.877</v>
      </c>
      <c r="AQ14" s="2">
        <v>38346.468200000003</v>
      </c>
      <c r="AR14" s="2">
        <v>66187.304999999993</v>
      </c>
      <c r="AS14" s="2">
        <v>102998.94500000001</v>
      </c>
      <c r="AU14" s="2">
        <v>0</v>
      </c>
      <c r="AV14" s="2">
        <v>0</v>
      </c>
      <c r="AW14" s="2">
        <v>2331.1082999999999</v>
      </c>
      <c r="AX14" s="2">
        <v>0</v>
      </c>
      <c r="AY14" s="2">
        <v>0</v>
      </c>
      <c r="AZ14" s="2">
        <v>0</v>
      </c>
      <c r="BA14" s="2">
        <v>0</v>
      </c>
      <c r="BB14" s="2">
        <v>6.08E-2</v>
      </c>
      <c r="BC14" s="2">
        <v>0</v>
      </c>
      <c r="BD14" s="2">
        <v>0</v>
      </c>
      <c r="BE14" s="2">
        <v>2</v>
      </c>
      <c r="BF14" s="2">
        <v>2</v>
      </c>
      <c r="BG14" s="2">
        <v>4</v>
      </c>
      <c r="BH14" s="2">
        <v>2</v>
      </c>
      <c r="BI14" s="2">
        <v>2</v>
      </c>
      <c r="BJ14" s="2">
        <v>100</v>
      </c>
      <c r="BK14" s="2">
        <v>100</v>
      </c>
      <c r="BL14" s="2">
        <v>100</v>
      </c>
      <c r="BM14" s="2">
        <v>100</v>
      </c>
      <c r="BN14" s="2">
        <v>100</v>
      </c>
      <c r="BO14" s="2">
        <f t="shared" si="0"/>
        <v>3167.1554999999998</v>
      </c>
      <c r="BP14" s="2">
        <f t="shared" si="1"/>
        <v>20033.877</v>
      </c>
      <c r="BQ14" s="2">
        <f t="shared" si="5"/>
        <v>38346.468200000003</v>
      </c>
      <c r="BR14" s="2">
        <f t="shared" si="6"/>
        <v>66187.304999999993</v>
      </c>
      <c r="BS14" s="2">
        <f t="shared" si="7"/>
        <v>102998.94500000001</v>
      </c>
      <c r="BT14" s="2">
        <v>10</v>
      </c>
      <c r="BU14" s="2">
        <v>100</v>
      </c>
      <c r="BV14" s="2">
        <v>250</v>
      </c>
      <c r="BW14" s="2">
        <v>500</v>
      </c>
      <c r="BX14" s="2">
        <v>1000</v>
      </c>
      <c r="BY14" s="6">
        <f t="shared" si="3"/>
        <v>316.71555000000001</v>
      </c>
      <c r="BZ14" s="6">
        <f t="shared" si="8"/>
        <v>200.33877000000001</v>
      </c>
      <c r="CA14" s="6">
        <f t="shared" si="9"/>
        <v>153.38587280000002</v>
      </c>
      <c r="CB14" s="6">
        <f t="shared" si="10"/>
        <v>132.37460999999999</v>
      </c>
      <c r="CC14" s="6">
        <f t="shared" si="11"/>
        <v>102.99894500000001</v>
      </c>
    </row>
    <row r="15" spans="1:81" x14ac:dyDescent="0.3">
      <c r="A15" s="2">
        <v>1900</v>
      </c>
      <c r="B15" s="2">
        <v>547</v>
      </c>
      <c r="C15" s="2">
        <v>253.12384639999999</v>
      </c>
      <c r="D15" s="2" t="s">
        <v>36</v>
      </c>
      <c r="E15" s="2" t="s">
        <v>37</v>
      </c>
      <c r="F15" s="2" t="s">
        <v>11</v>
      </c>
      <c r="G15" s="2">
        <v>252.1157</v>
      </c>
      <c r="H15" s="2">
        <v>252.1165704</v>
      </c>
      <c r="I15" s="2">
        <v>3.4523831717000002</v>
      </c>
      <c r="J15" s="2">
        <v>3.1</v>
      </c>
      <c r="K15" s="2">
        <v>3.0316477000000002</v>
      </c>
      <c r="L15" s="2">
        <v>-6.8352299999999991E-2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X15" s="2">
        <v>966.51890000000003</v>
      </c>
      <c r="Y15" s="2">
        <v>966.51890000000003</v>
      </c>
      <c r="Z15" s="2">
        <v>7359.5320000000002</v>
      </c>
      <c r="AA15" s="2">
        <v>7359.5320000000002</v>
      </c>
      <c r="AB15" s="2">
        <v>16867.998</v>
      </c>
      <c r="AC15" s="2">
        <v>20970.955000000002</v>
      </c>
      <c r="AD15" s="2">
        <v>21446.835999999999</v>
      </c>
      <c r="AE15" s="2">
        <v>15105.909</v>
      </c>
      <c r="AF15" s="2">
        <v>33169.71</v>
      </c>
      <c r="AG15" s="2">
        <v>33169.71</v>
      </c>
      <c r="AH15" s="2">
        <v>53864.305</v>
      </c>
      <c r="AI15" s="2">
        <v>53864.305</v>
      </c>
      <c r="AO15" s="2">
        <v>966.51890000000003</v>
      </c>
      <c r="AP15" s="2">
        <v>7359.5320000000002</v>
      </c>
      <c r="AQ15" s="2">
        <v>18597.924500000001</v>
      </c>
      <c r="AR15" s="2">
        <v>33169.71</v>
      </c>
      <c r="AS15" s="2">
        <v>53864.305</v>
      </c>
      <c r="AU15" s="2">
        <v>0</v>
      </c>
      <c r="AV15" s="2">
        <v>0</v>
      </c>
      <c r="AW15" s="2">
        <v>3105.6071999999999</v>
      </c>
      <c r="AX15" s="2">
        <v>0</v>
      </c>
      <c r="AY15" s="2">
        <v>0</v>
      </c>
      <c r="AZ15" s="2">
        <v>0</v>
      </c>
      <c r="BA15" s="2">
        <v>0</v>
      </c>
      <c r="BB15" s="2">
        <v>0.16700000000000001</v>
      </c>
      <c r="BC15" s="2">
        <v>0</v>
      </c>
      <c r="BD15" s="2">
        <v>0</v>
      </c>
      <c r="BE15" s="2">
        <v>2</v>
      </c>
      <c r="BF15" s="2">
        <v>2</v>
      </c>
      <c r="BG15" s="2">
        <v>4</v>
      </c>
      <c r="BH15" s="2">
        <v>2</v>
      </c>
      <c r="BI15" s="2">
        <v>2</v>
      </c>
      <c r="BJ15" s="2">
        <v>100</v>
      </c>
      <c r="BK15" s="2">
        <v>100</v>
      </c>
      <c r="BL15" s="2">
        <v>100</v>
      </c>
      <c r="BM15" s="2">
        <v>100</v>
      </c>
      <c r="BN15" s="2">
        <v>100</v>
      </c>
      <c r="BO15" s="2">
        <f t="shared" si="0"/>
        <v>966.51890000000003</v>
      </c>
      <c r="BP15" s="2">
        <f t="shared" si="1"/>
        <v>7359.5320000000002</v>
      </c>
      <c r="BQ15" s="2">
        <f t="shared" si="5"/>
        <v>18597.924500000001</v>
      </c>
      <c r="BR15" s="2">
        <f t="shared" si="6"/>
        <v>33169.71</v>
      </c>
      <c r="BS15" s="2">
        <f t="shared" si="7"/>
        <v>53864.305</v>
      </c>
      <c r="BT15" s="2">
        <v>10</v>
      </c>
      <c r="BU15" s="2">
        <v>100</v>
      </c>
      <c r="BV15" s="2">
        <v>250</v>
      </c>
      <c r="BW15" s="2">
        <v>500</v>
      </c>
      <c r="BX15" s="2">
        <v>1000</v>
      </c>
      <c r="BY15" s="6">
        <f t="shared" si="3"/>
        <v>96.651890000000009</v>
      </c>
      <c r="BZ15" s="6">
        <f t="shared" si="8"/>
        <v>73.595320000000001</v>
      </c>
      <c r="CA15" s="6">
        <f t="shared" si="9"/>
        <v>74.391698000000005</v>
      </c>
      <c r="CB15" s="6">
        <f t="shared" si="10"/>
        <v>66.339420000000004</v>
      </c>
      <c r="CC15" s="6">
        <f t="shared" si="11"/>
        <v>53.864305000000002</v>
      </c>
    </row>
    <row r="16" spans="1:81" x14ac:dyDescent="0.3">
      <c r="A16" s="2">
        <v>1535</v>
      </c>
      <c r="B16" s="2">
        <v>642</v>
      </c>
      <c r="C16" s="2">
        <v>230.02495579999999</v>
      </c>
      <c r="D16" s="2" t="s">
        <v>38</v>
      </c>
      <c r="E16" s="2" t="s">
        <v>39</v>
      </c>
      <c r="F16" s="2" t="s">
        <v>11</v>
      </c>
      <c r="G16" s="2">
        <v>229.01740000000001</v>
      </c>
      <c r="H16" s="2">
        <v>229.0176798</v>
      </c>
      <c r="I16" s="2">
        <v>1.2217412300999999</v>
      </c>
      <c r="J16" s="2">
        <v>3.7</v>
      </c>
      <c r="K16" s="2">
        <v>3.7093579999999999</v>
      </c>
      <c r="L16" s="2">
        <v>9.358E-3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X16" s="2">
        <v>1682.9321</v>
      </c>
      <c r="Y16" s="2">
        <v>1682.9321</v>
      </c>
      <c r="Z16" s="2">
        <v>14125.504999999999</v>
      </c>
      <c r="AA16" s="2">
        <v>14125.504999999999</v>
      </c>
      <c r="AB16" s="2">
        <v>35933.453000000001</v>
      </c>
      <c r="AC16" s="2">
        <v>45148.434000000001</v>
      </c>
      <c r="AD16" s="2">
        <v>50087.43</v>
      </c>
      <c r="AE16" s="2">
        <v>44284.336000000003</v>
      </c>
      <c r="AF16" s="2">
        <v>71430.83</v>
      </c>
      <c r="AG16" s="2">
        <v>71430.83</v>
      </c>
      <c r="AH16" s="2">
        <v>129757.42</v>
      </c>
      <c r="AI16" s="2">
        <v>129757.42</v>
      </c>
      <c r="AO16" s="2">
        <v>1682.9321</v>
      </c>
      <c r="AP16" s="2">
        <v>14125.504999999999</v>
      </c>
      <c r="AQ16" s="2">
        <v>43863.4133</v>
      </c>
      <c r="AR16" s="2">
        <v>71430.83</v>
      </c>
      <c r="AS16" s="2">
        <v>129757.42</v>
      </c>
      <c r="AU16" s="2">
        <v>0</v>
      </c>
      <c r="AV16" s="2">
        <v>0</v>
      </c>
      <c r="AW16" s="2">
        <v>5872.2825999999995</v>
      </c>
      <c r="AX16" s="2">
        <v>0</v>
      </c>
      <c r="AY16" s="2">
        <v>0</v>
      </c>
      <c r="AZ16" s="2">
        <v>0</v>
      </c>
      <c r="BA16" s="2">
        <v>0</v>
      </c>
      <c r="BB16" s="2">
        <v>0.13389999999999999</v>
      </c>
      <c r="BC16" s="2">
        <v>0</v>
      </c>
      <c r="BD16" s="2">
        <v>0</v>
      </c>
      <c r="BE16" s="2">
        <v>2</v>
      </c>
      <c r="BF16" s="2">
        <v>2</v>
      </c>
      <c r="BG16" s="2">
        <v>4</v>
      </c>
      <c r="BH16" s="2">
        <v>2</v>
      </c>
      <c r="BI16" s="2">
        <v>2</v>
      </c>
      <c r="BJ16" s="2">
        <v>100</v>
      </c>
      <c r="BK16" s="2">
        <v>100</v>
      </c>
      <c r="BL16" s="2">
        <v>100</v>
      </c>
      <c r="BM16" s="2">
        <v>100</v>
      </c>
      <c r="BN16" s="2">
        <v>100</v>
      </c>
      <c r="BO16" s="2">
        <f t="shared" si="0"/>
        <v>1682.9321</v>
      </c>
      <c r="BP16" s="2">
        <f t="shared" si="1"/>
        <v>14125.504999999999</v>
      </c>
      <c r="BQ16" s="2">
        <f t="shared" si="5"/>
        <v>43863.4133</v>
      </c>
      <c r="BR16" s="2">
        <f t="shared" si="6"/>
        <v>71430.83</v>
      </c>
      <c r="BS16" s="2">
        <f t="shared" si="7"/>
        <v>129757.42</v>
      </c>
      <c r="BT16" s="2">
        <v>10</v>
      </c>
      <c r="BU16" s="2">
        <v>100</v>
      </c>
      <c r="BV16" s="2">
        <v>250</v>
      </c>
      <c r="BW16" s="2">
        <v>500</v>
      </c>
      <c r="BX16" s="2">
        <v>1000</v>
      </c>
      <c r="BY16" s="6">
        <f t="shared" si="3"/>
        <v>168.29320999999999</v>
      </c>
      <c r="BZ16" s="6">
        <f t="shared" si="8"/>
        <v>141.25504999999998</v>
      </c>
      <c r="CA16" s="6">
        <f t="shared" si="9"/>
        <v>175.45365319999999</v>
      </c>
      <c r="CB16" s="6">
        <f t="shared" si="10"/>
        <v>142.86166</v>
      </c>
      <c r="CC16" s="6">
        <f t="shared" si="11"/>
        <v>129.75742</v>
      </c>
    </row>
    <row r="17" spans="1:81" x14ac:dyDescent="0.3">
      <c r="A17" s="2">
        <v>2722</v>
      </c>
      <c r="B17" s="2">
        <v>1511</v>
      </c>
      <c r="C17" s="2">
        <v>304.15602339999998</v>
      </c>
      <c r="D17" s="2" t="s">
        <v>40</v>
      </c>
      <c r="E17" s="2" t="s">
        <v>41</v>
      </c>
      <c r="F17" s="2" t="s">
        <v>11</v>
      </c>
      <c r="G17" s="2">
        <v>303.14710000000002</v>
      </c>
      <c r="H17" s="2">
        <v>303.14874739999999</v>
      </c>
      <c r="I17" s="2">
        <v>5.4343254478</v>
      </c>
      <c r="J17" s="2">
        <v>5.97</v>
      </c>
      <c r="K17" s="2">
        <v>6.2775903</v>
      </c>
      <c r="L17" s="2">
        <v>0.30759029999999998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X17" s="2">
        <v>3624.6972999999998</v>
      </c>
      <c r="Y17" s="2">
        <v>3624.6972999999998</v>
      </c>
      <c r="Z17" s="2">
        <v>30048.493999999999</v>
      </c>
      <c r="AA17" s="2">
        <v>30048.493999999999</v>
      </c>
      <c r="AB17" s="2">
        <v>76319.98</v>
      </c>
      <c r="AC17" s="2">
        <v>101053.63</v>
      </c>
      <c r="AD17" s="2">
        <v>110355.6</v>
      </c>
      <c r="AE17" s="2">
        <v>93668.766000000003</v>
      </c>
      <c r="AF17" s="2">
        <v>156431.03</v>
      </c>
      <c r="AG17" s="2">
        <v>156431.03</v>
      </c>
      <c r="AH17" s="2">
        <v>296089</v>
      </c>
      <c r="AI17" s="2">
        <v>296089</v>
      </c>
      <c r="AO17" s="2">
        <v>3624.6972999999998</v>
      </c>
      <c r="AP17" s="2">
        <v>30048.493999999999</v>
      </c>
      <c r="AQ17" s="2">
        <v>95349.494000000006</v>
      </c>
      <c r="AR17" s="2">
        <v>156431.03</v>
      </c>
      <c r="AS17" s="2">
        <v>296089</v>
      </c>
      <c r="AU17" s="2">
        <v>0</v>
      </c>
      <c r="AV17" s="2">
        <v>0</v>
      </c>
      <c r="AW17" s="2">
        <v>14406.7997</v>
      </c>
      <c r="AX17" s="2">
        <v>0</v>
      </c>
      <c r="AY17" s="2">
        <v>0</v>
      </c>
      <c r="AZ17" s="2">
        <v>0</v>
      </c>
      <c r="BA17" s="2">
        <v>0</v>
      </c>
      <c r="BB17" s="2">
        <v>0.15110000000000001</v>
      </c>
      <c r="BC17" s="2">
        <v>0</v>
      </c>
      <c r="BD17" s="2">
        <v>0</v>
      </c>
      <c r="BE17" s="2">
        <v>2</v>
      </c>
      <c r="BF17" s="2">
        <v>2</v>
      </c>
      <c r="BG17" s="2">
        <v>4</v>
      </c>
      <c r="BH17" s="2">
        <v>2</v>
      </c>
      <c r="BI17" s="2">
        <v>2</v>
      </c>
      <c r="BJ17" s="2">
        <v>100</v>
      </c>
      <c r="BK17" s="2">
        <v>100</v>
      </c>
      <c r="BL17" s="2">
        <v>100</v>
      </c>
      <c r="BM17" s="2">
        <v>100</v>
      </c>
      <c r="BN17" s="2">
        <v>100</v>
      </c>
      <c r="BO17" s="2">
        <f t="shared" si="0"/>
        <v>3624.6972999999998</v>
      </c>
      <c r="BP17" s="2">
        <f t="shared" si="1"/>
        <v>30048.493999999999</v>
      </c>
      <c r="BQ17" s="2">
        <f t="shared" si="5"/>
        <v>95349.494000000006</v>
      </c>
      <c r="BR17" s="2">
        <f t="shared" si="6"/>
        <v>156431.03</v>
      </c>
      <c r="BS17" s="2">
        <f t="shared" si="7"/>
        <v>296089</v>
      </c>
      <c r="BT17" s="2">
        <v>10</v>
      </c>
      <c r="BU17" s="2">
        <v>100</v>
      </c>
      <c r="BV17" s="2">
        <v>250</v>
      </c>
      <c r="BW17" s="2">
        <v>500</v>
      </c>
      <c r="BX17" s="2">
        <v>1000</v>
      </c>
      <c r="BY17" s="6">
        <f t="shared" si="3"/>
        <v>362.46972999999997</v>
      </c>
      <c r="BZ17" s="6">
        <f t="shared" si="8"/>
        <v>300.48493999999999</v>
      </c>
      <c r="CA17" s="6">
        <f t="shared" si="9"/>
        <v>381.39797600000003</v>
      </c>
      <c r="CB17" s="6">
        <f t="shared" si="10"/>
        <v>312.86205999999999</v>
      </c>
      <c r="CC17" s="6">
        <f t="shared" si="11"/>
        <v>296.089</v>
      </c>
    </row>
    <row r="18" spans="1:81" x14ac:dyDescent="0.3">
      <c r="A18" s="2">
        <v>2532</v>
      </c>
      <c r="B18" s="2">
        <v>3660</v>
      </c>
      <c r="C18" s="2">
        <v>292.06550390000001</v>
      </c>
      <c r="D18" s="2" t="s">
        <v>42</v>
      </c>
      <c r="E18" s="2" t="s">
        <v>43</v>
      </c>
      <c r="F18" s="2" t="s">
        <v>11</v>
      </c>
      <c r="G18" s="2">
        <v>291.0582</v>
      </c>
      <c r="H18" s="2">
        <v>291.05822790000002</v>
      </c>
      <c r="I18" s="2">
        <v>9.5857117300000003E-2</v>
      </c>
      <c r="J18" s="2">
        <v>9.5</v>
      </c>
      <c r="K18" s="2">
        <v>9.8810280000000006</v>
      </c>
      <c r="L18" s="2">
        <v>0.38102799999999998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AC18" s="2">
        <v>718.12</v>
      </c>
      <c r="AD18" s="2">
        <v>837.45874000000003</v>
      </c>
      <c r="AE18" s="2">
        <v>590.39679999999998</v>
      </c>
      <c r="AF18" s="2">
        <v>1565.0505000000001</v>
      </c>
      <c r="AG18" s="2">
        <v>1565.0505000000001</v>
      </c>
      <c r="AH18" s="2">
        <v>3259.4546</v>
      </c>
      <c r="AI18" s="2">
        <v>3259.4546</v>
      </c>
      <c r="AQ18" s="2">
        <v>715.3252</v>
      </c>
      <c r="AR18" s="2">
        <v>1565.0505000000001</v>
      </c>
      <c r="AS18" s="2">
        <v>3259.4546</v>
      </c>
      <c r="AW18" s="2">
        <v>123.5547</v>
      </c>
      <c r="AX18" s="2">
        <v>0</v>
      </c>
      <c r="AY18" s="2">
        <v>0</v>
      </c>
      <c r="BB18" s="2">
        <v>0.17269999999999999</v>
      </c>
      <c r="BC18" s="2">
        <v>0</v>
      </c>
      <c r="BD18" s="2">
        <v>0</v>
      </c>
      <c r="BE18" s="2">
        <v>0</v>
      </c>
      <c r="BF18" s="2">
        <v>0</v>
      </c>
      <c r="BG18" s="2">
        <v>3</v>
      </c>
      <c r="BH18" s="2">
        <v>2</v>
      </c>
      <c r="BI18" s="2">
        <v>2</v>
      </c>
      <c r="BJ18" s="2">
        <v>0</v>
      </c>
      <c r="BK18" s="2">
        <v>0</v>
      </c>
      <c r="BL18" s="2">
        <v>75</v>
      </c>
      <c r="BM18" s="2">
        <v>100</v>
      </c>
      <c r="BN18" s="2">
        <v>100</v>
      </c>
      <c r="BO18" s="2">
        <f t="shared" si="0"/>
        <v>0</v>
      </c>
      <c r="BP18" s="2">
        <f t="shared" si="1"/>
        <v>0</v>
      </c>
      <c r="BQ18" s="2">
        <f t="shared" si="5"/>
        <v>715.3252</v>
      </c>
      <c r="BR18" s="2">
        <f t="shared" si="6"/>
        <v>1565.0505000000001</v>
      </c>
      <c r="BS18" s="2">
        <f t="shared" si="7"/>
        <v>3259.4546</v>
      </c>
      <c r="BT18" s="2">
        <v>10</v>
      </c>
      <c r="BU18" s="2">
        <v>100</v>
      </c>
      <c r="BV18" s="2">
        <v>250</v>
      </c>
      <c r="BW18" s="2">
        <v>500</v>
      </c>
      <c r="BX18" s="2">
        <v>1000</v>
      </c>
      <c r="CA18" s="6">
        <f t="shared" si="9"/>
        <v>2.8613008</v>
      </c>
      <c r="CB18" s="6">
        <f t="shared" si="10"/>
        <v>3.1301010000000002</v>
      </c>
      <c r="CC18" s="6">
        <f t="shared" si="11"/>
        <v>3.2594546000000002</v>
      </c>
    </row>
    <row r="19" spans="1:81" x14ac:dyDescent="0.3">
      <c r="A19" s="2">
        <v>3863</v>
      </c>
      <c r="B19" s="2">
        <v>2776</v>
      </c>
      <c r="C19" s="2">
        <v>415.16778929999998</v>
      </c>
      <c r="D19" s="2" t="s">
        <v>44</v>
      </c>
      <c r="E19" s="2" t="s">
        <v>45</v>
      </c>
      <c r="F19" s="2" t="s">
        <v>11</v>
      </c>
      <c r="G19" s="2">
        <v>414.16129999999998</v>
      </c>
      <c r="H19" s="2">
        <v>414.16051329999999</v>
      </c>
      <c r="I19" s="2">
        <v>-1.8995014744000001</v>
      </c>
      <c r="J19" s="2">
        <v>8.4</v>
      </c>
      <c r="K19" s="2">
        <v>8.3413210000000007</v>
      </c>
      <c r="L19" s="2">
        <v>-5.8679000000000002E-2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X19" s="2">
        <v>2486.0007000000001</v>
      </c>
      <c r="Y19" s="2">
        <v>2486.0007000000001</v>
      </c>
      <c r="Z19" s="2">
        <v>21195.280999999999</v>
      </c>
      <c r="AA19" s="2">
        <v>21195.280999999999</v>
      </c>
      <c r="AB19" s="2">
        <v>48746.137000000002</v>
      </c>
      <c r="AC19" s="2">
        <v>60313.55</v>
      </c>
      <c r="AD19" s="2">
        <v>67377.983999999997</v>
      </c>
      <c r="AE19" s="2">
        <v>54787.47</v>
      </c>
      <c r="AF19" s="2">
        <v>115306.336</v>
      </c>
      <c r="AG19" s="2">
        <v>115306.336</v>
      </c>
      <c r="AH19" s="2">
        <v>202429.64</v>
      </c>
      <c r="AI19" s="2">
        <v>202429.64</v>
      </c>
      <c r="AO19" s="2">
        <v>2486.0007000000001</v>
      </c>
      <c r="AP19" s="2">
        <v>21195.280999999999</v>
      </c>
      <c r="AQ19" s="2">
        <v>57806.285199999998</v>
      </c>
      <c r="AR19" s="2">
        <v>115306.336</v>
      </c>
      <c r="AS19" s="2">
        <v>202429.64</v>
      </c>
      <c r="AU19" s="2">
        <v>0</v>
      </c>
      <c r="AV19" s="2">
        <v>0</v>
      </c>
      <c r="AW19" s="2">
        <v>7939.4233000000004</v>
      </c>
      <c r="AX19" s="2">
        <v>0</v>
      </c>
      <c r="AY19" s="2">
        <v>0</v>
      </c>
      <c r="AZ19" s="2">
        <v>0</v>
      </c>
      <c r="BA19" s="2">
        <v>0</v>
      </c>
      <c r="BB19" s="2">
        <v>0.13730000000000001</v>
      </c>
      <c r="BC19" s="2">
        <v>0</v>
      </c>
      <c r="BD19" s="2">
        <v>0</v>
      </c>
      <c r="BE19" s="2">
        <v>2</v>
      </c>
      <c r="BF19" s="2">
        <v>2</v>
      </c>
      <c r="BG19" s="2">
        <v>4</v>
      </c>
      <c r="BH19" s="2">
        <v>2</v>
      </c>
      <c r="BI19" s="2">
        <v>2</v>
      </c>
      <c r="BJ19" s="2">
        <v>100</v>
      </c>
      <c r="BK19" s="2">
        <v>100</v>
      </c>
      <c r="BL19" s="2">
        <v>100</v>
      </c>
      <c r="BM19" s="2">
        <v>100</v>
      </c>
      <c r="BN19" s="2">
        <v>100</v>
      </c>
      <c r="BO19" s="2">
        <f t="shared" si="0"/>
        <v>2486.0007000000001</v>
      </c>
      <c r="BP19" s="2">
        <f t="shared" si="1"/>
        <v>21195.280999999999</v>
      </c>
      <c r="BQ19" s="2">
        <f t="shared" si="5"/>
        <v>57806.285199999998</v>
      </c>
      <c r="BR19" s="2">
        <f t="shared" si="6"/>
        <v>115306.336</v>
      </c>
      <c r="BS19" s="2">
        <f t="shared" si="7"/>
        <v>202429.64</v>
      </c>
      <c r="BT19" s="2">
        <v>10</v>
      </c>
      <c r="BU19" s="2">
        <v>100</v>
      </c>
      <c r="BV19" s="2">
        <v>250</v>
      </c>
      <c r="BW19" s="2">
        <v>500</v>
      </c>
      <c r="BX19" s="2">
        <v>1000</v>
      </c>
      <c r="BY19" s="6">
        <f t="shared" si="3"/>
        <v>248.60007000000002</v>
      </c>
      <c r="BZ19" s="6">
        <f t="shared" si="8"/>
        <v>211.95281</v>
      </c>
      <c r="CA19" s="6">
        <f t="shared" si="9"/>
        <v>231.22514079999999</v>
      </c>
      <c r="CB19" s="6">
        <f t="shared" si="10"/>
        <v>230.612672</v>
      </c>
      <c r="CC19" s="6">
        <f t="shared" si="11"/>
        <v>202.42964000000001</v>
      </c>
    </row>
    <row r="20" spans="1:81" x14ac:dyDescent="0.3">
      <c r="A20" s="2">
        <v>3600</v>
      </c>
      <c r="B20" s="2">
        <v>2335</v>
      </c>
      <c r="C20" s="2">
        <v>377.20750320000002</v>
      </c>
      <c r="D20" s="2" t="s">
        <v>46</v>
      </c>
      <c r="E20" s="2" t="s">
        <v>47</v>
      </c>
      <c r="F20" s="2" t="s">
        <v>11</v>
      </c>
      <c r="G20" s="2">
        <v>376.19979999999998</v>
      </c>
      <c r="H20" s="2">
        <v>376.20022719999997</v>
      </c>
      <c r="I20" s="2">
        <v>1.1355667919000001</v>
      </c>
      <c r="J20" s="2">
        <v>7.6</v>
      </c>
      <c r="K20" s="2">
        <v>7.5529546999999999</v>
      </c>
      <c r="L20" s="2">
        <v>-4.7045299999999998E-2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X20" s="2">
        <v>1286.7079000000001</v>
      </c>
      <c r="Y20" s="2">
        <v>1286.7079000000001</v>
      </c>
      <c r="Z20" s="2">
        <v>15169.227999999999</v>
      </c>
      <c r="AA20" s="2">
        <v>15169.227999999999</v>
      </c>
      <c r="AB20" s="2">
        <v>39026.945</v>
      </c>
      <c r="AC20" s="2">
        <v>57230.561999999998</v>
      </c>
      <c r="AD20" s="2">
        <v>63997.296999999999</v>
      </c>
      <c r="AE20" s="2">
        <v>26207.734</v>
      </c>
      <c r="AF20" s="2">
        <v>81980.804999999993</v>
      </c>
      <c r="AG20" s="2">
        <v>81980.804999999993</v>
      </c>
      <c r="AH20" s="2">
        <v>161134.47</v>
      </c>
      <c r="AI20" s="2">
        <v>161134.47</v>
      </c>
      <c r="AO20" s="2">
        <v>1286.7079000000001</v>
      </c>
      <c r="AP20" s="2">
        <v>15169.227999999999</v>
      </c>
      <c r="AQ20" s="2">
        <v>46615.6345</v>
      </c>
      <c r="AR20" s="2">
        <v>81980.804999999993</v>
      </c>
      <c r="AS20" s="2">
        <v>161134.47</v>
      </c>
      <c r="AU20" s="2">
        <v>0</v>
      </c>
      <c r="AV20" s="2">
        <v>0</v>
      </c>
      <c r="AW20" s="2">
        <v>17213.071499999998</v>
      </c>
      <c r="AX20" s="2">
        <v>0</v>
      </c>
      <c r="AY20" s="2">
        <v>0</v>
      </c>
      <c r="AZ20" s="2">
        <v>0</v>
      </c>
      <c r="BA20" s="2">
        <v>0</v>
      </c>
      <c r="BB20" s="2">
        <v>0.36930000000000002</v>
      </c>
      <c r="BC20" s="2">
        <v>0</v>
      </c>
      <c r="BD20" s="2">
        <v>0</v>
      </c>
      <c r="BE20" s="2">
        <v>2</v>
      </c>
      <c r="BF20" s="2">
        <v>2</v>
      </c>
      <c r="BG20" s="2">
        <v>4</v>
      </c>
      <c r="BH20" s="2">
        <v>2</v>
      </c>
      <c r="BI20" s="2">
        <v>2</v>
      </c>
      <c r="BJ20" s="2">
        <v>100</v>
      </c>
      <c r="BK20" s="2">
        <v>100</v>
      </c>
      <c r="BL20" s="2">
        <v>100</v>
      </c>
      <c r="BM20" s="2">
        <v>100</v>
      </c>
      <c r="BN20" s="2">
        <v>100</v>
      </c>
      <c r="BO20" s="2">
        <f t="shared" si="0"/>
        <v>1286.7079000000001</v>
      </c>
      <c r="BP20" s="2">
        <f t="shared" si="1"/>
        <v>15169.227999999999</v>
      </c>
      <c r="BQ20" s="2">
        <f t="shared" si="5"/>
        <v>46615.6345</v>
      </c>
      <c r="BR20" s="2">
        <f t="shared" si="6"/>
        <v>81980.804999999993</v>
      </c>
      <c r="BS20" s="2">
        <f t="shared" si="7"/>
        <v>161134.47</v>
      </c>
      <c r="BT20" s="2">
        <v>10</v>
      </c>
      <c r="BU20" s="2">
        <v>100</v>
      </c>
      <c r="BV20" s="2">
        <v>250</v>
      </c>
      <c r="BW20" s="2">
        <v>500</v>
      </c>
      <c r="BX20" s="2">
        <v>1000</v>
      </c>
      <c r="BY20" s="6">
        <f t="shared" si="3"/>
        <v>128.67079000000001</v>
      </c>
      <c r="BZ20" s="6">
        <f t="shared" si="8"/>
        <v>151.69227999999998</v>
      </c>
      <c r="CA20" s="6">
        <f t="shared" si="9"/>
        <v>186.462538</v>
      </c>
      <c r="CB20" s="6">
        <f t="shared" si="10"/>
        <v>163.96160999999998</v>
      </c>
      <c r="CC20" s="6">
        <f t="shared" si="11"/>
        <v>161.13446999999999</v>
      </c>
    </row>
    <row r="21" spans="1:81" x14ac:dyDescent="0.3">
      <c r="A21" s="2">
        <v>3190</v>
      </c>
      <c r="B21" s="2">
        <v>2204</v>
      </c>
      <c r="C21" s="2">
        <v>337.22727120000002</v>
      </c>
      <c r="D21" s="2" t="s">
        <v>48</v>
      </c>
      <c r="E21" s="2" t="s">
        <v>49</v>
      </c>
      <c r="F21" s="2" t="s">
        <v>11</v>
      </c>
      <c r="G21" s="2">
        <v>336.22019999999998</v>
      </c>
      <c r="H21" s="2">
        <v>336.21999520000003</v>
      </c>
      <c r="I21" s="2">
        <v>-0.60912461520000005</v>
      </c>
      <c r="J21" s="2">
        <v>7.35</v>
      </c>
      <c r="K21" s="2">
        <v>7.5458080000000001</v>
      </c>
      <c r="L21" s="2">
        <v>0.19580800000000001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X21" s="2">
        <v>3777.2437</v>
      </c>
      <c r="Y21" s="2">
        <v>3777.2437</v>
      </c>
      <c r="Z21" s="2">
        <v>31620.34</v>
      </c>
      <c r="AA21" s="2">
        <v>31620.34</v>
      </c>
      <c r="AB21" s="2">
        <v>77641.649999999994</v>
      </c>
      <c r="AC21" s="2">
        <v>97435.47</v>
      </c>
      <c r="AD21" s="2">
        <v>105674.85</v>
      </c>
      <c r="AE21" s="2">
        <v>85723.14</v>
      </c>
      <c r="AF21" s="2">
        <v>157543.22</v>
      </c>
      <c r="AG21" s="2">
        <v>157543.22</v>
      </c>
      <c r="AH21" s="2">
        <v>295070.8</v>
      </c>
      <c r="AI21" s="2">
        <v>295070.8</v>
      </c>
      <c r="AO21" s="2">
        <v>3777.2437</v>
      </c>
      <c r="AP21" s="2">
        <v>31620.34</v>
      </c>
      <c r="AQ21" s="2">
        <v>91618.777499999997</v>
      </c>
      <c r="AR21" s="2">
        <v>157543.22</v>
      </c>
      <c r="AS21" s="2">
        <v>295070.8</v>
      </c>
      <c r="AU21" s="2">
        <v>0</v>
      </c>
      <c r="AV21" s="2">
        <v>0</v>
      </c>
      <c r="AW21" s="2">
        <v>12403.302299999999</v>
      </c>
      <c r="AX21" s="2">
        <v>0</v>
      </c>
      <c r="AY21" s="2">
        <v>0</v>
      </c>
      <c r="AZ21" s="2">
        <v>0</v>
      </c>
      <c r="BA21" s="2">
        <v>0</v>
      </c>
      <c r="BB21" s="2">
        <v>0.13539999999999999</v>
      </c>
      <c r="BC21" s="2">
        <v>0</v>
      </c>
      <c r="BD21" s="2">
        <v>0</v>
      </c>
      <c r="BE21" s="2">
        <v>2</v>
      </c>
      <c r="BF21" s="2">
        <v>2</v>
      </c>
      <c r="BG21" s="2">
        <v>4</v>
      </c>
      <c r="BH21" s="2">
        <v>2</v>
      </c>
      <c r="BI21" s="2">
        <v>2</v>
      </c>
      <c r="BJ21" s="2">
        <v>100</v>
      </c>
      <c r="BK21" s="2">
        <v>100</v>
      </c>
      <c r="BL21" s="2">
        <v>100</v>
      </c>
      <c r="BM21" s="2">
        <v>100</v>
      </c>
      <c r="BN21" s="2">
        <v>100</v>
      </c>
      <c r="BO21" s="2">
        <f t="shared" si="0"/>
        <v>3777.2437</v>
      </c>
      <c r="BP21" s="2">
        <f t="shared" si="1"/>
        <v>31620.34</v>
      </c>
      <c r="BQ21" s="2">
        <f t="shared" si="5"/>
        <v>91618.777499999997</v>
      </c>
      <c r="BR21" s="2">
        <f t="shared" si="6"/>
        <v>157543.22</v>
      </c>
      <c r="BS21" s="2">
        <f t="shared" si="7"/>
        <v>295070.8</v>
      </c>
      <c r="BT21" s="2">
        <v>10</v>
      </c>
      <c r="BU21" s="2">
        <v>100</v>
      </c>
      <c r="BV21" s="2">
        <v>250</v>
      </c>
      <c r="BW21" s="2">
        <v>500</v>
      </c>
      <c r="BX21" s="2">
        <v>1000</v>
      </c>
      <c r="BY21" s="6">
        <f t="shared" si="3"/>
        <v>377.72437000000002</v>
      </c>
      <c r="BZ21" s="6">
        <f t="shared" si="8"/>
        <v>316.20339999999999</v>
      </c>
      <c r="CA21" s="6">
        <f t="shared" si="9"/>
        <v>366.47510999999997</v>
      </c>
      <c r="CB21" s="6">
        <f t="shared" si="10"/>
        <v>315.08643999999998</v>
      </c>
      <c r="CC21" s="6">
        <f t="shared" si="11"/>
        <v>295.07079999999996</v>
      </c>
    </row>
    <row r="22" spans="1:81" x14ac:dyDescent="0.3">
      <c r="A22" s="2">
        <v>4297</v>
      </c>
      <c r="B22" s="2">
        <v>4512</v>
      </c>
      <c r="C22" s="2">
        <v>495.2206711</v>
      </c>
      <c r="D22" s="2" t="s">
        <v>50</v>
      </c>
      <c r="E22" s="2" t="s">
        <v>51</v>
      </c>
      <c r="F22" s="2" t="s">
        <v>11</v>
      </c>
      <c r="G22" s="2">
        <v>494.21159999999998</v>
      </c>
      <c r="H22" s="2">
        <v>494.21339510000001</v>
      </c>
      <c r="I22" s="2">
        <v>3.6322498299000001</v>
      </c>
      <c r="J22" s="2">
        <v>11.4</v>
      </c>
      <c r="K22" s="2">
        <v>11.48725</v>
      </c>
      <c r="L22" s="2">
        <v>8.7250000000000008E-2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 t="s">
        <v>200</v>
      </c>
      <c r="Z22" s="2">
        <v>6363.3154000000004</v>
      </c>
      <c r="AA22" s="2">
        <v>6363.3154000000004</v>
      </c>
      <c r="AB22" s="2">
        <v>10730.385</v>
      </c>
      <c r="AC22" s="2">
        <v>13170.937</v>
      </c>
      <c r="AD22" s="2">
        <v>12661.066999999999</v>
      </c>
      <c r="AE22" s="2">
        <v>9789.0660000000007</v>
      </c>
      <c r="AF22" s="2">
        <v>28951.414000000001</v>
      </c>
      <c r="AG22" s="2">
        <v>28951.414000000001</v>
      </c>
      <c r="AH22" s="2">
        <v>48310.195</v>
      </c>
      <c r="AI22" s="2">
        <v>48310.195</v>
      </c>
      <c r="AP22" s="2">
        <v>6363.3154000000004</v>
      </c>
      <c r="AQ22" s="2">
        <v>11587.8637</v>
      </c>
      <c r="AR22" s="2">
        <v>28951.414000000001</v>
      </c>
      <c r="AS22" s="2">
        <v>48310.195</v>
      </c>
      <c r="AV22" s="2">
        <v>0</v>
      </c>
      <c r="AW22" s="2">
        <v>1594.6608000000001</v>
      </c>
      <c r="AX22" s="2">
        <v>0</v>
      </c>
      <c r="AY22" s="2">
        <v>0</v>
      </c>
      <c r="BA22" s="2">
        <v>0</v>
      </c>
      <c r="BB22" s="2">
        <v>0.1376</v>
      </c>
      <c r="BC22" s="2">
        <v>0</v>
      </c>
      <c r="BD22" s="2">
        <v>0</v>
      </c>
      <c r="BE22" s="2">
        <v>0</v>
      </c>
      <c r="BF22" s="2">
        <v>2</v>
      </c>
      <c r="BG22" s="2">
        <v>4</v>
      </c>
      <c r="BH22" s="2">
        <v>2</v>
      </c>
      <c r="BI22" s="2">
        <v>2</v>
      </c>
      <c r="BJ22" s="2">
        <v>0</v>
      </c>
      <c r="BK22" s="2">
        <v>100</v>
      </c>
      <c r="BL22" s="2">
        <v>100</v>
      </c>
      <c r="BM22" s="2">
        <v>100</v>
      </c>
      <c r="BN22" s="2">
        <v>100</v>
      </c>
      <c r="BO22" s="2">
        <f t="shared" si="0"/>
        <v>0</v>
      </c>
      <c r="BP22" s="2">
        <f t="shared" si="1"/>
        <v>6363.3154000000004</v>
      </c>
      <c r="BQ22" s="2">
        <f t="shared" si="5"/>
        <v>11587.8637</v>
      </c>
      <c r="BR22" s="2">
        <f t="shared" si="6"/>
        <v>28951.414000000001</v>
      </c>
      <c r="BS22" s="2">
        <f t="shared" si="7"/>
        <v>48310.195</v>
      </c>
      <c r="BT22" s="2">
        <v>10</v>
      </c>
      <c r="BU22" s="2">
        <v>100</v>
      </c>
      <c r="BV22" s="2">
        <v>250</v>
      </c>
      <c r="BW22" s="2">
        <v>500</v>
      </c>
      <c r="BX22" s="2">
        <v>1000</v>
      </c>
      <c r="BZ22" s="6">
        <f t="shared" si="8"/>
        <v>63.633154000000005</v>
      </c>
      <c r="CA22" s="6">
        <f t="shared" si="9"/>
        <v>46.351454799999999</v>
      </c>
      <c r="CB22" s="6">
        <f t="shared" si="10"/>
        <v>57.902828</v>
      </c>
      <c r="CC22" s="6">
        <f t="shared" si="11"/>
        <v>48.310195</v>
      </c>
    </row>
    <row r="23" spans="1:81" x14ac:dyDescent="0.3">
      <c r="A23" s="2">
        <v>4318</v>
      </c>
      <c r="B23" s="2">
        <v>5063</v>
      </c>
      <c r="C23" s="2">
        <v>501.19273980000003</v>
      </c>
      <c r="D23" s="2" t="s">
        <v>52</v>
      </c>
      <c r="E23" s="2" t="s">
        <v>53</v>
      </c>
      <c r="F23" s="2" t="s">
        <v>11</v>
      </c>
      <c r="G23" s="2">
        <v>500.18439999999998</v>
      </c>
      <c r="H23" s="2">
        <v>500.18546379999998</v>
      </c>
      <c r="I23" s="2">
        <v>2.1268156303999999</v>
      </c>
      <c r="J23" s="2">
        <v>12.5</v>
      </c>
      <c r="K23" s="2">
        <v>12.617952000000001</v>
      </c>
      <c r="L23" s="2">
        <v>0.117952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 t="s">
        <v>201</v>
      </c>
      <c r="Z23" s="2">
        <v>688.84590000000003</v>
      </c>
      <c r="AA23" s="2">
        <v>688.84590000000003</v>
      </c>
      <c r="AB23" s="2">
        <v>1186.3915999999999</v>
      </c>
      <c r="AC23" s="2">
        <v>1312.1168</v>
      </c>
      <c r="AD23" s="2">
        <v>1266.2219</v>
      </c>
      <c r="AE23" s="2">
        <v>935.64764000000002</v>
      </c>
      <c r="AF23" s="2">
        <v>3678.3829999999998</v>
      </c>
      <c r="AG23" s="2">
        <v>3678.3829999999998</v>
      </c>
      <c r="AH23" s="2">
        <v>6039.0929999999998</v>
      </c>
      <c r="AI23" s="2">
        <v>6039.0929999999998</v>
      </c>
      <c r="AP23" s="2">
        <v>688.84590000000003</v>
      </c>
      <c r="AQ23" s="2">
        <v>1175.0944999999999</v>
      </c>
      <c r="AR23" s="2">
        <v>3678.3829999999998</v>
      </c>
      <c r="AS23" s="2">
        <v>6039.0929999999998</v>
      </c>
      <c r="AV23" s="2">
        <v>0</v>
      </c>
      <c r="AW23" s="2">
        <v>167.8707</v>
      </c>
      <c r="AX23" s="2">
        <v>0</v>
      </c>
      <c r="AY23" s="2">
        <v>0</v>
      </c>
      <c r="BA23" s="2">
        <v>0</v>
      </c>
      <c r="BB23" s="2">
        <v>0.1429</v>
      </c>
      <c r="BC23" s="2">
        <v>0</v>
      </c>
      <c r="BD23" s="2">
        <v>0</v>
      </c>
      <c r="BE23" s="2">
        <v>0</v>
      </c>
      <c r="BF23" s="2">
        <v>2</v>
      </c>
      <c r="BG23" s="2">
        <v>4</v>
      </c>
      <c r="BH23" s="2">
        <v>2</v>
      </c>
      <c r="BI23" s="2">
        <v>2</v>
      </c>
      <c r="BJ23" s="2">
        <v>0</v>
      </c>
      <c r="BK23" s="2">
        <v>100</v>
      </c>
      <c r="BL23" s="2">
        <v>100</v>
      </c>
      <c r="BM23" s="2">
        <v>100</v>
      </c>
      <c r="BN23" s="2">
        <v>100</v>
      </c>
      <c r="BO23" s="2">
        <f t="shared" si="0"/>
        <v>0</v>
      </c>
      <c r="BP23" s="2">
        <f t="shared" si="1"/>
        <v>688.84590000000003</v>
      </c>
      <c r="BQ23" s="2">
        <f t="shared" si="5"/>
        <v>1175.0944999999999</v>
      </c>
      <c r="BR23" s="2">
        <f t="shared" si="6"/>
        <v>3678.3829999999998</v>
      </c>
      <c r="BS23" s="2">
        <f t="shared" si="7"/>
        <v>6039.0929999999998</v>
      </c>
      <c r="BT23" s="2">
        <v>10</v>
      </c>
      <c r="BU23" s="2">
        <v>100</v>
      </c>
      <c r="BV23" s="2">
        <v>250</v>
      </c>
      <c r="BW23" s="2">
        <v>500</v>
      </c>
      <c r="BX23" s="2">
        <v>1000</v>
      </c>
      <c r="BZ23" s="6">
        <f t="shared" si="8"/>
        <v>6.8884590000000001</v>
      </c>
      <c r="CA23" s="6">
        <f t="shared" si="9"/>
        <v>4.7003779999999997</v>
      </c>
      <c r="CB23" s="6">
        <f t="shared" si="10"/>
        <v>7.3567659999999995</v>
      </c>
      <c r="CC23" s="6">
        <f t="shared" si="11"/>
        <v>6.0390930000000003</v>
      </c>
    </row>
    <row r="24" spans="1:81" x14ac:dyDescent="0.3">
      <c r="A24" s="2">
        <v>669</v>
      </c>
      <c r="B24" s="2">
        <v>695</v>
      </c>
      <c r="C24" s="2">
        <v>172.13361710000001</v>
      </c>
      <c r="D24" s="2" t="s">
        <v>54</v>
      </c>
      <c r="E24" s="2" t="s">
        <v>55</v>
      </c>
      <c r="F24" s="2" t="s">
        <v>11</v>
      </c>
      <c r="G24" s="2">
        <v>171.1259</v>
      </c>
      <c r="H24" s="2">
        <v>171.12634109999999</v>
      </c>
      <c r="I24" s="2">
        <v>2.5776343614999999</v>
      </c>
      <c r="J24" s="2">
        <v>3.73</v>
      </c>
      <c r="K24" s="2">
        <v>3.8702664000000002</v>
      </c>
      <c r="L24" s="2">
        <v>0.14026640000000001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X24" s="2">
        <v>1230.0933</v>
      </c>
      <c r="Y24" s="2">
        <v>1230.0933</v>
      </c>
      <c r="Z24" s="2">
        <v>10265.205</v>
      </c>
      <c r="AA24" s="2">
        <v>10265.205</v>
      </c>
      <c r="AB24" s="2">
        <v>28826.261999999999</v>
      </c>
      <c r="AC24" s="2">
        <v>32313.883000000002</v>
      </c>
      <c r="AD24" s="2">
        <v>35499.35</v>
      </c>
      <c r="AE24" s="2">
        <v>28749.357</v>
      </c>
      <c r="AF24" s="2">
        <v>52214.02</v>
      </c>
      <c r="AG24" s="2">
        <v>52214.02</v>
      </c>
      <c r="AH24" s="2">
        <v>93761.69</v>
      </c>
      <c r="AI24" s="2">
        <v>93761.69</v>
      </c>
      <c r="AO24" s="2">
        <v>1230.0933</v>
      </c>
      <c r="AP24" s="2">
        <v>10265.205</v>
      </c>
      <c r="AQ24" s="2">
        <v>31347.213</v>
      </c>
      <c r="AR24" s="2">
        <v>52214.02</v>
      </c>
      <c r="AS24" s="2">
        <v>93761.69</v>
      </c>
      <c r="AU24" s="2">
        <v>0</v>
      </c>
      <c r="AV24" s="2">
        <v>0</v>
      </c>
      <c r="AW24" s="2">
        <v>3228.97</v>
      </c>
      <c r="AX24" s="2">
        <v>0</v>
      </c>
      <c r="AY24" s="2">
        <v>0</v>
      </c>
      <c r="AZ24" s="2">
        <v>0</v>
      </c>
      <c r="BA24" s="2">
        <v>0</v>
      </c>
      <c r="BB24" s="2">
        <v>0.10299999999999999</v>
      </c>
      <c r="BC24" s="2">
        <v>0</v>
      </c>
      <c r="BD24" s="2">
        <v>0</v>
      </c>
      <c r="BE24" s="2">
        <v>2</v>
      </c>
      <c r="BF24" s="2">
        <v>2</v>
      </c>
      <c r="BG24" s="2">
        <v>4</v>
      </c>
      <c r="BH24" s="2">
        <v>2</v>
      </c>
      <c r="BI24" s="2">
        <v>2</v>
      </c>
      <c r="BJ24" s="2">
        <v>100</v>
      </c>
      <c r="BK24" s="2">
        <v>100</v>
      </c>
      <c r="BL24" s="2">
        <v>100</v>
      </c>
      <c r="BM24" s="2">
        <v>100</v>
      </c>
      <c r="BN24" s="2">
        <v>100</v>
      </c>
      <c r="BO24" s="2">
        <f t="shared" si="0"/>
        <v>1230.0933</v>
      </c>
      <c r="BP24" s="2">
        <f t="shared" si="1"/>
        <v>10265.205</v>
      </c>
      <c r="BQ24" s="2">
        <f t="shared" si="5"/>
        <v>31347.213</v>
      </c>
      <c r="BR24" s="2">
        <f t="shared" si="6"/>
        <v>52214.02</v>
      </c>
      <c r="BS24" s="2">
        <f t="shared" si="7"/>
        <v>93761.69</v>
      </c>
      <c r="BT24" s="2">
        <v>10</v>
      </c>
      <c r="BU24" s="2">
        <v>100</v>
      </c>
      <c r="BV24" s="2">
        <v>250</v>
      </c>
      <c r="BW24" s="2">
        <v>500</v>
      </c>
      <c r="BX24" s="2">
        <v>1000</v>
      </c>
      <c r="BY24" s="6">
        <f t="shared" si="3"/>
        <v>123.00933000000001</v>
      </c>
      <c r="BZ24" s="6">
        <f t="shared" si="8"/>
        <v>102.65205</v>
      </c>
      <c r="CA24" s="6">
        <f t="shared" si="9"/>
        <v>125.388852</v>
      </c>
      <c r="CB24" s="6">
        <f t="shared" si="10"/>
        <v>104.42804</v>
      </c>
      <c r="CC24" s="6">
        <f t="shared" si="11"/>
        <v>93.761690000000002</v>
      </c>
    </row>
    <row r="25" spans="1:81" x14ac:dyDescent="0.3">
      <c r="A25" s="2">
        <v>3528</v>
      </c>
      <c r="B25" s="2">
        <v>1363</v>
      </c>
      <c r="C25" s="2">
        <v>370.16634829999998</v>
      </c>
      <c r="D25" s="2" t="s">
        <v>56</v>
      </c>
      <c r="E25" s="2" t="s">
        <v>57</v>
      </c>
      <c r="F25" s="2" t="s">
        <v>11</v>
      </c>
      <c r="G25" s="2">
        <v>369.1576</v>
      </c>
      <c r="H25" s="2">
        <v>369.15907229999999</v>
      </c>
      <c r="I25" s="2">
        <v>3.9882695087000002</v>
      </c>
      <c r="J25" s="2">
        <v>5.79</v>
      </c>
      <c r="K25" s="2">
        <v>6.0222280000000001</v>
      </c>
      <c r="L25" s="2">
        <v>0.23222799999999999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 t="s">
        <v>202</v>
      </c>
      <c r="X25" s="2">
        <v>2148.2559000000001</v>
      </c>
      <c r="Y25" s="2">
        <v>2148.2559000000001</v>
      </c>
      <c r="Z25" s="2">
        <v>16694.625</v>
      </c>
      <c r="AA25" s="2">
        <v>16694.625</v>
      </c>
      <c r="AB25" s="2">
        <v>41266.21</v>
      </c>
      <c r="AC25" s="2">
        <v>63339.12</v>
      </c>
      <c r="AD25" s="2">
        <v>72247.585999999996</v>
      </c>
      <c r="AE25" s="2">
        <v>60108.315999999999</v>
      </c>
      <c r="AF25" s="2">
        <v>81963.149999999994</v>
      </c>
      <c r="AG25" s="2">
        <v>81963.149999999994</v>
      </c>
      <c r="AH25" s="2">
        <v>171888</v>
      </c>
      <c r="AI25" s="2">
        <v>171888</v>
      </c>
      <c r="AO25" s="2">
        <v>2148.2559000000001</v>
      </c>
      <c r="AP25" s="2">
        <v>16694.625</v>
      </c>
      <c r="AQ25" s="2">
        <v>59240.307999999997</v>
      </c>
      <c r="AR25" s="2">
        <v>81963.149999999994</v>
      </c>
      <c r="AS25" s="2">
        <v>171888</v>
      </c>
      <c r="AU25" s="2">
        <v>0</v>
      </c>
      <c r="AV25" s="2">
        <v>0</v>
      </c>
      <c r="AW25" s="2">
        <v>13035.990900000001</v>
      </c>
      <c r="AX25" s="2">
        <v>0</v>
      </c>
      <c r="AY25" s="2">
        <v>0</v>
      </c>
      <c r="AZ25" s="2">
        <v>0</v>
      </c>
      <c r="BA25" s="2">
        <v>0</v>
      </c>
      <c r="BB25" s="2">
        <v>0.22009999999999999</v>
      </c>
      <c r="BC25" s="2">
        <v>0</v>
      </c>
      <c r="BD25" s="2">
        <v>0</v>
      </c>
      <c r="BE25" s="2">
        <v>2</v>
      </c>
      <c r="BF25" s="2">
        <v>2</v>
      </c>
      <c r="BG25" s="2">
        <v>4</v>
      </c>
      <c r="BH25" s="2">
        <v>2</v>
      </c>
      <c r="BI25" s="2">
        <v>2</v>
      </c>
      <c r="BJ25" s="2">
        <v>100</v>
      </c>
      <c r="BK25" s="2">
        <v>100</v>
      </c>
      <c r="BL25" s="2">
        <v>100</v>
      </c>
      <c r="BM25" s="2">
        <v>100</v>
      </c>
      <c r="BN25" s="2">
        <v>100</v>
      </c>
      <c r="BO25" s="2">
        <f t="shared" si="0"/>
        <v>2148.2559000000001</v>
      </c>
      <c r="BP25" s="2">
        <f t="shared" si="1"/>
        <v>16694.625</v>
      </c>
      <c r="BQ25" s="2">
        <f t="shared" si="5"/>
        <v>59240.307999999997</v>
      </c>
      <c r="BR25" s="2">
        <f t="shared" si="6"/>
        <v>81963.149999999994</v>
      </c>
      <c r="BS25" s="2">
        <f t="shared" si="7"/>
        <v>171888</v>
      </c>
      <c r="BT25" s="2">
        <v>10</v>
      </c>
      <c r="BU25" s="2">
        <v>100</v>
      </c>
      <c r="BV25" s="2">
        <v>250</v>
      </c>
      <c r="BW25" s="2">
        <v>500</v>
      </c>
      <c r="BX25" s="2">
        <v>1000</v>
      </c>
      <c r="BY25" s="6">
        <f t="shared" si="3"/>
        <v>214.82559000000001</v>
      </c>
      <c r="BZ25" s="6">
        <f t="shared" si="8"/>
        <v>166.94624999999999</v>
      </c>
      <c r="CA25" s="6">
        <f t="shared" si="9"/>
        <v>236.961232</v>
      </c>
      <c r="CB25" s="6">
        <f t="shared" si="10"/>
        <v>163.9263</v>
      </c>
      <c r="CC25" s="6">
        <f t="shared" si="11"/>
        <v>171.88800000000001</v>
      </c>
    </row>
    <row r="26" spans="1:81" x14ac:dyDescent="0.3">
      <c r="A26" s="2">
        <v>2660</v>
      </c>
      <c r="B26" s="2">
        <v>819</v>
      </c>
      <c r="C26" s="2">
        <v>300.16029639999999</v>
      </c>
      <c r="D26" s="2" t="s">
        <v>58</v>
      </c>
      <c r="E26" s="2" t="s">
        <v>59</v>
      </c>
      <c r="F26" s="2" t="s">
        <v>11</v>
      </c>
      <c r="G26" s="2">
        <v>299.15210000000002</v>
      </c>
      <c r="H26" s="2">
        <v>299.1530204</v>
      </c>
      <c r="I26" s="2">
        <v>3.0766957678</v>
      </c>
      <c r="J26" s="2">
        <v>4.3</v>
      </c>
      <c r="K26" s="2">
        <v>4.2879132999999996</v>
      </c>
      <c r="L26" s="2">
        <v>-1.2086700000000001E-2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Z26" s="2">
        <v>7317.8027000000002</v>
      </c>
      <c r="AA26" s="2">
        <v>7317.8027000000002</v>
      </c>
      <c r="AB26" s="2">
        <v>18637.026999999998</v>
      </c>
      <c r="AC26" s="2">
        <v>27574.557000000001</v>
      </c>
      <c r="AD26" s="2">
        <v>30183.615000000002</v>
      </c>
      <c r="AE26" s="2">
        <v>21662.73</v>
      </c>
      <c r="AF26" s="2">
        <v>37032.883000000002</v>
      </c>
      <c r="AG26" s="2">
        <v>37032.883000000002</v>
      </c>
      <c r="AH26" s="2">
        <v>65902.240000000005</v>
      </c>
      <c r="AI26" s="2">
        <v>65902.240000000005</v>
      </c>
      <c r="AP26" s="2">
        <v>7317.8027000000002</v>
      </c>
      <c r="AQ26" s="2">
        <v>24514.482199999999</v>
      </c>
      <c r="AR26" s="2">
        <v>37032.883000000002</v>
      </c>
      <c r="AS26" s="2">
        <v>65902.240000000005</v>
      </c>
      <c r="AV26" s="2">
        <v>0</v>
      </c>
      <c r="AW26" s="2">
        <v>5297.1719999999996</v>
      </c>
      <c r="AX26" s="2">
        <v>0</v>
      </c>
      <c r="AY26" s="2">
        <v>0</v>
      </c>
      <c r="BA26" s="2">
        <v>0</v>
      </c>
      <c r="BB26" s="2">
        <v>0.21609999999999999</v>
      </c>
      <c r="BC26" s="2">
        <v>0</v>
      </c>
      <c r="BD26" s="2">
        <v>0</v>
      </c>
      <c r="BE26" s="2">
        <v>0</v>
      </c>
      <c r="BF26" s="2">
        <v>2</v>
      </c>
      <c r="BG26" s="2">
        <v>4</v>
      </c>
      <c r="BH26" s="2">
        <v>2</v>
      </c>
      <c r="BI26" s="2">
        <v>2</v>
      </c>
      <c r="BJ26" s="2">
        <v>0</v>
      </c>
      <c r="BK26" s="2">
        <v>100</v>
      </c>
      <c r="BL26" s="2">
        <v>100</v>
      </c>
      <c r="BM26" s="2">
        <v>100</v>
      </c>
      <c r="BN26" s="2">
        <v>100</v>
      </c>
      <c r="BO26" s="2">
        <f t="shared" si="0"/>
        <v>0</v>
      </c>
      <c r="BP26" s="2">
        <f t="shared" si="1"/>
        <v>7317.8027000000002</v>
      </c>
      <c r="BQ26" s="2">
        <f t="shared" si="5"/>
        <v>24514.482199999999</v>
      </c>
      <c r="BR26" s="2">
        <f t="shared" si="6"/>
        <v>37032.883000000002</v>
      </c>
      <c r="BS26" s="2">
        <f t="shared" si="7"/>
        <v>65902.240000000005</v>
      </c>
      <c r="BT26" s="2">
        <v>10</v>
      </c>
      <c r="BU26" s="2">
        <v>100</v>
      </c>
      <c r="BV26" s="2">
        <v>250</v>
      </c>
      <c r="BW26" s="2">
        <v>500</v>
      </c>
      <c r="BX26" s="2">
        <v>1000</v>
      </c>
      <c r="BZ26" s="6">
        <f t="shared" si="8"/>
        <v>73.178027</v>
      </c>
      <c r="CA26" s="6">
        <f t="shared" si="9"/>
        <v>98.057928799999999</v>
      </c>
      <c r="CB26" s="6">
        <f t="shared" si="10"/>
        <v>74.065765999999996</v>
      </c>
      <c r="CC26" s="6">
        <f t="shared" si="11"/>
        <v>65.902240000000006</v>
      </c>
    </row>
    <row r="27" spans="1:81" x14ac:dyDescent="0.3">
      <c r="A27" s="2">
        <v>3469</v>
      </c>
      <c r="B27" s="2">
        <v>2628</v>
      </c>
      <c r="C27" s="2">
        <v>363.21765549999998</v>
      </c>
      <c r="D27" s="2" t="s">
        <v>60</v>
      </c>
      <c r="E27" s="2" t="s">
        <v>61</v>
      </c>
      <c r="F27" s="2" t="s">
        <v>11</v>
      </c>
      <c r="G27" s="2">
        <v>362.20929999999998</v>
      </c>
      <c r="H27" s="2">
        <v>362.21037949999999</v>
      </c>
      <c r="I27" s="2">
        <v>2.9803210463999998</v>
      </c>
      <c r="J27" s="2">
        <v>8.1</v>
      </c>
      <c r="K27" s="2">
        <v>8.3248960000000007</v>
      </c>
      <c r="L27" s="2">
        <v>0.22489600000000001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X27" s="2">
        <v>386.58913999999999</v>
      </c>
      <c r="Y27" s="2">
        <v>386.58913999999999</v>
      </c>
      <c r="AB27" s="2">
        <v>7412.3344999999999</v>
      </c>
      <c r="AC27" s="2">
        <v>11717.813</v>
      </c>
      <c r="AD27" s="2">
        <v>12977.092000000001</v>
      </c>
      <c r="AE27" s="2">
        <v>9836.1810000000005</v>
      </c>
      <c r="AF27" s="2">
        <v>15928.388999999999</v>
      </c>
      <c r="AG27" s="2">
        <v>15928.388999999999</v>
      </c>
      <c r="AH27" s="2">
        <v>29874.02</v>
      </c>
      <c r="AI27" s="2">
        <v>29874.02</v>
      </c>
      <c r="AO27" s="2">
        <v>386.58909999999997</v>
      </c>
      <c r="AQ27" s="2">
        <v>10485.855100000001</v>
      </c>
      <c r="AR27" s="2">
        <v>15928.388999999999</v>
      </c>
      <c r="AS27" s="2">
        <v>29874.02</v>
      </c>
      <c r="AU27" s="2">
        <v>0</v>
      </c>
      <c r="AW27" s="2">
        <v>2421.6100999999999</v>
      </c>
      <c r="AX27" s="2">
        <v>0</v>
      </c>
      <c r="AY27" s="2">
        <v>0</v>
      </c>
      <c r="AZ27" s="2">
        <v>0</v>
      </c>
      <c r="BB27" s="2">
        <v>0.23089999999999999</v>
      </c>
      <c r="BC27" s="2">
        <v>0</v>
      </c>
      <c r="BD27" s="2">
        <v>0</v>
      </c>
      <c r="BE27" s="2">
        <v>2</v>
      </c>
      <c r="BF27" s="2">
        <v>0</v>
      </c>
      <c r="BG27" s="2">
        <v>4</v>
      </c>
      <c r="BH27" s="2">
        <v>2</v>
      </c>
      <c r="BI27" s="2">
        <v>2</v>
      </c>
      <c r="BJ27" s="2">
        <v>100</v>
      </c>
      <c r="BK27" s="2">
        <v>0</v>
      </c>
      <c r="BL27" s="2">
        <v>100</v>
      </c>
      <c r="BM27" s="2">
        <v>100</v>
      </c>
      <c r="BN27" s="2">
        <v>100</v>
      </c>
      <c r="BO27" s="2">
        <f t="shared" si="0"/>
        <v>386.58909999999997</v>
      </c>
      <c r="BP27" s="2">
        <f t="shared" si="1"/>
        <v>0</v>
      </c>
      <c r="BQ27" s="2">
        <f t="shared" si="5"/>
        <v>10485.855100000001</v>
      </c>
      <c r="BR27" s="2">
        <f t="shared" si="6"/>
        <v>15928.388999999999</v>
      </c>
      <c r="BS27" s="2">
        <f t="shared" si="7"/>
        <v>29874.02</v>
      </c>
      <c r="BT27" s="2">
        <v>10</v>
      </c>
      <c r="BU27" s="2">
        <v>100</v>
      </c>
      <c r="BV27" s="2">
        <v>250</v>
      </c>
      <c r="BW27" s="2">
        <v>500</v>
      </c>
      <c r="BX27" s="2">
        <v>1000</v>
      </c>
      <c r="BY27" s="6">
        <f t="shared" si="3"/>
        <v>38.658909999999999</v>
      </c>
      <c r="CA27" s="6">
        <f t="shared" si="9"/>
        <v>41.943420400000001</v>
      </c>
      <c r="CB27" s="6">
        <f t="shared" si="10"/>
        <v>31.856777999999998</v>
      </c>
      <c r="CC27" s="6">
        <f t="shared" si="11"/>
        <v>29.874020000000002</v>
      </c>
    </row>
    <row r="28" spans="1:81" x14ac:dyDescent="0.3">
      <c r="A28" s="2">
        <v>983</v>
      </c>
      <c r="B28" s="2">
        <v>870</v>
      </c>
      <c r="C28" s="2">
        <v>194.11808149999999</v>
      </c>
      <c r="D28" s="2" t="s">
        <v>62</v>
      </c>
      <c r="E28" s="2" t="s">
        <v>63</v>
      </c>
      <c r="F28" s="2" t="s">
        <v>11</v>
      </c>
      <c r="G28" s="2">
        <v>193.1103</v>
      </c>
      <c r="H28" s="2">
        <v>193.1108055</v>
      </c>
      <c r="I28" s="2">
        <v>2.6176749764</v>
      </c>
      <c r="J28" s="2">
        <v>4.33</v>
      </c>
      <c r="K28" s="2">
        <v>4.4898695999999996</v>
      </c>
      <c r="L28" s="2">
        <v>0.1598696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Z28" s="2">
        <v>11687.89</v>
      </c>
      <c r="AA28" s="2">
        <v>11687.89</v>
      </c>
      <c r="AB28" s="2">
        <v>29080.748</v>
      </c>
      <c r="AC28" s="2">
        <v>33955.163999999997</v>
      </c>
      <c r="AD28" s="2">
        <v>37409.785000000003</v>
      </c>
      <c r="AE28" s="2">
        <v>31960.758000000002</v>
      </c>
      <c r="AF28" s="2">
        <v>55218.061999999998</v>
      </c>
      <c r="AG28" s="2">
        <v>55218.061999999998</v>
      </c>
      <c r="AH28" s="2">
        <v>99623.1</v>
      </c>
      <c r="AI28" s="2">
        <v>99623.1</v>
      </c>
      <c r="AP28" s="2">
        <v>11687.89</v>
      </c>
      <c r="AQ28" s="2">
        <v>33101.613799999999</v>
      </c>
      <c r="AR28" s="2">
        <v>55218.061999999998</v>
      </c>
      <c r="AS28" s="2">
        <v>99623.1</v>
      </c>
      <c r="AV28" s="2">
        <v>0</v>
      </c>
      <c r="AW28" s="2">
        <v>3500.3714</v>
      </c>
      <c r="AX28" s="2">
        <v>0</v>
      </c>
      <c r="AY28" s="2">
        <v>0</v>
      </c>
      <c r="BA28" s="2">
        <v>0</v>
      </c>
      <c r="BB28" s="2">
        <v>0.1057</v>
      </c>
      <c r="BC28" s="2">
        <v>0</v>
      </c>
      <c r="BD28" s="2">
        <v>0</v>
      </c>
      <c r="BE28" s="2">
        <v>0</v>
      </c>
      <c r="BF28" s="2">
        <v>2</v>
      </c>
      <c r="BG28" s="2">
        <v>4</v>
      </c>
      <c r="BH28" s="2">
        <v>2</v>
      </c>
      <c r="BI28" s="2">
        <v>2</v>
      </c>
      <c r="BJ28" s="2">
        <v>0</v>
      </c>
      <c r="BK28" s="2">
        <v>100</v>
      </c>
      <c r="BL28" s="2">
        <v>100</v>
      </c>
      <c r="BM28" s="2">
        <v>100</v>
      </c>
      <c r="BN28" s="2">
        <v>100</v>
      </c>
      <c r="BO28" s="2">
        <f t="shared" si="0"/>
        <v>0</v>
      </c>
      <c r="BP28" s="2">
        <f t="shared" si="1"/>
        <v>11687.89</v>
      </c>
      <c r="BQ28" s="2">
        <f t="shared" si="5"/>
        <v>33101.613799999999</v>
      </c>
      <c r="BR28" s="2">
        <f t="shared" si="6"/>
        <v>55218.061999999998</v>
      </c>
      <c r="BS28" s="2">
        <f t="shared" si="7"/>
        <v>99623.1</v>
      </c>
      <c r="BT28" s="2">
        <v>10</v>
      </c>
      <c r="BU28" s="2">
        <v>100</v>
      </c>
      <c r="BV28" s="2">
        <v>250</v>
      </c>
      <c r="BW28" s="2">
        <v>500</v>
      </c>
      <c r="BX28" s="2">
        <v>1000</v>
      </c>
      <c r="BZ28" s="6">
        <f t="shared" si="8"/>
        <v>116.87889999999999</v>
      </c>
      <c r="CA28" s="6">
        <f t="shared" si="9"/>
        <v>132.40645520000001</v>
      </c>
      <c r="CB28" s="6">
        <f t="shared" si="10"/>
        <v>110.43612399999999</v>
      </c>
      <c r="CC28" s="6">
        <f t="shared" si="11"/>
        <v>99.623100000000008</v>
      </c>
    </row>
    <row r="29" spans="1:81" x14ac:dyDescent="0.3">
      <c r="A29" s="2">
        <v>200</v>
      </c>
      <c r="B29" s="2">
        <v>348</v>
      </c>
      <c r="C29" s="2">
        <v>130.1090318</v>
      </c>
      <c r="D29" s="2" t="s">
        <v>64</v>
      </c>
      <c r="E29" s="2" t="s">
        <v>65</v>
      </c>
      <c r="F29" s="2" t="s">
        <v>11</v>
      </c>
      <c r="G29" s="2">
        <v>129.10140000000001</v>
      </c>
      <c r="H29" s="2">
        <v>129.10175580000001</v>
      </c>
      <c r="I29" s="2">
        <v>2.7559732117000002</v>
      </c>
      <c r="J29" s="2">
        <v>0.81</v>
      </c>
      <c r="K29" s="2">
        <v>0.82697989999999999</v>
      </c>
      <c r="L29" s="2">
        <v>1.6979899999999999E-2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 t="s">
        <v>203</v>
      </c>
      <c r="X29" s="2">
        <v>527.73680000000002</v>
      </c>
      <c r="Y29" s="2">
        <v>527.73680000000002</v>
      </c>
      <c r="Z29" s="2">
        <v>4312.9059999999999</v>
      </c>
      <c r="AA29" s="2">
        <v>4312.9059999999999</v>
      </c>
      <c r="AB29" s="2">
        <v>9587.2219999999998</v>
      </c>
      <c r="AC29" s="2">
        <v>9643.2569999999996</v>
      </c>
      <c r="AD29" s="2">
        <v>9847.6180000000004</v>
      </c>
      <c r="AE29" s="2">
        <v>7161.5069999999996</v>
      </c>
      <c r="AF29" s="2">
        <v>13878.972</v>
      </c>
      <c r="AG29" s="2">
        <v>13878.972</v>
      </c>
      <c r="AH29" s="2">
        <v>19737.432000000001</v>
      </c>
      <c r="AI29" s="2">
        <v>19737.432000000001</v>
      </c>
      <c r="AO29" s="2">
        <v>527.73680000000002</v>
      </c>
      <c r="AP29" s="2">
        <v>4312.9059999999999</v>
      </c>
      <c r="AQ29" s="2">
        <v>9059.9009999999998</v>
      </c>
      <c r="AR29" s="2">
        <v>13878.972</v>
      </c>
      <c r="AS29" s="2">
        <v>19737.432000000001</v>
      </c>
      <c r="AU29" s="2">
        <v>0</v>
      </c>
      <c r="AV29" s="2">
        <v>0</v>
      </c>
      <c r="AW29" s="2">
        <v>1270.5338999999999</v>
      </c>
      <c r="AX29" s="2">
        <v>0</v>
      </c>
      <c r="AY29" s="2">
        <v>0</v>
      </c>
      <c r="AZ29" s="2">
        <v>0</v>
      </c>
      <c r="BA29" s="2">
        <v>0</v>
      </c>
      <c r="BB29" s="2">
        <v>0.14019999999999999</v>
      </c>
      <c r="BC29" s="2">
        <v>0</v>
      </c>
      <c r="BD29" s="2">
        <v>0</v>
      </c>
      <c r="BE29" s="2">
        <v>2</v>
      </c>
      <c r="BF29" s="2">
        <v>2</v>
      </c>
      <c r="BG29" s="2">
        <v>4</v>
      </c>
      <c r="BH29" s="2">
        <v>2</v>
      </c>
      <c r="BI29" s="2">
        <v>2</v>
      </c>
      <c r="BJ29" s="2">
        <v>100</v>
      </c>
      <c r="BK29" s="2">
        <v>100</v>
      </c>
      <c r="BL29" s="2">
        <v>100</v>
      </c>
      <c r="BM29" s="2">
        <v>100</v>
      </c>
      <c r="BN29" s="2">
        <v>100</v>
      </c>
      <c r="BO29" s="2">
        <f t="shared" si="0"/>
        <v>527.73680000000002</v>
      </c>
      <c r="BP29" s="2">
        <f t="shared" si="1"/>
        <v>4312.9059999999999</v>
      </c>
      <c r="BQ29" s="2">
        <f t="shared" si="5"/>
        <v>9059.9009999999998</v>
      </c>
      <c r="BR29" s="2">
        <f t="shared" si="6"/>
        <v>13878.972</v>
      </c>
      <c r="BS29" s="2">
        <f t="shared" si="7"/>
        <v>19737.432000000001</v>
      </c>
      <c r="BT29" s="2">
        <v>10</v>
      </c>
      <c r="BU29" s="2">
        <v>100</v>
      </c>
      <c r="BV29" s="2">
        <v>250</v>
      </c>
      <c r="BW29" s="2">
        <v>500</v>
      </c>
      <c r="BX29" s="2">
        <v>1000</v>
      </c>
      <c r="BY29" s="6">
        <f t="shared" si="3"/>
        <v>52.773679999999999</v>
      </c>
      <c r="BZ29" s="6">
        <f t="shared" si="8"/>
        <v>43.129060000000003</v>
      </c>
      <c r="CA29" s="6">
        <f t="shared" si="9"/>
        <v>36.239604</v>
      </c>
      <c r="CB29" s="6">
        <f t="shared" si="10"/>
        <v>27.757943999999998</v>
      </c>
      <c r="CC29" s="6">
        <f t="shared" si="11"/>
        <v>19.737432000000002</v>
      </c>
    </row>
    <row r="30" spans="1:81" x14ac:dyDescent="0.3">
      <c r="A30" s="2">
        <v>373</v>
      </c>
      <c r="B30" s="2">
        <v>838</v>
      </c>
      <c r="C30" s="2">
        <v>150.12850829999999</v>
      </c>
      <c r="D30" s="2" t="s">
        <v>66</v>
      </c>
      <c r="E30" s="2" t="s">
        <v>67</v>
      </c>
      <c r="F30" s="2" t="s">
        <v>11</v>
      </c>
      <c r="G30" s="2">
        <v>149.12039999999999</v>
      </c>
      <c r="H30" s="2">
        <v>149.1212323</v>
      </c>
      <c r="I30" s="2">
        <v>5.5813959727000002</v>
      </c>
      <c r="J30" s="2">
        <v>4.2</v>
      </c>
      <c r="K30" s="2">
        <v>4.5518429999999999</v>
      </c>
      <c r="L30" s="2">
        <v>0.35184300000000002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X30" s="2">
        <v>1430.3870999999999</v>
      </c>
      <c r="Y30" s="2">
        <v>1430.3870999999999</v>
      </c>
      <c r="Z30" s="2">
        <v>12410.169</v>
      </c>
      <c r="AA30" s="2">
        <v>12410.169</v>
      </c>
      <c r="AB30" s="2">
        <v>30099.307000000001</v>
      </c>
      <c r="AC30" s="2">
        <v>35817.957000000002</v>
      </c>
      <c r="AD30" s="2">
        <v>36508.675999999999</v>
      </c>
      <c r="AE30" s="2">
        <v>35117.78</v>
      </c>
      <c r="AF30" s="2">
        <v>58332.495999999999</v>
      </c>
      <c r="AG30" s="2">
        <v>58332.495999999999</v>
      </c>
      <c r="AH30" s="2">
        <v>103014.91</v>
      </c>
      <c r="AI30" s="2">
        <v>103014.91</v>
      </c>
      <c r="AO30" s="2">
        <v>1430.3870999999999</v>
      </c>
      <c r="AP30" s="2">
        <v>12410.169</v>
      </c>
      <c r="AQ30" s="2">
        <v>34385.93</v>
      </c>
      <c r="AR30" s="2">
        <v>58332.495999999999</v>
      </c>
      <c r="AS30" s="2">
        <v>103014.91</v>
      </c>
      <c r="AU30" s="2">
        <v>0</v>
      </c>
      <c r="AV30" s="2">
        <v>0</v>
      </c>
      <c r="AW30" s="2">
        <v>2913.6170999999999</v>
      </c>
      <c r="AX30" s="2">
        <v>0</v>
      </c>
      <c r="AY30" s="2">
        <v>0</v>
      </c>
      <c r="AZ30" s="2">
        <v>0</v>
      </c>
      <c r="BA30" s="2">
        <v>0</v>
      </c>
      <c r="BB30" s="2">
        <v>8.4699999999999998E-2</v>
      </c>
      <c r="BC30" s="2">
        <v>0</v>
      </c>
      <c r="BD30" s="2">
        <v>0</v>
      </c>
      <c r="BE30" s="2">
        <v>2</v>
      </c>
      <c r="BF30" s="2">
        <v>2</v>
      </c>
      <c r="BG30" s="2">
        <v>4</v>
      </c>
      <c r="BH30" s="2">
        <v>2</v>
      </c>
      <c r="BI30" s="2">
        <v>2</v>
      </c>
      <c r="BJ30" s="2">
        <v>100</v>
      </c>
      <c r="BK30" s="2">
        <v>100</v>
      </c>
      <c r="BL30" s="2">
        <v>100</v>
      </c>
      <c r="BM30" s="2">
        <v>100</v>
      </c>
      <c r="BN30" s="2">
        <v>100</v>
      </c>
      <c r="BO30" s="2">
        <f t="shared" si="0"/>
        <v>1430.3870999999999</v>
      </c>
      <c r="BP30" s="2">
        <f t="shared" si="1"/>
        <v>12410.169</v>
      </c>
      <c r="BQ30" s="2">
        <f t="shared" si="5"/>
        <v>34385.93</v>
      </c>
      <c r="BR30" s="2">
        <f t="shared" si="6"/>
        <v>58332.495999999999</v>
      </c>
      <c r="BS30" s="2">
        <f t="shared" si="7"/>
        <v>103014.91</v>
      </c>
      <c r="BT30" s="2">
        <v>10</v>
      </c>
      <c r="BU30" s="2">
        <v>100</v>
      </c>
      <c r="BV30" s="2">
        <v>250</v>
      </c>
      <c r="BW30" s="2">
        <v>500</v>
      </c>
      <c r="BX30" s="2">
        <v>1000</v>
      </c>
      <c r="BY30" s="6">
        <f t="shared" si="3"/>
        <v>143.03870999999998</v>
      </c>
      <c r="BZ30" s="6">
        <f t="shared" si="8"/>
        <v>124.10169</v>
      </c>
      <c r="CA30" s="6">
        <f t="shared" si="9"/>
        <v>137.54372000000001</v>
      </c>
      <c r="CB30" s="6">
        <f t="shared" si="10"/>
        <v>116.664992</v>
      </c>
      <c r="CC30" s="6">
        <f t="shared" si="11"/>
        <v>103.01491</v>
      </c>
    </row>
    <row r="31" spans="1:81" x14ac:dyDescent="0.3">
      <c r="A31" s="2">
        <v>3580</v>
      </c>
      <c r="B31" s="2">
        <v>3153</v>
      </c>
      <c r="C31" s="2">
        <v>375.21762669999998</v>
      </c>
      <c r="D31" s="2" t="s">
        <v>68</v>
      </c>
      <c r="E31" s="2" t="s">
        <v>69</v>
      </c>
      <c r="F31" s="2" t="s">
        <v>11</v>
      </c>
      <c r="G31" s="2">
        <v>374.20929999999998</v>
      </c>
      <c r="H31" s="2">
        <v>374.21035069999999</v>
      </c>
      <c r="I31" s="2">
        <v>2.8077869790999999</v>
      </c>
      <c r="J31" s="2">
        <v>9</v>
      </c>
      <c r="K31" s="2">
        <v>9.2345579999999998</v>
      </c>
      <c r="L31" s="2">
        <v>0.23455799999999999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 t="s">
        <v>204</v>
      </c>
      <c r="Z31" s="2">
        <v>1341.8062</v>
      </c>
      <c r="AA31" s="2">
        <v>1341.8062</v>
      </c>
      <c r="AB31" s="2">
        <v>3359.9358000000002</v>
      </c>
      <c r="AC31" s="2">
        <v>4233.1225999999997</v>
      </c>
      <c r="AD31" s="2">
        <v>4661.7349999999997</v>
      </c>
      <c r="AE31" s="2">
        <v>3846.6763000000001</v>
      </c>
      <c r="AF31" s="2">
        <v>7429.1693999999998</v>
      </c>
      <c r="AG31" s="2">
        <v>7429.1693999999998</v>
      </c>
      <c r="AH31" s="2">
        <v>14081.781000000001</v>
      </c>
      <c r="AI31" s="2">
        <v>14081.781000000001</v>
      </c>
      <c r="AP31" s="2">
        <v>1341.8062</v>
      </c>
      <c r="AQ31" s="2">
        <v>4025.3674000000001</v>
      </c>
      <c r="AR31" s="2">
        <v>7429.1693999999998</v>
      </c>
      <c r="AS31" s="2">
        <v>14081.781000000001</v>
      </c>
      <c r="AV31" s="2">
        <v>0</v>
      </c>
      <c r="AW31" s="2">
        <v>554.63369999999998</v>
      </c>
      <c r="AX31" s="2">
        <v>0</v>
      </c>
      <c r="AY31" s="2">
        <v>0</v>
      </c>
      <c r="BA31" s="2">
        <v>0</v>
      </c>
      <c r="BB31" s="2">
        <v>0.13780000000000001</v>
      </c>
      <c r="BC31" s="2">
        <v>0</v>
      </c>
      <c r="BD31" s="2">
        <v>0</v>
      </c>
      <c r="BE31" s="2">
        <v>0</v>
      </c>
      <c r="BF31" s="2">
        <v>2</v>
      </c>
      <c r="BG31" s="2">
        <v>4</v>
      </c>
      <c r="BH31" s="2">
        <v>2</v>
      </c>
      <c r="BI31" s="2">
        <v>2</v>
      </c>
      <c r="BJ31" s="2">
        <v>0</v>
      </c>
      <c r="BK31" s="2">
        <v>100</v>
      </c>
      <c r="BL31" s="2">
        <v>100</v>
      </c>
      <c r="BM31" s="2">
        <v>100</v>
      </c>
      <c r="BN31" s="2">
        <v>100</v>
      </c>
      <c r="BO31" s="2">
        <f t="shared" si="0"/>
        <v>0</v>
      </c>
      <c r="BP31" s="2">
        <f t="shared" si="1"/>
        <v>1341.8062</v>
      </c>
      <c r="BQ31" s="2">
        <f t="shared" si="5"/>
        <v>4025.3674000000001</v>
      </c>
      <c r="BR31" s="2">
        <f t="shared" si="6"/>
        <v>7429.1693999999998</v>
      </c>
      <c r="BS31" s="2">
        <f t="shared" si="7"/>
        <v>14081.781000000001</v>
      </c>
      <c r="BT31" s="2">
        <v>10</v>
      </c>
      <c r="BU31" s="2">
        <v>100</v>
      </c>
      <c r="BV31" s="2">
        <v>250</v>
      </c>
      <c r="BW31" s="2">
        <v>500</v>
      </c>
      <c r="BX31" s="2">
        <v>1000</v>
      </c>
      <c r="BZ31" s="6">
        <f t="shared" si="8"/>
        <v>13.418061999999999</v>
      </c>
      <c r="CA31" s="6">
        <f t="shared" si="9"/>
        <v>16.101469600000001</v>
      </c>
      <c r="CB31" s="6">
        <f t="shared" si="10"/>
        <v>14.8583388</v>
      </c>
      <c r="CC31" s="6">
        <f t="shared" si="11"/>
        <v>14.081781000000001</v>
      </c>
    </row>
    <row r="32" spans="1:81" x14ac:dyDescent="0.3">
      <c r="A32" s="2">
        <v>2155</v>
      </c>
      <c r="B32" s="2">
        <v>1271</v>
      </c>
      <c r="C32" s="2">
        <v>268.19127090000001</v>
      </c>
      <c r="D32" s="2" t="s">
        <v>70</v>
      </c>
      <c r="E32" s="2" t="s">
        <v>71</v>
      </c>
      <c r="F32" s="2" t="s">
        <v>11</v>
      </c>
      <c r="G32" s="2">
        <v>267.18340000000001</v>
      </c>
      <c r="H32" s="2">
        <v>267.18399490000002</v>
      </c>
      <c r="I32" s="2">
        <v>2.2265604825</v>
      </c>
      <c r="J32" s="2">
        <v>5.7</v>
      </c>
      <c r="K32" s="2">
        <v>5.8092174999999999</v>
      </c>
      <c r="L32" s="2">
        <v>0.1092175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X32" s="2">
        <v>2544.5059000000001</v>
      </c>
      <c r="Y32" s="2">
        <v>2544.5059000000001</v>
      </c>
      <c r="Z32" s="2">
        <v>20015.138999999999</v>
      </c>
      <c r="AA32" s="2">
        <v>20015.138999999999</v>
      </c>
      <c r="AB32" s="2">
        <v>47988.938000000002</v>
      </c>
      <c r="AC32" s="2">
        <v>60952.535000000003</v>
      </c>
      <c r="AD32" s="2">
        <v>61950.836000000003</v>
      </c>
      <c r="AE32" s="2">
        <v>52081.61</v>
      </c>
      <c r="AF32" s="2">
        <v>102844.43</v>
      </c>
      <c r="AG32" s="2">
        <v>102844.43</v>
      </c>
      <c r="AH32" s="2">
        <v>188701.58</v>
      </c>
      <c r="AI32" s="2">
        <v>188701.58</v>
      </c>
      <c r="AO32" s="2">
        <v>2544.5059000000001</v>
      </c>
      <c r="AP32" s="2">
        <v>20015.138999999999</v>
      </c>
      <c r="AQ32" s="2">
        <v>55743.479800000001</v>
      </c>
      <c r="AR32" s="2">
        <v>102844.43</v>
      </c>
      <c r="AS32" s="2">
        <v>188701.58</v>
      </c>
      <c r="AU32" s="2">
        <v>0</v>
      </c>
      <c r="AV32" s="2">
        <v>0</v>
      </c>
      <c r="AW32" s="2">
        <v>6811.9438</v>
      </c>
      <c r="AX32" s="2">
        <v>0</v>
      </c>
      <c r="AY32" s="2">
        <v>0</v>
      </c>
      <c r="AZ32" s="2">
        <v>0</v>
      </c>
      <c r="BA32" s="2">
        <v>0</v>
      </c>
      <c r="BB32" s="2">
        <v>0.1222</v>
      </c>
      <c r="BC32" s="2">
        <v>0</v>
      </c>
      <c r="BD32" s="2">
        <v>0</v>
      </c>
      <c r="BE32" s="2">
        <v>2</v>
      </c>
      <c r="BF32" s="2">
        <v>2</v>
      </c>
      <c r="BG32" s="2">
        <v>4</v>
      </c>
      <c r="BH32" s="2">
        <v>2</v>
      </c>
      <c r="BI32" s="2">
        <v>2</v>
      </c>
      <c r="BJ32" s="2">
        <v>100</v>
      </c>
      <c r="BK32" s="2">
        <v>100</v>
      </c>
      <c r="BL32" s="2">
        <v>100</v>
      </c>
      <c r="BM32" s="2">
        <v>100</v>
      </c>
      <c r="BN32" s="2">
        <v>100</v>
      </c>
      <c r="BO32" s="2">
        <f t="shared" si="0"/>
        <v>2544.5059000000001</v>
      </c>
      <c r="BP32" s="2">
        <f t="shared" si="1"/>
        <v>20015.138999999999</v>
      </c>
      <c r="BQ32" s="2">
        <f t="shared" si="5"/>
        <v>55743.479800000001</v>
      </c>
      <c r="BR32" s="2">
        <f t="shared" si="6"/>
        <v>102844.43</v>
      </c>
      <c r="BS32" s="2">
        <f t="shared" si="7"/>
        <v>188701.58</v>
      </c>
      <c r="BT32" s="2">
        <v>10</v>
      </c>
      <c r="BU32" s="2">
        <v>100</v>
      </c>
      <c r="BV32" s="2">
        <v>250</v>
      </c>
      <c r="BW32" s="2">
        <v>500</v>
      </c>
      <c r="BX32" s="2">
        <v>1000</v>
      </c>
      <c r="BY32" s="6">
        <f t="shared" si="3"/>
        <v>254.45059000000001</v>
      </c>
      <c r="BZ32" s="6">
        <f t="shared" si="8"/>
        <v>200.15138999999999</v>
      </c>
      <c r="CA32" s="6">
        <f t="shared" si="9"/>
        <v>222.97391920000001</v>
      </c>
      <c r="CB32" s="6">
        <f t="shared" si="10"/>
        <v>205.68885999999998</v>
      </c>
      <c r="CC32" s="6">
        <f t="shared" si="11"/>
        <v>188.70157999999998</v>
      </c>
    </row>
    <row r="33" spans="1:81" x14ac:dyDescent="0.3">
      <c r="A33" s="2">
        <v>3778</v>
      </c>
      <c r="B33" s="2">
        <v>2718</v>
      </c>
      <c r="C33" s="2">
        <v>401.15273200000001</v>
      </c>
      <c r="D33" s="2" t="s">
        <v>72</v>
      </c>
      <c r="E33" s="2" t="s">
        <v>73</v>
      </c>
      <c r="F33" s="2" t="s">
        <v>11</v>
      </c>
      <c r="G33" s="2">
        <v>400.14569999999998</v>
      </c>
      <c r="H33" s="2">
        <v>400.14545600000002</v>
      </c>
      <c r="I33" s="2">
        <v>-0.60977788830000001</v>
      </c>
      <c r="J33" s="2">
        <v>8.3000000000000007</v>
      </c>
      <c r="K33" s="2">
        <v>8.3288379999999993</v>
      </c>
      <c r="L33" s="2">
        <v>2.8837999999999999E-2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 t="s">
        <v>205</v>
      </c>
      <c r="X33" s="2">
        <v>1855.3389</v>
      </c>
      <c r="Y33" s="2">
        <v>1855.3389</v>
      </c>
      <c r="Z33" s="2">
        <v>14200.111000000001</v>
      </c>
      <c r="AA33" s="2">
        <v>14200.111000000001</v>
      </c>
      <c r="AB33" s="2">
        <v>31041.857</v>
      </c>
      <c r="AC33" s="2">
        <v>47189.792999999998</v>
      </c>
      <c r="AD33" s="2">
        <v>48898.86</v>
      </c>
      <c r="AE33" s="2">
        <v>37063.508000000002</v>
      </c>
      <c r="AF33" s="2">
        <v>68274.679999999993</v>
      </c>
      <c r="AG33" s="2">
        <v>68274.679999999993</v>
      </c>
      <c r="AH33" s="2">
        <v>144088.28</v>
      </c>
      <c r="AI33" s="2">
        <v>144088.28</v>
      </c>
      <c r="AO33" s="2">
        <v>1855.3389</v>
      </c>
      <c r="AP33" s="2">
        <v>14200.111000000001</v>
      </c>
      <c r="AQ33" s="2">
        <v>41048.504500000003</v>
      </c>
      <c r="AR33" s="2">
        <v>68274.679999999993</v>
      </c>
      <c r="AS33" s="2">
        <v>144088.28</v>
      </c>
      <c r="AU33" s="2">
        <v>0</v>
      </c>
      <c r="AV33" s="2">
        <v>0</v>
      </c>
      <c r="AW33" s="2">
        <v>8472.6363000000001</v>
      </c>
      <c r="AX33" s="2">
        <v>0</v>
      </c>
      <c r="AY33" s="2">
        <v>0</v>
      </c>
      <c r="AZ33" s="2">
        <v>0</v>
      </c>
      <c r="BA33" s="2">
        <v>0</v>
      </c>
      <c r="BB33" s="2">
        <v>0.2064</v>
      </c>
      <c r="BC33" s="2">
        <v>0</v>
      </c>
      <c r="BD33" s="2">
        <v>0</v>
      </c>
      <c r="BE33" s="2">
        <v>2</v>
      </c>
      <c r="BF33" s="2">
        <v>2</v>
      </c>
      <c r="BG33" s="2">
        <v>4</v>
      </c>
      <c r="BH33" s="2">
        <v>2</v>
      </c>
      <c r="BI33" s="2">
        <v>2</v>
      </c>
      <c r="BJ33" s="2">
        <v>100</v>
      </c>
      <c r="BK33" s="2">
        <v>100</v>
      </c>
      <c r="BL33" s="2">
        <v>100</v>
      </c>
      <c r="BM33" s="2">
        <v>100</v>
      </c>
      <c r="BN33" s="2">
        <v>100</v>
      </c>
      <c r="BO33" s="2">
        <f t="shared" si="0"/>
        <v>1855.3389</v>
      </c>
      <c r="BP33" s="2">
        <f t="shared" si="1"/>
        <v>14200.111000000001</v>
      </c>
      <c r="BQ33" s="2">
        <f t="shared" si="5"/>
        <v>41048.504500000003</v>
      </c>
      <c r="BR33" s="2">
        <f t="shared" si="6"/>
        <v>68274.679999999993</v>
      </c>
      <c r="BS33" s="2">
        <f t="shared" si="7"/>
        <v>144088.28</v>
      </c>
      <c r="BT33" s="2">
        <v>10</v>
      </c>
      <c r="BU33" s="2">
        <v>100</v>
      </c>
      <c r="BV33" s="2">
        <v>250</v>
      </c>
      <c r="BW33" s="2">
        <v>500</v>
      </c>
      <c r="BX33" s="2">
        <v>1000</v>
      </c>
      <c r="BY33" s="6">
        <f t="shared" si="3"/>
        <v>185.53388999999999</v>
      </c>
      <c r="BZ33" s="6">
        <f t="shared" si="8"/>
        <v>142.00111000000001</v>
      </c>
      <c r="CA33" s="6">
        <f t="shared" si="9"/>
        <v>164.194018</v>
      </c>
      <c r="CB33" s="6">
        <f t="shared" si="10"/>
        <v>136.54935999999998</v>
      </c>
      <c r="CC33" s="6">
        <f t="shared" si="11"/>
        <v>144.08828</v>
      </c>
    </row>
    <row r="34" spans="1:81" x14ac:dyDescent="0.3">
      <c r="A34" s="2">
        <v>2653</v>
      </c>
      <c r="B34" s="2">
        <v>3889</v>
      </c>
      <c r="C34" s="2">
        <v>299.20150699999999</v>
      </c>
      <c r="D34" s="2" t="s">
        <v>74</v>
      </c>
      <c r="E34" s="2" t="s">
        <v>75</v>
      </c>
      <c r="F34" s="2" t="s">
        <v>11</v>
      </c>
      <c r="G34" s="2">
        <v>298.19330000000002</v>
      </c>
      <c r="H34" s="2">
        <v>298.194231</v>
      </c>
      <c r="I34" s="2">
        <v>3.1221358762000002</v>
      </c>
      <c r="J34" s="2">
        <v>10.199999999999999</v>
      </c>
      <c r="K34" s="2">
        <v>10.506482999999999</v>
      </c>
      <c r="L34" s="2">
        <v>0.30648300000000001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Z34" s="2">
        <v>6002.4080000000004</v>
      </c>
      <c r="AA34" s="2">
        <v>6002.4080000000004</v>
      </c>
      <c r="AB34" s="2">
        <v>13712.112999999999</v>
      </c>
      <c r="AC34" s="2">
        <v>18082.178</v>
      </c>
      <c r="AD34" s="2">
        <v>18617.440999999999</v>
      </c>
      <c r="AE34" s="2">
        <v>15988.772000000001</v>
      </c>
      <c r="AF34" s="2">
        <v>31864.697</v>
      </c>
      <c r="AG34" s="2">
        <v>31864.697</v>
      </c>
      <c r="AH34" s="2">
        <v>59099.695</v>
      </c>
      <c r="AI34" s="2">
        <v>59099.695</v>
      </c>
      <c r="AP34" s="2">
        <v>6002.4080000000004</v>
      </c>
      <c r="AQ34" s="2">
        <v>16600.126</v>
      </c>
      <c r="AR34" s="2">
        <v>31864.697</v>
      </c>
      <c r="AS34" s="2">
        <v>59099.695</v>
      </c>
      <c r="AV34" s="2">
        <v>0</v>
      </c>
      <c r="AW34" s="2">
        <v>2234.6073999999999</v>
      </c>
      <c r="AX34" s="2">
        <v>0</v>
      </c>
      <c r="AY34" s="2">
        <v>0</v>
      </c>
      <c r="BA34" s="2">
        <v>0</v>
      </c>
      <c r="BB34" s="2">
        <v>0.1346</v>
      </c>
      <c r="BC34" s="2">
        <v>0</v>
      </c>
      <c r="BD34" s="2">
        <v>0</v>
      </c>
      <c r="BE34" s="2">
        <v>0</v>
      </c>
      <c r="BF34" s="2">
        <v>2</v>
      </c>
      <c r="BG34" s="2">
        <v>4</v>
      </c>
      <c r="BH34" s="2">
        <v>2</v>
      </c>
      <c r="BI34" s="2">
        <v>2</v>
      </c>
      <c r="BJ34" s="2">
        <v>0</v>
      </c>
      <c r="BK34" s="2">
        <v>100</v>
      </c>
      <c r="BL34" s="2">
        <v>100</v>
      </c>
      <c r="BM34" s="2">
        <v>100</v>
      </c>
      <c r="BN34" s="2">
        <v>100</v>
      </c>
      <c r="BO34" s="2">
        <f t="shared" si="0"/>
        <v>0</v>
      </c>
      <c r="BP34" s="2">
        <f t="shared" si="1"/>
        <v>6002.4080000000004</v>
      </c>
      <c r="BQ34" s="2">
        <f t="shared" si="5"/>
        <v>16600.126</v>
      </c>
      <c r="BR34" s="2">
        <f t="shared" si="6"/>
        <v>31864.697</v>
      </c>
      <c r="BS34" s="2">
        <f t="shared" si="7"/>
        <v>59099.695</v>
      </c>
      <c r="BT34" s="2">
        <v>10</v>
      </c>
      <c r="BU34" s="2">
        <v>100</v>
      </c>
      <c r="BV34" s="2">
        <v>250</v>
      </c>
      <c r="BW34" s="2">
        <v>500</v>
      </c>
      <c r="BX34" s="2">
        <v>1000</v>
      </c>
      <c r="BZ34" s="6">
        <f t="shared" si="8"/>
        <v>60.024080000000005</v>
      </c>
      <c r="CA34" s="6">
        <f t="shared" si="9"/>
        <v>66.400503999999998</v>
      </c>
      <c r="CB34" s="6">
        <f t="shared" si="10"/>
        <v>63.729393999999999</v>
      </c>
      <c r="CC34" s="6">
        <f t="shared" si="11"/>
        <v>59.099694999999997</v>
      </c>
    </row>
    <row r="35" spans="1:81" x14ac:dyDescent="0.3">
      <c r="A35" s="2">
        <v>2599</v>
      </c>
      <c r="B35" s="2">
        <v>3443</v>
      </c>
      <c r="C35" s="2">
        <v>296.1269782</v>
      </c>
      <c r="D35" s="2" t="s">
        <v>76</v>
      </c>
      <c r="E35" s="2" t="s">
        <v>77</v>
      </c>
      <c r="F35" s="2" t="s">
        <v>11</v>
      </c>
      <c r="G35" s="2">
        <v>295.11840000000001</v>
      </c>
      <c r="H35" s="2">
        <v>295.11970220000001</v>
      </c>
      <c r="I35" s="2">
        <v>4.4124663185999999</v>
      </c>
      <c r="J35" s="2">
        <v>9.5</v>
      </c>
      <c r="K35" s="2">
        <v>9.6981900000000003</v>
      </c>
      <c r="L35" s="2">
        <v>0.19819000000000001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Z35" s="2">
        <v>1877.7260000000001</v>
      </c>
      <c r="AA35" s="2">
        <v>1877.7260000000001</v>
      </c>
      <c r="AB35" s="2">
        <v>4427.0127000000002</v>
      </c>
      <c r="AC35" s="2">
        <v>5779.6090000000004</v>
      </c>
      <c r="AD35" s="2">
        <v>5616.2686000000003</v>
      </c>
      <c r="AE35" s="2">
        <v>4948.1513999999997</v>
      </c>
      <c r="AF35" s="2">
        <v>9419.7649999999994</v>
      </c>
      <c r="AG35" s="2">
        <v>9419.7649999999994</v>
      </c>
      <c r="AH35" s="2">
        <v>19715.828000000001</v>
      </c>
      <c r="AI35" s="2">
        <v>19715.828000000001</v>
      </c>
      <c r="AP35" s="2">
        <v>1877.7260000000001</v>
      </c>
      <c r="AQ35" s="2">
        <v>5192.7604000000001</v>
      </c>
      <c r="AR35" s="2">
        <v>9419.7649999999994</v>
      </c>
      <c r="AS35" s="2">
        <v>19715.828000000001</v>
      </c>
      <c r="AV35" s="2">
        <v>0</v>
      </c>
      <c r="AW35" s="2">
        <v>624.48739999999998</v>
      </c>
      <c r="AX35" s="2">
        <v>0</v>
      </c>
      <c r="AY35" s="2">
        <v>0</v>
      </c>
      <c r="BA35" s="2">
        <v>0</v>
      </c>
      <c r="BB35" s="2">
        <v>0.1203</v>
      </c>
      <c r="BC35" s="2">
        <v>0</v>
      </c>
      <c r="BD35" s="2">
        <v>0</v>
      </c>
      <c r="BE35" s="2">
        <v>0</v>
      </c>
      <c r="BF35" s="2">
        <v>2</v>
      </c>
      <c r="BG35" s="2">
        <v>4</v>
      </c>
      <c r="BH35" s="2">
        <v>2</v>
      </c>
      <c r="BI35" s="2">
        <v>2</v>
      </c>
      <c r="BJ35" s="2">
        <v>0</v>
      </c>
      <c r="BK35" s="2">
        <v>100</v>
      </c>
      <c r="BL35" s="2">
        <v>100</v>
      </c>
      <c r="BM35" s="2">
        <v>100</v>
      </c>
      <c r="BN35" s="2">
        <v>100</v>
      </c>
      <c r="BO35" s="2">
        <f t="shared" si="0"/>
        <v>0</v>
      </c>
      <c r="BP35" s="2">
        <f t="shared" si="1"/>
        <v>1877.7260000000001</v>
      </c>
      <c r="BQ35" s="2">
        <f t="shared" si="5"/>
        <v>5192.7604000000001</v>
      </c>
      <c r="BR35" s="2">
        <f t="shared" si="6"/>
        <v>9419.7649999999994</v>
      </c>
      <c r="BS35" s="2">
        <f t="shared" si="7"/>
        <v>19715.828000000001</v>
      </c>
      <c r="BT35" s="2">
        <v>10</v>
      </c>
      <c r="BU35" s="2">
        <v>100</v>
      </c>
      <c r="BV35" s="2">
        <v>250</v>
      </c>
      <c r="BW35" s="2">
        <v>500</v>
      </c>
      <c r="BX35" s="2">
        <v>1000</v>
      </c>
      <c r="BZ35" s="6">
        <f t="shared" si="8"/>
        <v>18.777260000000002</v>
      </c>
      <c r="CA35" s="6">
        <f t="shared" si="9"/>
        <v>20.7710416</v>
      </c>
      <c r="CB35" s="6">
        <f t="shared" si="10"/>
        <v>18.83953</v>
      </c>
      <c r="CC35" s="6">
        <f t="shared" si="11"/>
        <v>19.715828000000002</v>
      </c>
    </row>
    <row r="36" spans="1:81" x14ac:dyDescent="0.3">
      <c r="A36" s="2">
        <v>4044</v>
      </c>
      <c r="B36" s="2">
        <v>3074</v>
      </c>
      <c r="C36" s="2">
        <v>441.2755573</v>
      </c>
      <c r="D36" s="2" t="s">
        <v>78</v>
      </c>
      <c r="E36" s="2" t="s">
        <v>79</v>
      </c>
      <c r="F36" s="2" t="s">
        <v>11</v>
      </c>
      <c r="G36" s="2">
        <v>440.26749999999998</v>
      </c>
      <c r="H36" s="2">
        <v>440.26828130000001</v>
      </c>
      <c r="I36" s="2">
        <v>1.7746029403000001</v>
      </c>
      <c r="J36" s="2">
        <v>8.9</v>
      </c>
      <c r="K36" s="2">
        <v>9.0270189999999992</v>
      </c>
      <c r="L36" s="2">
        <v>0.12701899999999999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 t="s">
        <v>206</v>
      </c>
      <c r="X36" s="2">
        <v>2024.6737000000001</v>
      </c>
      <c r="Y36" s="2">
        <v>2024.6737000000001</v>
      </c>
      <c r="Z36" s="2">
        <v>20120.73</v>
      </c>
      <c r="AA36" s="2">
        <v>20120.73</v>
      </c>
      <c r="AB36" s="2">
        <v>47920.24</v>
      </c>
      <c r="AC36" s="2">
        <v>61369.49</v>
      </c>
      <c r="AD36" s="2">
        <v>61749.78</v>
      </c>
      <c r="AE36" s="2">
        <v>52290.675999999999</v>
      </c>
      <c r="AF36" s="2">
        <v>112575.21</v>
      </c>
      <c r="AG36" s="2">
        <v>112575.21</v>
      </c>
      <c r="AH36" s="2">
        <v>222006.7</v>
      </c>
      <c r="AI36" s="2">
        <v>222006.7</v>
      </c>
      <c r="AO36" s="2">
        <v>2024.6737000000001</v>
      </c>
      <c r="AP36" s="2">
        <v>20120.73</v>
      </c>
      <c r="AQ36" s="2">
        <v>55832.546499999997</v>
      </c>
      <c r="AR36" s="2">
        <v>112575.21</v>
      </c>
      <c r="AS36" s="2">
        <v>222006.7</v>
      </c>
      <c r="AU36" s="2">
        <v>0</v>
      </c>
      <c r="AV36" s="2">
        <v>0</v>
      </c>
      <c r="AW36" s="2">
        <v>6851.2975999999999</v>
      </c>
      <c r="AX36" s="2">
        <v>0</v>
      </c>
      <c r="AY36" s="2">
        <v>0</v>
      </c>
      <c r="AZ36" s="2">
        <v>0</v>
      </c>
      <c r="BA36" s="2">
        <v>0</v>
      </c>
      <c r="BB36" s="2">
        <v>0.1227</v>
      </c>
      <c r="BC36" s="2">
        <v>0</v>
      </c>
      <c r="BD36" s="2">
        <v>0</v>
      </c>
      <c r="BE36" s="2">
        <v>2</v>
      </c>
      <c r="BF36" s="2">
        <v>2</v>
      </c>
      <c r="BG36" s="2">
        <v>4</v>
      </c>
      <c r="BH36" s="2">
        <v>2</v>
      </c>
      <c r="BI36" s="2">
        <v>2</v>
      </c>
      <c r="BJ36" s="2">
        <v>100</v>
      </c>
      <c r="BK36" s="2">
        <v>100</v>
      </c>
      <c r="BL36" s="2">
        <v>100</v>
      </c>
      <c r="BM36" s="2">
        <v>100</v>
      </c>
      <c r="BN36" s="2">
        <v>100</v>
      </c>
      <c r="BO36" s="2">
        <f t="shared" si="0"/>
        <v>2024.6737000000001</v>
      </c>
      <c r="BP36" s="2">
        <f t="shared" si="1"/>
        <v>20120.73</v>
      </c>
      <c r="BQ36" s="2">
        <f t="shared" si="5"/>
        <v>55832.546499999997</v>
      </c>
      <c r="BR36" s="2">
        <f t="shared" si="6"/>
        <v>112575.21</v>
      </c>
      <c r="BS36" s="2">
        <f t="shared" si="7"/>
        <v>222006.7</v>
      </c>
      <c r="BT36" s="2">
        <v>10</v>
      </c>
      <c r="BU36" s="2">
        <v>100</v>
      </c>
      <c r="BV36" s="2">
        <v>250</v>
      </c>
      <c r="BW36" s="2">
        <v>500</v>
      </c>
      <c r="BX36" s="2">
        <v>1000</v>
      </c>
      <c r="BY36" s="6">
        <f t="shared" si="3"/>
        <v>202.46737000000002</v>
      </c>
      <c r="BZ36" s="6">
        <f t="shared" si="8"/>
        <v>201.2073</v>
      </c>
      <c r="CA36" s="6">
        <f t="shared" si="9"/>
        <v>223.330186</v>
      </c>
      <c r="CB36" s="6">
        <f t="shared" si="10"/>
        <v>225.15042000000003</v>
      </c>
      <c r="CC36" s="6">
        <f t="shared" si="11"/>
        <v>222.00670000000002</v>
      </c>
    </row>
    <row r="37" spans="1:81" x14ac:dyDescent="0.3">
      <c r="A37" s="2">
        <v>2907</v>
      </c>
      <c r="B37" s="2">
        <v>751</v>
      </c>
      <c r="C37" s="2">
        <v>316.15498760000003</v>
      </c>
      <c r="D37" s="2" t="s">
        <v>80</v>
      </c>
      <c r="E37" s="2" t="s">
        <v>81</v>
      </c>
      <c r="F37" s="2" t="s">
        <v>11</v>
      </c>
      <c r="G37" s="2">
        <v>315.14710000000002</v>
      </c>
      <c r="H37" s="2">
        <v>315.14771159999998</v>
      </c>
      <c r="I37" s="2">
        <v>1.9406810342</v>
      </c>
      <c r="J37" s="2">
        <v>4.0999999999999996</v>
      </c>
      <c r="K37" s="2">
        <v>4.0987479999999996</v>
      </c>
      <c r="L37" s="2">
        <v>-1.2520000000000001E-3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1</v>
      </c>
      <c r="T37" s="2" t="s">
        <v>207</v>
      </c>
      <c r="X37" s="2">
        <v>911.14589999999998</v>
      </c>
      <c r="Y37" s="2">
        <v>911.14589999999998</v>
      </c>
      <c r="Z37" s="2">
        <v>8489.9580000000005</v>
      </c>
      <c r="AA37" s="2">
        <v>8489.9580000000005</v>
      </c>
      <c r="AB37" s="2">
        <v>21406.828000000001</v>
      </c>
      <c r="AC37" s="2">
        <v>26173.668000000001</v>
      </c>
      <c r="AD37" s="2">
        <v>28381.291000000001</v>
      </c>
      <c r="AE37" s="2">
        <v>21654.588</v>
      </c>
      <c r="AF37" s="2">
        <v>39002.495999999999</v>
      </c>
      <c r="AG37" s="2">
        <v>39002.495999999999</v>
      </c>
      <c r="AH37" s="2">
        <v>69576.87</v>
      </c>
      <c r="AI37" s="2">
        <v>69576.87</v>
      </c>
      <c r="AO37" s="2">
        <v>911.14589999999998</v>
      </c>
      <c r="AP37" s="2">
        <v>8489.9580000000005</v>
      </c>
      <c r="AQ37" s="2">
        <v>24404.093799999999</v>
      </c>
      <c r="AR37" s="2">
        <v>39002.495999999999</v>
      </c>
      <c r="AS37" s="2">
        <v>69576.87</v>
      </c>
      <c r="AU37" s="2">
        <v>0</v>
      </c>
      <c r="AV37" s="2">
        <v>0</v>
      </c>
      <c r="AW37" s="2">
        <v>3439.616</v>
      </c>
      <c r="AX37" s="2">
        <v>0</v>
      </c>
      <c r="AY37" s="2">
        <v>0</v>
      </c>
      <c r="AZ37" s="2">
        <v>0</v>
      </c>
      <c r="BA37" s="2">
        <v>0</v>
      </c>
      <c r="BB37" s="2">
        <v>0.1409</v>
      </c>
      <c r="BC37" s="2">
        <v>0</v>
      </c>
      <c r="BD37" s="2">
        <v>0</v>
      </c>
      <c r="BE37" s="2">
        <v>2</v>
      </c>
      <c r="BF37" s="2">
        <v>2</v>
      </c>
      <c r="BG37" s="2">
        <v>4</v>
      </c>
      <c r="BH37" s="2">
        <v>2</v>
      </c>
      <c r="BI37" s="2">
        <v>2</v>
      </c>
      <c r="BJ37" s="2">
        <v>100</v>
      </c>
      <c r="BK37" s="2">
        <v>100</v>
      </c>
      <c r="BL37" s="2">
        <v>100</v>
      </c>
      <c r="BM37" s="2">
        <v>100</v>
      </c>
      <c r="BN37" s="2">
        <v>100</v>
      </c>
      <c r="BO37" s="2">
        <f t="shared" si="0"/>
        <v>911.14589999999998</v>
      </c>
      <c r="BP37" s="2">
        <f t="shared" si="1"/>
        <v>8489.9580000000005</v>
      </c>
      <c r="BQ37" s="2">
        <f t="shared" si="5"/>
        <v>24404.093799999999</v>
      </c>
      <c r="BR37" s="2">
        <f t="shared" si="6"/>
        <v>39002.495999999999</v>
      </c>
      <c r="BS37" s="2">
        <f t="shared" si="7"/>
        <v>69576.87</v>
      </c>
      <c r="BT37" s="2">
        <v>10</v>
      </c>
      <c r="BU37" s="2">
        <v>100</v>
      </c>
      <c r="BV37" s="2">
        <v>250</v>
      </c>
      <c r="BW37" s="2">
        <v>500</v>
      </c>
      <c r="BX37" s="2">
        <v>1000</v>
      </c>
      <c r="BY37" s="6">
        <f t="shared" si="3"/>
        <v>91.114589999999993</v>
      </c>
      <c r="BZ37" s="6">
        <f t="shared" si="8"/>
        <v>84.89958</v>
      </c>
      <c r="CA37" s="6">
        <f t="shared" si="9"/>
        <v>97.616375199999993</v>
      </c>
      <c r="CB37" s="6">
        <f t="shared" si="10"/>
        <v>78.004992000000001</v>
      </c>
      <c r="CC37" s="6">
        <f t="shared" si="11"/>
        <v>69.57687</v>
      </c>
    </row>
    <row r="38" spans="1:81" x14ac:dyDescent="0.3">
      <c r="A38" s="2">
        <v>3097</v>
      </c>
      <c r="B38" s="2">
        <v>3017</v>
      </c>
      <c r="C38" s="2">
        <v>330.15148479999999</v>
      </c>
      <c r="D38" s="2" t="s">
        <v>82</v>
      </c>
      <c r="E38" s="2" t="s">
        <v>83</v>
      </c>
      <c r="F38" s="2" t="s">
        <v>11</v>
      </c>
      <c r="G38" s="2">
        <v>329.14269999999999</v>
      </c>
      <c r="H38" s="2">
        <v>329.1442088</v>
      </c>
      <c r="I38" s="2">
        <v>4.5840299664000002</v>
      </c>
      <c r="J38" s="2">
        <v>8.8000000000000007</v>
      </c>
      <c r="K38" s="2">
        <v>8.7972280000000005</v>
      </c>
      <c r="L38" s="2">
        <v>-2.7720000000000002E-3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Z38" s="2">
        <v>18981.900000000001</v>
      </c>
      <c r="AA38" s="2">
        <v>18981.900000000001</v>
      </c>
      <c r="AB38" s="2">
        <v>45756.222999999998</v>
      </c>
      <c r="AC38" s="2">
        <v>61407.413999999997</v>
      </c>
      <c r="AD38" s="2">
        <v>64843.285000000003</v>
      </c>
      <c r="AE38" s="2">
        <v>47475.625</v>
      </c>
      <c r="AF38" s="2">
        <v>102795.9</v>
      </c>
      <c r="AG38" s="2">
        <v>102795.9</v>
      </c>
      <c r="AH38" s="2">
        <v>214024.62</v>
      </c>
      <c r="AI38" s="2">
        <v>214024.62</v>
      </c>
      <c r="AP38" s="2">
        <v>18981.900000000001</v>
      </c>
      <c r="AQ38" s="2">
        <v>54870.6368</v>
      </c>
      <c r="AR38" s="2">
        <v>102795.9</v>
      </c>
      <c r="AS38" s="2">
        <v>214024.62</v>
      </c>
      <c r="AV38" s="2">
        <v>0</v>
      </c>
      <c r="AW38" s="2">
        <v>9659.9156000000003</v>
      </c>
      <c r="AX38" s="2">
        <v>0</v>
      </c>
      <c r="AY38" s="2">
        <v>0</v>
      </c>
      <c r="BA38" s="2">
        <v>0</v>
      </c>
      <c r="BB38" s="2">
        <v>0.17599999999999999</v>
      </c>
      <c r="BC38" s="2">
        <v>0</v>
      </c>
      <c r="BD38" s="2">
        <v>0</v>
      </c>
      <c r="BE38" s="2">
        <v>0</v>
      </c>
      <c r="BF38" s="2">
        <v>2</v>
      </c>
      <c r="BG38" s="2">
        <v>4</v>
      </c>
      <c r="BH38" s="2">
        <v>2</v>
      </c>
      <c r="BI38" s="2">
        <v>2</v>
      </c>
      <c r="BJ38" s="2">
        <v>0</v>
      </c>
      <c r="BK38" s="2">
        <v>100</v>
      </c>
      <c r="BL38" s="2">
        <v>100</v>
      </c>
      <c r="BM38" s="2">
        <v>100</v>
      </c>
      <c r="BN38" s="2">
        <v>100</v>
      </c>
      <c r="BO38" s="2">
        <f t="shared" si="0"/>
        <v>0</v>
      </c>
      <c r="BP38" s="2">
        <f t="shared" si="1"/>
        <v>18981.900000000001</v>
      </c>
      <c r="BQ38" s="2">
        <f t="shared" si="5"/>
        <v>54870.6368</v>
      </c>
      <c r="BR38" s="2">
        <f t="shared" si="6"/>
        <v>102795.9</v>
      </c>
      <c r="BS38" s="2">
        <f t="shared" si="7"/>
        <v>214024.62</v>
      </c>
      <c r="BT38" s="2">
        <v>10</v>
      </c>
      <c r="BU38" s="2">
        <v>100</v>
      </c>
      <c r="BV38" s="2">
        <v>250</v>
      </c>
      <c r="BW38" s="2">
        <v>500</v>
      </c>
      <c r="BX38" s="2">
        <v>1000</v>
      </c>
      <c r="BZ38" s="6">
        <f t="shared" si="8"/>
        <v>189.81900000000002</v>
      </c>
      <c r="CA38" s="6">
        <f t="shared" si="9"/>
        <v>219.4825472</v>
      </c>
      <c r="CB38" s="6">
        <f t="shared" si="10"/>
        <v>205.59179999999998</v>
      </c>
      <c r="CC38" s="6">
        <f t="shared" si="11"/>
        <v>214.02462</v>
      </c>
    </row>
    <row r="39" spans="1:81" x14ac:dyDescent="0.3">
      <c r="A39" s="2">
        <v>3447</v>
      </c>
      <c r="B39" s="2">
        <v>2586</v>
      </c>
      <c r="C39" s="2">
        <v>361.20167400000003</v>
      </c>
      <c r="D39" s="2" t="s">
        <v>84</v>
      </c>
      <c r="E39" s="2" t="s">
        <v>85</v>
      </c>
      <c r="F39" s="2" t="s">
        <v>11</v>
      </c>
      <c r="G39" s="2">
        <v>360.19369999999998</v>
      </c>
      <c r="H39" s="2">
        <v>360.19439799999998</v>
      </c>
      <c r="I39" s="2">
        <v>1.93784622</v>
      </c>
      <c r="J39" s="2">
        <v>8</v>
      </c>
      <c r="K39" s="2">
        <v>8.2891670000000008</v>
      </c>
      <c r="L39" s="2">
        <v>0.28916700000000001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 t="s">
        <v>208</v>
      </c>
      <c r="X39" s="2">
        <v>168.13736</v>
      </c>
      <c r="Y39" s="2">
        <v>168.13736</v>
      </c>
      <c r="AB39" s="2">
        <v>3444.3298</v>
      </c>
      <c r="AC39" s="2">
        <v>4418.68</v>
      </c>
      <c r="AD39" s="2">
        <v>4633.9326000000001</v>
      </c>
      <c r="AE39" s="2">
        <v>3737.8247000000001</v>
      </c>
      <c r="AF39" s="2">
        <v>7296.8915999999999</v>
      </c>
      <c r="AG39" s="2">
        <v>7296.8915999999999</v>
      </c>
      <c r="AH39" s="2">
        <v>14914.347</v>
      </c>
      <c r="AI39" s="2">
        <v>14914.347</v>
      </c>
      <c r="AO39" s="2">
        <v>168.13740000000001</v>
      </c>
      <c r="AQ39" s="2">
        <v>4058.6918000000001</v>
      </c>
      <c r="AR39" s="2">
        <v>7296.8915999999999</v>
      </c>
      <c r="AS39" s="2">
        <v>14914.347</v>
      </c>
      <c r="AU39" s="2">
        <v>0</v>
      </c>
      <c r="AW39" s="2">
        <v>560.02670000000001</v>
      </c>
      <c r="AX39" s="2">
        <v>0</v>
      </c>
      <c r="AY39" s="2">
        <v>0</v>
      </c>
      <c r="AZ39" s="2">
        <v>0</v>
      </c>
      <c r="BB39" s="2">
        <v>0.13800000000000001</v>
      </c>
      <c r="BC39" s="2">
        <v>0</v>
      </c>
      <c r="BD39" s="2">
        <v>0</v>
      </c>
      <c r="BE39" s="2">
        <v>2</v>
      </c>
      <c r="BF39" s="2">
        <v>0</v>
      </c>
      <c r="BG39" s="2">
        <v>4</v>
      </c>
      <c r="BH39" s="2">
        <v>2</v>
      </c>
      <c r="BI39" s="2">
        <v>2</v>
      </c>
      <c r="BJ39" s="2">
        <v>100</v>
      </c>
      <c r="BK39" s="2">
        <v>0</v>
      </c>
      <c r="BL39" s="2">
        <v>100</v>
      </c>
      <c r="BM39" s="2">
        <v>100</v>
      </c>
      <c r="BN39" s="2">
        <v>100</v>
      </c>
      <c r="BO39" s="2">
        <f t="shared" si="0"/>
        <v>168.13740000000001</v>
      </c>
      <c r="BP39" s="2">
        <f t="shared" si="1"/>
        <v>0</v>
      </c>
      <c r="BQ39" s="2">
        <f t="shared" si="5"/>
        <v>4058.6918000000001</v>
      </c>
      <c r="BR39" s="2">
        <f t="shared" si="6"/>
        <v>7296.8915999999999</v>
      </c>
      <c r="BS39" s="2">
        <f t="shared" si="7"/>
        <v>14914.347</v>
      </c>
      <c r="BT39" s="2">
        <v>10</v>
      </c>
      <c r="BU39" s="2">
        <v>100</v>
      </c>
      <c r="BV39" s="2">
        <v>250</v>
      </c>
      <c r="BW39" s="2">
        <v>500</v>
      </c>
      <c r="BX39" s="2">
        <v>1000</v>
      </c>
      <c r="BY39" s="6">
        <f t="shared" si="3"/>
        <v>16.813740000000003</v>
      </c>
      <c r="CA39" s="6">
        <f t="shared" si="9"/>
        <v>16.2347672</v>
      </c>
      <c r="CB39" s="6">
        <f t="shared" si="10"/>
        <v>14.593783200000001</v>
      </c>
      <c r="CC39" s="6">
        <f t="shared" si="11"/>
        <v>14.914346999999999</v>
      </c>
    </row>
    <row r="40" spans="1:81" x14ac:dyDescent="0.3">
      <c r="A40" s="2">
        <v>3420</v>
      </c>
      <c r="B40" s="2">
        <v>2496</v>
      </c>
      <c r="C40" s="2">
        <v>359.18562700000001</v>
      </c>
      <c r="D40" s="2" t="s">
        <v>86</v>
      </c>
      <c r="E40" s="2" t="s">
        <v>87</v>
      </c>
      <c r="F40" s="2" t="s">
        <v>11</v>
      </c>
      <c r="G40" s="2">
        <v>358.178</v>
      </c>
      <c r="H40" s="2">
        <v>358.17835100000002</v>
      </c>
      <c r="I40" s="2">
        <v>0.97995968490000007</v>
      </c>
      <c r="J40" s="2">
        <v>7.9</v>
      </c>
      <c r="K40" s="2">
        <v>8.1399974999999998</v>
      </c>
      <c r="L40" s="2">
        <v>0.2399975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Z40" s="2">
        <v>2772.9911999999999</v>
      </c>
      <c r="AA40" s="2">
        <v>2772.9911999999999</v>
      </c>
      <c r="AB40" s="2">
        <v>6955.2505000000001</v>
      </c>
      <c r="AC40" s="2">
        <v>9282.8439999999991</v>
      </c>
      <c r="AD40" s="2">
        <v>9608.1470000000008</v>
      </c>
      <c r="AE40" s="2">
        <v>7099.4560000000001</v>
      </c>
      <c r="AF40" s="2">
        <v>14900.427</v>
      </c>
      <c r="AG40" s="2">
        <v>14900.427</v>
      </c>
      <c r="AH40" s="2">
        <v>28918.072</v>
      </c>
      <c r="AI40" s="2">
        <v>28918.072</v>
      </c>
      <c r="AP40" s="2">
        <v>2772.9911999999999</v>
      </c>
      <c r="AQ40" s="2">
        <v>8236.4243999999999</v>
      </c>
      <c r="AR40" s="2">
        <v>14900.427</v>
      </c>
      <c r="AS40" s="2">
        <v>28918.072</v>
      </c>
      <c r="AV40" s="2">
        <v>0</v>
      </c>
      <c r="AW40" s="2">
        <v>1403.6523999999999</v>
      </c>
      <c r="AX40" s="2">
        <v>0</v>
      </c>
      <c r="AY40" s="2">
        <v>0</v>
      </c>
      <c r="BA40" s="2">
        <v>0</v>
      </c>
      <c r="BB40" s="2">
        <v>0.1704</v>
      </c>
      <c r="BC40" s="2">
        <v>0</v>
      </c>
      <c r="BD40" s="2">
        <v>0</v>
      </c>
      <c r="BE40" s="2">
        <v>0</v>
      </c>
      <c r="BF40" s="2">
        <v>2</v>
      </c>
      <c r="BG40" s="2">
        <v>4</v>
      </c>
      <c r="BH40" s="2">
        <v>2</v>
      </c>
      <c r="BI40" s="2">
        <v>2</v>
      </c>
      <c r="BJ40" s="2">
        <v>0</v>
      </c>
      <c r="BK40" s="2">
        <v>100</v>
      </c>
      <c r="BL40" s="2">
        <v>100</v>
      </c>
      <c r="BM40" s="2">
        <v>100</v>
      </c>
      <c r="BN40" s="2">
        <v>100</v>
      </c>
      <c r="BO40" s="2">
        <f t="shared" si="0"/>
        <v>0</v>
      </c>
      <c r="BP40" s="2">
        <f t="shared" si="1"/>
        <v>2772.9911999999999</v>
      </c>
      <c r="BQ40" s="2">
        <f t="shared" si="5"/>
        <v>8236.4243999999999</v>
      </c>
      <c r="BR40" s="2">
        <f t="shared" si="6"/>
        <v>14900.427</v>
      </c>
      <c r="BS40" s="2">
        <f t="shared" si="7"/>
        <v>28918.072</v>
      </c>
      <c r="BT40" s="2">
        <v>10</v>
      </c>
      <c r="BU40" s="2">
        <v>100</v>
      </c>
      <c r="BV40" s="2">
        <v>250</v>
      </c>
      <c r="BW40" s="2">
        <v>500</v>
      </c>
      <c r="BX40" s="2">
        <v>1000</v>
      </c>
      <c r="BZ40" s="6">
        <f t="shared" si="8"/>
        <v>27.729911999999999</v>
      </c>
      <c r="CA40" s="6">
        <f t="shared" si="9"/>
        <v>32.945697600000003</v>
      </c>
      <c r="CB40" s="6">
        <f t="shared" si="10"/>
        <v>29.800854000000001</v>
      </c>
      <c r="CC40" s="6">
        <f t="shared" si="11"/>
        <v>28.918071999999999</v>
      </c>
    </row>
    <row r="41" spans="1:81" x14ac:dyDescent="0.3">
      <c r="A41" s="2">
        <v>2901</v>
      </c>
      <c r="B41" s="2">
        <v>5118</v>
      </c>
      <c r="C41" s="2">
        <v>315.23267179999999</v>
      </c>
      <c r="D41" s="2" t="s">
        <v>88</v>
      </c>
      <c r="E41" s="2" t="s">
        <v>89</v>
      </c>
      <c r="F41" s="2" t="s">
        <v>11</v>
      </c>
      <c r="G41" s="2">
        <v>314.22460000000001</v>
      </c>
      <c r="H41" s="2">
        <v>314.2253958</v>
      </c>
      <c r="I41" s="2">
        <v>2.5325833813999998</v>
      </c>
      <c r="J41" s="2">
        <v>12.5</v>
      </c>
      <c r="K41" s="2">
        <v>12.623139999999999</v>
      </c>
      <c r="L41" s="2">
        <v>0.12314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Z41" s="2">
        <v>4804.366</v>
      </c>
      <c r="AA41" s="2">
        <v>4804.366</v>
      </c>
      <c r="AB41" s="2">
        <v>8849.9189999999999</v>
      </c>
      <c r="AC41" s="2">
        <v>11700.714</v>
      </c>
      <c r="AD41" s="2">
        <v>12000.356</v>
      </c>
      <c r="AE41" s="2">
        <v>8705.1820000000007</v>
      </c>
      <c r="AF41" s="2">
        <v>28620.848000000002</v>
      </c>
      <c r="AG41" s="2">
        <v>28620.848000000002</v>
      </c>
      <c r="AH41" s="2">
        <v>49351.027000000002</v>
      </c>
      <c r="AI41" s="2">
        <v>49351.027000000002</v>
      </c>
      <c r="AP41" s="2">
        <v>4804.366</v>
      </c>
      <c r="AQ41" s="2">
        <v>10314.042799999999</v>
      </c>
      <c r="AR41" s="2">
        <v>28620.848000000002</v>
      </c>
      <c r="AS41" s="2">
        <v>49351.027000000002</v>
      </c>
      <c r="AV41" s="2">
        <v>0</v>
      </c>
      <c r="AW41" s="2">
        <v>1779.3820000000001</v>
      </c>
      <c r="AX41" s="2">
        <v>0</v>
      </c>
      <c r="AY41" s="2">
        <v>0</v>
      </c>
      <c r="BA41" s="2">
        <v>0</v>
      </c>
      <c r="BB41" s="2">
        <v>0.17249999999999999</v>
      </c>
      <c r="BC41" s="2">
        <v>0</v>
      </c>
      <c r="BD41" s="2">
        <v>0</v>
      </c>
      <c r="BE41" s="2">
        <v>0</v>
      </c>
      <c r="BF41" s="2">
        <v>2</v>
      </c>
      <c r="BG41" s="2">
        <v>4</v>
      </c>
      <c r="BH41" s="2">
        <v>2</v>
      </c>
      <c r="BI41" s="2">
        <v>2</v>
      </c>
      <c r="BJ41" s="2">
        <v>0</v>
      </c>
      <c r="BK41" s="2">
        <v>100</v>
      </c>
      <c r="BL41" s="2">
        <v>100</v>
      </c>
      <c r="BM41" s="2">
        <v>100</v>
      </c>
      <c r="BN41" s="2">
        <v>100</v>
      </c>
      <c r="BO41" s="2">
        <f t="shared" si="0"/>
        <v>0</v>
      </c>
      <c r="BP41" s="2">
        <f t="shared" si="1"/>
        <v>4804.366</v>
      </c>
      <c r="BQ41" s="2">
        <f t="shared" si="5"/>
        <v>10314.042799999999</v>
      </c>
      <c r="BR41" s="2">
        <f t="shared" si="6"/>
        <v>28620.848000000002</v>
      </c>
      <c r="BS41" s="2">
        <f t="shared" si="7"/>
        <v>49351.027000000002</v>
      </c>
      <c r="BT41" s="2">
        <v>10</v>
      </c>
      <c r="BU41" s="2">
        <v>100</v>
      </c>
      <c r="BV41" s="2">
        <v>250</v>
      </c>
      <c r="BW41" s="2">
        <v>500</v>
      </c>
      <c r="BX41" s="2">
        <v>1000</v>
      </c>
      <c r="BZ41" s="6">
        <f t="shared" si="8"/>
        <v>48.043660000000003</v>
      </c>
      <c r="CA41" s="6">
        <f t="shared" si="9"/>
        <v>41.256171199999997</v>
      </c>
      <c r="CB41" s="6">
        <f t="shared" si="10"/>
        <v>57.241696000000005</v>
      </c>
      <c r="CC41" s="6">
        <f t="shared" si="11"/>
        <v>49.351027000000002</v>
      </c>
    </row>
    <row r="42" spans="1:81" x14ac:dyDescent="0.3">
      <c r="A42" s="2">
        <v>2448</v>
      </c>
      <c r="B42" s="2">
        <v>2900</v>
      </c>
      <c r="C42" s="2">
        <v>285.14339790000002</v>
      </c>
      <c r="D42" s="2" t="s">
        <v>90</v>
      </c>
      <c r="E42" s="2" t="s">
        <v>91</v>
      </c>
      <c r="F42" s="2" t="s">
        <v>11</v>
      </c>
      <c r="G42" s="2">
        <v>284.13470000000001</v>
      </c>
      <c r="H42" s="2">
        <v>284.13612189999998</v>
      </c>
      <c r="I42" s="2">
        <v>5.0043166145000004</v>
      </c>
      <c r="J42" s="2">
        <v>8.6</v>
      </c>
      <c r="K42" s="2">
        <v>8.6187310000000004</v>
      </c>
      <c r="L42" s="2">
        <v>1.8731000000000001E-2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X42" s="2">
        <v>2454.1104</v>
      </c>
      <c r="Y42" s="2">
        <v>2454.1104</v>
      </c>
      <c r="Z42" s="2">
        <v>21988.664000000001</v>
      </c>
      <c r="AA42" s="2">
        <v>21988.664000000001</v>
      </c>
      <c r="AB42" s="2">
        <v>60091.542999999998</v>
      </c>
      <c r="AC42" s="2">
        <v>47136.14</v>
      </c>
      <c r="AD42" s="2">
        <v>46512.453000000001</v>
      </c>
      <c r="AE42" s="2">
        <v>42505.093999999997</v>
      </c>
      <c r="AF42" s="2">
        <v>114342.85</v>
      </c>
      <c r="AG42" s="2">
        <v>114342.85</v>
      </c>
      <c r="AH42" s="2">
        <v>213627.64</v>
      </c>
      <c r="AI42" s="2">
        <v>213627.64</v>
      </c>
      <c r="AO42" s="2">
        <v>2454.1104</v>
      </c>
      <c r="AP42" s="2">
        <v>21988.664000000001</v>
      </c>
      <c r="AQ42" s="2">
        <v>49061.307500000003</v>
      </c>
      <c r="AR42" s="2">
        <v>114342.85</v>
      </c>
      <c r="AS42" s="2">
        <v>213627.64</v>
      </c>
      <c r="AU42" s="2">
        <v>0</v>
      </c>
      <c r="AV42" s="2">
        <v>0</v>
      </c>
      <c r="AW42" s="2">
        <v>7634.4168</v>
      </c>
      <c r="AX42" s="2">
        <v>0</v>
      </c>
      <c r="AY42" s="2">
        <v>0</v>
      </c>
      <c r="AZ42" s="2">
        <v>0</v>
      </c>
      <c r="BA42" s="2">
        <v>0</v>
      </c>
      <c r="BB42" s="2">
        <v>0.15559999999999999</v>
      </c>
      <c r="BC42" s="2">
        <v>0</v>
      </c>
      <c r="BD42" s="2">
        <v>0</v>
      </c>
      <c r="BE42" s="2">
        <v>2</v>
      </c>
      <c r="BF42" s="2">
        <v>2</v>
      </c>
      <c r="BG42" s="2">
        <v>4</v>
      </c>
      <c r="BH42" s="2">
        <v>2</v>
      </c>
      <c r="BI42" s="2">
        <v>2</v>
      </c>
      <c r="BJ42" s="2">
        <v>100</v>
      </c>
      <c r="BK42" s="2">
        <v>100</v>
      </c>
      <c r="BL42" s="2">
        <v>100</v>
      </c>
      <c r="BM42" s="2">
        <v>100</v>
      </c>
      <c r="BN42" s="2">
        <v>100</v>
      </c>
      <c r="BO42" s="2">
        <f t="shared" si="0"/>
        <v>2454.1104</v>
      </c>
      <c r="BP42" s="2">
        <f t="shared" si="1"/>
        <v>21988.664000000001</v>
      </c>
      <c r="BQ42" s="2">
        <f t="shared" si="5"/>
        <v>49061.307500000003</v>
      </c>
      <c r="BR42" s="2">
        <f t="shared" si="6"/>
        <v>114342.85</v>
      </c>
      <c r="BS42" s="2">
        <f t="shared" si="7"/>
        <v>213627.64</v>
      </c>
      <c r="BT42" s="2">
        <v>10</v>
      </c>
      <c r="BU42" s="2">
        <v>100</v>
      </c>
      <c r="BV42" s="2">
        <v>250</v>
      </c>
      <c r="BW42" s="2">
        <v>500</v>
      </c>
      <c r="BX42" s="2">
        <v>1000</v>
      </c>
      <c r="BY42" s="6">
        <f t="shared" si="3"/>
        <v>245.41104000000001</v>
      </c>
      <c r="BZ42" s="6">
        <f t="shared" si="8"/>
        <v>219.88664</v>
      </c>
      <c r="CA42" s="6">
        <f t="shared" si="9"/>
        <v>196.24523000000002</v>
      </c>
      <c r="CB42" s="6">
        <f t="shared" si="10"/>
        <v>228.68570000000003</v>
      </c>
      <c r="CC42" s="6">
        <f t="shared" si="11"/>
        <v>213.62764000000001</v>
      </c>
    </row>
    <row r="43" spans="1:81" x14ac:dyDescent="0.3">
      <c r="A43" s="2">
        <v>2035</v>
      </c>
      <c r="B43" s="2">
        <v>2242</v>
      </c>
      <c r="C43" s="2">
        <v>260.16525780000001</v>
      </c>
      <c r="D43" s="2" t="s">
        <v>92</v>
      </c>
      <c r="E43" s="2" t="s">
        <v>93</v>
      </c>
      <c r="F43" s="2" t="s">
        <v>11</v>
      </c>
      <c r="G43" s="2">
        <v>259.15719999999999</v>
      </c>
      <c r="H43" s="2">
        <v>259.15798180000002</v>
      </c>
      <c r="I43" s="2">
        <v>3.0167018319999999</v>
      </c>
      <c r="J43" s="2">
        <v>7.6</v>
      </c>
      <c r="K43" s="2">
        <v>7.5786600000000002</v>
      </c>
      <c r="L43" s="2">
        <v>-2.1340000000000001E-2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 t="s">
        <v>209</v>
      </c>
      <c r="X43" s="2">
        <v>4077.194</v>
      </c>
      <c r="Y43" s="2">
        <v>4077.194</v>
      </c>
      <c r="Z43" s="2">
        <v>31323.405999999999</v>
      </c>
      <c r="AA43" s="2">
        <v>31323.405999999999</v>
      </c>
      <c r="AB43" s="2">
        <v>73003.47</v>
      </c>
      <c r="AC43" s="2">
        <v>93557.77</v>
      </c>
      <c r="AD43" s="2">
        <v>101446.3</v>
      </c>
      <c r="AE43" s="2">
        <v>82457.679999999993</v>
      </c>
      <c r="AF43" s="2">
        <v>142787.82999999999</v>
      </c>
      <c r="AG43" s="2">
        <v>142787.82999999999</v>
      </c>
      <c r="AH43" s="2">
        <v>256492.36</v>
      </c>
      <c r="AI43" s="2">
        <v>256492.36</v>
      </c>
      <c r="AO43" s="2">
        <v>4077.194</v>
      </c>
      <c r="AP43" s="2">
        <v>31323.405999999999</v>
      </c>
      <c r="AQ43" s="2">
        <v>87616.304999999993</v>
      </c>
      <c r="AR43" s="2">
        <v>142787.82999999999</v>
      </c>
      <c r="AS43" s="2">
        <v>256492.36</v>
      </c>
      <c r="AU43" s="2">
        <v>0</v>
      </c>
      <c r="AV43" s="2">
        <v>0</v>
      </c>
      <c r="AW43" s="2">
        <v>12472.852199999999</v>
      </c>
      <c r="AX43" s="2">
        <v>0</v>
      </c>
      <c r="AY43" s="2">
        <v>0</v>
      </c>
      <c r="AZ43" s="2">
        <v>0</v>
      </c>
      <c r="BA43" s="2">
        <v>0</v>
      </c>
      <c r="BB43" s="2">
        <v>0.1424</v>
      </c>
      <c r="BC43" s="2">
        <v>0</v>
      </c>
      <c r="BD43" s="2">
        <v>0</v>
      </c>
      <c r="BE43" s="2">
        <v>2</v>
      </c>
      <c r="BF43" s="2">
        <v>2</v>
      </c>
      <c r="BG43" s="2">
        <v>4</v>
      </c>
      <c r="BH43" s="2">
        <v>2</v>
      </c>
      <c r="BI43" s="2">
        <v>2</v>
      </c>
      <c r="BJ43" s="2">
        <v>100</v>
      </c>
      <c r="BK43" s="2">
        <v>100</v>
      </c>
      <c r="BL43" s="2">
        <v>100</v>
      </c>
      <c r="BM43" s="2">
        <v>100</v>
      </c>
      <c r="BN43" s="2">
        <v>100</v>
      </c>
      <c r="BO43" s="2">
        <f t="shared" si="0"/>
        <v>4077.194</v>
      </c>
      <c r="BP43" s="2">
        <f t="shared" si="1"/>
        <v>31323.405999999999</v>
      </c>
      <c r="BQ43" s="2">
        <f t="shared" si="5"/>
        <v>87616.304999999993</v>
      </c>
      <c r="BR43" s="2">
        <f t="shared" si="6"/>
        <v>142787.82999999999</v>
      </c>
      <c r="BS43" s="2">
        <f t="shared" si="7"/>
        <v>256492.36</v>
      </c>
      <c r="BT43" s="2">
        <v>10</v>
      </c>
      <c r="BU43" s="2">
        <v>100</v>
      </c>
      <c r="BV43" s="2">
        <v>250</v>
      </c>
      <c r="BW43" s="2">
        <v>500</v>
      </c>
      <c r="BX43" s="2">
        <v>1000</v>
      </c>
      <c r="BY43" s="6">
        <f t="shared" si="3"/>
        <v>407.71940000000001</v>
      </c>
      <c r="BZ43" s="6">
        <f t="shared" si="8"/>
        <v>313.23406</v>
      </c>
      <c r="CA43" s="6">
        <f t="shared" si="9"/>
        <v>350.46521999999999</v>
      </c>
      <c r="CB43" s="6">
        <f t="shared" si="10"/>
        <v>285.57565999999997</v>
      </c>
      <c r="CC43" s="6">
        <f t="shared" si="11"/>
        <v>256.49235999999996</v>
      </c>
    </row>
    <row r="44" spans="1:81" x14ac:dyDescent="0.3">
      <c r="A44" s="2">
        <v>3233</v>
      </c>
      <c r="B44" s="2">
        <v>3267</v>
      </c>
      <c r="C44" s="2">
        <v>340.22758700000003</v>
      </c>
      <c r="D44" s="2" t="s">
        <v>94</v>
      </c>
      <c r="E44" s="2" t="s">
        <v>95</v>
      </c>
      <c r="F44" s="2" t="s">
        <v>11</v>
      </c>
      <c r="G44" s="2">
        <v>339.21980000000002</v>
      </c>
      <c r="H44" s="2">
        <v>339.22031099999998</v>
      </c>
      <c r="I44" s="2">
        <v>1.5063979165000001</v>
      </c>
      <c r="J44" s="2">
        <v>9.1999999999999993</v>
      </c>
      <c r="K44" s="2">
        <v>9.1930019999999999</v>
      </c>
      <c r="L44" s="2">
        <v>-6.9979999999999999E-3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Z44" s="2">
        <v>2437.6215999999999</v>
      </c>
      <c r="AA44" s="2">
        <v>2437.6215999999999</v>
      </c>
      <c r="AB44" s="2">
        <v>6768.0595999999996</v>
      </c>
      <c r="AC44" s="2">
        <v>8069.1923999999999</v>
      </c>
      <c r="AD44" s="2">
        <v>8501.5210000000006</v>
      </c>
      <c r="AE44" s="2">
        <v>6798.4120000000003</v>
      </c>
      <c r="AF44" s="2">
        <v>14624.184999999999</v>
      </c>
      <c r="AG44" s="2">
        <v>14624.184999999999</v>
      </c>
      <c r="AH44" s="2">
        <v>27077.643</v>
      </c>
      <c r="AI44" s="2">
        <v>27077.643</v>
      </c>
      <c r="AP44" s="2">
        <v>2437.6215999999999</v>
      </c>
      <c r="AQ44" s="2">
        <v>7534.2961999999998</v>
      </c>
      <c r="AR44" s="2">
        <v>14624.184999999999</v>
      </c>
      <c r="AS44" s="2">
        <v>27077.643</v>
      </c>
      <c r="AV44" s="2">
        <v>0</v>
      </c>
      <c r="AW44" s="2">
        <v>885.11429999999996</v>
      </c>
      <c r="AX44" s="2">
        <v>0</v>
      </c>
      <c r="AY44" s="2">
        <v>0</v>
      </c>
      <c r="BA44" s="2">
        <v>0</v>
      </c>
      <c r="BB44" s="2">
        <v>0.11749999999999999</v>
      </c>
      <c r="BC44" s="2">
        <v>0</v>
      </c>
      <c r="BD44" s="2">
        <v>0</v>
      </c>
      <c r="BE44" s="2">
        <v>0</v>
      </c>
      <c r="BF44" s="2">
        <v>2</v>
      </c>
      <c r="BG44" s="2">
        <v>4</v>
      </c>
      <c r="BH44" s="2">
        <v>2</v>
      </c>
      <c r="BI44" s="2">
        <v>2</v>
      </c>
      <c r="BJ44" s="2">
        <v>0</v>
      </c>
      <c r="BK44" s="2">
        <v>100</v>
      </c>
      <c r="BL44" s="2">
        <v>100</v>
      </c>
      <c r="BM44" s="2">
        <v>100</v>
      </c>
      <c r="BN44" s="2">
        <v>100</v>
      </c>
      <c r="BO44" s="2">
        <f t="shared" si="0"/>
        <v>0</v>
      </c>
      <c r="BP44" s="2">
        <f t="shared" si="1"/>
        <v>2437.6215999999999</v>
      </c>
      <c r="BQ44" s="2">
        <f t="shared" si="5"/>
        <v>7534.2961999999998</v>
      </c>
      <c r="BR44" s="2">
        <f t="shared" si="6"/>
        <v>14624.184999999999</v>
      </c>
      <c r="BS44" s="2">
        <f t="shared" si="7"/>
        <v>27077.643</v>
      </c>
      <c r="BT44" s="2">
        <v>10</v>
      </c>
      <c r="BU44" s="2">
        <v>100</v>
      </c>
      <c r="BV44" s="2">
        <v>250</v>
      </c>
      <c r="BW44" s="2">
        <v>500</v>
      </c>
      <c r="BX44" s="2">
        <v>1000</v>
      </c>
      <c r="BZ44" s="6">
        <f t="shared" si="8"/>
        <v>24.376215999999999</v>
      </c>
      <c r="CA44" s="6">
        <f t="shared" si="9"/>
        <v>30.1371848</v>
      </c>
      <c r="CB44" s="6">
        <f t="shared" si="10"/>
        <v>29.248369999999998</v>
      </c>
      <c r="CC44" s="6">
        <f t="shared" si="11"/>
        <v>27.077642999999998</v>
      </c>
    </row>
    <row r="45" spans="1:81" x14ac:dyDescent="0.3">
      <c r="A45" s="2">
        <v>2888</v>
      </c>
      <c r="B45" s="2">
        <v>588</v>
      </c>
      <c r="C45" s="2">
        <v>315.1494682</v>
      </c>
      <c r="D45" s="2" t="s">
        <v>96</v>
      </c>
      <c r="E45" s="2" t="s">
        <v>97</v>
      </c>
      <c r="F45" s="2" t="s">
        <v>11</v>
      </c>
      <c r="G45" s="2">
        <v>314.1413</v>
      </c>
      <c r="H45" s="2">
        <v>314.14219220000001</v>
      </c>
      <c r="I45" s="2">
        <v>2.8401232185</v>
      </c>
      <c r="J45" s="2">
        <v>3.2</v>
      </c>
      <c r="K45" s="2">
        <v>3.1513247</v>
      </c>
      <c r="L45" s="2">
        <v>-4.8675299999999998E-2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X45" s="2">
        <v>596.07745</v>
      </c>
      <c r="Y45" s="2">
        <v>596.07745</v>
      </c>
      <c r="Z45" s="2">
        <v>5916.73</v>
      </c>
      <c r="AA45" s="2">
        <v>5916.73</v>
      </c>
      <c r="AB45" s="2">
        <v>13580.431</v>
      </c>
      <c r="AC45" s="2">
        <v>17646.021000000001</v>
      </c>
      <c r="AD45" s="2">
        <v>19484.508000000002</v>
      </c>
      <c r="AE45" s="2">
        <v>15222.145500000001</v>
      </c>
      <c r="AF45" s="2">
        <v>28991.062000000002</v>
      </c>
      <c r="AG45" s="2">
        <v>28991.062000000002</v>
      </c>
      <c r="AH45" s="2">
        <v>47849.51</v>
      </c>
      <c r="AI45" s="2">
        <v>47849.51</v>
      </c>
      <c r="AO45" s="2">
        <v>596.07740000000001</v>
      </c>
      <c r="AP45" s="2">
        <v>5916.73</v>
      </c>
      <c r="AQ45" s="2">
        <v>16483.276399999999</v>
      </c>
      <c r="AR45" s="2">
        <v>28991.062000000002</v>
      </c>
      <c r="AS45" s="2">
        <v>47849.51</v>
      </c>
      <c r="AU45" s="2">
        <v>0</v>
      </c>
      <c r="AV45" s="2">
        <v>0</v>
      </c>
      <c r="AW45" s="2">
        <v>2606.1676000000002</v>
      </c>
      <c r="AX45" s="2">
        <v>0</v>
      </c>
      <c r="AY45" s="2">
        <v>0</v>
      </c>
      <c r="AZ45" s="2">
        <v>0</v>
      </c>
      <c r="BA45" s="2">
        <v>0</v>
      </c>
      <c r="BB45" s="2">
        <v>0.15809999999999999</v>
      </c>
      <c r="BC45" s="2">
        <v>0</v>
      </c>
      <c r="BD45" s="2">
        <v>0</v>
      </c>
      <c r="BE45" s="2">
        <v>2</v>
      </c>
      <c r="BF45" s="2">
        <v>2</v>
      </c>
      <c r="BG45" s="2">
        <v>4</v>
      </c>
      <c r="BH45" s="2">
        <v>2</v>
      </c>
      <c r="BI45" s="2">
        <v>2</v>
      </c>
      <c r="BJ45" s="2">
        <v>100</v>
      </c>
      <c r="BK45" s="2">
        <v>100</v>
      </c>
      <c r="BL45" s="2">
        <v>100</v>
      </c>
      <c r="BM45" s="2">
        <v>100</v>
      </c>
      <c r="BN45" s="2">
        <v>100</v>
      </c>
      <c r="BO45" s="2">
        <f t="shared" si="0"/>
        <v>596.07740000000001</v>
      </c>
      <c r="BP45" s="2">
        <f t="shared" si="1"/>
        <v>5916.73</v>
      </c>
      <c r="BQ45" s="2">
        <f t="shared" si="5"/>
        <v>16483.276399999999</v>
      </c>
      <c r="BR45" s="2">
        <f t="shared" si="6"/>
        <v>28991.062000000002</v>
      </c>
      <c r="BS45" s="2">
        <f t="shared" si="7"/>
        <v>47849.51</v>
      </c>
      <c r="BT45" s="2">
        <v>10</v>
      </c>
      <c r="BU45" s="2">
        <v>100</v>
      </c>
      <c r="BV45" s="2">
        <v>250</v>
      </c>
      <c r="BW45" s="2">
        <v>500</v>
      </c>
      <c r="BX45" s="2">
        <v>1000</v>
      </c>
      <c r="BY45" s="6">
        <f t="shared" si="3"/>
        <v>59.60774</v>
      </c>
      <c r="BZ45" s="6">
        <f t="shared" si="8"/>
        <v>59.167299999999997</v>
      </c>
      <c r="CA45" s="6">
        <f t="shared" si="9"/>
        <v>65.93310559999999</v>
      </c>
      <c r="CB45" s="6">
        <f t="shared" si="10"/>
        <v>57.982124000000006</v>
      </c>
      <c r="CC45" s="6">
        <f t="shared" si="11"/>
        <v>47.849510000000002</v>
      </c>
    </row>
    <row r="46" spans="1:81" x14ac:dyDescent="0.3">
      <c r="A46" s="2">
        <v>2755</v>
      </c>
      <c r="B46" s="2">
        <v>3705</v>
      </c>
      <c r="C46" s="2">
        <v>306.080873</v>
      </c>
      <c r="D46" s="2" t="s">
        <v>98</v>
      </c>
      <c r="E46" s="2" t="s">
        <v>99</v>
      </c>
      <c r="F46" s="2" t="s">
        <v>11</v>
      </c>
      <c r="G46" s="2">
        <v>305.07380000000001</v>
      </c>
      <c r="H46" s="2">
        <v>305.07359700000001</v>
      </c>
      <c r="I46" s="2">
        <v>-0.66541276240000002</v>
      </c>
      <c r="J46" s="2">
        <v>9.9</v>
      </c>
      <c r="K46" s="2">
        <v>9.9564140000000005</v>
      </c>
      <c r="L46" s="2">
        <v>5.6413999999999999E-2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Z46" s="2">
        <v>2392.9191999999998</v>
      </c>
      <c r="AA46" s="2">
        <v>2392.9191999999998</v>
      </c>
      <c r="AB46" s="2">
        <v>6862.7255999999998</v>
      </c>
      <c r="AC46" s="2">
        <v>8294.8559999999998</v>
      </c>
      <c r="AD46" s="2">
        <v>8540.82</v>
      </c>
      <c r="AE46" s="2">
        <v>6135.4679999999998</v>
      </c>
      <c r="AF46" s="2">
        <v>18243.455000000002</v>
      </c>
      <c r="AG46" s="2">
        <v>18243.455000000002</v>
      </c>
      <c r="AH46" s="2">
        <v>36684.769999999997</v>
      </c>
      <c r="AI46" s="2">
        <v>36684.769999999997</v>
      </c>
      <c r="AP46" s="2">
        <v>2392.9191999999998</v>
      </c>
      <c r="AQ46" s="2">
        <v>7458.4674000000005</v>
      </c>
      <c r="AR46" s="2">
        <v>18243.455000000002</v>
      </c>
      <c r="AS46" s="2">
        <v>36684.769999999997</v>
      </c>
      <c r="AV46" s="2">
        <v>0</v>
      </c>
      <c r="AW46" s="2">
        <v>1151.2701</v>
      </c>
      <c r="AX46" s="2">
        <v>0</v>
      </c>
      <c r="AY46" s="2">
        <v>0</v>
      </c>
      <c r="BA46" s="2">
        <v>0</v>
      </c>
      <c r="BB46" s="2">
        <v>0.15440000000000001</v>
      </c>
      <c r="BC46" s="2">
        <v>0</v>
      </c>
      <c r="BD46" s="2">
        <v>0</v>
      </c>
      <c r="BE46" s="2">
        <v>0</v>
      </c>
      <c r="BF46" s="2">
        <v>2</v>
      </c>
      <c r="BG46" s="2">
        <v>4</v>
      </c>
      <c r="BH46" s="2">
        <v>2</v>
      </c>
      <c r="BI46" s="2">
        <v>2</v>
      </c>
      <c r="BJ46" s="2">
        <v>0</v>
      </c>
      <c r="BK46" s="2">
        <v>100</v>
      </c>
      <c r="BL46" s="2">
        <v>100</v>
      </c>
      <c r="BM46" s="2">
        <v>100</v>
      </c>
      <c r="BN46" s="2">
        <v>100</v>
      </c>
      <c r="BO46" s="2">
        <f t="shared" si="0"/>
        <v>0</v>
      </c>
      <c r="BP46" s="2">
        <f t="shared" si="1"/>
        <v>2392.9191999999998</v>
      </c>
      <c r="BQ46" s="2">
        <f t="shared" si="5"/>
        <v>7458.4674000000005</v>
      </c>
      <c r="BR46" s="2">
        <f t="shared" si="6"/>
        <v>18243.455000000002</v>
      </c>
      <c r="BS46" s="2">
        <f t="shared" si="7"/>
        <v>36684.769999999997</v>
      </c>
      <c r="BT46" s="2">
        <v>10</v>
      </c>
      <c r="BU46" s="2">
        <v>100</v>
      </c>
      <c r="BV46" s="2">
        <v>250</v>
      </c>
      <c r="BW46" s="2">
        <v>500</v>
      </c>
      <c r="BX46" s="2">
        <v>1000</v>
      </c>
      <c r="BZ46" s="6">
        <f t="shared" si="8"/>
        <v>23.929191999999997</v>
      </c>
      <c r="CA46" s="6">
        <f t="shared" si="9"/>
        <v>29.833869600000003</v>
      </c>
      <c r="CB46" s="6">
        <f t="shared" si="10"/>
        <v>36.486910000000002</v>
      </c>
      <c r="CC46" s="6">
        <f t="shared" si="11"/>
        <v>36.68477</v>
      </c>
    </row>
    <row r="47" spans="1:81" x14ac:dyDescent="0.3">
      <c r="A47" s="2">
        <v>3898</v>
      </c>
      <c r="B47" s="2">
        <v>6086</v>
      </c>
      <c r="C47" s="2">
        <v>419.27745199999998</v>
      </c>
      <c r="D47" s="2" t="s">
        <v>100</v>
      </c>
      <c r="E47" s="2" t="s">
        <v>101</v>
      </c>
      <c r="F47" s="2" t="s">
        <v>11</v>
      </c>
      <c r="G47" s="2">
        <v>418.27190000000002</v>
      </c>
      <c r="H47" s="2">
        <v>418.27017599999999</v>
      </c>
      <c r="I47" s="2">
        <v>-4.1217208232999996</v>
      </c>
      <c r="J47" s="2">
        <v>15.3</v>
      </c>
      <c r="K47" s="2">
        <v>15.272682</v>
      </c>
      <c r="L47" s="2">
        <v>-2.7317999999999999E-2</v>
      </c>
      <c r="M47" s="2">
        <v>893.03390000000002</v>
      </c>
      <c r="N47" s="2">
        <v>406.21050000000002</v>
      </c>
      <c r="O47" s="2">
        <v>545.30290000000002</v>
      </c>
      <c r="P47" s="2">
        <v>893.03390000000002</v>
      </c>
      <c r="Q47" s="2">
        <v>0</v>
      </c>
      <c r="R47" s="2">
        <v>0</v>
      </c>
      <c r="S47" s="2">
        <v>0</v>
      </c>
      <c r="AF47" s="2">
        <v>863.44640000000004</v>
      </c>
      <c r="AG47" s="2">
        <v>863.44640000000004</v>
      </c>
      <c r="AH47" s="2">
        <v>1428.0492999999999</v>
      </c>
      <c r="AI47" s="2">
        <v>1428.0492999999999</v>
      </c>
      <c r="AJ47" s="2">
        <v>127.37017</v>
      </c>
      <c r="AK47" s="2">
        <v>149.6181</v>
      </c>
      <c r="AL47" s="2">
        <v>268.93371999999999</v>
      </c>
      <c r="AN47" s="2">
        <v>244.36578</v>
      </c>
      <c r="AR47" s="2">
        <v>863.44640000000004</v>
      </c>
      <c r="AS47" s="2">
        <v>1428.0492999999999</v>
      </c>
      <c r="AT47" s="2">
        <v>197.5719</v>
      </c>
      <c r="AX47" s="2">
        <v>0</v>
      </c>
      <c r="AY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2</v>
      </c>
      <c r="BI47" s="2">
        <v>2</v>
      </c>
      <c r="BJ47" s="2">
        <v>0</v>
      </c>
      <c r="BK47" s="2">
        <v>0</v>
      </c>
      <c r="BL47" s="2">
        <v>0</v>
      </c>
      <c r="BM47" s="2">
        <v>100</v>
      </c>
      <c r="BN47" s="2">
        <v>100</v>
      </c>
      <c r="BO47" s="3">
        <v>0</v>
      </c>
      <c r="BP47" s="3">
        <v>0</v>
      </c>
      <c r="BR47" s="2">
        <f t="shared" si="6"/>
        <v>665.87450000000001</v>
      </c>
      <c r="BS47" s="2">
        <f t="shared" si="7"/>
        <v>1230.4774</v>
      </c>
      <c r="BT47" s="2">
        <v>10</v>
      </c>
      <c r="BU47" s="2">
        <v>100</v>
      </c>
      <c r="BV47" s="2">
        <v>250</v>
      </c>
      <c r="BW47" s="2">
        <v>500</v>
      </c>
      <c r="BX47" s="2">
        <v>1000</v>
      </c>
      <c r="CB47" s="6">
        <f t="shared" si="10"/>
        <v>1.3317490000000001</v>
      </c>
      <c r="CC47" s="6">
        <f t="shared" si="11"/>
        <v>1.2304774000000001</v>
      </c>
    </row>
    <row r="48" spans="1:81" x14ac:dyDescent="0.3">
      <c r="A48" s="2">
        <v>1916</v>
      </c>
      <c r="B48" s="2">
        <v>1443</v>
      </c>
      <c r="C48" s="2">
        <v>254.06004150000001</v>
      </c>
      <c r="D48" s="2" t="s">
        <v>102</v>
      </c>
      <c r="E48" s="2" t="s">
        <v>103</v>
      </c>
      <c r="F48" s="2" t="s">
        <v>11</v>
      </c>
      <c r="G48" s="2">
        <v>253.0521</v>
      </c>
      <c r="H48" s="2">
        <v>253.05276549999999</v>
      </c>
      <c r="I48" s="2">
        <v>2.6298932116999998</v>
      </c>
      <c r="J48" s="2">
        <v>6</v>
      </c>
      <c r="K48" s="2">
        <v>6.1105833000000001</v>
      </c>
      <c r="L48" s="2">
        <v>0.1105833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2" t="s">
        <v>210</v>
      </c>
      <c r="Z48" s="2">
        <v>4880.5565999999999</v>
      </c>
      <c r="AA48" s="2">
        <v>4880.5565999999999</v>
      </c>
      <c r="AB48" s="2">
        <v>12525.303</v>
      </c>
      <c r="AC48" s="2">
        <v>16432.565999999999</v>
      </c>
      <c r="AD48" s="2">
        <v>17724.111000000001</v>
      </c>
      <c r="AE48" s="2">
        <v>13508.789000000001</v>
      </c>
      <c r="AF48" s="2">
        <v>26355.754000000001</v>
      </c>
      <c r="AG48" s="2">
        <v>26355.754000000001</v>
      </c>
      <c r="AH48" s="2">
        <v>51310.883000000002</v>
      </c>
      <c r="AI48" s="2">
        <v>51310.883000000002</v>
      </c>
      <c r="AP48" s="2">
        <v>4880.5565999999999</v>
      </c>
      <c r="AQ48" s="2">
        <v>15047.6922</v>
      </c>
      <c r="AR48" s="2">
        <v>26355.754000000001</v>
      </c>
      <c r="AS48" s="2">
        <v>51310.883000000002</v>
      </c>
      <c r="AV48" s="2">
        <v>0</v>
      </c>
      <c r="AW48" s="2">
        <v>2436.6482000000001</v>
      </c>
      <c r="AX48" s="2">
        <v>0</v>
      </c>
      <c r="AY48" s="2">
        <v>0</v>
      </c>
      <c r="BA48" s="2">
        <v>0</v>
      </c>
      <c r="BB48" s="2">
        <v>0.16189999999999999</v>
      </c>
      <c r="BC48" s="2">
        <v>0</v>
      </c>
      <c r="BD48" s="2">
        <v>0</v>
      </c>
      <c r="BE48" s="2">
        <v>0</v>
      </c>
      <c r="BF48" s="2">
        <v>2</v>
      </c>
      <c r="BG48" s="2">
        <v>4</v>
      </c>
      <c r="BH48" s="2">
        <v>2</v>
      </c>
      <c r="BI48" s="2">
        <v>2</v>
      </c>
      <c r="BJ48" s="2">
        <v>0</v>
      </c>
      <c r="BK48" s="2">
        <v>100</v>
      </c>
      <c r="BL48" s="2">
        <v>100</v>
      </c>
      <c r="BM48" s="2">
        <v>100</v>
      </c>
      <c r="BN48" s="2">
        <v>100</v>
      </c>
      <c r="BO48" s="2">
        <f t="shared" ref="BO48:BO66" si="12">AO48-$AT48</f>
        <v>0</v>
      </c>
      <c r="BP48" s="2">
        <f t="shared" ref="BP48:BP66" si="13">AP48-$AT48</f>
        <v>4880.5565999999999</v>
      </c>
      <c r="BQ48" s="2">
        <f t="shared" ref="BQ48:BQ66" si="14">AQ48-$AT48</f>
        <v>15047.6922</v>
      </c>
      <c r="BR48" s="2">
        <f t="shared" si="6"/>
        <v>26355.754000000001</v>
      </c>
      <c r="BS48" s="2">
        <f t="shared" si="7"/>
        <v>51310.883000000002</v>
      </c>
      <c r="BT48" s="2">
        <v>10</v>
      </c>
      <c r="BU48" s="2">
        <v>100</v>
      </c>
      <c r="BV48" s="2">
        <v>250</v>
      </c>
      <c r="BW48" s="2">
        <v>500</v>
      </c>
      <c r="BX48" s="2">
        <v>1000</v>
      </c>
      <c r="BZ48" s="6">
        <f t="shared" si="8"/>
        <v>48.805565999999999</v>
      </c>
      <c r="CA48" s="6">
        <f t="shared" si="9"/>
        <v>60.190768800000001</v>
      </c>
      <c r="CB48" s="6">
        <f t="shared" si="10"/>
        <v>52.711508000000002</v>
      </c>
      <c r="CC48" s="6">
        <f t="shared" si="11"/>
        <v>51.310883000000004</v>
      </c>
    </row>
    <row r="49" spans="1:81" x14ac:dyDescent="0.3">
      <c r="A49" s="2">
        <v>793</v>
      </c>
      <c r="B49" s="2">
        <v>612</v>
      </c>
      <c r="C49" s="2">
        <v>181.07250719999999</v>
      </c>
      <c r="D49" s="2" t="s">
        <v>104</v>
      </c>
      <c r="E49" s="2" t="s">
        <v>105</v>
      </c>
      <c r="F49" s="2" t="s">
        <v>11</v>
      </c>
      <c r="G49" s="2">
        <v>180.06469999999999</v>
      </c>
      <c r="H49" s="2">
        <v>180.0652312</v>
      </c>
      <c r="I49" s="2">
        <v>2.9500507318000002</v>
      </c>
      <c r="J49" s="2">
        <v>3.3</v>
      </c>
      <c r="K49" s="2">
        <v>3.3548624999999999</v>
      </c>
      <c r="L49" s="2">
        <v>5.4862499999999988E-2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T49" s="2" t="s">
        <v>211</v>
      </c>
      <c r="Z49" s="2">
        <v>2474.8413</v>
      </c>
      <c r="AA49" s="2">
        <v>2474.8413</v>
      </c>
      <c r="AB49" s="2">
        <v>7254.7954</v>
      </c>
      <c r="AC49" s="2">
        <v>9048.4570000000003</v>
      </c>
      <c r="AD49" s="2">
        <v>10072.268</v>
      </c>
      <c r="AE49" s="2">
        <v>9810.3125</v>
      </c>
      <c r="AF49" s="2">
        <v>14271.895500000001</v>
      </c>
      <c r="AG49" s="2">
        <v>14271.895500000001</v>
      </c>
      <c r="AH49" s="2">
        <v>28280.388999999999</v>
      </c>
      <c r="AI49" s="2">
        <v>28280.388999999999</v>
      </c>
      <c r="AP49" s="2">
        <v>2474.8413</v>
      </c>
      <c r="AQ49" s="2">
        <v>9046.4581999999991</v>
      </c>
      <c r="AR49" s="2">
        <v>14271.895500000001</v>
      </c>
      <c r="AS49" s="2">
        <v>28280.388999999999</v>
      </c>
      <c r="AV49" s="2">
        <v>0</v>
      </c>
      <c r="AW49" s="2">
        <v>1270.9339</v>
      </c>
      <c r="AX49" s="2">
        <v>0</v>
      </c>
      <c r="AY49" s="2">
        <v>0</v>
      </c>
      <c r="BA49" s="2">
        <v>0</v>
      </c>
      <c r="BB49" s="2">
        <v>0.14050000000000001</v>
      </c>
      <c r="BC49" s="2">
        <v>0</v>
      </c>
      <c r="BD49" s="2">
        <v>0</v>
      </c>
      <c r="BE49" s="2">
        <v>0</v>
      </c>
      <c r="BF49" s="2">
        <v>2</v>
      </c>
      <c r="BG49" s="2">
        <v>4</v>
      </c>
      <c r="BH49" s="2">
        <v>2</v>
      </c>
      <c r="BI49" s="2">
        <v>2</v>
      </c>
      <c r="BJ49" s="2">
        <v>0</v>
      </c>
      <c r="BK49" s="2">
        <v>100</v>
      </c>
      <c r="BL49" s="2">
        <v>100</v>
      </c>
      <c r="BM49" s="2">
        <v>100</v>
      </c>
      <c r="BN49" s="2">
        <v>100</v>
      </c>
      <c r="BO49" s="2">
        <f t="shared" si="12"/>
        <v>0</v>
      </c>
      <c r="BP49" s="2">
        <f t="shared" si="13"/>
        <v>2474.8413</v>
      </c>
      <c r="BQ49" s="2">
        <f t="shared" si="14"/>
        <v>9046.4581999999991</v>
      </c>
      <c r="BR49" s="2">
        <f t="shared" si="6"/>
        <v>14271.895500000001</v>
      </c>
      <c r="BS49" s="2">
        <f t="shared" si="7"/>
        <v>28280.388999999999</v>
      </c>
      <c r="BT49" s="2">
        <v>10</v>
      </c>
      <c r="BU49" s="2">
        <v>100</v>
      </c>
      <c r="BV49" s="2">
        <v>250</v>
      </c>
      <c r="BW49" s="2">
        <v>500</v>
      </c>
      <c r="BX49" s="2">
        <v>1000</v>
      </c>
      <c r="BZ49" s="6">
        <f t="shared" si="8"/>
        <v>24.748412999999999</v>
      </c>
      <c r="CA49" s="6">
        <f t="shared" si="9"/>
        <v>36.1858328</v>
      </c>
      <c r="CB49" s="6">
        <f t="shared" si="10"/>
        <v>28.543791000000002</v>
      </c>
      <c r="CC49" s="6">
        <f t="shared" si="11"/>
        <v>28.280389</v>
      </c>
    </row>
    <row r="50" spans="1:81" x14ac:dyDescent="0.3">
      <c r="A50" s="2">
        <v>2092</v>
      </c>
      <c r="B50" s="2">
        <v>1135</v>
      </c>
      <c r="C50" s="2">
        <v>264.19637540000002</v>
      </c>
      <c r="D50" s="2" t="s">
        <v>106</v>
      </c>
      <c r="E50" s="2" t="s">
        <v>107</v>
      </c>
      <c r="F50" s="2" t="s">
        <v>11</v>
      </c>
      <c r="G50" s="2">
        <v>263.18849999999998</v>
      </c>
      <c r="H50" s="2">
        <v>263.18909939999998</v>
      </c>
      <c r="I50" s="2">
        <v>2.277455132</v>
      </c>
      <c r="J50" s="2">
        <v>5.54</v>
      </c>
      <c r="K50" s="2">
        <v>5.5771090000000001</v>
      </c>
      <c r="L50" s="2">
        <v>3.7109000000000003E-2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X50" s="2">
        <v>1888.2013999999999</v>
      </c>
      <c r="Y50" s="2">
        <v>1888.2013999999999</v>
      </c>
      <c r="Z50" s="2">
        <v>14317.53</v>
      </c>
      <c r="AA50" s="2">
        <v>14317.53</v>
      </c>
      <c r="AB50" s="2">
        <v>31282.145</v>
      </c>
      <c r="AC50" s="2">
        <v>39179.449999999997</v>
      </c>
      <c r="AD50" s="2">
        <v>43642.004000000001</v>
      </c>
      <c r="AE50" s="2">
        <v>36876.684000000001</v>
      </c>
      <c r="AF50" s="2">
        <v>55945.52</v>
      </c>
      <c r="AG50" s="2">
        <v>55945.52</v>
      </c>
      <c r="AH50" s="2">
        <v>101866.91</v>
      </c>
      <c r="AI50" s="2">
        <v>101866.91</v>
      </c>
      <c r="AO50" s="2">
        <v>1888.2013999999999</v>
      </c>
      <c r="AP50" s="2">
        <v>14317.53</v>
      </c>
      <c r="AQ50" s="2">
        <v>37745.070800000001</v>
      </c>
      <c r="AR50" s="2">
        <v>55945.52</v>
      </c>
      <c r="AS50" s="2">
        <v>101866.91</v>
      </c>
      <c r="AU50" s="2">
        <v>0</v>
      </c>
      <c r="AV50" s="2">
        <v>0</v>
      </c>
      <c r="AW50" s="2">
        <v>5143.1108999999997</v>
      </c>
      <c r="AX50" s="2">
        <v>0</v>
      </c>
      <c r="AY50" s="2">
        <v>0</v>
      </c>
      <c r="AZ50" s="2">
        <v>0</v>
      </c>
      <c r="BA50" s="2">
        <v>0</v>
      </c>
      <c r="BB50" s="2">
        <v>0.1363</v>
      </c>
      <c r="BC50" s="2">
        <v>0</v>
      </c>
      <c r="BD50" s="2">
        <v>0</v>
      </c>
      <c r="BE50" s="2">
        <v>2</v>
      </c>
      <c r="BF50" s="2">
        <v>2</v>
      </c>
      <c r="BG50" s="2">
        <v>4</v>
      </c>
      <c r="BH50" s="2">
        <v>2</v>
      </c>
      <c r="BI50" s="2">
        <v>2</v>
      </c>
      <c r="BJ50" s="2">
        <v>100</v>
      </c>
      <c r="BK50" s="2">
        <v>100</v>
      </c>
      <c r="BL50" s="2">
        <v>100</v>
      </c>
      <c r="BM50" s="2">
        <v>100</v>
      </c>
      <c r="BN50" s="2">
        <v>100</v>
      </c>
      <c r="BO50" s="2">
        <f t="shared" si="12"/>
        <v>1888.2013999999999</v>
      </c>
      <c r="BP50" s="2">
        <f t="shared" si="13"/>
        <v>14317.53</v>
      </c>
      <c r="BQ50" s="2">
        <f t="shared" si="14"/>
        <v>37745.070800000001</v>
      </c>
      <c r="BR50" s="2">
        <f t="shared" si="6"/>
        <v>55945.52</v>
      </c>
      <c r="BS50" s="2">
        <f t="shared" si="7"/>
        <v>101866.91</v>
      </c>
      <c r="BT50" s="2">
        <v>10</v>
      </c>
      <c r="BU50" s="2">
        <v>100</v>
      </c>
      <c r="BV50" s="2">
        <v>250</v>
      </c>
      <c r="BW50" s="2">
        <v>500</v>
      </c>
      <c r="BX50" s="2">
        <v>1000</v>
      </c>
      <c r="BY50" s="6">
        <f t="shared" si="3"/>
        <v>188.82013999999998</v>
      </c>
      <c r="BZ50" s="6">
        <f t="shared" si="8"/>
        <v>143.17529999999999</v>
      </c>
      <c r="CA50" s="6">
        <f t="shared" si="9"/>
        <v>150.9802832</v>
      </c>
      <c r="CB50" s="6">
        <f t="shared" si="10"/>
        <v>111.89103999999999</v>
      </c>
      <c r="CC50" s="6">
        <f t="shared" si="11"/>
        <v>101.86691</v>
      </c>
    </row>
    <row r="51" spans="1:81" x14ac:dyDescent="0.3">
      <c r="A51" s="2">
        <v>1918</v>
      </c>
      <c r="B51" s="2">
        <v>948</v>
      </c>
      <c r="C51" s="2">
        <v>254.11518480000001</v>
      </c>
      <c r="D51" s="2" t="s">
        <v>108</v>
      </c>
      <c r="E51" s="2" t="s">
        <v>109</v>
      </c>
      <c r="F51" s="2" t="s">
        <v>11</v>
      </c>
      <c r="G51" s="2">
        <v>253.10759999999999</v>
      </c>
      <c r="H51" s="2">
        <v>253.10790879999999</v>
      </c>
      <c r="I51" s="2">
        <v>1.2200344834000001</v>
      </c>
      <c r="J51" s="2">
        <v>4.8</v>
      </c>
      <c r="K51" s="2">
        <v>4.8289650000000002</v>
      </c>
      <c r="L51" s="2">
        <v>2.8965000000000001E-2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X51" s="2">
        <v>1723.5275999999999</v>
      </c>
      <c r="Y51" s="2">
        <v>1723.5275999999999</v>
      </c>
      <c r="Z51" s="2">
        <v>15959.237999999999</v>
      </c>
      <c r="AA51" s="2">
        <v>15959.237999999999</v>
      </c>
      <c r="AB51" s="2">
        <v>34262.879999999997</v>
      </c>
      <c r="AC51" s="2">
        <v>37604.03</v>
      </c>
      <c r="AD51" s="2">
        <v>41276.620000000003</v>
      </c>
      <c r="AE51" s="2">
        <v>30354.870999999999</v>
      </c>
      <c r="AF51" s="2">
        <v>57328.707000000002</v>
      </c>
      <c r="AG51" s="2">
        <v>57328.707000000002</v>
      </c>
      <c r="AH51" s="2">
        <v>97346.54</v>
      </c>
      <c r="AI51" s="2">
        <v>97346.54</v>
      </c>
      <c r="AO51" s="2">
        <v>1723.5275999999999</v>
      </c>
      <c r="AP51" s="2">
        <v>15959.237999999999</v>
      </c>
      <c r="AQ51" s="2">
        <v>35874.600299999998</v>
      </c>
      <c r="AR51" s="2">
        <v>57328.707000000002</v>
      </c>
      <c r="AS51" s="2">
        <v>97346.54</v>
      </c>
      <c r="AU51" s="2">
        <v>0</v>
      </c>
      <c r="AV51" s="2">
        <v>0</v>
      </c>
      <c r="AW51" s="2">
        <v>4663.2533999999996</v>
      </c>
      <c r="AX51" s="2">
        <v>0</v>
      </c>
      <c r="AY51" s="2">
        <v>0</v>
      </c>
      <c r="AZ51" s="2">
        <v>0</v>
      </c>
      <c r="BA51" s="2">
        <v>0</v>
      </c>
      <c r="BB51" s="2">
        <v>0.13</v>
      </c>
      <c r="BC51" s="2">
        <v>0</v>
      </c>
      <c r="BD51" s="2">
        <v>0</v>
      </c>
      <c r="BE51" s="2">
        <v>2</v>
      </c>
      <c r="BF51" s="2">
        <v>2</v>
      </c>
      <c r="BG51" s="2">
        <v>4</v>
      </c>
      <c r="BH51" s="2">
        <v>2</v>
      </c>
      <c r="BI51" s="2">
        <v>2</v>
      </c>
      <c r="BJ51" s="2">
        <v>100</v>
      </c>
      <c r="BK51" s="2">
        <v>100</v>
      </c>
      <c r="BL51" s="2">
        <v>100</v>
      </c>
      <c r="BM51" s="2">
        <v>100</v>
      </c>
      <c r="BN51" s="2">
        <v>100</v>
      </c>
      <c r="BO51" s="2">
        <f t="shared" si="12"/>
        <v>1723.5275999999999</v>
      </c>
      <c r="BP51" s="2">
        <f t="shared" si="13"/>
        <v>15959.237999999999</v>
      </c>
      <c r="BQ51" s="2">
        <f t="shared" si="14"/>
        <v>35874.600299999998</v>
      </c>
      <c r="BR51" s="2">
        <f t="shared" si="6"/>
        <v>57328.707000000002</v>
      </c>
      <c r="BS51" s="2">
        <f t="shared" si="7"/>
        <v>97346.54</v>
      </c>
      <c r="BT51" s="2">
        <v>10</v>
      </c>
      <c r="BU51" s="2">
        <v>100</v>
      </c>
      <c r="BV51" s="2">
        <v>250</v>
      </c>
      <c r="BW51" s="2">
        <v>500</v>
      </c>
      <c r="BX51" s="2">
        <v>1000</v>
      </c>
      <c r="BY51" s="6">
        <f t="shared" si="3"/>
        <v>172.35275999999999</v>
      </c>
      <c r="BZ51" s="6">
        <f t="shared" si="8"/>
        <v>159.59237999999999</v>
      </c>
      <c r="CA51" s="6">
        <f t="shared" si="9"/>
        <v>143.49840119999999</v>
      </c>
      <c r="CB51" s="6">
        <f t="shared" si="10"/>
        <v>114.657414</v>
      </c>
      <c r="CC51" s="6">
        <f t="shared" si="11"/>
        <v>97.34653999999999</v>
      </c>
    </row>
    <row r="52" spans="1:81" x14ac:dyDescent="0.3">
      <c r="A52" s="2">
        <v>2517</v>
      </c>
      <c r="B52" s="2">
        <v>885</v>
      </c>
      <c r="C52" s="2">
        <v>291.14543730000003</v>
      </c>
      <c r="D52" s="2" t="s">
        <v>110</v>
      </c>
      <c r="E52" s="2" t="s">
        <v>111</v>
      </c>
      <c r="F52" s="2" t="s">
        <v>11</v>
      </c>
      <c r="G52" s="2">
        <v>290.1379</v>
      </c>
      <c r="H52" s="2">
        <v>290.13816129999998</v>
      </c>
      <c r="I52" s="2">
        <v>0.90060622890000008</v>
      </c>
      <c r="J52" s="2">
        <v>4.5999999999999996</v>
      </c>
      <c r="K52" s="2">
        <v>4.5941466999999996</v>
      </c>
      <c r="L52" s="2">
        <v>-5.8532999999999996E-3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X52" s="2">
        <v>2595.9223999999999</v>
      </c>
      <c r="Y52" s="2">
        <v>2595.9223999999999</v>
      </c>
      <c r="Z52" s="2">
        <v>20289.743999999999</v>
      </c>
      <c r="AA52" s="2">
        <v>20289.743999999999</v>
      </c>
      <c r="AB52" s="2">
        <v>47190.086000000003</v>
      </c>
      <c r="AC52" s="2">
        <v>50120.3</v>
      </c>
      <c r="AD52" s="2">
        <v>56333.055</v>
      </c>
      <c r="AE52" s="2">
        <v>43613.862999999998</v>
      </c>
      <c r="AF52" s="2">
        <v>81999.490000000005</v>
      </c>
      <c r="AG52" s="2">
        <v>81999.490000000005</v>
      </c>
      <c r="AH52" s="2">
        <v>141976.97</v>
      </c>
      <c r="AI52" s="2">
        <v>141976.97</v>
      </c>
      <c r="AO52" s="2">
        <v>2595.9223999999999</v>
      </c>
      <c r="AP52" s="2">
        <v>20289.743999999999</v>
      </c>
      <c r="AQ52" s="2">
        <v>49314.326000000001</v>
      </c>
      <c r="AR52" s="2">
        <v>81999.490000000005</v>
      </c>
      <c r="AS52" s="2">
        <v>141976.97</v>
      </c>
      <c r="AU52" s="2">
        <v>0</v>
      </c>
      <c r="AV52" s="2">
        <v>0</v>
      </c>
      <c r="AW52" s="2">
        <v>5382.6828999999998</v>
      </c>
      <c r="AX52" s="2">
        <v>0</v>
      </c>
      <c r="AY52" s="2">
        <v>0</v>
      </c>
      <c r="AZ52" s="2">
        <v>0</v>
      </c>
      <c r="BA52" s="2">
        <v>0</v>
      </c>
      <c r="BB52" s="2">
        <v>0.10920000000000001</v>
      </c>
      <c r="BC52" s="2">
        <v>0</v>
      </c>
      <c r="BD52" s="2">
        <v>0</v>
      </c>
      <c r="BE52" s="2">
        <v>2</v>
      </c>
      <c r="BF52" s="2">
        <v>2</v>
      </c>
      <c r="BG52" s="2">
        <v>4</v>
      </c>
      <c r="BH52" s="2">
        <v>2</v>
      </c>
      <c r="BI52" s="2">
        <v>2</v>
      </c>
      <c r="BJ52" s="2">
        <v>100</v>
      </c>
      <c r="BK52" s="2">
        <v>100</v>
      </c>
      <c r="BL52" s="2">
        <v>100</v>
      </c>
      <c r="BM52" s="2">
        <v>100</v>
      </c>
      <c r="BN52" s="2">
        <v>100</v>
      </c>
      <c r="BO52" s="2">
        <f t="shared" si="12"/>
        <v>2595.9223999999999</v>
      </c>
      <c r="BP52" s="2">
        <f t="shared" si="13"/>
        <v>20289.743999999999</v>
      </c>
      <c r="BQ52" s="2">
        <f t="shared" si="14"/>
        <v>49314.326000000001</v>
      </c>
      <c r="BR52" s="2">
        <f t="shared" si="6"/>
        <v>81999.490000000005</v>
      </c>
      <c r="BS52" s="2">
        <f t="shared" si="7"/>
        <v>141976.97</v>
      </c>
      <c r="BT52" s="2">
        <v>10</v>
      </c>
      <c r="BU52" s="2">
        <v>100</v>
      </c>
      <c r="BV52" s="2">
        <v>250</v>
      </c>
      <c r="BW52" s="2">
        <v>500</v>
      </c>
      <c r="BX52" s="2">
        <v>1000</v>
      </c>
      <c r="BY52" s="6">
        <f t="shared" si="3"/>
        <v>259.59224</v>
      </c>
      <c r="BZ52" s="6">
        <f t="shared" si="8"/>
        <v>202.89743999999999</v>
      </c>
      <c r="CA52" s="6">
        <f t="shared" si="9"/>
        <v>197.257304</v>
      </c>
      <c r="CB52" s="6">
        <f t="shared" si="10"/>
        <v>163.99898000000002</v>
      </c>
      <c r="CC52" s="6">
        <f t="shared" si="11"/>
        <v>141.97696999999999</v>
      </c>
    </row>
    <row r="53" spans="1:81" x14ac:dyDescent="0.3">
      <c r="A53" s="2">
        <v>4004</v>
      </c>
      <c r="B53" s="2">
        <v>4291</v>
      </c>
      <c r="C53" s="2">
        <v>436.23309999999998</v>
      </c>
      <c r="D53" s="2" t="s">
        <v>112</v>
      </c>
      <c r="E53" s="2" t="s">
        <v>113</v>
      </c>
      <c r="F53" s="2" t="s">
        <v>11</v>
      </c>
      <c r="G53" s="2">
        <v>435.22699999999998</v>
      </c>
      <c r="H53" s="2">
        <v>435.22582399999999</v>
      </c>
      <c r="I53" s="2">
        <v>-2.7020382466999999</v>
      </c>
      <c r="J53" s="2">
        <v>11</v>
      </c>
      <c r="K53" s="2">
        <v>11.119287</v>
      </c>
      <c r="L53" s="2">
        <v>0.119287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 t="s">
        <v>212</v>
      </c>
      <c r="X53" s="2">
        <v>228.75002000000001</v>
      </c>
      <c r="Y53" s="2">
        <v>228.75002000000001</v>
      </c>
      <c r="Z53" s="2">
        <v>1796.5337</v>
      </c>
      <c r="AA53" s="2">
        <v>1796.5337</v>
      </c>
      <c r="AB53" s="2">
        <v>3129.1320000000001</v>
      </c>
      <c r="AC53" s="2">
        <v>3784.0502999999999</v>
      </c>
      <c r="AD53" s="2">
        <v>3769.1010000000001</v>
      </c>
      <c r="AE53" s="2">
        <v>2444.4204</v>
      </c>
      <c r="AF53" s="2">
        <v>9261.2360000000008</v>
      </c>
      <c r="AG53" s="2">
        <v>9261.2360000000008</v>
      </c>
      <c r="AH53" s="2">
        <v>16406.059000000001</v>
      </c>
      <c r="AI53" s="2">
        <v>16406.059000000001</v>
      </c>
      <c r="AO53" s="2">
        <v>228.75</v>
      </c>
      <c r="AP53" s="2">
        <v>1796.5337</v>
      </c>
      <c r="AQ53" s="2">
        <v>3281.6759000000002</v>
      </c>
      <c r="AR53" s="2">
        <v>9261.2360000000008</v>
      </c>
      <c r="AS53" s="2">
        <v>16406.059000000001</v>
      </c>
      <c r="AU53" s="2">
        <v>0</v>
      </c>
      <c r="AV53" s="2">
        <v>0</v>
      </c>
      <c r="AW53" s="2">
        <v>636.1943</v>
      </c>
      <c r="AX53" s="2">
        <v>0</v>
      </c>
      <c r="AY53" s="2">
        <v>0</v>
      </c>
      <c r="AZ53" s="2">
        <v>0</v>
      </c>
      <c r="BA53" s="2">
        <v>0</v>
      </c>
      <c r="BB53" s="2">
        <v>0.19389999999999999</v>
      </c>
      <c r="BC53" s="2">
        <v>0</v>
      </c>
      <c r="BD53" s="2">
        <v>0</v>
      </c>
      <c r="BE53" s="2">
        <v>2</v>
      </c>
      <c r="BF53" s="2">
        <v>2</v>
      </c>
      <c r="BG53" s="2">
        <v>4</v>
      </c>
      <c r="BH53" s="2">
        <v>2</v>
      </c>
      <c r="BI53" s="2">
        <v>2</v>
      </c>
      <c r="BJ53" s="2">
        <v>100</v>
      </c>
      <c r="BK53" s="2">
        <v>100</v>
      </c>
      <c r="BL53" s="2">
        <v>100</v>
      </c>
      <c r="BM53" s="2">
        <v>100</v>
      </c>
      <c r="BN53" s="2">
        <v>100</v>
      </c>
      <c r="BO53" s="2">
        <f t="shared" si="12"/>
        <v>228.75</v>
      </c>
      <c r="BP53" s="2">
        <f t="shared" si="13"/>
        <v>1796.5337</v>
      </c>
      <c r="BQ53" s="2">
        <f t="shared" si="14"/>
        <v>3281.6759000000002</v>
      </c>
      <c r="BR53" s="2">
        <f t="shared" si="6"/>
        <v>9261.2360000000008</v>
      </c>
      <c r="BS53" s="2">
        <f t="shared" si="7"/>
        <v>16406.059000000001</v>
      </c>
      <c r="BT53" s="2">
        <v>10</v>
      </c>
      <c r="BU53" s="2">
        <v>100</v>
      </c>
      <c r="BV53" s="2">
        <v>250</v>
      </c>
      <c r="BW53" s="2">
        <v>500</v>
      </c>
      <c r="BX53" s="2">
        <v>1000</v>
      </c>
      <c r="BY53" s="6">
        <f t="shared" si="3"/>
        <v>22.875</v>
      </c>
      <c r="BZ53" s="6">
        <f t="shared" si="8"/>
        <v>17.965336999999998</v>
      </c>
      <c r="CA53" s="6">
        <f t="shared" si="9"/>
        <v>13.126703600000001</v>
      </c>
      <c r="CB53" s="6">
        <f t="shared" si="10"/>
        <v>18.522472</v>
      </c>
      <c r="CC53" s="6">
        <f t="shared" si="11"/>
        <v>16.406059000000003</v>
      </c>
    </row>
    <row r="54" spans="1:81" x14ac:dyDescent="0.3">
      <c r="A54" s="2">
        <v>4119</v>
      </c>
      <c r="B54" s="2">
        <v>3207</v>
      </c>
      <c r="C54" s="2">
        <v>455.28757050000002</v>
      </c>
      <c r="D54" s="2" t="s">
        <v>114</v>
      </c>
      <c r="E54" s="2" t="s">
        <v>115</v>
      </c>
      <c r="F54" s="2" t="s">
        <v>11</v>
      </c>
      <c r="G54" s="2">
        <v>454.28320000000002</v>
      </c>
      <c r="H54" s="2">
        <v>454.28029450000002</v>
      </c>
      <c r="I54" s="2">
        <v>-6.3957901150999996</v>
      </c>
      <c r="J54" s="2">
        <v>9</v>
      </c>
      <c r="K54" s="2">
        <v>9.0743670000000005</v>
      </c>
      <c r="L54" s="2">
        <v>7.4367000000000003E-2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X54" s="2">
        <v>2227.6477</v>
      </c>
      <c r="Y54" s="2">
        <v>2227.6477</v>
      </c>
      <c r="Z54" s="2">
        <v>19887.526999999998</v>
      </c>
      <c r="AA54" s="2">
        <v>19887.526999999998</v>
      </c>
      <c r="AB54" s="2">
        <v>46252.61</v>
      </c>
      <c r="AC54" s="2">
        <v>62026.516000000003</v>
      </c>
      <c r="AD54" s="2">
        <v>65573.664000000004</v>
      </c>
      <c r="AE54" s="2">
        <v>54682.425999999999</v>
      </c>
      <c r="AF54" s="2">
        <v>112451.80499999999</v>
      </c>
      <c r="AG54" s="2">
        <v>112451.80499999999</v>
      </c>
      <c r="AH54" s="2">
        <v>224736.94</v>
      </c>
      <c r="AI54" s="2">
        <v>224736.94</v>
      </c>
      <c r="AO54" s="2">
        <v>2227.6477</v>
      </c>
      <c r="AP54" s="2">
        <v>19887.526999999998</v>
      </c>
      <c r="AQ54" s="2">
        <v>57133.803999999996</v>
      </c>
      <c r="AR54" s="2">
        <v>112451.80499999999</v>
      </c>
      <c r="AS54" s="2">
        <v>224736.94</v>
      </c>
      <c r="AU54" s="2">
        <v>0</v>
      </c>
      <c r="AV54" s="2">
        <v>0</v>
      </c>
      <c r="AW54" s="2">
        <v>8555.3006000000005</v>
      </c>
      <c r="AX54" s="2">
        <v>0</v>
      </c>
      <c r="AY54" s="2">
        <v>0</v>
      </c>
      <c r="AZ54" s="2">
        <v>0</v>
      </c>
      <c r="BA54" s="2">
        <v>0</v>
      </c>
      <c r="BB54" s="2">
        <v>0.1497</v>
      </c>
      <c r="BC54" s="2">
        <v>0</v>
      </c>
      <c r="BD54" s="2">
        <v>0</v>
      </c>
      <c r="BE54" s="2">
        <v>2</v>
      </c>
      <c r="BF54" s="2">
        <v>2</v>
      </c>
      <c r="BG54" s="2">
        <v>4</v>
      </c>
      <c r="BH54" s="2">
        <v>2</v>
      </c>
      <c r="BI54" s="2">
        <v>2</v>
      </c>
      <c r="BJ54" s="2">
        <v>100</v>
      </c>
      <c r="BK54" s="2">
        <v>100</v>
      </c>
      <c r="BL54" s="2">
        <v>100</v>
      </c>
      <c r="BM54" s="2">
        <v>100</v>
      </c>
      <c r="BN54" s="2">
        <v>100</v>
      </c>
      <c r="BO54" s="2">
        <f t="shared" si="12"/>
        <v>2227.6477</v>
      </c>
      <c r="BP54" s="2">
        <f t="shared" si="13"/>
        <v>19887.526999999998</v>
      </c>
      <c r="BQ54" s="2">
        <f t="shared" si="14"/>
        <v>57133.803999999996</v>
      </c>
      <c r="BR54" s="2">
        <f t="shared" si="6"/>
        <v>112451.80499999999</v>
      </c>
      <c r="BS54" s="2">
        <f t="shared" si="7"/>
        <v>224736.94</v>
      </c>
      <c r="BT54" s="2">
        <v>10</v>
      </c>
      <c r="BU54" s="2">
        <v>100</v>
      </c>
      <c r="BV54" s="2">
        <v>250</v>
      </c>
      <c r="BW54" s="2">
        <v>500</v>
      </c>
      <c r="BX54" s="2">
        <v>1000</v>
      </c>
      <c r="BY54" s="6">
        <f t="shared" si="3"/>
        <v>222.76477</v>
      </c>
      <c r="BZ54" s="6">
        <f t="shared" si="8"/>
        <v>198.87526999999997</v>
      </c>
      <c r="CA54" s="6">
        <f t="shared" si="9"/>
        <v>228.53521599999999</v>
      </c>
      <c r="CB54" s="6">
        <f t="shared" si="10"/>
        <v>224.90360999999999</v>
      </c>
      <c r="CC54" s="6">
        <f t="shared" si="11"/>
        <v>224.73694</v>
      </c>
    </row>
    <row r="55" spans="1:81" x14ac:dyDescent="0.3">
      <c r="A55" s="2">
        <v>2794</v>
      </c>
      <c r="B55" s="2">
        <v>4172</v>
      </c>
      <c r="C55" s="2">
        <v>309.11232740000003</v>
      </c>
      <c r="D55" s="2" t="s">
        <v>116</v>
      </c>
      <c r="E55" s="2" t="s">
        <v>117</v>
      </c>
      <c r="F55" s="2" t="s">
        <v>11</v>
      </c>
      <c r="G55" s="2">
        <v>308.10489999999999</v>
      </c>
      <c r="H55" s="2">
        <v>308.10505139999998</v>
      </c>
      <c r="I55" s="2">
        <v>0.49139108139999998</v>
      </c>
      <c r="J55" s="2">
        <v>10.8</v>
      </c>
      <c r="K55" s="2">
        <v>11.006465</v>
      </c>
      <c r="L55" s="2">
        <v>0.20646500000000001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X55" s="2">
        <v>1333.2503999999999</v>
      </c>
      <c r="Y55" s="2">
        <v>1333.2503999999999</v>
      </c>
      <c r="Z55" s="2">
        <v>10264.838</v>
      </c>
      <c r="AA55" s="2">
        <v>10264.838</v>
      </c>
      <c r="AB55" s="2">
        <v>20948.695</v>
      </c>
      <c r="AC55" s="2">
        <v>22078.963</v>
      </c>
      <c r="AD55" s="2">
        <v>20908.361000000001</v>
      </c>
      <c r="AE55" s="2">
        <v>14482.332</v>
      </c>
      <c r="AF55" s="2">
        <v>45953.406000000003</v>
      </c>
      <c r="AG55" s="2">
        <v>45953.406000000003</v>
      </c>
      <c r="AH55" s="2">
        <v>76028.7</v>
      </c>
      <c r="AI55" s="2">
        <v>76028.7</v>
      </c>
      <c r="AO55" s="2">
        <v>1333.2503999999999</v>
      </c>
      <c r="AP55" s="2">
        <v>10264.838</v>
      </c>
      <c r="AQ55" s="2">
        <v>19604.587800000001</v>
      </c>
      <c r="AR55" s="2">
        <v>45953.406000000003</v>
      </c>
      <c r="AS55" s="2">
        <v>76028.7</v>
      </c>
      <c r="AU55" s="2">
        <v>0</v>
      </c>
      <c r="AV55" s="2">
        <v>0</v>
      </c>
      <c r="AW55" s="2">
        <v>3457.6718999999998</v>
      </c>
      <c r="AX55" s="2">
        <v>0</v>
      </c>
      <c r="AY55" s="2">
        <v>0</v>
      </c>
      <c r="AZ55" s="2">
        <v>0</v>
      </c>
      <c r="BA55" s="2">
        <v>0</v>
      </c>
      <c r="BB55" s="2">
        <v>0.1764</v>
      </c>
      <c r="BC55" s="2">
        <v>0</v>
      </c>
      <c r="BD55" s="2">
        <v>0</v>
      </c>
      <c r="BE55" s="2">
        <v>2</v>
      </c>
      <c r="BF55" s="2">
        <v>2</v>
      </c>
      <c r="BG55" s="2">
        <v>4</v>
      </c>
      <c r="BH55" s="2">
        <v>2</v>
      </c>
      <c r="BI55" s="2">
        <v>2</v>
      </c>
      <c r="BJ55" s="2">
        <v>100</v>
      </c>
      <c r="BK55" s="2">
        <v>100</v>
      </c>
      <c r="BL55" s="2">
        <v>100</v>
      </c>
      <c r="BM55" s="2">
        <v>100</v>
      </c>
      <c r="BN55" s="2">
        <v>100</v>
      </c>
      <c r="BO55" s="2">
        <f t="shared" si="12"/>
        <v>1333.2503999999999</v>
      </c>
      <c r="BP55" s="2">
        <f t="shared" si="13"/>
        <v>10264.838</v>
      </c>
      <c r="BQ55" s="2">
        <f t="shared" si="14"/>
        <v>19604.587800000001</v>
      </c>
      <c r="BR55" s="2">
        <f t="shared" si="6"/>
        <v>45953.406000000003</v>
      </c>
      <c r="BS55" s="2">
        <f t="shared" si="7"/>
        <v>76028.7</v>
      </c>
      <c r="BT55" s="2">
        <v>10</v>
      </c>
      <c r="BU55" s="2">
        <v>100</v>
      </c>
      <c r="BV55" s="2">
        <v>250</v>
      </c>
      <c r="BW55" s="2">
        <v>500</v>
      </c>
      <c r="BX55" s="2">
        <v>1000</v>
      </c>
      <c r="BY55" s="6">
        <f t="shared" si="3"/>
        <v>133.32504</v>
      </c>
      <c r="BZ55" s="6">
        <f t="shared" si="8"/>
        <v>102.64838</v>
      </c>
      <c r="CA55" s="6">
        <f t="shared" si="9"/>
        <v>78.418351200000004</v>
      </c>
      <c r="CB55" s="6">
        <f t="shared" si="10"/>
        <v>91.906812000000002</v>
      </c>
      <c r="CC55" s="6">
        <f t="shared" si="11"/>
        <v>76.028700000000001</v>
      </c>
    </row>
    <row r="56" spans="1:81" x14ac:dyDescent="0.3">
      <c r="A56" s="2">
        <v>5194</v>
      </c>
      <c r="B56" s="2">
        <v>197</v>
      </c>
      <c r="C56" s="2">
        <v>221.1177457</v>
      </c>
      <c r="D56" s="2" t="s">
        <v>118</v>
      </c>
      <c r="E56" s="2" t="s">
        <v>119</v>
      </c>
      <c r="F56" s="2" t="s">
        <v>120</v>
      </c>
      <c r="G56" s="2">
        <v>222.12559999999999</v>
      </c>
      <c r="H56" s="2">
        <v>222.12502169999999</v>
      </c>
      <c r="I56" s="2">
        <v>-2.603481994</v>
      </c>
      <c r="J56" s="2">
        <v>5.2</v>
      </c>
      <c r="K56" s="2">
        <v>5.2694450000000002</v>
      </c>
      <c r="L56" s="2">
        <v>6.9444999999999993E-2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AD56" s="2">
        <v>696.39700000000005</v>
      </c>
      <c r="AF56" s="2">
        <v>1166.4058</v>
      </c>
      <c r="AG56" s="2">
        <v>1166.4058</v>
      </c>
      <c r="AH56" s="2">
        <v>2455.6390000000001</v>
      </c>
      <c r="AI56" s="2">
        <v>2455.6390000000001</v>
      </c>
      <c r="AQ56" s="2">
        <v>696.39700000000005</v>
      </c>
      <c r="AR56" s="2">
        <v>1166.4058</v>
      </c>
      <c r="AS56" s="2">
        <v>2455.6390000000001</v>
      </c>
      <c r="AX56" s="2">
        <v>0</v>
      </c>
      <c r="AY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1</v>
      </c>
      <c r="BH56" s="2">
        <v>2</v>
      </c>
      <c r="BI56" s="2">
        <v>2</v>
      </c>
      <c r="BJ56" s="2">
        <v>0</v>
      </c>
      <c r="BK56" s="2">
        <v>0</v>
      </c>
      <c r="BL56" s="2">
        <v>25</v>
      </c>
      <c r="BM56" s="2">
        <v>100</v>
      </c>
      <c r="BN56" s="2">
        <v>100</v>
      </c>
      <c r="BO56" s="2">
        <f t="shared" si="12"/>
        <v>0</v>
      </c>
      <c r="BP56" s="2">
        <f t="shared" si="13"/>
        <v>0</v>
      </c>
      <c r="BQ56" s="2">
        <f t="shared" si="14"/>
        <v>696.39700000000005</v>
      </c>
      <c r="BR56" s="2">
        <f t="shared" si="6"/>
        <v>1166.4058</v>
      </c>
      <c r="BS56" s="2">
        <f t="shared" si="7"/>
        <v>2455.6390000000001</v>
      </c>
      <c r="BT56" s="2">
        <v>10</v>
      </c>
      <c r="BU56" s="2">
        <v>100</v>
      </c>
      <c r="BV56" s="2">
        <v>250</v>
      </c>
      <c r="BW56" s="2">
        <v>500</v>
      </c>
      <c r="BX56" s="2">
        <v>1000</v>
      </c>
      <c r="CA56" s="6">
        <f t="shared" si="9"/>
        <v>2.7855880000000002</v>
      </c>
      <c r="CB56" s="6">
        <f t="shared" si="10"/>
        <v>2.3328115999999999</v>
      </c>
      <c r="CC56" s="6">
        <f t="shared" si="11"/>
        <v>2.4556390000000001</v>
      </c>
    </row>
    <row r="57" spans="1:81" x14ac:dyDescent="0.3">
      <c r="A57" s="2">
        <v>5097</v>
      </c>
      <c r="B57" s="2">
        <v>108</v>
      </c>
      <c r="C57" s="2">
        <v>161.9862321</v>
      </c>
      <c r="D57" s="2" t="s">
        <v>121</v>
      </c>
      <c r="E57" s="2" t="s">
        <v>122</v>
      </c>
      <c r="F57" s="2" t="s">
        <v>120</v>
      </c>
      <c r="G57" s="2">
        <v>162.9939</v>
      </c>
      <c r="H57" s="2">
        <v>162.99350810000001</v>
      </c>
      <c r="I57" s="2">
        <v>-2.4043844585</v>
      </c>
      <c r="J57" s="2">
        <v>1.68</v>
      </c>
      <c r="K57" s="2">
        <v>1.6708943000000001</v>
      </c>
      <c r="L57" s="2">
        <v>-9.1056999999999996E-3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Z57" s="2">
        <v>1933.8088</v>
      </c>
      <c r="AA57" s="2">
        <v>1933.8088</v>
      </c>
      <c r="AB57" s="2">
        <v>4661.2809999999999</v>
      </c>
      <c r="AC57" s="2">
        <v>5277.7035999999998</v>
      </c>
      <c r="AD57" s="2">
        <v>5676.5967000000001</v>
      </c>
      <c r="AE57" s="2">
        <v>5087.5693000000001</v>
      </c>
      <c r="AF57" s="2">
        <v>8379.9330000000009</v>
      </c>
      <c r="AG57" s="2">
        <v>8379.9330000000009</v>
      </c>
      <c r="AH57" s="2">
        <v>14401.584000000001</v>
      </c>
      <c r="AI57" s="2">
        <v>14401.584000000001</v>
      </c>
      <c r="AP57" s="2">
        <v>1933.8088</v>
      </c>
      <c r="AQ57" s="2">
        <v>5175.7875999999997</v>
      </c>
      <c r="AR57" s="2">
        <v>8379.9330000000009</v>
      </c>
      <c r="AS57" s="2">
        <v>14401.584000000001</v>
      </c>
      <c r="AV57" s="2">
        <v>0</v>
      </c>
      <c r="AW57" s="2">
        <v>421.78039999999999</v>
      </c>
      <c r="AX57" s="2">
        <v>0</v>
      </c>
      <c r="AY57" s="2">
        <v>0</v>
      </c>
      <c r="BA57" s="2">
        <v>0</v>
      </c>
      <c r="BB57" s="2">
        <v>8.1500000000000003E-2</v>
      </c>
      <c r="BC57" s="2">
        <v>0</v>
      </c>
      <c r="BD57" s="2">
        <v>0</v>
      </c>
      <c r="BE57" s="2">
        <v>0</v>
      </c>
      <c r="BF57" s="2">
        <v>2</v>
      </c>
      <c r="BG57" s="2">
        <v>4</v>
      </c>
      <c r="BH57" s="2">
        <v>2</v>
      </c>
      <c r="BI57" s="2">
        <v>2</v>
      </c>
      <c r="BJ57" s="2">
        <v>0</v>
      </c>
      <c r="BK57" s="2">
        <v>100</v>
      </c>
      <c r="BL57" s="2">
        <v>100</v>
      </c>
      <c r="BM57" s="2">
        <v>100</v>
      </c>
      <c r="BN57" s="2">
        <v>100</v>
      </c>
      <c r="BO57" s="2">
        <f t="shared" si="12"/>
        <v>0</v>
      </c>
      <c r="BP57" s="2">
        <f t="shared" si="13"/>
        <v>1933.8088</v>
      </c>
      <c r="BQ57" s="2">
        <f t="shared" si="14"/>
        <v>5175.7875999999997</v>
      </c>
      <c r="BR57" s="2">
        <f t="shared" si="6"/>
        <v>8379.9330000000009</v>
      </c>
      <c r="BS57" s="2">
        <f t="shared" si="7"/>
        <v>14401.584000000001</v>
      </c>
      <c r="BT57" s="2">
        <v>10</v>
      </c>
      <c r="BU57" s="2">
        <v>100</v>
      </c>
      <c r="BV57" s="2">
        <v>250</v>
      </c>
      <c r="BW57" s="2">
        <v>500</v>
      </c>
      <c r="BX57" s="2">
        <v>1000</v>
      </c>
      <c r="BZ57" s="6">
        <f t="shared" si="8"/>
        <v>19.338087999999999</v>
      </c>
      <c r="CA57" s="6">
        <f t="shared" si="9"/>
        <v>20.703150399999998</v>
      </c>
      <c r="CB57" s="6">
        <f t="shared" si="10"/>
        <v>16.759866000000002</v>
      </c>
      <c r="CC57" s="6">
        <f t="shared" si="11"/>
        <v>14.401584000000001</v>
      </c>
    </row>
    <row r="58" spans="1:81" x14ac:dyDescent="0.3">
      <c r="A58" s="2">
        <v>5075</v>
      </c>
      <c r="B58" s="2">
        <v>114</v>
      </c>
      <c r="C58" s="2">
        <v>150.05549210000001</v>
      </c>
      <c r="D58" s="2" t="s">
        <v>123</v>
      </c>
      <c r="E58" s="2" t="s">
        <v>13</v>
      </c>
      <c r="F58" s="2" t="s">
        <v>120</v>
      </c>
      <c r="G58" s="2">
        <v>151.0633</v>
      </c>
      <c r="H58" s="2">
        <v>151.0627681</v>
      </c>
      <c r="I58" s="2">
        <v>-3.5210405173999999</v>
      </c>
      <c r="J58" s="2">
        <v>2.8</v>
      </c>
      <c r="K58" s="2">
        <v>2.8803226999999998</v>
      </c>
      <c r="L58" s="2">
        <v>8.0322699999999997E-2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Z58" s="2">
        <v>97.677840000000003</v>
      </c>
      <c r="AA58" s="2">
        <v>97.677840000000003</v>
      </c>
      <c r="AB58" s="2">
        <v>431.13749999999999</v>
      </c>
      <c r="AC58" s="2">
        <v>340.99579999999997</v>
      </c>
      <c r="AE58" s="2">
        <v>505.32940000000002</v>
      </c>
      <c r="AF58" s="2">
        <v>1031.2462</v>
      </c>
      <c r="AG58" s="2">
        <v>1031.2462</v>
      </c>
      <c r="AH58" s="2">
        <v>1993.9435000000001</v>
      </c>
      <c r="AI58" s="2">
        <v>1993.9435000000001</v>
      </c>
      <c r="AP58" s="2">
        <v>97.677800000000005</v>
      </c>
      <c r="AQ58" s="2">
        <v>425.82089999999999</v>
      </c>
      <c r="AR58" s="2">
        <v>1031.2462</v>
      </c>
      <c r="AS58" s="2">
        <v>1993.9435000000001</v>
      </c>
      <c r="AV58" s="2">
        <v>0</v>
      </c>
      <c r="AW58" s="2">
        <v>82.295699999999997</v>
      </c>
      <c r="AX58" s="2">
        <v>0</v>
      </c>
      <c r="AY58" s="2">
        <v>0</v>
      </c>
      <c r="BA58" s="2">
        <v>0</v>
      </c>
      <c r="BB58" s="2">
        <v>0.1933</v>
      </c>
      <c r="BC58" s="2">
        <v>0</v>
      </c>
      <c r="BD58" s="2">
        <v>0</v>
      </c>
      <c r="BE58" s="2">
        <v>0</v>
      </c>
      <c r="BF58" s="2">
        <v>2</v>
      </c>
      <c r="BG58" s="2">
        <v>3</v>
      </c>
      <c r="BH58" s="2">
        <v>2</v>
      </c>
      <c r="BI58" s="2">
        <v>2</v>
      </c>
      <c r="BJ58" s="2">
        <v>0</v>
      </c>
      <c r="BK58" s="2">
        <v>100</v>
      </c>
      <c r="BL58" s="2">
        <v>75</v>
      </c>
      <c r="BM58" s="2">
        <v>100</v>
      </c>
      <c r="BN58" s="2">
        <v>100</v>
      </c>
      <c r="BO58" s="2">
        <f t="shared" si="12"/>
        <v>0</v>
      </c>
      <c r="BP58" s="2">
        <f t="shared" si="13"/>
        <v>97.677800000000005</v>
      </c>
      <c r="BQ58" s="2">
        <f t="shared" si="14"/>
        <v>425.82089999999999</v>
      </c>
      <c r="BR58" s="2">
        <f t="shared" si="6"/>
        <v>1031.2462</v>
      </c>
      <c r="BS58" s="2">
        <f t="shared" si="7"/>
        <v>1993.9435000000001</v>
      </c>
      <c r="BT58" s="2">
        <v>10</v>
      </c>
      <c r="BU58" s="2">
        <v>100</v>
      </c>
      <c r="BV58" s="2">
        <v>250</v>
      </c>
      <c r="BW58" s="2">
        <v>500</v>
      </c>
      <c r="BX58" s="2">
        <v>1000</v>
      </c>
      <c r="BZ58" s="6">
        <f t="shared" si="8"/>
        <v>0.97677800000000004</v>
      </c>
      <c r="CA58" s="6">
        <f t="shared" si="9"/>
        <v>1.7032836</v>
      </c>
      <c r="CB58" s="6">
        <f t="shared" si="10"/>
        <v>2.0624924</v>
      </c>
      <c r="CC58" s="6">
        <f t="shared" si="11"/>
        <v>1.9939435000000001</v>
      </c>
    </row>
    <row r="59" spans="1:81" x14ac:dyDescent="0.3">
      <c r="A59" s="2">
        <v>5219</v>
      </c>
      <c r="B59" s="2">
        <v>119</v>
      </c>
      <c r="C59" s="2">
        <v>238.14425869999999</v>
      </c>
      <c r="D59" s="2" t="s">
        <v>14</v>
      </c>
      <c r="E59" s="2" t="s">
        <v>15</v>
      </c>
      <c r="F59" s="2" t="s">
        <v>120</v>
      </c>
      <c r="G59" s="2">
        <v>239.15209999999999</v>
      </c>
      <c r="H59" s="2">
        <v>239.15153470000001</v>
      </c>
      <c r="I59" s="2">
        <v>-2.3637676607000002</v>
      </c>
      <c r="J59" s="2">
        <v>3</v>
      </c>
      <c r="K59" s="2">
        <v>3.1197555000000001</v>
      </c>
      <c r="L59" s="2">
        <v>0.1197555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Z59" s="2">
        <v>237.24623</v>
      </c>
      <c r="AA59" s="2">
        <v>237.24623</v>
      </c>
      <c r="AB59" s="2">
        <v>705.58704</v>
      </c>
      <c r="AC59" s="2">
        <v>1795.3989999999999</v>
      </c>
      <c r="AD59" s="2">
        <v>1933.4585</v>
      </c>
      <c r="AE59" s="2">
        <v>1618.4047</v>
      </c>
      <c r="AF59" s="2">
        <v>3279.56</v>
      </c>
      <c r="AG59" s="2">
        <v>3279.56</v>
      </c>
      <c r="AH59" s="2">
        <v>6628.1189999999997</v>
      </c>
      <c r="AI59" s="2">
        <v>6628.1189999999997</v>
      </c>
      <c r="AP59" s="2">
        <v>237.24619999999999</v>
      </c>
      <c r="AQ59" s="2">
        <v>1513.2122999999999</v>
      </c>
      <c r="AR59" s="2">
        <v>3279.56</v>
      </c>
      <c r="AS59" s="2">
        <v>6628.1189999999997</v>
      </c>
      <c r="AV59" s="2">
        <v>0</v>
      </c>
      <c r="AW59" s="2">
        <v>553.64250000000004</v>
      </c>
      <c r="AX59" s="2">
        <v>0</v>
      </c>
      <c r="AY59" s="2">
        <v>0</v>
      </c>
      <c r="BA59" s="2">
        <v>0</v>
      </c>
      <c r="BB59" s="2">
        <v>0.3659</v>
      </c>
      <c r="BC59" s="2">
        <v>0</v>
      </c>
      <c r="BD59" s="2">
        <v>0</v>
      </c>
      <c r="BE59" s="2">
        <v>0</v>
      </c>
      <c r="BF59" s="2">
        <v>2</v>
      </c>
      <c r="BG59" s="2">
        <v>4</v>
      </c>
      <c r="BH59" s="2">
        <v>2</v>
      </c>
      <c r="BI59" s="2">
        <v>2</v>
      </c>
      <c r="BJ59" s="2">
        <v>0</v>
      </c>
      <c r="BK59" s="2">
        <v>100</v>
      </c>
      <c r="BL59" s="2">
        <v>100</v>
      </c>
      <c r="BM59" s="2">
        <v>100</v>
      </c>
      <c r="BN59" s="2">
        <v>100</v>
      </c>
      <c r="BO59" s="2">
        <f t="shared" si="12"/>
        <v>0</v>
      </c>
      <c r="BP59" s="2">
        <f t="shared" si="13"/>
        <v>237.24619999999999</v>
      </c>
      <c r="BQ59" s="2">
        <f t="shared" si="14"/>
        <v>1513.2122999999999</v>
      </c>
      <c r="BR59" s="2">
        <f t="shared" si="6"/>
        <v>3279.56</v>
      </c>
      <c r="BS59" s="2">
        <f t="shared" si="7"/>
        <v>6628.1189999999997</v>
      </c>
      <c r="BT59" s="2">
        <v>10</v>
      </c>
      <c r="BU59" s="2">
        <v>100</v>
      </c>
      <c r="BV59" s="2">
        <v>250</v>
      </c>
      <c r="BW59" s="2">
        <v>500</v>
      </c>
      <c r="BX59" s="2">
        <v>1000</v>
      </c>
      <c r="BZ59" s="6">
        <f t="shared" si="8"/>
        <v>2.3724620000000001</v>
      </c>
      <c r="CA59" s="6">
        <f t="shared" si="9"/>
        <v>6.0528491999999998</v>
      </c>
      <c r="CB59" s="6">
        <f t="shared" si="10"/>
        <v>6.5591200000000001</v>
      </c>
      <c r="CC59" s="6">
        <f t="shared" si="11"/>
        <v>6.6281189999999999</v>
      </c>
    </row>
    <row r="60" spans="1:81" x14ac:dyDescent="0.3">
      <c r="A60" s="2">
        <v>5734</v>
      </c>
      <c r="B60" s="2">
        <v>706</v>
      </c>
      <c r="C60" s="2">
        <v>407.13767580000001</v>
      </c>
      <c r="D60" s="2" t="s">
        <v>20</v>
      </c>
      <c r="E60" s="2" t="s">
        <v>21</v>
      </c>
      <c r="F60" s="2" t="s">
        <v>120</v>
      </c>
      <c r="G60" s="2">
        <v>408.14519999999999</v>
      </c>
      <c r="H60" s="2">
        <v>408.1449518</v>
      </c>
      <c r="I60" s="2">
        <v>-0.6081169152</v>
      </c>
      <c r="J60" s="2">
        <v>9.6999999999999993</v>
      </c>
      <c r="K60" s="2">
        <v>9.7997580000000006</v>
      </c>
      <c r="L60" s="2">
        <v>9.9757999999999999E-2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Z60" s="2">
        <v>341.49829999999997</v>
      </c>
      <c r="AA60" s="2">
        <v>341.49829999999997</v>
      </c>
      <c r="AB60" s="2">
        <v>937.90515000000005</v>
      </c>
      <c r="AC60" s="2">
        <v>1012.0285</v>
      </c>
      <c r="AD60" s="2">
        <v>1183.3557000000001</v>
      </c>
      <c r="AE60" s="2">
        <v>976.42639999999994</v>
      </c>
      <c r="AF60" s="2">
        <v>2139.8800999999999</v>
      </c>
      <c r="AG60" s="2">
        <v>2139.8800999999999</v>
      </c>
      <c r="AH60" s="2">
        <v>4210.9633999999996</v>
      </c>
      <c r="AI60" s="2">
        <v>4210.9633999999996</v>
      </c>
      <c r="AP60" s="2">
        <v>341.49829999999997</v>
      </c>
      <c r="AQ60" s="2">
        <v>1027.4289000000001</v>
      </c>
      <c r="AR60" s="2">
        <v>2139.8800999999999</v>
      </c>
      <c r="AS60" s="2">
        <v>4210.9633999999996</v>
      </c>
      <c r="AV60" s="2">
        <v>0</v>
      </c>
      <c r="AW60" s="2">
        <v>108.2683</v>
      </c>
      <c r="AX60" s="2">
        <v>0</v>
      </c>
      <c r="AY60" s="2">
        <v>0</v>
      </c>
      <c r="BA60" s="2">
        <v>0</v>
      </c>
      <c r="BB60" s="2">
        <v>0.10539999999999999</v>
      </c>
      <c r="BC60" s="2">
        <v>0</v>
      </c>
      <c r="BD60" s="2">
        <v>0</v>
      </c>
      <c r="BE60" s="2">
        <v>0</v>
      </c>
      <c r="BF60" s="2">
        <v>2</v>
      </c>
      <c r="BG60" s="2">
        <v>4</v>
      </c>
      <c r="BH60" s="2">
        <v>2</v>
      </c>
      <c r="BI60" s="2">
        <v>2</v>
      </c>
      <c r="BJ60" s="2">
        <v>0</v>
      </c>
      <c r="BK60" s="2">
        <v>100</v>
      </c>
      <c r="BL60" s="2">
        <v>100</v>
      </c>
      <c r="BM60" s="2">
        <v>100</v>
      </c>
      <c r="BN60" s="2">
        <v>100</v>
      </c>
      <c r="BO60" s="2">
        <f t="shared" si="12"/>
        <v>0</v>
      </c>
      <c r="BP60" s="2">
        <f t="shared" si="13"/>
        <v>341.49829999999997</v>
      </c>
      <c r="BQ60" s="2">
        <f t="shared" si="14"/>
        <v>1027.4289000000001</v>
      </c>
      <c r="BR60" s="2">
        <f t="shared" si="6"/>
        <v>2139.8800999999999</v>
      </c>
      <c r="BS60" s="2">
        <f t="shared" si="7"/>
        <v>4210.9633999999996</v>
      </c>
      <c r="BT60" s="2">
        <v>10</v>
      </c>
      <c r="BU60" s="2">
        <v>100</v>
      </c>
      <c r="BV60" s="2">
        <v>250</v>
      </c>
      <c r="BW60" s="2">
        <v>500</v>
      </c>
      <c r="BX60" s="2">
        <v>1000</v>
      </c>
      <c r="BZ60" s="6">
        <f t="shared" si="8"/>
        <v>3.4149829999999999</v>
      </c>
      <c r="CA60" s="6">
        <f t="shared" si="9"/>
        <v>4.1097156000000004</v>
      </c>
      <c r="CB60" s="6">
        <f t="shared" si="10"/>
        <v>4.2797602000000001</v>
      </c>
      <c r="CC60" s="6">
        <f t="shared" si="11"/>
        <v>4.2109633999999998</v>
      </c>
    </row>
    <row r="61" spans="1:81" x14ac:dyDescent="0.3">
      <c r="A61" s="2">
        <v>5879</v>
      </c>
      <c r="B61" s="2">
        <v>819</v>
      </c>
      <c r="C61" s="2">
        <v>557.24571479999997</v>
      </c>
      <c r="D61" s="2" t="s">
        <v>26</v>
      </c>
      <c r="E61" s="2" t="s">
        <v>27</v>
      </c>
      <c r="F61" s="2" t="s">
        <v>120</v>
      </c>
      <c r="G61" s="2">
        <v>558.25300000000004</v>
      </c>
      <c r="H61" s="2">
        <v>558.25299080000002</v>
      </c>
      <c r="I61" s="2">
        <v>-1.6479983100000001E-2</v>
      </c>
      <c r="J61" s="2">
        <v>10.8</v>
      </c>
      <c r="K61" s="2">
        <v>10.812683</v>
      </c>
      <c r="L61" s="2">
        <v>1.2683E-2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AB61" s="2">
        <v>566.51764000000003</v>
      </c>
      <c r="AQ61" s="2">
        <v>566.51760000000002</v>
      </c>
      <c r="BE61" s="2">
        <v>0</v>
      </c>
      <c r="BF61" s="2">
        <v>0</v>
      </c>
      <c r="BG61" s="2">
        <v>1</v>
      </c>
      <c r="BH61" s="2">
        <v>0</v>
      </c>
      <c r="BI61" s="2">
        <v>0</v>
      </c>
      <c r="BJ61" s="2">
        <v>0</v>
      </c>
      <c r="BK61" s="2">
        <v>0</v>
      </c>
      <c r="BL61" s="2">
        <v>25</v>
      </c>
      <c r="BM61" s="2">
        <v>0</v>
      </c>
      <c r="BN61" s="2">
        <v>0</v>
      </c>
      <c r="BO61" s="2">
        <f t="shared" si="12"/>
        <v>0</v>
      </c>
      <c r="BP61" s="2">
        <f t="shared" si="13"/>
        <v>0</v>
      </c>
      <c r="BQ61" s="2">
        <f t="shared" si="14"/>
        <v>566.51760000000002</v>
      </c>
      <c r="BR61" s="2">
        <f t="shared" si="6"/>
        <v>0</v>
      </c>
      <c r="BS61" s="2">
        <f t="shared" si="7"/>
        <v>0</v>
      </c>
      <c r="BT61" s="2">
        <v>10</v>
      </c>
      <c r="BU61" s="2">
        <v>100</v>
      </c>
      <c r="BV61" s="2">
        <v>250</v>
      </c>
      <c r="BW61" s="2">
        <v>500</v>
      </c>
      <c r="BX61" s="2">
        <v>1000</v>
      </c>
      <c r="CA61" s="6">
        <f t="shared" si="9"/>
        <v>2.2660704000000003</v>
      </c>
    </row>
    <row r="62" spans="1:81" x14ac:dyDescent="0.3">
      <c r="A62" s="2">
        <v>5833</v>
      </c>
      <c r="B62" s="2">
        <v>904</v>
      </c>
      <c r="C62" s="2">
        <v>493.20373180000001</v>
      </c>
      <c r="D62" s="2" t="s">
        <v>50</v>
      </c>
      <c r="E62" s="2" t="s">
        <v>51</v>
      </c>
      <c r="F62" s="2" t="s">
        <v>120</v>
      </c>
      <c r="G62" s="2">
        <v>494.21159999999998</v>
      </c>
      <c r="H62" s="2">
        <v>494.2110078</v>
      </c>
      <c r="I62" s="2">
        <v>-1.1982721570999999</v>
      </c>
      <c r="J62" s="2">
        <v>11.2</v>
      </c>
      <c r="K62" s="2">
        <v>11.433718000000001</v>
      </c>
      <c r="L62" s="2">
        <v>0.23371800000000001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</v>
      </c>
      <c r="T62" s="2" t="s">
        <v>213</v>
      </c>
      <c r="AC62" s="2">
        <v>212.49329</v>
      </c>
      <c r="AQ62" s="2">
        <v>212.4933</v>
      </c>
      <c r="BE62" s="2">
        <v>0</v>
      </c>
      <c r="BF62" s="2">
        <v>0</v>
      </c>
      <c r="BG62" s="2">
        <v>1</v>
      </c>
      <c r="BH62" s="2">
        <v>0</v>
      </c>
      <c r="BI62" s="2">
        <v>0</v>
      </c>
      <c r="BJ62" s="2">
        <v>0</v>
      </c>
      <c r="BK62" s="2">
        <v>0</v>
      </c>
      <c r="BL62" s="2">
        <v>25</v>
      </c>
      <c r="BM62" s="2">
        <v>0</v>
      </c>
      <c r="BN62" s="2">
        <v>0</v>
      </c>
      <c r="BO62" s="2">
        <f t="shared" si="12"/>
        <v>0</v>
      </c>
      <c r="BP62" s="2">
        <f t="shared" si="13"/>
        <v>0</v>
      </c>
      <c r="BQ62" s="2">
        <f t="shared" si="14"/>
        <v>212.4933</v>
      </c>
      <c r="BR62" s="2">
        <f t="shared" si="6"/>
        <v>0</v>
      </c>
      <c r="BS62" s="2">
        <f t="shared" si="7"/>
        <v>0</v>
      </c>
      <c r="BT62" s="2">
        <v>10</v>
      </c>
      <c r="BU62" s="2">
        <v>100</v>
      </c>
      <c r="BV62" s="2">
        <v>250</v>
      </c>
      <c r="BW62" s="2">
        <v>500</v>
      </c>
      <c r="BX62" s="2">
        <v>1000</v>
      </c>
      <c r="CA62" s="6">
        <f t="shared" si="9"/>
        <v>0.84997319999999998</v>
      </c>
    </row>
    <row r="63" spans="1:81" x14ac:dyDescent="0.3">
      <c r="A63" s="2">
        <v>5563</v>
      </c>
      <c r="B63" s="2">
        <v>261</v>
      </c>
      <c r="C63" s="2">
        <v>329.00009139999997</v>
      </c>
      <c r="D63" s="2" t="s">
        <v>124</v>
      </c>
      <c r="E63" s="2" t="s">
        <v>125</v>
      </c>
      <c r="F63" s="2" t="s">
        <v>120</v>
      </c>
      <c r="G63" s="2">
        <v>330.0077</v>
      </c>
      <c r="H63" s="2">
        <v>330.00736740000002</v>
      </c>
      <c r="I63" s="2">
        <v>-1.0078552712</v>
      </c>
      <c r="J63" s="2">
        <v>6.2</v>
      </c>
      <c r="K63" s="2">
        <v>6.2132699999999996</v>
      </c>
      <c r="L63" s="2">
        <v>1.3270000000000001E-2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 t="s">
        <v>214</v>
      </c>
      <c r="AB63" s="2">
        <v>2929.0273000000002</v>
      </c>
      <c r="AC63" s="2">
        <v>3412.0866999999998</v>
      </c>
      <c r="AD63" s="2">
        <v>3503.3470000000002</v>
      </c>
      <c r="AF63" s="2">
        <v>5949.4683000000005</v>
      </c>
      <c r="AG63" s="2">
        <v>5949.4683000000005</v>
      </c>
      <c r="AH63" s="2">
        <v>11027.376</v>
      </c>
      <c r="AI63" s="2">
        <v>11027.376</v>
      </c>
      <c r="AQ63" s="2">
        <v>3281.4870000000001</v>
      </c>
      <c r="AR63" s="2">
        <v>5949.4683000000005</v>
      </c>
      <c r="AS63" s="2">
        <v>11027.376</v>
      </c>
      <c r="AW63" s="2">
        <v>308.63080000000002</v>
      </c>
      <c r="AX63" s="2">
        <v>0</v>
      </c>
      <c r="AY63" s="2">
        <v>0</v>
      </c>
      <c r="BB63" s="2">
        <v>9.4100000000000003E-2</v>
      </c>
      <c r="BC63" s="2">
        <v>0</v>
      </c>
      <c r="BD63" s="2">
        <v>0</v>
      </c>
      <c r="BE63" s="2">
        <v>0</v>
      </c>
      <c r="BF63" s="2">
        <v>0</v>
      </c>
      <c r="BG63" s="2">
        <v>3</v>
      </c>
      <c r="BH63" s="2">
        <v>2</v>
      </c>
      <c r="BI63" s="2">
        <v>2</v>
      </c>
      <c r="BJ63" s="2">
        <v>0</v>
      </c>
      <c r="BK63" s="2">
        <v>0</v>
      </c>
      <c r="BL63" s="2">
        <v>75</v>
      </c>
      <c r="BM63" s="2">
        <v>100</v>
      </c>
      <c r="BN63" s="2">
        <v>100</v>
      </c>
      <c r="BO63" s="2">
        <f t="shared" si="12"/>
        <v>0</v>
      </c>
      <c r="BP63" s="2">
        <f t="shared" si="13"/>
        <v>0</v>
      </c>
      <c r="BQ63" s="2">
        <f t="shared" si="14"/>
        <v>3281.4870000000001</v>
      </c>
      <c r="BR63" s="2">
        <f t="shared" si="6"/>
        <v>5949.4683000000005</v>
      </c>
      <c r="BS63" s="2">
        <f t="shared" si="7"/>
        <v>11027.376</v>
      </c>
      <c r="BT63" s="2">
        <v>10</v>
      </c>
      <c r="BU63" s="2">
        <v>100</v>
      </c>
      <c r="BV63" s="2">
        <v>250</v>
      </c>
      <c r="BW63" s="2">
        <v>500</v>
      </c>
      <c r="BX63" s="2">
        <v>1000</v>
      </c>
      <c r="CA63" s="6">
        <f t="shared" si="9"/>
        <v>13.125948000000001</v>
      </c>
      <c r="CB63" s="6">
        <f t="shared" si="10"/>
        <v>11.898936600000001</v>
      </c>
      <c r="CC63" s="6">
        <f t="shared" si="11"/>
        <v>11.027376</v>
      </c>
    </row>
    <row r="64" spans="1:81" x14ac:dyDescent="0.3">
      <c r="A64" s="2">
        <v>5120</v>
      </c>
      <c r="B64" s="2">
        <v>116</v>
      </c>
      <c r="C64" s="2">
        <v>170.11816719999999</v>
      </c>
      <c r="D64" s="2" t="s">
        <v>54</v>
      </c>
      <c r="E64" s="2" t="s">
        <v>55</v>
      </c>
      <c r="F64" s="2" t="s">
        <v>120</v>
      </c>
      <c r="G64" s="2">
        <v>171.1259</v>
      </c>
      <c r="H64" s="2">
        <v>171.12544320000001</v>
      </c>
      <c r="I64" s="2">
        <v>-2.6693796788999999</v>
      </c>
      <c r="J64" s="2">
        <v>2.8</v>
      </c>
      <c r="K64" s="2">
        <v>2.9193072</v>
      </c>
      <c r="L64" s="2">
        <v>0.1193072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Z64" s="2">
        <v>321.08643000000001</v>
      </c>
      <c r="AA64" s="2">
        <v>321.08643000000001</v>
      </c>
      <c r="AB64" s="2">
        <v>897.83825999999999</v>
      </c>
      <c r="AC64" s="2">
        <v>1048.6051</v>
      </c>
      <c r="AD64" s="2">
        <v>1144.0027</v>
      </c>
      <c r="AE64" s="2">
        <v>939.04094999999995</v>
      </c>
      <c r="AF64" s="2">
        <v>1755.2467999999999</v>
      </c>
      <c r="AG64" s="2">
        <v>1755.2467999999999</v>
      </c>
      <c r="AH64" s="2">
        <v>4005.547</v>
      </c>
      <c r="AI64" s="2">
        <v>4005.547</v>
      </c>
      <c r="AP64" s="2">
        <v>321.08640000000003</v>
      </c>
      <c r="AQ64" s="2">
        <v>1007.3718</v>
      </c>
      <c r="AR64" s="2">
        <v>1755.2467999999999</v>
      </c>
      <c r="AS64" s="2">
        <v>4005.547</v>
      </c>
      <c r="AV64" s="2">
        <v>0</v>
      </c>
      <c r="AW64" s="2">
        <v>111.1079</v>
      </c>
      <c r="AX64" s="2">
        <v>0</v>
      </c>
      <c r="AY64" s="2">
        <v>0</v>
      </c>
      <c r="BA64" s="2">
        <v>0</v>
      </c>
      <c r="BB64" s="2">
        <v>0.1103</v>
      </c>
      <c r="BC64" s="2">
        <v>0</v>
      </c>
      <c r="BD64" s="2">
        <v>0</v>
      </c>
      <c r="BE64" s="2">
        <v>0</v>
      </c>
      <c r="BF64" s="2">
        <v>2</v>
      </c>
      <c r="BG64" s="2">
        <v>4</v>
      </c>
      <c r="BH64" s="2">
        <v>2</v>
      </c>
      <c r="BI64" s="2">
        <v>2</v>
      </c>
      <c r="BJ64" s="2">
        <v>0</v>
      </c>
      <c r="BK64" s="2">
        <v>100</v>
      </c>
      <c r="BL64" s="2">
        <v>100</v>
      </c>
      <c r="BM64" s="2">
        <v>100</v>
      </c>
      <c r="BN64" s="2">
        <v>100</v>
      </c>
      <c r="BO64" s="2">
        <f t="shared" si="12"/>
        <v>0</v>
      </c>
      <c r="BP64" s="2">
        <f t="shared" si="13"/>
        <v>321.08640000000003</v>
      </c>
      <c r="BQ64" s="2">
        <f t="shared" si="14"/>
        <v>1007.3718</v>
      </c>
      <c r="BR64" s="2">
        <f t="shared" si="6"/>
        <v>1755.2467999999999</v>
      </c>
      <c r="BS64" s="2">
        <f t="shared" si="7"/>
        <v>4005.547</v>
      </c>
      <c r="BT64" s="2">
        <v>10</v>
      </c>
      <c r="BU64" s="2">
        <v>100</v>
      </c>
      <c r="BV64" s="2">
        <v>250</v>
      </c>
      <c r="BW64" s="2">
        <v>500</v>
      </c>
      <c r="BX64" s="2">
        <v>1000</v>
      </c>
      <c r="BZ64" s="6">
        <f t="shared" si="8"/>
        <v>3.2108640000000004</v>
      </c>
      <c r="CA64" s="6">
        <f t="shared" si="9"/>
        <v>4.0294872000000002</v>
      </c>
      <c r="CB64" s="6">
        <f t="shared" si="10"/>
        <v>3.5104935999999998</v>
      </c>
      <c r="CC64" s="6">
        <f t="shared" si="11"/>
        <v>4.005547</v>
      </c>
    </row>
    <row r="65" spans="1:81" x14ac:dyDescent="0.3">
      <c r="A65" s="2">
        <v>5246</v>
      </c>
      <c r="B65" s="2">
        <v>1043</v>
      </c>
      <c r="C65" s="2">
        <v>249.14920520000001</v>
      </c>
      <c r="D65" s="2" t="s">
        <v>126</v>
      </c>
      <c r="E65" s="2" t="s">
        <v>127</v>
      </c>
      <c r="F65" s="2" t="s">
        <v>120</v>
      </c>
      <c r="G65" s="2">
        <v>250.15690000000001</v>
      </c>
      <c r="H65" s="2">
        <v>250.1564812</v>
      </c>
      <c r="I65" s="2">
        <v>-1.6741493038999999</v>
      </c>
      <c r="J65" s="2">
        <v>12.5</v>
      </c>
      <c r="K65" s="2">
        <v>12.66717</v>
      </c>
      <c r="L65" s="2">
        <v>0.16717000000000001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AB65" s="2">
        <v>2963.0479999999998</v>
      </c>
      <c r="AC65" s="2">
        <v>3020.9775</v>
      </c>
      <c r="AD65" s="2">
        <v>3298.4872999999998</v>
      </c>
      <c r="AE65" s="2">
        <v>2804.4535999999998</v>
      </c>
      <c r="AF65" s="2">
        <v>6183.0225</v>
      </c>
      <c r="AG65" s="2">
        <v>6183.0225</v>
      </c>
      <c r="AH65" s="2">
        <v>12783.561</v>
      </c>
      <c r="AI65" s="2">
        <v>12783.561</v>
      </c>
      <c r="AQ65" s="2">
        <v>3021.7415999999998</v>
      </c>
      <c r="AR65" s="2">
        <v>6183.0225</v>
      </c>
      <c r="AS65" s="2">
        <v>12783.561</v>
      </c>
      <c r="AW65" s="2">
        <v>205.9513</v>
      </c>
      <c r="AX65" s="2">
        <v>0</v>
      </c>
      <c r="AY65" s="2">
        <v>0</v>
      </c>
      <c r="BB65" s="2">
        <v>6.8199999999999997E-2</v>
      </c>
      <c r="BC65" s="2">
        <v>0</v>
      </c>
      <c r="BD65" s="2">
        <v>0</v>
      </c>
      <c r="BE65" s="2">
        <v>0</v>
      </c>
      <c r="BF65" s="2">
        <v>0</v>
      </c>
      <c r="BG65" s="2">
        <v>4</v>
      </c>
      <c r="BH65" s="2">
        <v>2</v>
      </c>
      <c r="BI65" s="2">
        <v>2</v>
      </c>
      <c r="BJ65" s="2">
        <v>0</v>
      </c>
      <c r="BK65" s="2">
        <v>0</v>
      </c>
      <c r="BL65" s="2">
        <v>100</v>
      </c>
      <c r="BM65" s="2">
        <v>100</v>
      </c>
      <c r="BN65" s="2">
        <v>100</v>
      </c>
      <c r="BO65" s="2">
        <f t="shared" si="12"/>
        <v>0</v>
      </c>
      <c r="BP65" s="2">
        <f t="shared" si="13"/>
        <v>0</v>
      </c>
      <c r="BQ65" s="2">
        <f t="shared" si="14"/>
        <v>3021.7415999999998</v>
      </c>
      <c r="BR65" s="2">
        <f t="shared" si="6"/>
        <v>6183.0225</v>
      </c>
      <c r="BS65" s="2">
        <f t="shared" si="7"/>
        <v>12783.561</v>
      </c>
      <c r="BT65" s="2">
        <v>10</v>
      </c>
      <c r="BU65" s="2">
        <v>100</v>
      </c>
      <c r="BV65" s="2">
        <v>250</v>
      </c>
      <c r="BW65" s="2">
        <v>500</v>
      </c>
      <c r="BX65" s="2">
        <v>1000</v>
      </c>
      <c r="CA65" s="6">
        <f t="shared" si="9"/>
        <v>12.0869664</v>
      </c>
      <c r="CB65" s="6">
        <f t="shared" si="10"/>
        <v>12.366045</v>
      </c>
      <c r="CC65" s="6">
        <f t="shared" si="11"/>
        <v>12.783560999999999</v>
      </c>
    </row>
    <row r="66" spans="1:81" x14ac:dyDescent="0.3">
      <c r="A66" s="2">
        <v>5787</v>
      </c>
      <c r="B66" s="2">
        <v>581</v>
      </c>
      <c r="C66" s="2">
        <v>444.17071709999999</v>
      </c>
      <c r="D66" s="2" t="s">
        <v>128</v>
      </c>
      <c r="E66" s="2" t="s">
        <v>129</v>
      </c>
      <c r="F66" s="2" t="s">
        <v>120</v>
      </c>
      <c r="G66" s="2">
        <v>445.17840000000001</v>
      </c>
      <c r="H66" s="2">
        <v>445.17799309999998</v>
      </c>
      <c r="I66" s="2">
        <v>-0.91401559470000004</v>
      </c>
      <c r="J66" s="2">
        <v>8.6</v>
      </c>
      <c r="K66" s="2">
        <v>8.6934184999999999</v>
      </c>
      <c r="L66" s="2">
        <v>9.3418500000000002E-2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X66" s="2">
        <v>172.78945999999999</v>
      </c>
      <c r="Y66" s="2">
        <v>172.78945999999999</v>
      </c>
      <c r="Z66" s="2">
        <v>1938.6759999999999</v>
      </c>
      <c r="AA66" s="2">
        <v>1938.6759999999999</v>
      </c>
      <c r="AB66" s="2">
        <v>4837.7960000000003</v>
      </c>
      <c r="AC66" s="2">
        <v>5282.7304999999997</v>
      </c>
      <c r="AD66" s="2">
        <v>5507.6210000000001</v>
      </c>
      <c r="AE66" s="2">
        <v>4764.3877000000002</v>
      </c>
      <c r="AF66" s="2">
        <v>9402.848</v>
      </c>
      <c r="AG66" s="2">
        <v>9402.848</v>
      </c>
      <c r="AH66" s="2">
        <v>17405.006000000001</v>
      </c>
      <c r="AI66" s="2">
        <v>17405.006000000001</v>
      </c>
      <c r="AO66" s="2">
        <v>172.7895</v>
      </c>
      <c r="AP66" s="2">
        <v>1938.6759999999999</v>
      </c>
      <c r="AQ66" s="2">
        <v>5098.1337999999996</v>
      </c>
      <c r="AR66" s="2">
        <v>9402.848</v>
      </c>
      <c r="AS66" s="2">
        <v>17405.006000000001</v>
      </c>
      <c r="AU66" s="2">
        <v>0</v>
      </c>
      <c r="AV66" s="2">
        <v>0</v>
      </c>
      <c r="AW66" s="2">
        <v>356.3322</v>
      </c>
      <c r="AX66" s="2">
        <v>0</v>
      </c>
      <c r="AY66" s="2">
        <v>0</v>
      </c>
      <c r="AZ66" s="2">
        <v>0</v>
      </c>
      <c r="BA66" s="2">
        <v>0</v>
      </c>
      <c r="BB66" s="2">
        <v>6.9900000000000004E-2</v>
      </c>
      <c r="BC66" s="2">
        <v>0</v>
      </c>
      <c r="BD66" s="2">
        <v>0</v>
      </c>
      <c r="BE66" s="2">
        <v>2</v>
      </c>
      <c r="BF66" s="2">
        <v>2</v>
      </c>
      <c r="BG66" s="2">
        <v>4</v>
      </c>
      <c r="BH66" s="2">
        <v>2</v>
      </c>
      <c r="BI66" s="2">
        <v>2</v>
      </c>
      <c r="BJ66" s="2">
        <v>100</v>
      </c>
      <c r="BK66" s="2">
        <v>100</v>
      </c>
      <c r="BL66" s="2">
        <v>100</v>
      </c>
      <c r="BM66" s="2">
        <v>100</v>
      </c>
      <c r="BN66" s="2">
        <v>100</v>
      </c>
      <c r="BO66" s="2">
        <f t="shared" si="12"/>
        <v>172.7895</v>
      </c>
      <c r="BP66" s="2">
        <f t="shared" si="13"/>
        <v>1938.6759999999999</v>
      </c>
      <c r="BQ66" s="2">
        <f t="shared" si="14"/>
        <v>5098.1337999999996</v>
      </c>
      <c r="BR66" s="2">
        <f t="shared" si="6"/>
        <v>9402.848</v>
      </c>
      <c r="BS66" s="2">
        <f t="shared" si="7"/>
        <v>17405.006000000001</v>
      </c>
      <c r="BT66" s="2">
        <v>10</v>
      </c>
      <c r="BU66" s="2">
        <v>100</v>
      </c>
      <c r="BV66" s="2">
        <v>250</v>
      </c>
      <c r="BW66" s="2">
        <v>500</v>
      </c>
      <c r="BX66" s="2">
        <v>1000</v>
      </c>
      <c r="BY66" s="6">
        <f t="shared" si="3"/>
        <v>17.278950000000002</v>
      </c>
      <c r="BZ66" s="6">
        <f t="shared" si="8"/>
        <v>19.386759999999999</v>
      </c>
      <c r="CA66" s="6">
        <f t="shared" si="9"/>
        <v>20.392535199999998</v>
      </c>
      <c r="CB66" s="6">
        <f t="shared" si="10"/>
        <v>18.805696000000001</v>
      </c>
      <c r="CC66" s="6">
        <f t="shared" si="11"/>
        <v>17.405006</v>
      </c>
    </row>
    <row r="67" spans="1:81" x14ac:dyDescent="0.3">
      <c r="A67" s="2">
        <v>5832</v>
      </c>
      <c r="B67" s="2">
        <v>857</v>
      </c>
      <c r="C67" s="2">
        <v>492.13630819999997</v>
      </c>
      <c r="D67" s="2" t="s">
        <v>130</v>
      </c>
      <c r="E67" s="2" t="s">
        <v>131</v>
      </c>
      <c r="F67" s="2" t="s">
        <v>120</v>
      </c>
      <c r="G67" s="2">
        <v>493.1438</v>
      </c>
      <c r="H67" s="2">
        <v>493.14358420000002</v>
      </c>
      <c r="I67" s="2">
        <v>-0.43760055380000001</v>
      </c>
      <c r="J67" s="2">
        <v>11.1</v>
      </c>
      <c r="K67" s="2">
        <v>11.158853000000001</v>
      </c>
      <c r="L67" s="2">
        <v>5.8853000000000003E-2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Z67" s="2">
        <v>986.99536000000001</v>
      </c>
      <c r="AA67" s="2">
        <v>986.99536000000001</v>
      </c>
      <c r="AB67" s="2">
        <v>2349.8085999999998</v>
      </c>
      <c r="AC67" s="2">
        <v>2798.846</v>
      </c>
      <c r="AD67" s="2">
        <v>3155.5875999999998</v>
      </c>
      <c r="AE67" s="2">
        <v>2444.8557000000001</v>
      </c>
      <c r="AF67" s="2">
        <v>4867.1750000000002</v>
      </c>
      <c r="AG67" s="2">
        <v>4867.1750000000002</v>
      </c>
      <c r="AH67" s="2">
        <v>9551.6200000000008</v>
      </c>
      <c r="AI67" s="2">
        <v>9551.6200000000008</v>
      </c>
      <c r="AP67" s="2">
        <v>986.99540000000002</v>
      </c>
      <c r="AQ67" s="2">
        <v>2687.2745</v>
      </c>
      <c r="AR67" s="2">
        <v>4867.1750000000002</v>
      </c>
      <c r="AS67" s="2">
        <v>9551.6200000000008</v>
      </c>
      <c r="AV67" s="2">
        <v>0</v>
      </c>
      <c r="AW67" s="2">
        <v>367.15820000000002</v>
      </c>
      <c r="AX67" s="2">
        <v>0</v>
      </c>
      <c r="AY67" s="2">
        <v>0</v>
      </c>
      <c r="BA67" s="2">
        <v>0</v>
      </c>
      <c r="BB67" s="2">
        <v>0.1366</v>
      </c>
      <c r="BC67" s="2">
        <v>0</v>
      </c>
      <c r="BD67" s="2">
        <v>0</v>
      </c>
      <c r="BE67" s="2">
        <v>0</v>
      </c>
      <c r="BF67" s="2">
        <v>2</v>
      </c>
      <c r="BG67" s="2">
        <v>4</v>
      </c>
      <c r="BH67" s="2">
        <v>2</v>
      </c>
      <c r="BI67" s="2">
        <v>2</v>
      </c>
      <c r="BJ67" s="2">
        <v>0</v>
      </c>
      <c r="BK67" s="2">
        <v>100</v>
      </c>
      <c r="BL67" s="2">
        <v>100</v>
      </c>
      <c r="BM67" s="2">
        <v>100</v>
      </c>
      <c r="BN67" s="2">
        <v>100</v>
      </c>
      <c r="BO67" s="2">
        <f t="shared" ref="BO67:BO74" si="15">AO67-$AT67</f>
        <v>0</v>
      </c>
      <c r="BP67" s="2">
        <f t="shared" ref="BP67:BP74" si="16">AP67-$AT67</f>
        <v>986.99540000000002</v>
      </c>
      <c r="BQ67" s="2">
        <f t="shared" ref="BQ67:BQ74" si="17">AQ67-$AT67</f>
        <v>2687.2745</v>
      </c>
      <c r="BR67" s="2">
        <f t="shared" ref="BR67:BR74" si="18">AR67-$AT67</f>
        <v>4867.1750000000002</v>
      </c>
      <c r="BS67" s="2">
        <f t="shared" ref="BS67:BS74" si="19">AS67-$AT67</f>
        <v>9551.6200000000008</v>
      </c>
      <c r="BT67" s="2">
        <v>10</v>
      </c>
      <c r="BU67" s="2">
        <v>100</v>
      </c>
      <c r="BV67" s="2">
        <v>250</v>
      </c>
      <c r="BW67" s="2">
        <v>500</v>
      </c>
      <c r="BX67" s="2">
        <v>1000</v>
      </c>
      <c r="BZ67" s="6">
        <f t="shared" ref="BZ67:BZ74" si="20">BP67/BU67</f>
        <v>9.8699539999999999</v>
      </c>
      <c r="CA67" s="6">
        <f t="shared" ref="CA67:CA74" si="21">BQ67/BV67</f>
        <v>10.749098</v>
      </c>
      <c r="CB67" s="6">
        <f t="shared" ref="CB67:CB74" si="22">BR67/BW67</f>
        <v>9.7343500000000009</v>
      </c>
      <c r="CC67" s="6">
        <f t="shared" ref="CC67:CC74" si="23">BS67/BX67</f>
        <v>9.5516200000000016</v>
      </c>
    </row>
    <row r="68" spans="1:81" x14ac:dyDescent="0.3">
      <c r="A68" s="2">
        <v>5410</v>
      </c>
      <c r="B68" s="2">
        <v>138</v>
      </c>
      <c r="C68" s="2">
        <v>295.95665810000003</v>
      </c>
      <c r="D68" s="2" t="s">
        <v>132</v>
      </c>
      <c r="E68" s="2" t="s">
        <v>133</v>
      </c>
      <c r="F68" s="2" t="s">
        <v>120</v>
      </c>
      <c r="G68" s="2">
        <v>296.96449999999999</v>
      </c>
      <c r="H68" s="2">
        <v>296.96393410000002</v>
      </c>
      <c r="I68" s="2">
        <v>-1.9056149808</v>
      </c>
      <c r="J68" s="2">
        <v>3.65</v>
      </c>
      <c r="K68" s="2">
        <v>3.7281038999999998</v>
      </c>
      <c r="L68" s="2">
        <v>7.810389999999999E-2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X68" s="2">
        <v>108.85736</v>
      </c>
      <c r="Y68" s="2">
        <v>108.85736</v>
      </c>
      <c r="Z68" s="2">
        <v>739.25170000000003</v>
      </c>
      <c r="AA68" s="2">
        <v>739.25170000000003</v>
      </c>
      <c r="AB68" s="2">
        <v>1704.9677999999999</v>
      </c>
      <c r="AC68" s="2">
        <v>2015.7109</v>
      </c>
      <c r="AD68" s="2">
        <v>2076.5250000000001</v>
      </c>
      <c r="AE68" s="2">
        <v>1850.3755000000001</v>
      </c>
      <c r="AF68" s="2">
        <v>3487.6671999999999</v>
      </c>
      <c r="AG68" s="2">
        <v>3487.6671999999999</v>
      </c>
      <c r="AH68" s="2">
        <v>6672.4287000000004</v>
      </c>
      <c r="AI68" s="2">
        <v>6672.4287000000004</v>
      </c>
      <c r="AO68" s="2">
        <v>108.8574</v>
      </c>
      <c r="AP68" s="2">
        <v>739.25170000000003</v>
      </c>
      <c r="AQ68" s="2">
        <v>1911.8948</v>
      </c>
      <c r="AR68" s="2">
        <v>3487.6671999999999</v>
      </c>
      <c r="AS68" s="2">
        <v>6672.4287000000004</v>
      </c>
      <c r="AU68" s="2">
        <v>0</v>
      </c>
      <c r="AV68" s="2">
        <v>0</v>
      </c>
      <c r="AW68" s="2">
        <v>167.81370000000001</v>
      </c>
      <c r="AX68" s="2">
        <v>0</v>
      </c>
      <c r="AY68" s="2">
        <v>0</v>
      </c>
      <c r="AZ68" s="2">
        <v>0</v>
      </c>
      <c r="BA68" s="2">
        <v>0</v>
      </c>
      <c r="BB68" s="2">
        <v>8.7800000000000003E-2</v>
      </c>
      <c r="BC68" s="2">
        <v>0</v>
      </c>
      <c r="BD68" s="2">
        <v>0</v>
      </c>
      <c r="BE68" s="2">
        <v>2</v>
      </c>
      <c r="BF68" s="2">
        <v>2</v>
      </c>
      <c r="BG68" s="2">
        <v>4</v>
      </c>
      <c r="BH68" s="2">
        <v>2</v>
      </c>
      <c r="BI68" s="2">
        <v>2</v>
      </c>
      <c r="BJ68" s="2">
        <v>100</v>
      </c>
      <c r="BK68" s="2">
        <v>100</v>
      </c>
      <c r="BL68" s="2">
        <v>100</v>
      </c>
      <c r="BM68" s="2">
        <v>100</v>
      </c>
      <c r="BN68" s="2">
        <v>100</v>
      </c>
      <c r="BO68" s="2">
        <f t="shared" si="15"/>
        <v>108.8574</v>
      </c>
      <c r="BP68" s="2">
        <f t="shared" si="16"/>
        <v>739.25170000000003</v>
      </c>
      <c r="BQ68" s="2">
        <f t="shared" si="17"/>
        <v>1911.8948</v>
      </c>
      <c r="BR68" s="2">
        <f t="shared" si="18"/>
        <v>3487.6671999999999</v>
      </c>
      <c r="BS68" s="2">
        <f t="shared" si="19"/>
        <v>6672.4287000000004</v>
      </c>
      <c r="BT68" s="2">
        <v>10</v>
      </c>
      <c r="BU68" s="2">
        <v>100</v>
      </c>
      <c r="BV68" s="2">
        <v>250</v>
      </c>
      <c r="BW68" s="2">
        <v>500</v>
      </c>
      <c r="BX68" s="2">
        <v>1000</v>
      </c>
      <c r="BY68" s="6">
        <f t="shared" ref="BY68" si="24">BO68/BT68</f>
        <v>10.88574</v>
      </c>
      <c r="BZ68" s="6">
        <f t="shared" si="20"/>
        <v>7.3925170000000007</v>
      </c>
      <c r="CA68" s="6">
        <f t="shared" si="21"/>
        <v>7.6475792</v>
      </c>
      <c r="CB68" s="6">
        <f t="shared" si="22"/>
        <v>6.9753343999999995</v>
      </c>
      <c r="CC68" s="6">
        <f t="shared" si="23"/>
        <v>6.6724287000000002</v>
      </c>
    </row>
    <row r="69" spans="1:81" x14ac:dyDescent="0.3">
      <c r="A69" s="2">
        <v>5167</v>
      </c>
      <c r="B69" s="2">
        <v>764</v>
      </c>
      <c r="C69" s="2">
        <v>205.1226753</v>
      </c>
      <c r="D69" s="2" t="s">
        <v>134</v>
      </c>
      <c r="E69" s="2" t="s">
        <v>135</v>
      </c>
      <c r="F69" s="2" t="s">
        <v>120</v>
      </c>
      <c r="G69" s="2">
        <v>206.13069999999999</v>
      </c>
      <c r="H69" s="2">
        <v>206.12995129999999</v>
      </c>
      <c r="I69" s="2">
        <v>-3.6321615363999999</v>
      </c>
      <c r="J69" s="2">
        <v>10.1</v>
      </c>
      <c r="K69" s="2">
        <v>10.244216</v>
      </c>
      <c r="L69" s="2">
        <v>0.14421600000000001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Z69" s="2">
        <v>233.17985999999999</v>
      </c>
      <c r="AA69" s="2">
        <v>233.17985999999999</v>
      </c>
      <c r="AB69" s="2">
        <v>561.78869999999995</v>
      </c>
      <c r="AC69" s="2">
        <v>753.49023</v>
      </c>
      <c r="AD69" s="2">
        <v>750.63710000000003</v>
      </c>
      <c r="AE69" s="2">
        <v>614.90170000000001</v>
      </c>
      <c r="AF69" s="2">
        <v>1306.3418999999999</v>
      </c>
      <c r="AG69" s="2">
        <v>1306.3418999999999</v>
      </c>
      <c r="AH69" s="2">
        <v>4134.759</v>
      </c>
      <c r="AI69" s="2">
        <v>4134.759</v>
      </c>
      <c r="AP69" s="2">
        <v>233.1799</v>
      </c>
      <c r="AQ69" s="2">
        <v>670.20439999999996</v>
      </c>
      <c r="AR69" s="2">
        <v>1306.3418999999999</v>
      </c>
      <c r="AS69" s="2">
        <v>4134.759</v>
      </c>
      <c r="AV69" s="2">
        <v>0</v>
      </c>
      <c r="AW69" s="2">
        <v>96.985100000000003</v>
      </c>
      <c r="AX69" s="2">
        <v>0</v>
      </c>
      <c r="AY69" s="2">
        <v>0</v>
      </c>
      <c r="BA69" s="2">
        <v>0</v>
      </c>
      <c r="BB69" s="2">
        <v>0.1447</v>
      </c>
      <c r="BC69" s="2">
        <v>0</v>
      </c>
      <c r="BD69" s="2">
        <v>0</v>
      </c>
      <c r="BE69" s="2">
        <v>0</v>
      </c>
      <c r="BF69" s="2">
        <v>2</v>
      </c>
      <c r="BG69" s="2">
        <v>4</v>
      </c>
      <c r="BH69" s="2">
        <v>2</v>
      </c>
      <c r="BI69" s="2">
        <v>2</v>
      </c>
      <c r="BJ69" s="2">
        <v>0</v>
      </c>
      <c r="BK69" s="2">
        <v>100</v>
      </c>
      <c r="BL69" s="2">
        <v>100</v>
      </c>
      <c r="BM69" s="2">
        <v>100</v>
      </c>
      <c r="BN69" s="2">
        <v>100</v>
      </c>
      <c r="BO69" s="2">
        <f t="shared" si="15"/>
        <v>0</v>
      </c>
      <c r="BP69" s="2">
        <f t="shared" si="16"/>
        <v>233.1799</v>
      </c>
      <c r="BQ69" s="2">
        <f t="shared" si="17"/>
        <v>670.20439999999996</v>
      </c>
      <c r="BR69" s="2">
        <f t="shared" si="18"/>
        <v>1306.3418999999999</v>
      </c>
      <c r="BS69" s="2">
        <f t="shared" si="19"/>
        <v>4134.759</v>
      </c>
      <c r="BT69" s="2">
        <v>10</v>
      </c>
      <c r="BU69" s="2">
        <v>100</v>
      </c>
      <c r="BV69" s="2">
        <v>250</v>
      </c>
      <c r="BW69" s="2">
        <v>500</v>
      </c>
      <c r="BX69" s="2">
        <v>1000</v>
      </c>
      <c r="BZ69" s="6">
        <f t="shared" si="20"/>
        <v>2.3317990000000002</v>
      </c>
      <c r="CA69" s="6">
        <f t="shared" si="21"/>
        <v>2.6808175999999997</v>
      </c>
      <c r="CB69" s="6">
        <f t="shared" si="22"/>
        <v>2.6126837999999997</v>
      </c>
      <c r="CC69" s="6">
        <f t="shared" si="23"/>
        <v>4.1347589999999999</v>
      </c>
    </row>
    <row r="70" spans="1:81" x14ac:dyDescent="0.3">
      <c r="A70" s="2">
        <v>5636</v>
      </c>
      <c r="B70" s="2">
        <v>442</v>
      </c>
      <c r="C70" s="2">
        <v>357.17045589999998</v>
      </c>
      <c r="D70" s="2" t="s">
        <v>86</v>
      </c>
      <c r="E70" s="2" t="s">
        <v>87</v>
      </c>
      <c r="F70" s="2" t="s">
        <v>120</v>
      </c>
      <c r="G70" s="2">
        <v>358.178</v>
      </c>
      <c r="H70" s="2">
        <v>358.17773190000003</v>
      </c>
      <c r="I70" s="2">
        <v>-0.74851051700000004</v>
      </c>
      <c r="J70" s="2">
        <v>7.85</v>
      </c>
      <c r="K70" s="2">
        <v>7.9511437000000003</v>
      </c>
      <c r="L70" s="2">
        <v>0.1011437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AB70" s="2">
        <v>456.46109999999999</v>
      </c>
      <c r="AF70" s="2">
        <v>899.93615999999997</v>
      </c>
      <c r="AG70" s="2">
        <v>899.93615999999997</v>
      </c>
      <c r="AH70" s="2">
        <v>1814.9884999999999</v>
      </c>
      <c r="AI70" s="2">
        <v>1814.9884999999999</v>
      </c>
      <c r="AQ70" s="2">
        <v>456.46109999999999</v>
      </c>
      <c r="AR70" s="2">
        <v>899.93619999999999</v>
      </c>
      <c r="AS70" s="2">
        <v>1814.9884999999999</v>
      </c>
      <c r="AX70" s="2">
        <v>0</v>
      </c>
      <c r="AY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1</v>
      </c>
      <c r="BH70" s="2">
        <v>2</v>
      </c>
      <c r="BI70" s="2">
        <v>2</v>
      </c>
      <c r="BJ70" s="2">
        <v>0</v>
      </c>
      <c r="BK70" s="2">
        <v>0</v>
      </c>
      <c r="BL70" s="2">
        <v>25</v>
      </c>
      <c r="BM70" s="2">
        <v>100</v>
      </c>
      <c r="BN70" s="2">
        <v>100</v>
      </c>
      <c r="BO70" s="2">
        <f t="shared" si="15"/>
        <v>0</v>
      </c>
      <c r="BP70" s="2">
        <f t="shared" si="16"/>
        <v>0</v>
      </c>
      <c r="BQ70" s="2">
        <f t="shared" si="17"/>
        <v>456.46109999999999</v>
      </c>
      <c r="BR70" s="2">
        <f t="shared" si="18"/>
        <v>899.93619999999999</v>
      </c>
      <c r="BS70" s="2">
        <f t="shared" si="19"/>
        <v>1814.9884999999999</v>
      </c>
      <c r="BT70" s="2">
        <v>10</v>
      </c>
      <c r="BU70" s="2">
        <v>100</v>
      </c>
      <c r="BV70" s="2">
        <v>250</v>
      </c>
      <c r="BW70" s="2">
        <v>500</v>
      </c>
      <c r="BX70" s="2">
        <v>1000</v>
      </c>
      <c r="CA70" s="6">
        <f t="shared" si="21"/>
        <v>1.8258444</v>
      </c>
      <c r="CB70" s="6">
        <f t="shared" si="22"/>
        <v>1.7998723999999999</v>
      </c>
      <c r="CC70" s="6">
        <f t="shared" si="23"/>
        <v>1.8149884999999999</v>
      </c>
    </row>
    <row r="71" spans="1:81" x14ac:dyDescent="0.3">
      <c r="A71" s="2">
        <v>5493</v>
      </c>
      <c r="B71" s="2">
        <v>132</v>
      </c>
      <c r="C71" s="2">
        <v>313.13340749999998</v>
      </c>
      <c r="D71" s="2" t="s">
        <v>96</v>
      </c>
      <c r="E71" s="2" t="s">
        <v>97</v>
      </c>
      <c r="F71" s="2" t="s">
        <v>120</v>
      </c>
      <c r="G71" s="2">
        <v>314.1413</v>
      </c>
      <c r="H71" s="2">
        <v>314.14068350000002</v>
      </c>
      <c r="I71" s="2">
        <v>-1.9624926744</v>
      </c>
      <c r="J71" s="2">
        <v>3.66</v>
      </c>
      <c r="K71" s="2">
        <v>3.6957865000000001</v>
      </c>
      <c r="L71" s="2">
        <v>3.5786499999999999E-2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Z71" s="2">
        <v>383.33148</v>
      </c>
      <c r="AA71" s="2">
        <v>383.33148</v>
      </c>
      <c r="AB71" s="2">
        <v>464.64609999999999</v>
      </c>
      <c r="AC71" s="2">
        <v>481.01996000000003</v>
      </c>
      <c r="AD71" s="2">
        <v>1117.6196</v>
      </c>
      <c r="AE71" s="2">
        <v>525.17939999999999</v>
      </c>
      <c r="AF71" s="2">
        <v>1836.3588999999999</v>
      </c>
      <c r="AG71" s="2">
        <v>1836.3588999999999</v>
      </c>
      <c r="AH71" s="2">
        <v>3658.9504000000002</v>
      </c>
      <c r="AI71" s="2">
        <v>3658.9504000000002</v>
      </c>
      <c r="AP71" s="2">
        <v>383.33150000000001</v>
      </c>
      <c r="AQ71" s="2">
        <v>647.11630000000002</v>
      </c>
      <c r="AR71" s="2">
        <v>1836.3588999999999</v>
      </c>
      <c r="AS71" s="2">
        <v>3658.9504000000002</v>
      </c>
      <c r="AV71" s="2">
        <v>0</v>
      </c>
      <c r="AW71" s="2">
        <v>314.709</v>
      </c>
      <c r="AX71" s="2">
        <v>0</v>
      </c>
      <c r="AY71" s="2">
        <v>0</v>
      </c>
      <c r="BA71" s="2">
        <v>0</v>
      </c>
      <c r="BB71" s="2">
        <v>0.48630000000000001</v>
      </c>
      <c r="BC71" s="2">
        <v>0</v>
      </c>
      <c r="BD71" s="2">
        <v>0</v>
      </c>
      <c r="BE71" s="2">
        <v>0</v>
      </c>
      <c r="BF71" s="2">
        <v>2</v>
      </c>
      <c r="BG71" s="2">
        <v>4</v>
      </c>
      <c r="BH71" s="2">
        <v>2</v>
      </c>
      <c r="BI71" s="2">
        <v>2</v>
      </c>
      <c r="BJ71" s="2">
        <v>0</v>
      </c>
      <c r="BK71" s="2">
        <v>100</v>
      </c>
      <c r="BL71" s="2">
        <v>100</v>
      </c>
      <c r="BM71" s="2">
        <v>100</v>
      </c>
      <c r="BN71" s="2">
        <v>100</v>
      </c>
      <c r="BO71" s="2">
        <f t="shared" si="15"/>
        <v>0</v>
      </c>
      <c r="BP71" s="2">
        <f t="shared" si="16"/>
        <v>383.33150000000001</v>
      </c>
      <c r="BQ71" s="2">
        <f t="shared" si="17"/>
        <v>647.11630000000002</v>
      </c>
      <c r="BR71" s="2">
        <f t="shared" si="18"/>
        <v>1836.3588999999999</v>
      </c>
      <c r="BS71" s="2">
        <f t="shared" si="19"/>
        <v>3658.9504000000002</v>
      </c>
      <c r="BT71" s="2">
        <v>10</v>
      </c>
      <c r="BU71" s="2">
        <v>100</v>
      </c>
      <c r="BV71" s="2">
        <v>250</v>
      </c>
      <c r="BW71" s="2">
        <v>500</v>
      </c>
      <c r="BX71" s="2">
        <v>1000</v>
      </c>
      <c r="BZ71" s="6">
        <f t="shared" si="20"/>
        <v>3.8333150000000002</v>
      </c>
      <c r="CA71" s="6">
        <f t="shared" si="21"/>
        <v>2.5884651999999999</v>
      </c>
      <c r="CB71" s="6">
        <f t="shared" si="22"/>
        <v>3.6727178</v>
      </c>
      <c r="CC71" s="6">
        <f t="shared" si="23"/>
        <v>3.6589504000000002</v>
      </c>
    </row>
    <row r="72" spans="1:81" x14ac:dyDescent="0.3">
      <c r="A72" s="2">
        <v>5708</v>
      </c>
      <c r="B72" s="2">
        <v>179</v>
      </c>
      <c r="C72" s="2">
        <v>395.00678740000001</v>
      </c>
      <c r="D72" s="2" t="s">
        <v>136</v>
      </c>
      <c r="E72" s="2" t="s">
        <v>137</v>
      </c>
      <c r="F72" s="2" t="s">
        <v>120</v>
      </c>
      <c r="G72" s="2">
        <v>396.01459999999997</v>
      </c>
      <c r="H72" s="2">
        <v>396.0140634</v>
      </c>
      <c r="I72" s="2">
        <v>-1.3550005479</v>
      </c>
      <c r="J72" s="2">
        <v>4.9000000000000004</v>
      </c>
      <c r="K72" s="2">
        <v>4.9357132999999997</v>
      </c>
      <c r="L72" s="2">
        <v>3.5713300000000003E-2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2">
        <v>1</v>
      </c>
      <c r="T72" s="2" t="s">
        <v>215</v>
      </c>
      <c r="AB72" s="2">
        <v>1246.1950999999999</v>
      </c>
      <c r="AC72" s="2">
        <v>1546.9051999999999</v>
      </c>
      <c r="AD72" s="2">
        <v>1559.4148</v>
      </c>
      <c r="AE72" s="2">
        <v>1327.3613</v>
      </c>
      <c r="AF72" s="2">
        <v>2906.1952999999999</v>
      </c>
      <c r="AG72" s="2">
        <v>2906.1952999999999</v>
      </c>
      <c r="AH72" s="2">
        <v>5884.7934999999998</v>
      </c>
      <c r="AI72" s="2">
        <v>5884.7934999999998</v>
      </c>
      <c r="AQ72" s="2">
        <v>1419.9691</v>
      </c>
      <c r="AR72" s="2">
        <v>2906.1952999999999</v>
      </c>
      <c r="AS72" s="2">
        <v>5884.7934999999998</v>
      </c>
      <c r="AW72" s="2">
        <v>157.4076</v>
      </c>
      <c r="AX72" s="2">
        <v>0</v>
      </c>
      <c r="AY72" s="2">
        <v>0</v>
      </c>
      <c r="BB72" s="2">
        <v>0.1109</v>
      </c>
      <c r="BC72" s="2">
        <v>0</v>
      </c>
      <c r="BD72" s="2">
        <v>0</v>
      </c>
      <c r="BE72" s="2">
        <v>0</v>
      </c>
      <c r="BF72" s="2">
        <v>0</v>
      </c>
      <c r="BG72" s="2">
        <v>4</v>
      </c>
      <c r="BH72" s="2">
        <v>2</v>
      </c>
      <c r="BI72" s="2">
        <v>2</v>
      </c>
      <c r="BJ72" s="2">
        <v>0</v>
      </c>
      <c r="BK72" s="2">
        <v>0</v>
      </c>
      <c r="BL72" s="2">
        <v>100</v>
      </c>
      <c r="BM72" s="2">
        <v>100</v>
      </c>
      <c r="BN72" s="2">
        <v>100</v>
      </c>
      <c r="BO72" s="2">
        <f t="shared" si="15"/>
        <v>0</v>
      </c>
      <c r="BP72" s="2">
        <f t="shared" si="16"/>
        <v>0</v>
      </c>
      <c r="BQ72" s="2">
        <f t="shared" si="17"/>
        <v>1419.9691</v>
      </c>
      <c r="BR72" s="2">
        <f t="shared" si="18"/>
        <v>2906.1952999999999</v>
      </c>
      <c r="BS72" s="2">
        <f t="shared" si="19"/>
        <v>5884.7934999999998</v>
      </c>
      <c r="BT72" s="2">
        <v>10</v>
      </c>
      <c r="BU72" s="2">
        <v>100</v>
      </c>
      <c r="BV72" s="2">
        <v>250</v>
      </c>
      <c r="BW72" s="2">
        <v>500</v>
      </c>
      <c r="BX72" s="2">
        <v>1000</v>
      </c>
      <c r="CA72" s="6">
        <f t="shared" si="21"/>
        <v>5.6798764000000004</v>
      </c>
      <c r="CB72" s="6">
        <f t="shared" si="22"/>
        <v>5.8123905999999996</v>
      </c>
      <c r="CC72" s="6">
        <f t="shared" si="23"/>
        <v>5.8847934999999998</v>
      </c>
    </row>
    <row r="73" spans="1:81" x14ac:dyDescent="0.3">
      <c r="A73" s="2">
        <v>5136</v>
      </c>
      <c r="B73" s="2">
        <v>126</v>
      </c>
      <c r="C73" s="2">
        <v>179.057042</v>
      </c>
      <c r="D73" s="2" t="s">
        <v>104</v>
      </c>
      <c r="E73" s="2" t="s">
        <v>105</v>
      </c>
      <c r="F73" s="2" t="s">
        <v>120</v>
      </c>
      <c r="G73" s="2">
        <v>180.06469999999999</v>
      </c>
      <c r="H73" s="2">
        <v>180.06431799999999</v>
      </c>
      <c r="I73" s="2">
        <v>-2.1214596753000001</v>
      </c>
      <c r="J73" s="2">
        <v>3.25</v>
      </c>
      <c r="K73" s="2">
        <v>3.3612833000000002</v>
      </c>
      <c r="L73" s="2">
        <v>0.1112833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Z73" s="2">
        <v>1744.5808</v>
      </c>
      <c r="AA73" s="2">
        <v>1744.5808</v>
      </c>
      <c r="AB73" s="2">
        <v>4287.0303000000004</v>
      </c>
      <c r="AC73" s="2">
        <v>4972.9296999999997</v>
      </c>
      <c r="AD73" s="2">
        <v>5074.7344000000003</v>
      </c>
      <c r="AE73" s="2">
        <v>4338.3230000000003</v>
      </c>
      <c r="AF73" s="2">
        <v>8078.9336000000003</v>
      </c>
      <c r="AG73" s="2">
        <v>8078.9336000000003</v>
      </c>
      <c r="AH73" s="2">
        <v>14921.14</v>
      </c>
      <c r="AI73" s="2">
        <v>14921.14</v>
      </c>
      <c r="AP73" s="2">
        <v>1744.5808</v>
      </c>
      <c r="AQ73" s="2">
        <v>4668.2543999999998</v>
      </c>
      <c r="AR73" s="2">
        <v>8078.9336000000003</v>
      </c>
      <c r="AS73" s="2">
        <v>14921.14</v>
      </c>
      <c r="AV73" s="2">
        <v>0</v>
      </c>
      <c r="AW73" s="2">
        <v>413.2149</v>
      </c>
      <c r="AX73" s="2">
        <v>0</v>
      </c>
      <c r="AY73" s="2">
        <v>0</v>
      </c>
      <c r="BA73" s="2">
        <v>0</v>
      </c>
      <c r="BB73" s="2">
        <v>8.8500000000000009E-2</v>
      </c>
      <c r="BC73" s="2">
        <v>0</v>
      </c>
      <c r="BD73" s="2">
        <v>0</v>
      </c>
      <c r="BE73" s="2">
        <v>0</v>
      </c>
      <c r="BF73" s="2">
        <v>2</v>
      </c>
      <c r="BG73" s="2">
        <v>4</v>
      </c>
      <c r="BH73" s="2">
        <v>2</v>
      </c>
      <c r="BI73" s="2">
        <v>2</v>
      </c>
      <c r="BJ73" s="2">
        <v>0</v>
      </c>
      <c r="BK73" s="2">
        <v>100</v>
      </c>
      <c r="BL73" s="2">
        <v>100</v>
      </c>
      <c r="BM73" s="2">
        <v>100</v>
      </c>
      <c r="BN73" s="2">
        <v>100</v>
      </c>
      <c r="BO73" s="2">
        <f t="shared" si="15"/>
        <v>0</v>
      </c>
      <c r="BP73" s="2">
        <f t="shared" si="16"/>
        <v>1744.5808</v>
      </c>
      <c r="BQ73" s="2">
        <f t="shared" si="17"/>
        <v>4668.2543999999998</v>
      </c>
      <c r="BR73" s="2">
        <f t="shared" si="18"/>
        <v>8078.9336000000003</v>
      </c>
      <c r="BS73" s="2">
        <f t="shared" si="19"/>
        <v>14921.14</v>
      </c>
      <c r="BT73" s="2">
        <v>10</v>
      </c>
      <c r="BU73" s="2">
        <v>100</v>
      </c>
      <c r="BV73" s="2">
        <v>250</v>
      </c>
      <c r="BW73" s="2">
        <v>500</v>
      </c>
      <c r="BX73" s="2">
        <v>1000</v>
      </c>
      <c r="BZ73" s="6">
        <f t="shared" si="20"/>
        <v>17.445808</v>
      </c>
      <c r="CA73" s="6">
        <f t="shared" si="21"/>
        <v>18.673017599999998</v>
      </c>
      <c r="CB73" s="6">
        <f t="shared" si="22"/>
        <v>16.157867200000002</v>
      </c>
      <c r="CC73" s="6">
        <f t="shared" si="23"/>
        <v>14.921139999999999</v>
      </c>
    </row>
    <row r="74" spans="1:81" x14ac:dyDescent="0.3">
      <c r="A74" s="2">
        <v>5464</v>
      </c>
      <c r="B74" s="2">
        <v>524</v>
      </c>
      <c r="C74" s="2">
        <v>307.09767219999998</v>
      </c>
      <c r="D74" s="2" t="s">
        <v>116</v>
      </c>
      <c r="E74" s="2" t="s">
        <v>117</v>
      </c>
      <c r="F74" s="2" t="s">
        <v>120</v>
      </c>
      <c r="G74" s="2">
        <v>308.10489999999999</v>
      </c>
      <c r="H74" s="2">
        <v>308.10494820000002</v>
      </c>
      <c r="I74" s="2">
        <v>0.1564402255</v>
      </c>
      <c r="J74" s="2">
        <v>8.3000000000000007</v>
      </c>
      <c r="K74" s="2">
        <v>8.3577949999999994</v>
      </c>
      <c r="L74" s="2">
        <v>5.7794999999999999E-2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Z74" s="2">
        <v>2875.0475999999999</v>
      </c>
      <c r="AA74" s="2">
        <v>2875.0475999999999</v>
      </c>
      <c r="AB74" s="2">
        <v>7490.3609999999999</v>
      </c>
      <c r="AC74" s="2">
        <v>9195.482</v>
      </c>
      <c r="AD74" s="2">
        <v>9629.4310000000005</v>
      </c>
      <c r="AE74" s="2">
        <v>8465.4850000000006</v>
      </c>
      <c r="AF74" s="2">
        <v>15662.428</v>
      </c>
      <c r="AG74" s="2">
        <v>15662.428</v>
      </c>
      <c r="AH74" s="2">
        <v>31367.032999999999</v>
      </c>
      <c r="AI74" s="2">
        <v>31367.032999999999</v>
      </c>
      <c r="AP74" s="2">
        <v>2875.0475999999999</v>
      </c>
      <c r="AQ74" s="2">
        <v>8695.1898000000001</v>
      </c>
      <c r="AR74" s="2">
        <v>15662.428</v>
      </c>
      <c r="AS74" s="2">
        <v>31367.032999999999</v>
      </c>
      <c r="AV74" s="2">
        <v>0</v>
      </c>
      <c r="AW74" s="2">
        <v>935.85530000000006</v>
      </c>
      <c r="AX74" s="2">
        <v>0</v>
      </c>
      <c r="AY74" s="2">
        <v>0</v>
      </c>
      <c r="BA74" s="2">
        <v>0</v>
      </c>
      <c r="BB74" s="2">
        <v>0.1076</v>
      </c>
      <c r="BC74" s="2">
        <v>0</v>
      </c>
      <c r="BD74" s="2">
        <v>0</v>
      </c>
      <c r="BE74" s="2">
        <v>0</v>
      </c>
      <c r="BF74" s="2">
        <v>2</v>
      </c>
      <c r="BG74" s="2">
        <v>4</v>
      </c>
      <c r="BH74" s="2">
        <v>2</v>
      </c>
      <c r="BI74" s="2">
        <v>2</v>
      </c>
      <c r="BJ74" s="2">
        <v>0</v>
      </c>
      <c r="BK74" s="2">
        <v>100</v>
      </c>
      <c r="BL74" s="2">
        <v>100</v>
      </c>
      <c r="BM74" s="2">
        <v>100</v>
      </c>
      <c r="BN74" s="2">
        <v>100</v>
      </c>
      <c r="BO74" s="2">
        <f t="shared" si="15"/>
        <v>0</v>
      </c>
      <c r="BP74" s="2">
        <f t="shared" si="16"/>
        <v>2875.0475999999999</v>
      </c>
      <c r="BQ74" s="2">
        <f t="shared" si="17"/>
        <v>8695.1898000000001</v>
      </c>
      <c r="BR74" s="2">
        <f t="shared" si="18"/>
        <v>15662.428</v>
      </c>
      <c r="BS74" s="2">
        <f t="shared" si="19"/>
        <v>31367.032999999999</v>
      </c>
      <c r="BT74" s="2">
        <v>10</v>
      </c>
      <c r="BU74" s="2">
        <v>100</v>
      </c>
      <c r="BV74" s="2">
        <v>250</v>
      </c>
      <c r="BW74" s="2">
        <v>500</v>
      </c>
      <c r="BX74" s="2">
        <v>1000</v>
      </c>
      <c r="BZ74" s="6">
        <f t="shared" si="20"/>
        <v>28.750475999999999</v>
      </c>
      <c r="CA74" s="6">
        <f t="shared" si="21"/>
        <v>34.780759199999999</v>
      </c>
      <c r="CB74" s="6">
        <f t="shared" si="22"/>
        <v>31.324856</v>
      </c>
      <c r="CC74" s="6">
        <f t="shared" si="23"/>
        <v>31.367032999999999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Sobus, Jon</dc:creator>
  <cp:lastModifiedBy>Carr, Erik</cp:lastModifiedBy>
  <dcterms:created xsi:type="dcterms:W3CDTF">2025-01-15T01:50:26Z</dcterms:created>
  <dcterms:modified xsi:type="dcterms:W3CDTF">2025-02-21T22:27:46Z</dcterms:modified>
</cp:coreProperties>
</file>