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olutes" sheetId="1" state="visible" r:id="rId1"/>
    <sheet name="solutions" sheetId="2" state="visible" r:id="rId2"/>
    <sheet name="trials" sheetId="3" state="visible" r:id="rId3"/>
  </sheets>
  <calcPr/>
</workbook>
</file>

<file path=xl/sharedStrings.xml><?xml version="1.0" encoding="utf-8"?>
<sst xmlns="http://schemas.openxmlformats.org/spreadsheetml/2006/main" count="37" uniqueCount="37">
  <si>
    <t>id</t>
  </si>
  <si>
    <t>description</t>
  </si>
  <si>
    <t xml:space="preserve">Sugar, no drying</t>
  </si>
  <si>
    <t xml:space="preserve">Sugar, 24 hours drying</t>
  </si>
  <si>
    <t xml:space="preserve">Instant coffee, no drying</t>
  </si>
  <si>
    <t xml:space="preserve">Instant coffee, 24 hours drying</t>
  </si>
  <si>
    <t>solute_id</t>
  </si>
  <si>
    <t>target_solute_weight</t>
  </si>
  <si>
    <t>target_solution_weight</t>
  </si>
  <si>
    <t>solute_weight</t>
  </si>
  <si>
    <t>solution_weight</t>
  </si>
  <si>
    <t>notes</t>
  </si>
  <si>
    <t xml:space="preserve">Using plastic weighing boat for solute 3</t>
  </si>
  <si>
    <t xml:space="preserve">Potential static issues with plastic weighing boat which affect accuracy--try aluminum weighing boat for solute 4</t>
  </si>
  <si>
    <t xml:space="preserve">Repeating solution 6</t>
  </si>
  <si>
    <t xml:space="preserve">Repeating solution 11 (aluminum weighing boat)</t>
  </si>
  <si>
    <t xml:space="preserve">Repeating solution 12 (next day, aluminum weighing boat, lots of stirring)</t>
  </si>
  <si>
    <t xml:space="preserve">Repeating solution 11 (next day, aluminum weighing boat, lots of stirring)</t>
  </si>
  <si>
    <t>solution_id</t>
  </si>
  <si>
    <t>difluid_sample_tds_1</t>
  </si>
  <si>
    <t>difluid_sample_temp_1</t>
  </si>
  <si>
    <t>difluid_sample_n_1</t>
  </si>
  <si>
    <t>difluid_sample_tds_2</t>
  </si>
  <si>
    <t>difluid_sample_temp_2</t>
  </si>
  <si>
    <t>difluid_sample_n_2</t>
  </si>
  <si>
    <t xml:space="preserve">First refractometer got strange reading even with repeated measurements</t>
  </si>
  <si>
    <t xml:space="preserve">Break for lunch before this trial</t>
  </si>
  <si>
    <t xml:space="preserve">Samples placed on refractometers in reverse order</t>
  </si>
  <si>
    <t xml:space="preserve">The sample on the second refractometer sat a little longer than usual since I had to turn it back on</t>
  </si>
  <si>
    <t xml:space="preserve">These values change quite a bit with subsequent measurements--values shown here are immediately after placing sample</t>
  </si>
  <si>
    <t xml:space="preserve">20 minute break before this trial</t>
  </si>
  <si>
    <t xml:space="preserve">These values are much more stable with subsequent measurements</t>
  </si>
  <si>
    <t xml:space="preserve">Value stays the same with subsequent measurements</t>
  </si>
  <si>
    <t xml:space="preserve">Maybe the two refractometers agree better for more solutions with less precipitate (as opposed to more concentrated)</t>
  </si>
  <si>
    <t xml:space="preserve">Subsequent measurements give increasing values then errors, presumably when sensor is covered in precipitate</t>
  </si>
  <si>
    <t xml:space="preserve">For the following 3 trials, the solution was allowed to settle for 5 minutes in bulk before measuring then sample was taken 10 mm below surface</t>
  </si>
  <si>
    <t xml:space="preserve">Subsequent measurements slowly increasing then errors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</si>
</sst>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1</v>
      </c>
      <c r="B2" t="s">
        <v>2</v>
      </c>
    </row>
    <row r="3" ht="14.25">
      <c r="A3">
        <v>2</v>
      </c>
      <c r="B3" t="s">
        <v>3</v>
      </c>
    </row>
    <row r="4" ht="14.25">
      <c r="A4">
        <v>3</v>
      </c>
      <c r="B4" t="s">
        <v>4</v>
      </c>
    </row>
    <row r="5" ht="14.25">
      <c r="A5">
        <v>4</v>
      </c>
      <c r="B5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5" max="6" style="1" width="9.140625"/>
  </cols>
  <sheetData>
    <row r="1" ht="14.25">
      <c r="A1" t="s">
        <v>0</v>
      </c>
      <c r="B1" t="s">
        <v>6</v>
      </c>
      <c r="C1" t="s">
        <v>7</v>
      </c>
      <c r="D1" t="s">
        <v>8</v>
      </c>
      <c r="E1" s="2" t="s">
        <v>9</v>
      </c>
      <c r="F1" s="1" t="s">
        <v>10</v>
      </c>
      <c r="G1" t="s">
        <v>11</v>
      </c>
    </row>
    <row r="2" ht="14.25">
      <c r="A2">
        <v>1</v>
      </c>
      <c r="B2">
        <v>1</v>
      </c>
      <c r="C2">
        <v>10</v>
      </c>
      <c r="D2" s="3">
        <v>100</v>
      </c>
      <c r="E2" s="2">
        <v>10.045</v>
      </c>
      <c r="F2" s="1">
        <v>100</v>
      </c>
    </row>
    <row r="3" ht="14.25">
      <c r="A3">
        <v>2</v>
      </c>
      <c r="B3">
        <v>1</v>
      </c>
      <c r="C3">
        <v>8</v>
      </c>
      <c r="D3" s="3">
        <v>100</v>
      </c>
      <c r="E3" s="2">
        <v>7.9939999999999998</v>
      </c>
      <c r="F3" s="1">
        <v>100</v>
      </c>
    </row>
    <row r="4" ht="14.25">
      <c r="A4">
        <v>3</v>
      </c>
      <c r="B4">
        <v>1</v>
      </c>
      <c r="C4">
        <v>6</v>
      </c>
      <c r="D4" s="3">
        <v>100</v>
      </c>
      <c r="E4" s="2">
        <v>5.9980000000000002</v>
      </c>
      <c r="F4" s="1">
        <v>102.33</v>
      </c>
    </row>
    <row r="5" ht="14.25">
      <c r="A5">
        <v>4</v>
      </c>
      <c r="B5">
        <v>1</v>
      </c>
      <c r="C5">
        <v>4</v>
      </c>
      <c r="D5" s="3">
        <v>100</v>
      </c>
      <c r="E5" s="2">
        <v>4.0030000000000001</v>
      </c>
      <c r="F5" s="1">
        <v>100.92</v>
      </c>
    </row>
    <row r="6" ht="14.25">
      <c r="A6">
        <v>5</v>
      </c>
      <c r="B6">
        <v>1</v>
      </c>
      <c r="C6">
        <v>2</v>
      </c>
      <c r="D6" s="3">
        <v>100</v>
      </c>
      <c r="E6" s="2">
        <v>2.0030000000000001</v>
      </c>
      <c r="F6" s="1">
        <v>99.989999999999995</v>
      </c>
    </row>
    <row r="7" ht="14.25">
      <c r="A7">
        <v>6</v>
      </c>
      <c r="B7">
        <v>2</v>
      </c>
      <c r="C7" s="3">
        <v>10</v>
      </c>
      <c r="D7" s="3">
        <v>100</v>
      </c>
      <c r="E7" s="2">
        <v>9.9969999999999999</v>
      </c>
      <c r="F7" s="1">
        <v>100</v>
      </c>
    </row>
    <row r="8" ht="14.25">
      <c r="A8">
        <v>7</v>
      </c>
      <c r="B8">
        <v>2</v>
      </c>
      <c r="C8" s="3">
        <v>8</v>
      </c>
      <c r="D8" s="3">
        <v>100</v>
      </c>
      <c r="E8" s="2">
        <v>8</v>
      </c>
      <c r="F8" s="1">
        <v>99.969999999999999</v>
      </c>
    </row>
    <row r="9" ht="14.25">
      <c r="A9">
        <v>8</v>
      </c>
      <c r="B9">
        <v>2</v>
      </c>
      <c r="C9" s="3">
        <v>6</v>
      </c>
      <c r="D9" s="3">
        <v>100</v>
      </c>
      <c r="E9" s="2">
        <v>5.9989999999999997</v>
      </c>
      <c r="F9" s="1">
        <v>100</v>
      </c>
    </row>
    <row r="10" ht="14.25">
      <c r="A10">
        <v>9</v>
      </c>
      <c r="B10">
        <v>2</v>
      </c>
      <c r="C10" s="3">
        <v>4</v>
      </c>
      <c r="D10" s="3">
        <v>100</v>
      </c>
      <c r="E10" s="2">
        <v>4</v>
      </c>
      <c r="F10" s="1">
        <v>100.01000000000001</v>
      </c>
    </row>
    <row r="11" ht="14.25">
      <c r="A11">
        <v>10</v>
      </c>
      <c r="B11">
        <v>2</v>
      </c>
      <c r="C11" s="3">
        <v>2</v>
      </c>
      <c r="D11" s="3">
        <v>100</v>
      </c>
      <c r="E11" s="2">
        <v>2</v>
      </c>
      <c r="F11" s="1">
        <v>100.03</v>
      </c>
    </row>
    <row r="12" ht="14.25">
      <c r="A12" s="3">
        <v>11</v>
      </c>
      <c r="B12" s="3">
        <v>3</v>
      </c>
      <c r="C12" s="3">
        <v>10</v>
      </c>
      <c r="D12" s="3">
        <v>100</v>
      </c>
      <c r="E12" s="2">
        <f>10-0.043</f>
        <v>9.9570000000000007</v>
      </c>
      <c r="F12" s="1">
        <v>100.01000000000001</v>
      </c>
      <c r="G12" t="s">
        <v>12</v>
      </c>
    </row>
    <row r="13" ht="14.25">
      <c r="A13" s="3">
        <v>12</v>
      </c>
      <c r="B13" s="3">
        <v>3</v>
      </c>
      <c r="C13" s="3">
        <v>8</v>
      </c>
      <c r="D13" s="3">
        <v>100</v>
      </c>
      <c r="E13" s="2">
        <f>8.029-0</f>
        <v>8.0289999999999999</v>
      </c>
      <c r="F13" s="1">
        <v>101.94</v>
      </c>
    </row>
    <row r="14" ht="14.25">
      <c r="A14" s="3">
        <v>13</v>
      </c>
      <c r="B14" s="3">
        <v>3</v>
      </c>
      <c r="C14" s="3">
        <v>6</v>
      </c>
      <c r="D14" s="3">
        <v>100</v>
      </c>
      <c r="E14" s="2">
        <f>6.003-0.048</f>
        <v>5.9550000000000001</v>
      </c>
      <c r="F14" s="1">
        <v>100.01000000000001</v>
      </c>
    </row>
    <row r="15" ht="14.25">
      <c r="A15" s="3">
        <v>14</v>
      </c>
      <c r="B15" s="3">
        <v>3</v>
      </c>
      <c r="C15" s="3">
        <v>4</v>
      </c>
      <c r="D15" s="3">
        <v>100</v>
      </c>
      <c r="E15" s="2">
        <f>4-0.026</f>
        <v>3.9740000000000002</v>
      </c>
      <c r="F15" s="1">
        <v>100.09999999999999</v>
      </c>
    </row>
    <row r="16" ht="14.25">
      <c r="A16" s="3">
        <v>15</v>
      </c>
      <c r="B16" s="3">
        <v>3</v>
      </c>
      <c r="C16" s="3">
        <v>2</v>
      </c>
      <c r="D16" s="3">
        <v>100</v>
      </c>
      <c r="E16" s="2">
        <f>2.005-0</f>
        <v>2.0049999999999999</v>
      </c>
      <c r="F16" s="1">
        <v>100</v>
      </c>
    </row>
    <row r="17" ht="14.25">
      <c r="A17" s="3">
        <v>16</v>
      </c>
      <c r="B17" s="3">
        <v>4</v>
      </c>
      <c r="C17" s="3">
        <v>10</v>
      </c>
      <c r="D17" s="3">
        <v>100</v>
      </c>
      <c r="E17" s="2">
        <f>10.025-0.017</f>
        <v>10.008000000000001</v>
      </c>
      <c r="F17" s="1">
        <v>100.04000000000001</v>
      </c>
      <c r="G17" t="s">
        <v>13</v>
      </c>
    </row>
    <row r="18" ht="14.25">
      <c r="A18" s="3">
        <v>17</v>
      </c>
      <c r="B18" s="3">
        <v>4</v>
      </c>
      <c r="C18" s="3">
        <v>8</v>
      </c>
      <c r="D18" s="3">
        <v>100</v>
      </c>
      <c r="E18" s="2">
        <f>8.008-0</f>
        <v>8.0079999999999991</v>
      </c>
      <c r="F18" s="1">
        <v>99.959999999999994</v>
      </c>
    </row>
    <row r="19" ht="14.25">
      <c r="A19" s="3">
        <v>18</v>
      </c>
      <c r="B19" s="3">
        <v>4</v>
      </c>
      <c r="C19" s="3">
        <v>6</v>
      </c>
      <c r="D19" s="3">
        <v>100</v>
      </c>
      <c r="E19" s="2">
        <f>6-0.006</f>
        <v>5.9939999999999998</v>
      </c>
      <c r="F19" s="1">
        <v>99.980000000000004</v>
      </c>
    </row>
    <row r="20" ht="14.25">
      <c r="A20" s="3">
        <v>19</v>
      </c>
      <c r="B20" s="3">
        <v>4</v>
      </c>
      <c r="C20" s="3">
        <v>4</v>
      </c>
      <c r="D20" s="3">
        <v>100</v>
      </c>
      <c r="E20" s="2">
        <f>4.001-0</f>
        <v>4.0010000000000003</v>
      </c>
      <c r="F20" s="1">
        <v>99.989999999999995</v>
      </c>
    </row>
    <row r="21" ht="14.25">
      <c r="A21" s="3">
        <v>20</v>
      </c>
      <c r="B21" s="3">
        <v>4</v>
      </c>
      <c r="C21" s="3">
        <v>2</v>
      </c>
      <c r="D21" s="3">
        <v>100</v>
      </c>
      <c r="E21" s="2">
        <f>1.999-0</f>
        <v>1.9990000000000001</v>
      </c>
      <c r="F21" s="1">
        <v>100.04000000000001</v>
      </c>
    </row>
    <row r="22" ht="14.25">
      <c r="A22">
        <v>21</v>
      </c>
      <c r="B22">
        <v>2</v>
      </c>
      <c r="C22">
        <v>10</v>
      </c>
      <c r="D22">
        <v>100</v>
      </c>
      <c r="E22" s="2">
        <v>10</v>
      </c>
      <c r="F22" s="1">
        <v>99.959999999999994</v>
      </c>
      <c r="G22" t="s">
        <v>14</v>
      </c>
    </row>
    <row r="23" ht="14.25">
      <c r="A23">
        <v>22</v>
      </c>
      <c r="B23">
        <v>3</v>
      </c>
      <c r="C23">
        <v>10</v>
      </c>
      <c r="D23">
        <v>100</v>
      </c>
      <c r="E23" s="2">
        <f>10.021-0.043</f>
        <v>9.9780000000000015</v>
      </c>
      <c r="F23" s="1">
        <v>99.980000000000004</v>
      </c>
      <c r="G23" t="s">
        <v>15</v>
      </c>
    </row>
    <row r="24" ht="14.25">
      <c r="A24">
        <v>23</v>
      </c>
      <c r="B24" s="3">
        <v>3</v>
      </c>
      <c r="C24" s="3">
        <v>8</v>
      </c>
      <c r="D24" s="3">
        <v>100</v>
      </c>
      <c r="E24" s="2">
        <f>8.003-0.041</f>
        <v>7.9619999999999997</v>
      </c>
      <c r="F24" s="1">
        <v>100.01000000000001</v>
      </c>
      <c r="G24" t="s">
        <v>16</v>
      </c>
    </row>
    <row r="25" ht="14.25">
      <c r="A25">
        <v>24</v>
      </c>
      <c r="B25" s="3">
        <v>3</v>
      </c>
      <c r="C25" s="3">
        <v>10</v>
      </c>
      <c r="D25" s="3">
        <v>100</v>
      </c>
      <c r="E25" s="2">
        <f>10.004-0.008</f>
        <v>9.9960000000000004</v>
      </c>
      <c r="F25" s="1">
        <v>100</v>
      </c>
      <c r="G25" s="4" t="s">
        <v>17</v>
      </c>
    </row>
    <row r="26" ht="14.25">
      <c r="B26" s="3"/>
      <c r="C26" s="3"/>
      <c r="D26" s="3"/>
      <c r="G26" s="5"/>
    </row>
    <row r="27" ht="14.25">
      <c r="B27" s="3"/>
      <c r="C27" s="3"/>
      <c r="D27" s="3"/>
      <c r="G27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s="6" t="s">
        <v>22</v>
      </c>
      <c r="G1" s="6" t="s">
        <v>23</v>
      </c>
      <c r="H1" s="6" t="s">
        <v>24</v>
      </c>
      <c r="I1" t="s">
        <v>11</v>
      </c>
    </row>
    <row r="2">
      <c r="A2">
        <v>1</v>
      </c>
      <c r="B2">
        <v>1</v>
      </c>
      <c r="C2">
        <v>8.3800000000000008</v>
      </c>
      <c r="D2">
        <v>18.199999999999999</v>
      </c>
      <c r="E2">
        <v>1.34788</v>
      </c>
      <c r="F2">
        <v>8.3599999999999994</v>
      </c>
      <c r="G2">
        <v>18.300000000000001</v>
      </c>
      <c r="H2">
        <v>1.34785</v>
      </c>
    </row>
    <row r="3">
      <c r="A3">
        <v>2</v>
      </c>
      <c r="B3">
        <v>1</v>
      </c>
      <c r="C3">
        <v>8.3599999999999994</v>
      </c>
      <c r="D3">
        <v>17.800000000000001</v>
      </c>
      <c r="E3">
        <v>1.3478600000000001</v>
      </c>
      <c r="F3">
        <v>8.3800000000000008</v>
      </c>
      <c r="G3">
        <v>17.899999999999999</v>
      </c>
      <c r="H3">
        <v>1.34788</v>
      </c>
    </row>
    <row r="4">
      <c r="A4">
        <v>3</v>
      </c>
      <c r="B4">
        <v>1</v>
      </c>
      <c r="C4">
        <v>8.3599999999999994</v>
      </c>
      <c r="D4">
        <v>17.800000000000001</v>
      </c>
      <c r="E4">
        <v>1.34785</v>
      </c>
      <c r="F4">
        <v>8.3800000000000008</v>
      </c>
      <c r="G4">
        <v>17.899999999999999</v>
      </c>
      <c r="H4">
        <v>1.3479000000000001</v>
      </c>
    </row>
    <row r="5">
      <c r="A5">
        <v>4</v>
      </c>
      <c r="B5">
        <v>2</v>
      </c>
      <c r="C5">
        <v>6.6699999999999999</v>
      </c>
      <c r="D5">
        <v>18.699999999999999</v>
      </c>
      <c r="E5">
        <v>1.34484</v>
      </c>
      <c r="F5">
        <v>6.6100000000000003</v>
      </c>
      <c r="G5">
        <v>18.899999999999999</v>
      </c>
      <c r="H5">
        <v>1.3447199999999999</v>
      </c>
    </row>
    <row r="6">
      <c r="A6">
        <v>5</v>
      </c>
      <c r="B6">
        <v>2</v>
      </c>
      <c r="C6">
        <v>6.6500000000000004</v>
      </c>
      <c r="D6">
        <v>18.199999999999999</v>
      </c>
      <c r="E6">
        <v>1.3447899999999999</v>
      </c>
      <c r="F6">
        <v>6.6200000000000001</v>
      </c>
      <c r="G6">
        <v>18.300000000000001</v>
      </c>
      <c r="H6">
        <v>1.3447499999999999</v>
      </c>
    </row>
    <row r="7">
      <c r="A7">
        <v>6</v>
      </c>
      <c r="B7">
        <v>2</v>
      </c>
      <c r="C7">
        <v>6.6299999999999999</v>
      </c>
      <c r="D7">
        <v>18.100000000000001</v>
      </c>
      <c r="E7">
        <v>1.34476</v>
      </c>
      <c r="F7">
        <v>6.6299999999999999</v>
      </c>
      <c r="G7">
        <v>18.199999999999999</v>
      </c>
      <c r="H7">
        <v>1.3447499999999999</v>
      </c>
    </row>
    <row r="8">
      <c r="A8" s="3">
        <f t="shared" ref="A8:A10" si="0">A7+1</f>
        <v>7</v>
      </c>
      <c r="B8" s="3">
        <f t="shared" ref="B8:B12" si="1">B5+1</f>
        <v>3</v>
      </c>
      <c r="C8">
        <v>4.8200000000000003</v>
      </c>
      <c r="D8">
        <v>18.699999999999999</v>
      </c>
      <c r="E8">
        <v>1.3415299999999999</v>
      </c>
      <c r="F8">
        <v>4.8200000000000003</v>
      </c>
      <c r="G8">
        <v>18.899999999999999</v>
      </c>
      <c r="H8">
        <v>1.3415299999999999</v>
      </c>
    </row>
    <row r="9">
      <c r="A9" s="3">
        <f t="shared" si="0"/>
        <v>8</v>
      </c>
      <c r="B9" s="3">
        <f t="shared" si="1"/>
        <v>3</v>
      </c>
      <c r="C9">
        <v>4.8200000000000003</v>
      </c>
      <c r="D9">
        <v>18.199999999999999</v>
      </c>
      <c r="E9">
        <v>1.3415299999999999</v>
      </c>
      <c r="F9">
        <v>4.8200000000000003</v>
      </c>
      <c r="G9">
        <v>18.399999999999999</v>
      </c>
      <c r="H9">
        <v>1.34154</v>
      </c>
    </row>
    <row r="10">
      <c r="A10" s="3">
        <f t="shared" si="0"/>
        <v>9</v>
      </c>
      <c r="B10" s="3">
        <f t="shared" si="1"/>
        <v>3</v>
      </c>
      <c r="C10">
        <v>4.8200000000000003</v>
      </c>
      <c r="D10">
        <v>18.100000000000001</v>
      </c>
      <c r="E10">
        <v>1.3415299999999999</v>
      </c>
      <c r="F10">
        <v>4.8200000000000003</v>
      </c>
      <c r="G10">
        <v>18.399999999999999</v>
      </c>
      <c r="H10">
        <v>1.34154</v>
      </c>
    </row>
    <row r="11">
      <c r="A11" s="3">
        <f t="shared" ref="A11:A18" si="2">A10+1</f>
        <v>10</v>
      </c>
      <c r="B11" s="3">
        <f t="shared" si="1"/>
        <v>4</v>
      </c>
      <c r="C11">
        <v>3.25</v>
      </c>
      <c r="D11">
        <v>18.800000000000001</v>
      </c>
      <c r="E11">
        <v>1.33874</v>
      </c>
      <c r="F11">
        <v>3.2400000000000002</v>
      </c>
      <c r="G11">
        <v>19</v>
      </c>
      <c r="H11">
        <v>1.3387199999999999</v>
      </c>
    </row>
    <row r="12">
      <c r="A12" s="3">
        <f t="shared" si="2"/>
        <v>11</v>
      </c>
      <c r="B12" s="3">
        <f t="shared" si="1"/>
        <v>4</v>
      </c>
      <c r="C12">
        <v>3.25</v>
      </c>
      <c r="D12">
        <v>18.300000000000001</v>
      </c>
      <c r="E12">
        <v>1.33873</v>
      </c>
      <c r="F12">
        <v>3.2400000000000002</v>
      </c>
      <c r="G12">
        <v>18.5</v>
      </c>
      <c r="H12">
        <v>1.33873</v>
      </c>
    </row>
    <row r="13">
      <c r="A13" s="3">
        <f t="shared" si="2"/>
        <v>12</v>
      </c>
      <c r="B13" s="3">
        <f t="shared" ref="B13:B18" si="3">B10+1</f>
        <v>4</v>
      </c>
      <c r="C13">
        <v>3.25</v>
      </c>
      <c r="D13">
        <v>18.300000000000001</v>
      </c>
      <c r="E13">
        <v>1.33873</v>
      </c>
      <c r="F13">
        <v>3.25</v>
      </c>
      <c r="G13">
        <v>18.300000000000001</v>
      </c>
      <c r="H13">
        <v>1.3387500000000001</v>
      </c>
    </row>
    <row r="14">
      <c r="A14" s="3">
        <f t="shared" si="2"/>
        <v>13</v>
      </c>
      <c r="B14" s="3">
        <f t="shared" si="3"/>
        <v>5</v>
      </c>
      <c r="C14">
        <v>1.6299999999999999</v>
      </c>
      <c r="D14">
        <v>19.199999999999999</v>
      </c>
      <c r="E14">
        <v>1.33588</v>
      </c>
      <c r="F14">
        <v>1.6299999999999999</v>
      </c>
      <c r="G14">
        <v>19.399999999999999</v>
      </c>
      <c r="H14">
        <v>1.3358699999999999</v>
      </c>
    </row>
    <row r="15">
      <c r="A15" s="3">
        <f t="shared" si="2"/>
        <v>14</v>
      </c>
      <c r="B15" s="3">
        <f t="shared" si="3"/>
        <v>5</v>
      </c>
      <c r="C15">
        <v>1.6399999999999999</v>
      </c>
      <c r="D15">
        <v>18.5</v>
      </c>
      <c r="E15">
        <v>1.33589</v>
      </c>
      <c r="F15">
        <v>1.6299999999999999</v>
      </c>
      <c r="G15">
        <v>18.699999999999999</v>
      </c>
      <c r="H15">
        <v>1.3358699999999999</v>
      </c>
    </row>
    <row r="16">
      <c r="A16" s="3">
        <f t="shared" si="2"/>
        <v>15</v>
      </c>
      <c r="B16" s="3">
        <f t="shared" si="3"/>
        <v>5</v>
      </c>
      <c r="C16">
        <v>1.6399999999999999</v>
      </c>
      <c r="D16">
        <v>18.5</v>
      </c>
      <c r="E16">
        <v>1.33589</v>
      </c>
      <c r="F16">
        <v>1.6299999999999999</v>
      </c>
      <c r="G16">
        <v>18.800000000000001</v>
      </c>
      <c r="H16">
        <v>1.3358699999999999</v>
      </c>
    </row>
    <row r="17">
      <c r="A17" s="3">
        <f t="shared" si="2"/>
        <v>16</v>
      </c>
      <c r="B17" s="3">
        <f t="shared" si="3"/>
        <v>6</v>
      </c>
      <c r="C17">
        <v>8.3499999999999996</v>
      </c>
      <c r="D17">
        <v>19.199999999999999</v>
      </c>
      <c r="E17">
        <v>1.34785</v>
      </c>
      <c r="F17">
        <v>8.3100000000000005</v>
      </c>
      <c r="G17">
        <v>19.300000000000001</v>
      </c>
      <c r="H17">
        <v>1.3477600000000001</v>
      </c>
    </row>
    <row r="18">
      <c r="A18" s="3">
        <f t="shared" si="2"/>
        <v>17</v>
      </c>
      <c r="B18" s="3">
        <f t="shared" si="3"/>
        <v>6</v>
      </c>
      <c r="C18">
        <v>8.3399999999999999</v>
      </c>
      <c r="D18">
        <v>18.5</v>
      </c>
      <c r="E18">
        <v>1.34782</v>
      </c>
      <c r="F18">
        <v>8.3200000000000003</v>
      </c>
      <c r="G18">
        <v>18.899999999999999</v>
      </c>
      <c r="H18">
        <v>1.34778</v>
      </c>
    </row>
    <row r="19">
      <c r="A19" s="3">
        <v>18</v>
      </c>
      <c r="B19" s="3">
        <v>6</v>
      </c>
      <c r="C19">
        <v>8.2100000000000009</v>
      </c>
      <c r="D19">
        <v>18.600000000000001</v>
      </c>
      <c r="E19">
        <v>1.3475699999999999</v>
      </c>
      <c r="F19">
        <v>8.3300000000000001</v>
      </c>
      <c r="G19">
        <v>18.800000000000001</v>
      </c>
      <c r="H19">
        <v>1.34779</v>
      </c>
      <c r="I19" t="s">
        <v>25</v>
      </c>
    </row>
    <row r="20">
      <c r="A20" s="3">
        <v>19</v>
      </c>
      <c r="B20" s="3">
        <v>7</v>
      </c>
      <c r="C20">
        <v>6.6699999999999999</v>
      </c>
      <c r="D20">
        <v>19.300000000000001</v>
      </c>
      <c r="E20">
        <v>1.34484</v>
      </c>
      <c r="F20">
        <v>6.6200000000000001</v>
      </c>
      <c r="G20">
        <v>19.399999999999999</v>
      </c>
      <c r="H20">
        <v>1.34474</v>
      </c>
    </row>
    <row r="21">
      <c r="A21" s="3">
        <v>20</v>
      </c>
      <c r="B21" s="3">
        <v>7</v>
      </c>
      <c r="C21">
        <v>6.6500000000000004</v>
      </c>
      <c r="D21">
        <v>18.800000000000001</v>
      </c>
      <c r="E21">
        <v>1.3447899999999999</v>
      </c>
      <c r="F21">
        <v>6.6200000000000001</v>
      </c>
      <c r="G21">
        <v>19</v>
      </c>
      <c r="H21">
        <v>1.34474</v>
      </c>
    </row>
    <row r="22">
      <c r="A22" s="3">
        <v>21</v>
      </c>
      <c r="B22" s="3">
        <v>7</v>
      </c>
      <c r="C22">
        <v>6.6500000000000004</v>
      </c>
      <c r="D22">
        <v>18.699999999999999</v>
      </c>
      <c r="E22">
        <v>1.3447800000000001</v>
      </c>
      <c r="F22">
        <v>6.6200000000000001</v>
      </c>
      <c r="G22">
        <v>19</v>
      </c>
      <c r="H22">
        <v>1.34474</v>
      </c>
    </row>
    <row r="23">
      <c r="A23" s="3">
        <v>22</v>
      </c>
      <c r="B23" s="3">
        <v>8</v>
      </c>
      <c r="C23">
        <v>4.9400000000000004</v>
      </c>
      <c r="D23">
        <v>19.300000000000001</v>
      </c>
      <c r="E23">
        <v>1.3417300000000001</v>
      </c>
      <c r="F23">
        <v>4.9299999999999997</v>
      </c>
      <c r="G23">
        <v>19.399999999999999</v>
      </c>
      <c r="H23">
        <v>1.3417300000000001</v>
      </c>
    </row>
    <row r="24">
      <c r="A24" s="3">
        <v>23</v>
      </c>
      <c r="B24" s="3">
        <v>8</v>
      </c>
      <c r="C24">
        <v>4.9400000000000004</v>
      </c>
      <c r="D24">
        <v>18.899999999999999</v>
      </c>
      <c r="E24">
        <v>1.3417399999999999</v>
      </c>
      <c r="F24">
        <v>4.9400000000000004</v>
      </c>
      <c r="G24">
        <v>19</v>
      </c>
      <c r="H24">
        <v>1.34175</v>
      </c>
    </row>
    <row r="25">
      <c r="A25" s="3">
        <v>24</v>
      </c>
      <c r="B25" s="3">
        <v>8</v>
      </c>
      <c r="C25">
        <v>4.8200000000000003</v>
      </c>
      <c r="D25">
        <v>18.600000000000001</v>
      </c>
      <c r="E25">
        <v>1.3415299999999999</v>
      </c>
      <c r="F25">
        <v>4.9400000000000004</v>
      </c>
      <c r="G25">
        <v>18.699999999999999</v>
      </c>
      <c r="H25">
        <v>1.34175</v>
      </c>
      <c r="I25" t="s">
        <v>25</v>
      </c>
    </row>
    <row r="26">
      <c r="A26" s="3">
        <v>25</v>
      </c>
      <c r="B26" s="3">
        <v>9</v>
      </c>
      <c r="C26">
        <v>3.2599999999999998</v>
      </c>
      <c r="D26">
        <v>19.399999999999999</v>
      </c>
      <c r="E26">
        <v>1.33877</v>
      </c>
      <c r="F26">
        <v>3.27</v>
      </c>
      <c r="G26">
        <v>19.699999999999999</v>
      </c>
      <c r="H26">
        <v>1.3387800000000001</v>
      </c>
    </row>
    <row r="27">
      <c r="A27" s="3">
        <v>26</v>
      </c>
      <c r="B27" s="3">
        <v>9</v>
      </c>
      <c r="C27">
        <v>3.27</v>
      </c>
      <c r="D27">
        <v>18.899999999999999</v>
      </c>
      <c r="E27">
        <v>1.3388</v>
      </c>
      <c r="F27">
        <v>3.2799999999999998</v>
      </c>
      <c r="G27">
        <v>18.899999999999999</v>
      </c>
      <c r="H27">
        <v>1.3387899999999999</v>
      </c>
    </row>
    <row r="28">
      <c r="A28" s="3">
        <v>27</v>
      </c>
      <c r="B28" s="3">
        <v>9</v>
      </c>
      <c r="C28">
        <v>3.27</v>
      </c>
      <c r="D28">
        <v>18.800000000000001</v>
      </c>
      <c r="E28">
        <v>1.3387899999999999</v>
      </c>
      <c r="F28">
        <v>3.2799999999999998</v>
      </c>
      <c r="G28">
        <v>18.800000000000001</v>
      </c>
      <c r="H28">
        <v>1.3387899999999999</v>
      </c>
    </row>
    <row r="29">
      <c r="A29" s="3">
        <v>28</v>
      </c>
      <c r="B29" s="3">
        <v>10</v>
      </c>
      <c r="C29">
        <v>1.6200000000000001</v>
      </c>
      <c r="D29">
        <v>19.5</v>
      </c>
      <c r="E29">
        <v>1.33585</v>
      </c>
      <c r="F29">
        <v>1.6299999999999999</v>
      </c>
      <c r="G29">
        <v>19.699999999999999</v>
      </c>
      <c r="H29">
        <v>1.3358699999999999</v>
      </c>
    </row>
    <row r="30">
      <c r="A30" s="3">
        <v>29</v>
      </c>
      <c r="B30" s="3">
        <v>10</v>
      </c>
      <c r="C30">
        <v>1.6299999999999999</v>
      </c>
      <c r="D30">
        <v>18.899999999999999</v>
      </c>
      <c r="E30">
        <v>1.33588</v>
      </c>
      <c r="F30">
        <v>1.6399999999999999</v>
      </c>
      <c r="G30">
        <v>19.199999999999999</v>
      </c>
      <c r="H30">
        <v>1.33588</v>
      </c>
    </row>
    <row r="31">
      <c r="A31" s="3">
        <v>30</v>
      </c>
      <c r="B31" s="3">
        <v>10</v>
      </c>
      <c r="C31">
        <v>1.6299999999999999</v>
      </c>
      <c r="D31">
        <v>18.800000000000001</v>
      </c>
      <c r="E31">
        <v>1.33589</v>
      </c>
      <c r="F31">
        <v>1.6599999999999999</v>
      </c>
      <c r="G31">
        <v>18.899999999999999</v>
      </c>
      <c r="H31">
        <v>1.3359099999999999</v>
      </c>
    </row>
    <row r="32">
      <c r="A32" s="3">
        <v>31</v>
      </c>
      <c r="B32" s="3">
        <v>11</v>
      </c>
      <c r="C32">
        <v>9.7699999999999996</v>
      </c>
      <c r="D32">
        <v>18.899999999999999</v>
      </c>
      <c r="E32">
        <v>1.35039</v>
      </c>
      <c r="F32">
        <v>9.6300000000000008</v>
      </c>
      <c r="G32">
        <v>19.100000000000001</v>
      </c>
      <c r="H32">
        <v>1.3501099999999999</v>
      </c>
      <c r="I32" t="s">
        <v>26</v>
      </c>
    </row>
    <row r="33">
      <c r="A33" s="3">
        <v>32</v>
      </c>
      <c r="B33" s="3">
        <v>11</v>
      </c>
      <c r="C33">
        <v>9.7599999999999998</v>
      </c>
      <c r="D33">
        <v>18.300000000000001</v>
      </c>
      <c r="E33">
        <v>1.3503400000000001</v>
      </c>
      <c r="F33">
        <v>9.6500000000000004</v>
      </c>
      <c r="G33">
        <v>18.399999999999999</v>
      </c>
      <c r="H33">
        <v>1.3501799999999999</v>
      </c>
    </row>
    <row r="34">
      <c r="A34" s="3">
        <v>33</v>
      </c>
      <c r="B34" s="3">
        <v>11</v>
      </c>
      <c r="C34">
        <v>9.75</v>
      </c>
      <c r="D34">
        <v>18.199999999999999</v>
      </c>
      <c r="E34">
        <v>1.35032</v>
      </c>
      <c r="F34">
        <v>9.6699999999999999</v>
      </c>
      <c r="G34">
        <v>18.300000000000001</v>
      </c>
      <c r="H34">
        <v>1.35019</v>
      </c>
    </row>
    <row r="35">
      <c r="A35" s="3">
        <v>34</v>
      </c>
      <c r="B35" s="3">
        <v>12</v>
      </c>
      <c r="C35">
        <v>7.6699999999999999</v>
      </c>
      <c r="D35">
        <v>19.399999999999999</v>
      </c>
      <c r="E35">
        <v>1.3466</v>
      </c>
      <c r="F35">
        <v>7.5</v>
      </c>
      <c r="G35">
        <v>19.600000000000001</v>
      </c>
      <c r="H35">
        <v>1.34632</v>
      </c>
    </row>
    <row r="36">
      <c r="A36" s="3">
        <v>35</v>
      </c>
      <c r="B36" s="3">
        <v>12</v>
      </c>
      <c r="C36">
        <v>7.6500000000000004</v>
      </c>
      <c r="D36">
        <v>18.699999999999999</v>
      </c>
      <c r="E36">
        <v>1.34657</v>
      </c>
      <c r="F36">
        <v>7.5300000000000002</v>
      </c>
      <c r="G36">
        <v>18.800000000000001</v>
      </c>
      <c r="H36">
        <v>1.3463700000000001</v>
      </c>
    </row>
    <row r="37">
      <c r="A37" s="3">
        <v>36</v>
      </c>
      <c r="B37" s="3">
        <v>12</v>
      </c>
      <c r="C37">
        <v>7.6299999999999999</v>
      </c>
      <c r="D37">
        <v>18.5</v>
      </c>
      <c r="E37">
        <v>1.34656</v>
      </c>
      <c r="F37">
        <v>7.5499999999999998</v>
      </c>
      <c r="G37">
        <v>18.600000000000001</v>
      </c>
      <c r="H37">
        <v>1.3464</v>
      </c>
    </row>
    <row r="38">
      <c r="A38" s="3">
        <v>37</v>
      </c>
      <c r="B38" s="3">
        <v>12</v>
      </c>
      <c r="C38">
        <v>7.6299999999999999</v>
      </c>
      <c r="D38">
        <v>18.300000000000001</v>
      </c>
      <c r="E38">
        <v>1.34653</v>
      </c>
      <c r="F38">
        <v>7.54</v>
      </c>
      <c r="G38">
        <v>18.5</v>
      </c>
      <c r="H38">
        <v>1.3463799999999999</v>
      </c>
      <c r="I38" t="s">
        <v>27</v>
      </c>
    </row>
    <row r="39">
      <c r="A39" s="3">
        <v>38</v>
      </c>
      <c r="B39" s="3">
        <v>13</v>
      </c>
      <c r="C39">
        <v>5.8200000000000003</v>
      </c>
      <c r="D39">
        <v>19.100000000000001</v>
      </c>
      <c r="E39">
        <v>1.34331</v>
      </c>
      <c r="F39">
        <v>5.7000000000000002</v>
      </c>
      <c r="G39">
        <v>19.5</v>
      </c>
      <c r="H39">
        <v>1.3431</v>
      </c>
    </row>
    <row r="40">
      <c r="A40" s="3">
        <v>39</v>
      </c>
      <c r="B40" s="3">
        <v>13</v>
      </c>
      <c r="C40">
        <v>5.7999999999999998</v>
      </c>
      <c r="D40">
        <v>18.600000000000001</v>
      </c>
      <c r="E40">
        <v>1.34328</v>
      </c>
      <c r="F40">
        <v>5.7300000000000004</v>
      </c>
      <c r="G40">
        <v>18.800000000000001</v>
      </c>
      <c r="H40">
        <v>1.34314</v>
      </c>
      <c r="I40" t="s">
        <v>27</v>
      </c>
    </row>
    <row r="41">
      <c r="A41" s="3">
        <v>40</v>
      </c>
      <c r="B41" s="3">
        <v>13</v>
      </c>
      <c r="C41">
        <v>5.8200000000000003</v>
      </c>
      <c r="D41">
        <v>18.5</v>
      </c>
      <c r="E41">
        <v>1.34331</v>
      </c>
      <c r="F41">
        <v>5.75</v>
      </c>
      <c r="G41">
        <v>18.600000000000001</v>
      </c>
      <c r="H41" s="3">
        <v>1.3431900000000001</v>
      </c>
    </row>
    <row r="42">
      <c r="A42" s="3">
        <v>41</v>
      </c>
      <c r="B42" s="3">
        <v>14</v>
      </c>
      <c r="C42">
        <v>3.8500000000000001</v>
      </c>
      <c r="D42">
        <v>19</v>
      </c>
      <c r="E42" s="3">
        <v>1.33982</v>
      </c>
      <c r="F42">
        <v>3.8100000000000001</v>
      </c>
      <c r="G42">
        <v>19.199999999999999</v>
      </c>
      <c r="H42">
        <v>1.3397300000000001</v>
      </c>
    </row>
    <row r="43">
      <c r="A43" s="3">
        <v>42</v>
      </c>
      <c r="B43" s="3">
        <v>14</v>
      </c>
      <c r="C43">
        <v>3.8599999999999999</v>
      </c>
      <c r="D43">
        <v>18.399999999999999</v>
      </c>
      <c r="E43">
        <v>1.3398300000000001</v>
      </c>
      <c r="F43">
        <v>3.8100000000000001</v>
      </c>
      <c r="G43">
        <v>18.699999999999999</v>
      </c>
      <c r="H43">
        <v>1.3397300000000001</v>
      </c>
    </row>
    <row r="44">
      <c r="A44" s="3">
        <v>43</v>
      </c>
      <c r="B44" s="3">
        <v>14</v>
      </c>
      <c r="C44">
        <v>3.8599999999999999</v>
      </c>
      <c r="D44">
        <v>18.300000000000001</v>
      </c>
      <c r="E44">
        <v>1.3398300000000001</v>
      </c>
      <c r="F44">
        <v>3.8100000000000001</v>
      </c>
      <c r="G44">
        <v>18.399999999999999</v>
      </c>
      <c r="H44">
        <v>1.3397300000000001</v>
      </c>
    </row>
    <row r="45">
      <c r="A45" s="3">
        <v>44</v>
      </c>
      <c r="B45" s="3">
        <v>15</v>
      </c>
      <c r="C45">
        <v>1.97</v>
      </c>
      <c r="D45">
        <v>19.399999999999999</v>
      </c>
      <c r="E45">
        <v>1.33647</v>
      </c>
      <c r="F45">
        <v>1.9099999999999999</v>
      </c>
      <c r="G45">
        <v>19.600000000000001</v>
      </c>
      <c r="H45">
        <v>1.3363700000000001</v>
      </c>
    </row>
    <row r="46">
      <c r="A46" s="3">
        <v>45</v>
      </c>
      <c r="B46" s="3">
        <v>15</v>
      </c>
      <c r="C46">
        <v>1.98</v>
      </c>
      <c r="D46">
        <v>18.600000000000001</v>
      </c>
      <c r="E46">
        <v>1.33647</v>
      </c>
      <c r="F46">
        <v>1.9299999999999999</v>
      </c>
      <c r="G46">
        <v>18.800000000000001</v>
      </c>
      <c r="H46">
        <v>1.3364</v>
      </c>
    </row>
    <row r="47">
      <c r="A47" s="3">
        <v>46</v>
      </c>
      <c r="B47" s="3">
        <v>15</v>
      </c>
      <c r="C47">
        <v>1.98</v>
      </c>
      <c r="D47">
        <v>18.5</v>
      </c>
      <c r="E47">
        <v>1.3364799999999999</v>
      </c>
      <c r="F47">
        <v>1.9399999999999999</v>
      </c>
      <c r="G47">
        <v>18.699999999999999</v>
      </c>
      <c r="H47">
        <v>1.33643</v>
      </c>
    </row>
    <row r="48">
      <c r="A48" s="3">
        <v>47</v>
      </c>
      <c r="B48" s="3">
        <v>16</v>
      </c>
      <c r="C48">
        <v>10.18</v>
      </c>
      <c r="D48">
        <v>19.699999999999999</v>
      </c>
      <c r="E48">
        <v>1.35111</v>
      </c>
      <c r="F48">
        <v>9.9399999999999995</v>
      </c>
      <c r="G48">
        <v>20</v>
      </c>
      <c r="H48">
        <v>1.35067</v>
      </c>
    </row>
    <row r="49">
      <c r="A49" s="3">
        <v>48</v>
      </c>
      <c r="B49" s="3">
        <v>16</v>
      </c>
      <c r="C49">
        <v>10.07</v>
      </c>
      <c r="D49">
        <v>18.899999999999999</v>
      </c>
      <c r="E49">
        <v>1.35093</v>
      </c>
      <c r="F49">
        <v>9.9600000000000009</v>
      </c>
      <c r="G49">
        <v>19.199999999999999</v>
      </c>
      <c r="H49">
        <v>1.3507199999999999</v>
      </c>
    </row>
    <row r="50">
      <c r="A50" s="3">
        <v>49</v>
      </c>
      <c r="B50" s="3">
        <v>16</v>
      </c>
      <c r="C50">
        <v>10.1</v>
      </c>
      <c r="D50">
        <v>18.899999999999999</v>
      </c>
      <c r="E50">
        <v>1.3509599999999999</v>
      </c>
      <c r="F50">
        <v>9.9800000000000004</v>
      </c>
      <c r="G50">
        <v>19.100000000000001</v>
      </c>
      <c r="H50">
        <v>1.3507499999999999</v>
      </c>
    </row>
    <row r="51">
      <c r="A51" s="3">
        <v>50</v>
      </c>
      <c r="B51" s="3">
        <v>17</v>
      </c>
      <c r="C51">
        <v>8.0899999999999999</v>
      </c>
      <c r="D51">
        <v>19.899999999999999</v>
      </c>
      <c r="E51">
        <v>1.34735</v>
      </c>
      <c r="F51">
        <v>8.1600000000000001</v>
      </c>
      <c r="G51">
        <v>20.100000000000001</v>
      </c>
      <c r="H51">
        <v>1.3474999999999999</v>
      </c>
      <c r="I51" t="s">
        <v>28</v>
      </c>
    </row>
    <row r="52">
      <c r="A52" s="3">
        <v>51</v>
      </c>
      <c r="B52" s="3">
        <v>17</v>
      </c>
      <c r="C52">
        <v>8.0600000000000005</v>
      </c>
      <c r="D52">
        <v>19.199999999999999</v>
      </c>
      <c r="E52">
        <v>1.34731</v>
      </c>
      <c r="F52">
        <v>7.9400000000000004</v>
      </c>
      <c r="G52">
        <v>19.300000000000001</v>
      </c>
      <c r="H52">
        <v>1.3471</v>
      </c>
      <c r="I52" t="s">
        <v>29</v>
      </c>
    </row>
    <row r="53">
      <c r="A53" s="3">
        <v>52</v>
      </c>
      <c r="B53" s="3">
        <v>17</v>
      </c>
      <c r="C53">
        <v>8.0299999999999994</v>
      </c>
      <c r="D53">
        <v>19.199999999999999</v>
      </c>
      <c r="E53">
        <v>1.34728</v>
      </c>
      <c r="F53">
        <v>7.96</v>
      </c>
      <c r="G53">
        <v>19.199999999999999</v>
      </c>
      <c r="H53">
        <v>1.3471299999999999</v>
      </c>
    </row>
    <row r="54">
      <c r="A54" s="3">
        <v>53</v>
      </c>
      <c r="B54" s="3">
        <v>18</v>
      </c>
      <c r="C54">
        <v>5.9800000000000004</v>
      </c>
      <c r="D54">
        <v>19.800000000000001</v>
      </c>
      <c r="E54">
        <v>1.3435999999999999</v>
      </c>
      <c r="F54">
        <v>5.9100000000000001</v>
      </c>
      <c r="G54">
        <v>20</v>
      </c>
      <c r="H54">
        <v>1.3434699999999999</v>
      </c>
    </row>
    <row r="55">
      <c r="A55" s="3">
        <v>54</v>
      </c>
      <c r="B55" s="3">
        <v>18</v>
      </c>
      <c r="C55">
        <v>6.0099999999999998</v>
      </c>
      <c r="D55">
        <v>19</v>
      </c>
      <c r="E55">
        <v>1.34365</v>
      </c>
      <c r="F55">
        <v>5.9299999999999997</v>
      </c>
      <c r="G55">
        <v>19.100000000000001</v>
      </c>
      <c r="H55">
        <v>1.34352</v>
      </c>
    </row>
    <row r="56">
      <c r="A56" s="3">
        <v>55</v>
      </c>
      <c r="B56" s="3">
        <v>18</v>
      </c>
      <c r="C56">
        <v>6.0099999999999998</v>
      </c>
      <c r="D56">
        <v>18.800000000000001</v>
      </c>
      <c r="E56">
        <v>1.34365</v>
      </c>
      <c r="F56">
        <v>5.9500000000000002</v>
      </c>
      <c r="G56">
        <v>18.899999999999999</v>
      </c>
      <c r="H56">
        <v>1.34355</v>
      </c>
    </row>
    <row r="57">
      <c r="A57" s="3">
        <v>56</v>
      </c>
      <c r="B57" s="3">
        <v>19</v>
      </c>
      <c r="C57">
        <v>3.9900000000000002</v>
      </c>
      <c r="D57">
        <v>19.399999999999999</v>
      </c>
      <c r="E57">
        <v>1.3400399999999999</v>
      </c>
      <c r="F57">
        <v>3.9199999999999999</v>
      </c>
      <c r="G57">
        <v>19.5</v>
      </c>
      <c r="H57">
        <v>1.3399300000000001</v>
      </c>
      <c r="I57" t="s">
        <v>30</v>
      </c>
    </row>
    <row r="58">
      <c r="A58" s="3">
        <v>57</v>
      </c>
      <c r="B58" s="3">
        <v>19</v>
      </c>
      <c r="C58">
        <v>4.0099999999999998</v>
      </c>
      <c r="D58">
        <v>18.800000000000001</v>
      </c>
      <c r="E58">
        <v>1.3400799999999999</v>
      </c>
      <c r="F58">
        <v>3.9300000000000002</v>
      </c>
      <c r="G58">
        <v>18.800000000000001</v>
      </c>
      <c r="H58">
        <v>1.33996</v>
      </c>
    </row>
    <row r="59">
      <c r="A59" s="3">
        <v>58</v>
      </c>
      <c r="B59" s="3">
        <v>19</v>
      </c>
      <c r="C59">
        <v>4.0099999999999998</v>
      </c>
      <c r="D59">
        <v>18.600000000000001</v>
      </c>
      <c r="E59">
        <v>1.3400799999999999</v>
      </c>
      <c r="F59">
        <v>3.9199999999999999</v>
      </c>
      <c r="G59">
        <v>18.5</v>
      </c>
      <c r="H59">
        <v>1.3399300000000001</v>
      </c>
      <c r="I59" t="s">
        <v>31</v>
      </c>
    </row>
    <row r="60">
      <c r="A60" s="3">
        <v>59</v>
      </c>
      <c r="B60" s="3">
        <v>20</v>
      </c>
      <c r="C60">
        <v>1.99</v>
      </c>
      <c r="D60">
        <v>19.600000000000001</v>
      </c>
      <c r="E60">
        <v>1.3365</v>
      </c>
      <c r="F60">
        <v>1.9199999999999999</v>
      </c>
      <c r="G60">
        <v>19.800000000000001</v>
      </c>
      <c r="H60">
        <v>1.33639</v>
      </c>
    </row>
    <row r="61">
      <c r="A61" s="3">
        <v>60</v>
      </c>
      <c r="B61" s="3">
        <v>20</v>
      </c>
      <c r="C61">
        <v>2</v>
      </c>
      <c r="D61">
        <v>18.800000000000001</v>
      </c>
      <c r="E61">
        <v>1.3365100000000001</v>
      </c>
      <c r="F61">
        <v>1.9399999999999999</v>
      </c>
      <c r="G61">
        <v>19</v>
      </c>
      <c r="H61">
        <v>1.3364199999999999</v>
      </c>
    </row>
    <row r="62">
      <c r="A62" s="3">
        <v>61</v>
      </c>
      <c r="B62" s="3">
        <v>20</v>
      </c>
      <c r="C62">
        <v>2</v>
      </c>
      <c r="D62">
        <v>18.600000000000001</v>
      </c>
      <c r="E62">
        <v>1.33653</v>
      </c>
      <c r="F62">
        <v>1.96</v>
      </c>
      <c r="G62">
        <v>18.699999999999999</v>
      </c>
      <c r="H62">
        <v>1.3364499999999999</v>
      </c>
    </row>
    <row r="63">
      <c r="A63" s="3">
        <v>62</v>
      </c>
      <c r="B63" s="3">
        <v>21</v>
      </c>
      <c r="C63">
        <v>8.3399999999999999</v>
      </c>
      <c r="D63">
        <v>20</v>
      </c>
      <c r="E63">
        <v>1.34782</v>
      </c>
      <c r="F63">
        <v>8.3200000000000003</v>
      </c>
      <c r="G63">
        <v>20.300000000000001</v>
      </c>
      <c r="H63">
        <v>1.34778</v>
      </c>
      <c r="I63" t="s">
        <v>32</v>
      </c>
    </row>
    <row r="64">
      <c r="A64" s="3">
        <v>63</v>
      </c>
      <c r="B64" s="3">
        <v>21</v>
      </c>
      <c r="C64">
        <v>8.3499999999999996</v>
      </c>
      <c r="D64">
        <v>19.199999999999999</v>
      </c>
      <c r="E64">
        <v>1.34782</v>
      </c>
      <c r="F64">
        <v>8.3399999999999999</v>
      </c>
      <c r="G64">
        <v>19.199999999999999</v>
      </c>
      <c r="H64">
        <v>1.34781</v>
      </c>
    </row>
    <row r="65">
      <c r="A65" s="3">
        <v>64</v>
      </c>
      <c r="B65" s="3">
        <v>21</v>
      </c>
      <c r="C65">
        <v>8.3599999999999994</v>
      </c>
      <c r="D65">
        <v>19</v>
      </c>
      <c r="E65">
        <v>1.3478300000000001</v>
      </c>
      <c r="F65">
        <v>8.3599999999999994</v>
      </c>
      <c r="G65">
        <v>18.800000000000001</v>
      </c>
      <c r="H65">
        <v>1.34785</v>
      </c>
      <c r="I65" t="s">
        <v>33</v>
      </c>
    </row>
    <row r="66">
      <c r="A66" s="3">
        <v>65</v>
      </c>
      <c r="B66" s="3">
        <v>22</v>
      </c>
      <c r="C66">
        <v>9.7200000000000006</v>
      </c>
      <c r="D66">
        <v>19.699999999999999</v>
      </c>
      <c r="E66">
        <v>1.3502799999999999</v>
      </c>
      <c r="F66">
        <v>9.6300000000000008</v>
      </c>
      <c r="G66">
        <v>19.899999999999999</v>
      </c>
      <c r="H66">
        <v>1.3501300000000001</v>
      </c>
      <c r="I66" t="s">
        <v>34</v>
      </c>
    </row>
    <row r="67">
      <c r="A67" s="3">
        <v>66</v>
      </c>
      <c r="B67" s="3">
        <v>22</v>
      </c>
      <c r="C67">
        <v>9.7200000000000006</v>
      </c>
      <c r="D67">
        <v>19</v>
      </c>
      <c r="E67">
        <v>1.3502799999999999</v>
      </c>
      <c r="F67">
        <v>9.6500000000000004</v>
      </c>
      <c r="G67">
        <v>19.100000000000001</v>
      </c>
      <c r="H67">
        <v>1.35016</v>
      </c>
    </row>
    <row r="68">
      <c r="A68" s="3">
        <v>67</v>
      </c>
      <c r="B68" s="3">
        <v>22</v>
      </c>
      <c r="C68">
        <v>9.7200000000000006</v>
      </c>
      <c r="D68">
        <v>18.899999999999999</v>
      </c>
      <c r="E68">
        <v>1.35029</v>
      </c>
      <c r="F68">
        <v>9.6300000000000008</v>
      </c>
      <c r="G68">
        <v>19</v>
      </c>
      <c r="H68">
        <v>1.3501300000000001</v>
      </c>
    </row>
    <row r="69" ht="14.25">
      <c r="A69" s="3">
        <v>68</v>
      </c>
      <c r="B69" s="3">
        <v>22</v>
      </c>
      <c r="C69">
        <v>9.7200000000000006</v>
      </c>
      <c r="D69">
        <v>19.800000000000001</v>
      </c>
      <c r="E69">
        <v>1.3502799999999999</v>
      </c>
      <c r="F69">
        <v>9.6099999999999994</v>
      </c>
      <c r="G69">
        <v>19.899999999999999</v>
      </c>
      <c r="H69">
        <v>1.3501000000000001</v>
      </c>
      <c r="I69" t="s">
        <v>35</v>
      </c>
    </row>
    <row r="70" ht="14.25">
      <c r="A70">
        <v>69</v>
      </c>
      <c r="B70">
        <v>22</v>
      </c>
      <c r="C70">
        <v>9.75</v>
      </c>
      <c r="D70">
        <v>19</v>
      </c>
      <c r="E70">
        <v>1.3503400000000001</v>
      </c>
      <c r="F70">
        <v>9.6400000000000006</v>
      </c>
      <c r="G70">
        <v>19.100000000000001</v>
      </c>
      <c r="H70">
        <v>1.3501399999999999</v>
      </c>
      <c r="I70" t="s">
        <v>36</v>
      </c>
    </row>
    <row r="71" ht="14.25">
      <c r="A71">
        <v>70</v>
      </c>
      <c r="B71">
        <v>22</v>
      </c>
      <c r="C71">
        <v>9.7599999999999998</v>
      </c>
      <c r="D71">
        <v>18.699999999999999</v>
      </c>
      <c r="E71">
        <v>1.3503400000000001</v>
      </c>
      <c r="F71">
        <v>9.6600000000000001</v>
      </c>
      <c r="G71">
        <v>18.800000000000001</v>
      </c>
      <c r="H71">
        <v>1.3501799999999999</v>
      </c>
    </row>
    <row r="72" ht="14.25">
      <c r="A72">
        <v>71</v>
      </c>
      <c r="B72" s="3">
        <v>23</v>
      </c>
      <c r="C72">
        <v>7.6299999999999999</v>
      </c>
      <c r="D72">
        <v>18.300000000000001</v>
      </c>
      <c r="E72">
        <v>1.3465400000000001</v>
      </c>
      <c r="F72">
        <v>7.54</v>
      </c>
      <c r="G72">
        <v>18.399999999999999</v>
      </c>
      <c r="H72">
        <v>1.3463799999999999</v>
      </c>
    </row>
    <row r="73" ht="14.25">
      <c r="A73">
        <v>72</v>
      </c>
      <c r="B73" s="3">
        <v>23</v>
      </c>
      <c r="C73">
        <v>7.6500000000000004</v>
      </c>
      <c r="D73">
        <v>17.300000000000001</v>
      </c>
      <c r="E73">
        <v>1.34657</v>
      </c>
      <c r="F73">
        <v>7.5700000000000003</v>
      </c>
      <c r="G73">
        <v>17.399999999999999</v>
      </c>
      <c r="H73">
        <v>1.3464400000000001</v>
      </c>
    </row>
    <row r="74" ht="14.25">
      <c r="A74">
        <v>73</v>
      </c>
      <c r="B74" s="3">
        <v>23</v>
      </c>
      <c r="C74">
        <v>7.6299999999999999</v>
      </c>
      <c r="D74">
        <v>17.300000000000001</v>
      </c>
      <c r="E74">
        <v>1.34656</v>
      </c>
      <c r="F74">
        <v>7.5899999999999999</v>
      </c>
      <c r="G74">
        <v>17.199999999999999</v>
      </c>
      <c r="H74">
        <v>1.3464700000000001</v>
      </c>
    </row>
    <row r="75" ht="14.25">
      <c r="A75">
        <v>74</v>
      </c>
      <c r="B75">
        <v>24</v>
      </c>
      <c r="C75">
        <v>9.6799999999999997</v>
      </c>
      <c r="D75">
        <v>18.5</v>
      </c>
      <c r="E75">
        <v>1.35022</v>
      </c>
      <c r="F75">
        <v>9.5500000000000007</v>
      </c>
      <c r="G75">
        <v>18.600000000000001</v>
      </c>
      <c r="H75">
        <v>1.3499699999999999</v>
      </c>
    </row>
    <row r="76" ht="14.25">
      <c r="A76">
        <v>75</v>
      </c>
      <c r="B76">
        <v>24</v>
      </c>
      <c r="C76">
        <v>9.6500000000000004</v>
      </c>
      <c r="D76">
        <v>17.899999999999999</v>
      </c>
      <c r="E76">
        <v>1.3501799999999999</v>
      </c>
      <c r="F76">
        <v>9.5800000000000001</v>
      </c>
      <c r="G76">
        <v>17.699999999999999</v>
      </c>
      <c r="H76">
        <v>1.3500399999999999</v>
      </c>
    </row>
    <row r="77" ht="14.25">
      <c r="A77">
        <v>76</v>
      </c>
      <c r="B77">
        <v>24</v>
      </c>
      <c r="C77">
        <v>9.6799999999999997</v>
      </c>
      <c r="D77">
        <v>17.5</v>
      </c>
      <c r="E77">
        <v>1.35022</v>
      </c>
      <c r="F77">
        <v>9.6099999999999994</v>
      </c>
      <c r="G77">
        <v>17.699999999999999</v>
      </c>
      <c r="H77">
        <v>1.3500799999999999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2023-01-19T04:27:10Z</dcterms:modified>
</cp:coreProperties>
</file>