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JR_GIT\reverse_hopper\"/>
    </mc:Choice>
  </mc:AlternateContent>
  <bookViews>
    <workbookView xWindow="0" yWindow="0" windowWidth="24075" windowHeight="96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7" i="1" l="1"/>
  <c r="W7" i="1"/>
  <c r="S7" i="1"/>
  <c r="B7" i="1"/>
  <c r="I7" i="1"/>
  <c r="J7" i="1"/>
</calcChain>
</file>

<file path=xl/sharedStrings.xml><?xml version="1.0" encoding="utf-8"?>
<sst xmlns="http://schemas.openxmlformats.org/spreadsheetml/2006/main" count="39" uniqueCount="33">
  <si>
    <t>Filename</t>
  </si>
  <si>
    <t>time_start/ s</t>
  </si>
  <si>
    <t>time_end/ s</t>
  </si>
  <si>
    <t>Scale (mm per pixel)</t>
  </si>
  <si>
    <t>Horizontal</t>
  </si>
  <si>
    <t>Vertical</t>
  </si>
  <si>
    <t>Displacement threshold</t>
  </si>
  <si>
    <t>alpha_left / deg</t>
  </si>
  <si>
    <t>alpha_right / deg</t>
  </si>
  <si>
    <t>Apex extrapolation</t>
  </si>
  <si>
    <t>H/D</t>
  </si>
  <si>
    <t>Plate position / pixels</t>
  </si>
  <si>
    <t>Apex_x / pixels</t>
  </si>
  <si>
    <t>apex y / pixels</t>
  </si>
  <si>
    <t>Nov_07_Exp_5_H130D45.MP4</t>
  </si>
  <si>
    <t>alpha left 
/ deg</t>
  </si>
  <si>
    <t>alpha right
 / deg</t>
  </si>
  <si>
    <t>Left, top, x</t>
  </si>
  <si>
    <t>Left, top, y</t>
  </si>
  <si>
    <t>Left, bot, x</t>
  </si>
  <si>
    <t>Left, bot, y</t>
  </si>
  <si>
    <t>RIGHT-----------------------------------------</t>
  </si>
  <si>
    <t>y, base, left</t>
  </si>
  <si>
    <t>x-base, left</t>
  </si>
  <si>
    <t>x-base right</t>
  </si>
  <si>
    <t>y-base, right</t>
  </si>
  <si>
    <t>Notes:</t>
  </si>
  <si>
    <t>Co-ordinates are shown here as (x,y) relative to x=1 (left of image file) and y=1 (top of image file)</t>
  </si>
  <si>
    <t>Displacement threshold method of finding angle</t>
  </si>
  <si>
    <t>RIGHT ---------</t>
  </si>
  <si>
    <t>Method: run 'trackuplift_v2' and then 'extrapolate_cone_apex'. Use 'Data cursor' in image windows, and visual anaylsis, to obtain coordinates to get angles</t>
  </si>
  <si>
    <t>Angle in middle of passive ridge</t>
  </si>
  <si>
    <t>Then run 'time_resolved_distortion' - and measure angles and get aspect ratio change from Figure 28. Note this currently needs 20 steps (seconds?) of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</si>
</sst>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"/>
  <sheetViews>
    <sheetView tabSelected="1" workbookViewId="0">
      <selection activeCell="A4" sqref="A4"/>
    </sheetView>
  </sheetViews>
  <sheetFormatPr defaultRowHeight="15" x14ac:dyDescent="0.25"/>
  <cols>
    <col min="1" max="1" width="27.28515625" bestFit="1" customWidth="1"/>
    <col min="3" max="3" width="12.28515625" bestFit="1" customWidth="1"/>
    <col min="4" max="4" width="11.7109375" bestFit="1" customWidth="1"/>
    <col min="5" max="5" width="13.28515625" customWidth="1"/>
    <col min="6" max="6" width="14.28515625" bestFit="1" customWidth="1"/>
    <col min="7" max="8" width="11.7109375" customWidth="1"/>
    <col min="9" max="9" width="11.85546875" customWidth="1"/>
    <col min="10" max="18" width="10.5703125" customWidth="1"/>
    <col min="19" max="19" width="10.7109375" customWidth="1"/>
    <col min="20" max="20" width="11.7109375" customWidth="1"/>
    <col min="21" max="22" width="16.140625" customWidth="1"/>
    <col min="23" max="23" width="15.140625" customWidth="1"/>
    <col min="24" max="24" width="16.140625" bestFit="1" customWidth="1"/>
    <col min="25" max="25" width="10.140625" customWidth="1"/>
    <col min="26" max="28" width="10.42578125" bestFit="1" customWidth="1"/>
  </cols>
  <sheetData>
    <row r="1" spans="1:34" x14ac:dyDescent="0.25">
      <c r="A1" t="s">
        <v>26</v>
      </c>
    </row>
    <row r="2" spans="1:34" x14ac:dyDescent="0.25">
      <c r="A2" t="s">
        <v>27</v>
      </c>
    </row>
    <row r="3" spans="1:34" x14ac:dyDescent="0.25">
      <c r="A3" t="s">
        <v>30</v>
      </c>
    </row>
    <row r="4" spans="1:34" x14ac:dyDescent="0.25">
      <c r="A4" t="s">
        <v>32</v>
      </c>
    </row>
    <row r="5" spans="1:34" x14ac:dyDescent="0.25">
      <c r="E5" t="s">
        <v>11</v>
      </c>
      <c r="I5" t="s">
        <v>3</v>
      </c>
      <c r="K5" t="s">
        <v>28</v>
      </c>
      <c r="S5" t="s">
        <v>6</v>
      </c>
      <c r="U5" t="s">
        <v>9</v>
      </c>
      <c r="Y5" t="s">
        <v>31</v>
      </c>
    </row>
    <row r="6" spans="1:34" ht="45" x14ac:dyDescent="0.25">
      <c r="A6" t="s">
        <v>0</v>
      </c>
      <c r="B6" t="s">
        <v>10</v>
      </c>
      <c r="C6" t="s">
        <v>1</v>
      </c>
      <c r="D6" t="s">
        <v>2</v>
      </c>
      <c r="E6" t="s">
        <v>23</v>
      </c>
      <c r="F6" t="s">
        <v>22</v>
      </c>
      <c r="G6" t="s">
        <v>24</v>
      </c>
      <c r="H6" t="s">
        <v>25</v>
      </c>
      <c r="I6" t="s">
        <v>4</v>
      </c>
      <c r="J6" t="s">
        <v>5</v>
      </c>
      <c r="K6" t="s">
        <v>17</v>
      </c>
      <c r="L6" t="s">
        <v>18</v>
      </c>
      <c r="M6" t="s">
        <v>19</v>
      </c>
      <c r="N6" t="s">
        <v>20</v>
      </c>
      <c r="S6" s="1" t="s">
        <v>15</v>
      </c>
      <c r="T6" s="1" t="s">
        <v>16</v>
      </c>
      <c r="U6" t="s">
        <v>12</v>
      </c>
      <c r="V6" t="s">
        <v>13</v>
      </c>
      <c r="W6" t="s">
        <v>7</v>
      </c>
      <c r="X6" t="s">
        <v>8</v>
      </c>
      <c r="Y6" t="s">
        <v>17</v>
      </c>
      <c r="Z6" t="s">
        <v>18</v>
      </c>
      <c r="AA6" t="s">
        <v>19</v>
      </c>
      <c r="AB6" t="s">
        <v>20</v>
      </c>
      <c r="AG6" s="1" t="s">
        <v>15</v>
      </c>
      <c r="AH6" s="1" t="s">
        <v>16</v>
      </c>
    </row>
    <row r="7" spans="1:34" x14ac:dyDescent="0.25">
      <c r="A7" t="s">
        <v>14</v>
      </c>
      <c r="B7">
        <f>130/45</f>
        <v>2.8888888888888888</v>
      </c>
      <c r="C7">
        <v>42</v>
      </c>
      <c r="D7">
        <v>52</v>
      </c>
      <c r="E7">
        <v>643</v>
      </c>
      <c r="F7">
        <v>978</v>
      </c>
      <c r="G7">
        <v>801</v>
      </c>
      <c r="H7">
        <v>978</v>
      </c>
      <c r="I7">
        <f>30/108</f>
        <v>0.27777777777777779</v>
      </c>
      <c r="J7">
        <f>30/144</f>
        <v>0.20833333333333334</v>
      </c>
      <c r="K7">
        <v>499</v>
      </c>
      <c r="L7">
        <v>535</v>
      </c>
      <c r="M7">
        <v>612</v>
      </c>
      <c r="N7">
        <v>919</v>
      </c>
      <c r="O7" t="s">
        <v>21</v>
      </c>
      <c r="S7">
        <f>(180/PI())*ATAN(I7*(M7-K7)/(J7*(N7-L7)))</f>
        <v>21.423111517398549</v>
      </c>
      <c r="U7">
        <v>717</v>
      </c>
      <c r="V7">
        <v>1246</v>
      </c>
      <c r="W7">
        <f>(180/PI())*ATAN(I7*(U7-E7)/(J7*(V7-F7)))</f>
        <v>20.211648506912208</v>
      </c>
      <c r="X7" t="s">
        <v>29</v>
      </c>
      <c r="Y7">
        <v>2</v>
      </c>
      <c r="Z7">
        <v>1</v>
      </c>
      <c r="AA7">
        <v>7.5</v>
      </c>
      <c r="AB7">
        <v>23</v>
      </c>
      <c r="AG7">
        <f>(180/PI())*ATAN(I7*(AA7-Y7)/(J7*(AB7-Z7)))</f>
        <v>18.43494882292201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Rees</dc:creator>
  <cp:lastModifiedBy>Eric Rees</cp:lastModifiedBy>
  <dcterms:created xsi:type="dcterms:W3CDTF">2018-01-26T14:33:55Z</dcterms:created>
  <dcterms:modified xsi:type="dcterms:W3CDTF">2018-01-26T15:48:28Z</dcterms:modified>
</cp:coreProperties>
</file>