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4810" windowHeight="12495" activeTab="1"/>
  </bookViews>
  <sheets>
    <sheet name="TW-Daten Oper2009" sheetId="1" r:id="rId1"/>
    <sheet name="KP-Daten Oper2009" sheetId="2" r:id="rId2"/>
    <sheet name="Abweichungen" sheetId="3" r:id="rId3"/>
  </sheets>
  <definedNames>
    <definedName name="_xlnm._FilterDatabase" localSheetId="0" hidden="1">'TW-Daten Oper2009'!$A$7:$AC$126</definedName>
    <definedName name="_xlnm.Print_Area" localSheetId="0">'TW-Daten Oper2009'!$A$1:$AC$126</definedName>
    <definedName name="_xlnm.Print_Titles" localSheetId="0">'TW-Daten Oper2009'!$7:$9</definedName>
  </definedNames>
  <calcPr calcId="125725" fullCalcOnLoad="1"/>
</workbook>
</file>

<file path=xl/calcChain.xml><?xml version="1.0" encoding="utf-8"?>
<calcChain xmlns="http://schemas.openxmlformats.org/spreadsheetml/2006/main">
  <c r="E12" i="3"/>
  <c r="G12"/>
  <c r="I12"/>
  <c r="K12"/>
  <c r="M12"/>
  <c r="O12"/>
  <c r="Q12"/>
  <c r="S12"/>
  <c r="U12"/>
  <c r="W12"/>
  <c r="Y12"/>
  <c r="AA12"/>
  <c r="AB12"/>
  <c r="E13"/>
  <c r="G13"/>
  <c r="I13"/>
  <c r="K13"/>
  <c r="M13"/>
  <c r="O13"/>
  <c r="Q13"/>
  <c r="S13"/>
  <c r="U13"/>
  <c r="W13"/>
  <c r="Y13"/>
  <c r="AA13"/>
  <c r="AB13"/>
  <c r="E14"/>
  <c r="G14"/>
  <c r="I14"/>
  <c r="K14"/>
  <c r="M14"/>
  <c r="O14"/>
  <c r="Q14"/>
  <c r="S14"/>
  <c r="U14"/>
  <c r="W14"/>
  <c r="Y14"/>
  <c r="AA14"/>
  <c r="AB14"/>
  <c r="E15"/>
  <c r="G15"/>
  <c r="I15"/>
  <c r="K15"/>
  <c r="M15"/>
  <c r="O15"/>
  <c r="Q15"/>
  <c r="S15"/>
  <c r="U15"/>
  <c r="W15"/>
  <c r="Y15"/>
  <c r="AA15"/>
  <c r="AB15"/>
  <c r="E16"/>
  <c r="G16"/>
  <c r="I16"/>
  <c r="K16"/>
  <c r="M16"/>
  <c r="O16"/>
  <c r="Q16"/>
  <c r="S16"/>
  <c r="U16"/>
  <c r="W16"/>
  <c r="Y16"/>
  <c r="AA16"/>
  <c r="AB16"/>
  <c r="E17"/>
  <c r="G17"/>
  <c r="I17"/>
  <c r="K17"/>
  <c r="M17"/>
  <c r="O17"/>
  <c r="Q17"/>
  <c r="S17"/>
  <c r="U17"/>
  <c r="W17"/>
  <c r="Y17"/>
  <c r="AA17"/>
  <c r="AB17"/>
  <c r="E18"/>
  <c r="G18"/>
  <c r="I18"/>
  <c r="K18"/>
  <c r="M18"/>
  <c r="O18"/>
  <c r="Q18"/>
  <c r="S18"/>
  <c r="U18"/>
  <c r="W18"/>
  <c r="Y18"/>
  <c r="AA18"/>
  <c r="AB18"/>
  <c r="E19"/>
  <c r="G19"/>
  <c r="I19"/>
  <c r="K19"/>
  <c r="M19"/>
  <c r="O19"/>
  <c r="Q19"/>
  <c r="S19"/>
  <c r="U19"/>
  <c r="W19"/>
  <c r="Y19"/>
  <c r="AA19"/>
  <c r="AB19"/>
  <c r="E20"/>
  <c r="G20"/>
  <c r="I20"/>
  <c r="K20"/>
  <c r="M20"/>
  <c r="O20"/>
  <c r="Q20"/>
  <c r="S20"/>
  <c r="U20"/>
  <c r="W20"/>
  <c r="Y20"/>
  <c r="AA20"/>
  <c r="AB20"/>
  <c r="E21"/>
  <c r="G21"/>
  <c r="I21"/>
  <c r="K21"/>
  <c r="M21"/>
  <c r="O21"/>
  <c r="Q21"/>
  <c r="S21"/>
  <c r="U21"/>
  <c r="W21"/>
  <c r="Y21"/>
  <c r="AA21"/>
  <c r="AB21"/>
  <c r="E22"/>
  <c r="G22"/>
  <c r="I22"/>
  <c r="K22"/>
  <c r="M22"/>
  <c r="O22"/>
  <c r="Q22"/>
  <c r="S22"/>
  <c r="U22"/>
  <c r="W22"/>
  <c r="Y22"/>
  <c r="AA22"/>
  <c r="AB22"/>
  <c r="E23"/>
  <c r="G23"/>
  <c r="I23"/>
  <c r="K23"/>
  <c r="M23"/>
  <c r="O23"/>
  <c r="Q23"/>
  <c r="S23"/>
  <c r="U23"/>
  <c r="W23"/>
  <c r="Y23"/>
  <c r="AA23"/>
  <c r="AB23"/>
  <c r="E24"/>
  <c r="G24"/>
  <c r="I24"/>
  <c r="K24"/>
  <c r="M24"/>
  <c r="O24"/>
  <c r="Q24"/>
  <c r="S24"/>
  <c r="U24"/>
  <c r="W24"/>
  <c r="Y24"/>
  <c r="AA24"/>
  <c r="AB24"/>
  <c r="E25"/>
  <c r="G25"/>
  <c r="I25"/>
  <c r="K25"/>
  <c r="M25"/>
  <c r="O25"/>
  <c r="Q25"/>
  <c r="S25"/>
  <c r="U25"/>
  <c r="W25"/>
  <c r="Y25"/>
  <c r="AA25"/>
  <c r="AB25"/>
  <c r="E26"/>
  <c r="G26"/>
  <c r="I26"/>
  <c r="K26"/>
  <c r="M26"/>
  <c r="O26"/>
  <c r="Q26"/>
  <c r="S26"/>
  <c r="U26"/>
  <c r="W26"/>
  <c r="Y26"/>
  <c r="AA26"/>
  <c r="AB26"/>
  <c r="E27"/>
  <c r="G27"/>
  <c r="I27"/>
  <c r="K27"/>
  <c r="M27"/>
  <c r="O27"/>
  <c r="Q27"/>
  <c r="S27"/>
  <c r="U27"/>
  <c r="W27"/>
  <c r="Y27"/>
  <c r="AA27"/>
  <c r="AB27"/>
  <c r="E28"/>
  <c r="G28"/>
  <c r="I28"/>
  <c r="K28"/>
  <c r="M28"/>
  <c r="O28"/>
  <c r="Q28"/>
  <c r="S28"/>
  <c r="U28"/>
  <c r="W28"/>
  <c r="Y28"/>
  <c r="AA28"/>
  <c r="AB28"/>
  <c r="E29"/>
  <c r="G29"/>
  <c r="I29"/>
  <c r="K29"/>
  <c r="M29"/>
  <c r="O29"/>
  <c r="Q29"/>
  <c r="S29"/>
  <c r="U29"/>
  <c r="W29"/>
  <c r="Y29"/>
  <c r="AA29"/>
  <c r="AB29"/>
  <c r="E30"/>
  <c r="G30"/>
  <c r="I30"/>
  <c r="K30"/>
  <c r="M30"/>
  <c r="O30"/>
  <c r="Q30"/>
  <c r="S30"/>
  <c r="U30"/>
  <c r="W30"/>
  <c r="Y30"/>
  <c r="AA30"/>
  <c r="AB30"/>
  <c r="E31"/>
  <c r="G31"/>
  <c r="I31"/>
  <c r="K31"/>
  <c r="M31"/>
  <c r="O31"/>
  <c r="Q31"/>
  <c r="S31"/>
  <c r="U31"/>
  <c r="W31"/>
  <c r="Y31"/>
  <c r="AA31"/>
  <c r="AB31"/>
  <c r="E32"/>
  <c r="G32"/>
  <c r="I32"/>
  <c r="K32"/>
  <c r="M32"/>
  <c r="O32"/>
  <c r="Q32"/>
  <c r="S32"/>
  <c r="U32"/>
  <c r="W32"/>
  <c r="Y32"/>
  <c r="AA32"/>
  <c r="AB32"/>
  <c r="E33"/>
  <c r="G33"/>
  <c r="I33"/>
  <c r="K33"/>
  <c r="M33"/>
  <c r="O33"/>
  <c r="Q33"/>
  <c r="S33"/>
  <c r="U33"/>
  <c r="W33"/>
  <c r="Y33"/>
  <c r="AA33"/>
  <c r="AB33"/>
  <c r="E34"/>
  <c r="G34"/>
  <c r="I34"/>
  <c r="K34"/>
  <c r="M34"/>
  <c r="O34"/>
  <c r="Q34"/>
  <c r="S34"/>
  <c r="U34"/>
  <c r="W34"/>
  <c r="Y34"/>
  <c r="AA34"/>
  <c r="AB34"/>
  <c r="E35"/>
  <c r="G35"/>
  <c r="I35"/>
  <c r="K35"/>
  <c r="M35"/>
  <c r="O35"/>
  <c r="Q35"/>
  <c r="S35"/>
  <c r="U35"/>
  <c r="W35"/>
  <c r="Y35"/>
  <c r="AA35"/>
  <c r="AB35"/>
  <c r="E36"/>
  <c r="G36"/>
  <c r="I36"/>
  <c r="K36"/>
  <c r="M36"/>
  <c r="O36"/>
  <c r="Q36"/>
  <c r="S36"/>
  <c r="U36"/>
  <c r="W36"/>
  <c r="Y36"/>
  <c r="AA36"/>
  <c r="AB36"/>
  <c r="E37"/>
  <c r="G37"/>
  <c r="I37"/>
  <c r="K37"/>
  <c r="M37"/>
  <c r="O37"/>
  <c r="Q37"/>
  <c r="S37"/>
  <c r="U37"/>
  <c r="W37"/>
  <c r="Y37"/>
  <c r="AA37"/>
  <c r="AB37"/>
  <c r="E38"/>
  <c r="G38"/>
  <c r="I38"/>
  <c r="K38"/>
  <c r="M38"/>
  <c r="O38"/>
  <c r="Q38"/>
  <c r="S38"/>
  <c r="U38"/>
  <c r="W38"/>
  <c r="Y38"/>
  <c r="AA38"/>
  <c r="AB38"/>
  <c r="E39"/>
  <c r="G39"/>
  <c r="I39"/>
  <c r="K39"/>
  <c r="M39"/>
  <c r="O39"/>
  <c r="Q39"/>
  <c r="S39"/>
  <c r="U39"/>
  <c r="W39"/>
  <c r="Y39"/>
  <c r="AA39"/>
  <c r="AB39"/>
  <c r="E40"/>
  <c r="G40"/>
  <c r="I40"/>
  <c r="K40"/>
  <c r="M40"/>
  <c r="O40"/>
  <c r="Q40"/>
  <c r="S40"/>
  <c r="U40"/>
  <c r="W40"/>
  <c r="Y40"/>
  <c r="AA40"/>
  <c r="AB40"/>
  <c r="E41"/>
  <c r="G41"/>
  <c r="I41"/>
  <c r="K41"/>
  <c r="M41"/>
  <c r="O41"/>
  <c r="Q41"/>
  <c r="S41"/>
  <c r="U41"/>
  <c r="W41"/>
  <c r="Y41"/>
  <c r="AA41"/>
  <c r="AB41"/>
  <c r="E42"/>
  <c r="G42"/>
  <c r="I42"/>
  <c r="K42"/>
  <c r="M42"/>
  <c r="O42"/>
  <c r="Q42"/>
  <c r="S42"/>
  <c r="U42"/>
  <c r="W42"/>
  <c r="Y42"/>
  <c r="AA42"/>
  <c r="AB42"/>
  <c r="E43"/>
  <c r="G43"/>
  <c r="I43"/>
  <c r="K43"/>
  <c r="M43"/>
  <c r="O43"/>
  <c r="Q43"/>
  <c r="S43"/>
  <c r="U43"/>
  <c r="W43"/>
  <c r="Y43"/>
  <c r="AA43"/>
  <c r="AB43"/>
  <c r="E44"/>
  <c r="G44"/>
  <c r="I44"/>
  <c r="K44"/>
  <c r="M44"/>
  <c r="O44"/>
  <c r="Q44"/>
  <c r="S44"/>
  <c r="U44"/>
  <c r="W44"/>
  <c r="Y44"/>
  <c r="AA44"/>
  <c r="AB44"/>
  <c r="E45"/>
  <c r="G45"/>
  <c r="I45"/>
  <c r="K45"/>
  <c r="M45"/>
  <c r="O45"/>
  <c r="Q45"/>
  <c r="S45"/>
  <c r="U45"/>
  <c r="W45"/>
  <c r="Y45"/>
  <c r="AA45"/>
  <c r="AB45"/>
  <c r="E46"/>
  <c r="G46"/>
  <c r="I46"/>
  <c r="K46"/>
  <c r="M46"/>
  <c r="O46"/>
  <c r="Q46"/>
  <c r="S46"/>
  <c r="U46"/>
  <c r="W46"/>
  <c r="Y46"/>
  <c r="AA46"/>
  <c r="AB46"/>
  <c r="E47"/>
  <c r="G47"/>
  <c r="I47"/>
  <c r="K47"/>
  <c r="M47"/>
  <c r="O47"/>
  <c r="Q47"/>
  <c r="S47"/>
  <c r="U47"/>
  <c r="W47"/>
  <c r="Y47"/>
  <c r="AA47"/>
  <c r="AB47"/>
  <c r="E48"/>
  <c r="G48"/>
  <c r="I48"/>
  <c r="K48"/>
  <c r="M48"/>
  <c r="O48"/>
  <c r="Q48"/>
  <c r="S48"/>
  <c r="U48"/>
  <c r="W48"/>
  <c r="Y48"/>
  <c r="AA48"/>
  <c r="AB48"/>
  <c r="E49"/>
  <c r="G49"/>
  <c r="I49"/>
  <c r="K49"/>
  <c r="M49"/>
  <c r="O49"/>
  <c r="Q49"/>
  <c r="S49"/>
  <c r="U49"/>
  <c r="W49"/>
  <c r="Y49"/>
  <c r="AA49"/>
  <c r="AB49"/>
  <c r="E50"/>
  <c r="G50"/>
  <c r="I50"/>
  <c r="K50"/>
  <c r="M50"/>
  <c r="O50"/>
  <c r="Q50"/>
  <c r="S50"/>
  <c r="U50"/>
  <c r="W50"/>
  <c r="Y50"/>
  <c r="AA50"/>
  <c r="AB50"/>
  <c r="E51"/>
  <c r="G51"/>
  <c r="I51"/>
  <c r="K51"/>
  <c r="M51"/>
  <c r="O51"/>
  <c r="Q51"/>
  <c r="S51"/>
  <c r="U51"/>
  <c r="W51"/>
  <c r="Y51"/>
  <c r="AA51"/>
  <c r="AB51"/>
  <c r="E52"/>
  <c r="G52"/>
  <c r="I52"/>
  <c r="K52"/>
  <c r="M52"/>
  <c r="O52"/>
  <c r="Q52"/>
  <c r="S52"/>
  <c r="U52"/>
  <c r="W52"/>
  <c r="Y52"/>
  <c r="AA52"/>
  <c r="AB52"/>
  <c r="E53"/>
  <c r="G53"/>
  <c r="I53"/>
  <c r="K53"/>
  <c r="M53"/>
  <c r="O53"/>
  <c r="Q53"/>
  <c r="S53"/>
  <c r="U53"/>
  <c r="W53"/>
  <c r="Y53"/>
  <c r="AA53"/>
  <c r="AB53"/>
  <c r="E54"/>
  <c r="G54"/>
  <c r="I54"/>
  <c r="K54"/>
  <c r="M54"/>
  <c r="O54"/>
  <c r="Q54"/>
  <c r="S54"/>
  <c r="U54"/>
  <c r="W54"/>
  <c r="Y54"/>
  <c r="AA54"/>
  <c r="AB54"/>
  <c r="E55"/>
  <c r="G55"/>
  <c r="I55"/>
  <c r="K55"/>
  <c r="M55"/>
  <c r="O55"/>
  <c r="Q55"/>
  <c r="S55"/>
  <c r="U55"/>
  <c r="W55"/>
  <c r="Y55"/>
  <c r="AA55"/>
  <c r="AB55"/>
  <c r="E56"/>
  <c r="G56"/>
  <c r="I56"/>
  <c r="K56"/>
  <c r="M56"/>
  <c r="O56"/>
  <c r="Q56"/>
  <c r="S56"/>
  <c r="U56"/>
  <c r="W56"/>
  <c r="Y56"/>
  <c r="AA56"/>
  <c r="AB56"/>
  <c r="E57"/>
  <c r="G57"/>
  <c r="I57"/>
  <c r="K57"/>
  <c r="M57"/>
  <c r="O57"/>
  <c r="Q57"/>
  <c r="S57"/>
  <c r="U57"/>
  <c r="W57"/>
  <c r="Y57"/>
  <c r="AA57"/>
  <c r="AB57"/>
  <c r="E58"/>
  <c r="G58"/>
  <c r="I58"/>
  <c r="K58"/>
  <c r="M58"/>
  <c r="O58"/>
  <c r="Q58"/>
  <c r="S58"/>
  <c r="U58"/>
  <c r="W58"/>
  <c r="Y58"/>
  <c r="AA58"/>
  <c r="AB58"/>
  <c r="E59"/>
  <c r="G59"/>
  <c r="I59"/>
  <c r="K59"/>
  <c r="M59"/>
  <c r="O59"/>
  <c r="Q59"/>
  <c r="S59"/>
  <c r="U59"/>
  <c r="W59"/>
  <c r="Y59"/>
  <c r="AA59"/>
  <c r="AB59"/>
  <c r="E60"/>
  <c r="G60"/>
  <c r="I60"/>
  <c r="K60"/>
  <c r="M60"/>
  <c r="O60"/>
  <c r="Q60"/>
  <c r="S60"/>
  <c r="U60"/>
  <c r="W60"/>
  <c r="Y60"/>
  <c r="AA60"/>
  <c r="AB60"/>
  <c r="E61"/>
  <c r="G61"/>
  <c r="I61"/>
  <c r="K61"/>
  <c r="M61"/>
  <c r="O61"/>
  <c r="Q61"/>
  <c r="S61"/>
  <c r="U61"/>
  <c r="W61"/>
  <c r="Y61"/>
  <c r="AA61"/>
  <c r="AB61"/>
  <c r="E62"/>
  <c r="G62"/>
  <c r="I62"/>
  <c r="K62"/>
  <c r="M62"/>
  <c r="O62"/>
  <c r="Q62"/>
  <c r="S62"/>
  <c r="U62"/>
  <c r="W62"/>
  <c r="Y62"/>
  <c r="AA62"/>
  <c r="AB62"/>
  <c r="E63"/>
  <c r="G63"/>
  <c r="I63"/>
  <c r="K63"/>
  <c r="M63"/>
  <c r="O63"/>
  <c r="Q63"/>
  <c r="S63"/>
  <c r="U63"/>
  <c r="W63"/>
  <c r="Y63"/>
  <c r="AA63"/>
  <c r="AB63"/>
  <c r="E64"/>
  <c r="G64"/>
  <c r="I64"/>
  <c r="K64"/>
  <c r="M64"/>
  <c r="O64"/>
  <c r="Q64"/>
  <c r="S64"/>
  <c r="U64"/>
  <c r="W64"/>
  <c r="Y64"/>
  <c r="AA64"/>
  <c r="AB64"/>
  <c r="E65"/>
  <c r="G65"/>
  <c r="I65"/>
  <c r="K65"/>
  <c r="M65"/>
  <c r="O65"/>
  <c r="Q65"/>
  <c r="S65"/>
  <c r="U65"/>
  <c r="W65"/>
  <c r="Y65"/>
  <c r="AA65"/>
  <c r="AB65"/>
  <c r="E66"/>
  <c r="G66"/>
  <c r="I66"/>
  <c r="K66"/>
  <c r="M66"/>
  <c r="O66"/>
  <c r="Q66"/>
  <c r="S66"/>
  <c r="U66"/>
  <c r="W66"/>
  <c r="Y66"/>
  <c r="AA66"/>
  <c r="AB66"/>
  <c r="E67"/>
  <c r="G67"/>
  <c r="I67"/>
  <c r="K67"/>
  <c r="M67"/>
  <c r="O67"/>
  <c r="Q67"/>
  <c r="S67"/>
  <c r="U67"/>
  <c r="W67"/>
  <c r="Y67"/>
  <c r="AA67"/>
  <c r="AB67"/>
  <c r="E68"/>
  <c r="G68"/>
  <c r="I68"/>
  <c r="K68"/>
  <c r="M68"/>
  <c r="O68"/>
  <c r="Q68"/>
  <c r="S68"/>
  <c r="U68"/>
  <c r="W68"/>
  <c r="Y68"/>
  <c r="AA68"/>
  <c r="AB68"/>
  <c r="E69"/>
  <c r="G69"/>
  <c r="I69"/>
  <c r="K69"/>
  <c r="M69"/>
  <c r="O69"/>
  <c r="Q69"/>
  <c r="S69"/>
  <c r="U69"/>
  <c r="W69"/>
  <c r="Y69"/>
  <c r="AA69"/>
  <c r="AB69"/>
  <c r="E70"/>
  <c r="G70"/>
  <c r="I70"/>
  <c r="K70"/>
  <c r="M70"/>
  <c r="O70"/>
  <c r="Q70"/>
  <c r="S70"/>
  <c r="U70"/>
  <c r="W70"/>
  <c r="Y70"/>
  <c r="AA70"/>
  <c r="AB70"/>
  <c r="E71"/>
  <c r="G71"/>
  <c r="I71"/>
  <c r="K71"/>
  <c r="M71"/>
  <c r="O71"/>
  <c r="Q71"/>
  <c r="S71"/>
  <c r="U71"/>
  <c r="W71"/>
  <c r="Y71"/>
  <c r="AA71"/>
  <c r="AB71"/>
  <c r="E72"/>
  <c r="G72"/>
  <c r="I72"/>
  <c r="K72"/>
  <c r="M72"/>
  <c r="O72"/>
  <c r="Q72"/>
  <c r="S72"/>
  <c r="U72"/>
  <c r="W72"/>
  <c r="Y72"/>
  <c r="AA72"/>
  <c r="AB72"/>
  <c r="E73"/>
  <c r="G73"/>
  <c r="I73"/>
  <c r="K73"/>
  <c r="M73"/>
  <c r="O73"/>
  <c r="Q73"/>
  <c r="S73"/>
  <c r="U73"/>
  <c r="W73"/>
  <c r="Y73"/>
  <c r="AA73"/>
  <c r="AB73"/>
  <c r="E74"/>
  <c r="G74"/>
  <c r="I74"/>
  <c r="K74"/>
  <c r="M74"/>
  <c r="O74"/>
  <c r="Q74"/>
  <c r="S74"/>
  <c r="U74"/>
  <c r="W74"/>
  <c r="Y74"/>
  <c r="AA74"/>
  <c r="AB74"/>
  <c r="E75"/>
  <c r="G75"/>
  <c r="I75"/>
  <c r="K75"/>
  <c r="M75"/>
  <c r="O75"/>
  <c r="Q75"/>
  <c r="S75"/>
  <c r="U75"/>
  <c r="W75"/>
  <c r="Y75"/>
  <c r="AA75"/>
  <c r="AB75"/>
  <c r="E76"/>
  <c r="G76"/>
  <c r="I76"/>
  <c r="K76"/>
  <c r="M76"/>
  <c r="O76"/>
  <c r="Q76"/>
  <c r="S76"/>
  <c r="U76"/>
  <c r="W76"/>
  <c r="Y76"/>
  <c r="AA76"/>
  <c r="AB76"/>
  <c r="E77"/>
  <c r="G77"/>
  <c r="I77"/>
  <c r="K77"/>
  <c r="M77"/>
  <c r="O77"/>
  <c r="Q77"/>
  <c r="S77"/>
  <c r="U77"/>
  <c r="W77"/>
  <c r="Y77"/>
  <c r="AA77"/>
  <c r="AB77"/>
  <c r="E78"/>
  <c r="G78"/>
  <c r="I78"/>
  <c r="K78"/>
  <c r="M78"/>
  <c r="O78"/>
  <c r="Q78"/>
  <c r="S78"/>
  <c r="U78"/>
  <c r="W78"/>
  <c r="Y78"/>
  <c r="AA78"/>
  <c r="AB78"/>
  <c r="E79"/>
  <c r="G79"/>
  <c r="I79"/>
  <c r="K79"/>
  <c r="M79"/>
  <c r="O79"/>
  <c r="Q79"/>
  <c r="S79"/>
  <c r="U79"/>
  <c r="W79"/>
  <c r="Y79"/>
  <c r="AA79"/>
  <c r="AB79"/>
  <c r="E80"/>
  <c r="G80"/>
  <c r="I80"/>
  <c r="K80"/>
  <c r="M80"/>
  <c r="O80"/>
  <c r="Q80"/>
  <c r="S80"/>
  <c r="U80"/>
  <c r="W80"/>
  <c r="Y80"/>
  <c r="AA80"/>
  <c r="AB80"/>
  <c r="E81"/>
  <c r="G81"/>
  <c r="I81"/>
  <c r="K81"/>
  <c r="M81"/>
  <c r="O81"/>
  <c r="Q81"/>
  <c r="S81"/>
  <c r="U81"/>
  <c r="W81"/>
  <c r="Y81"/>
  <c r="AA81"/>
  <c r="AB81"/>
  <c r="E82"/>
  <c r="G82"/>
  <c r="I82"/>
  <c r="K82"/>
  <c r="M82"/>
  <c r="O82"/>
  <c r="Q82"/>
  <c r="S82"/>
  <c r="U82"/>
  <c r="W82"/>
  <c r="Y82"/>
  <c r="AA82"/>
  <c r="AB82"/>
  <c r="E83"/>
  <c r="G83"/>
  <c r="I83"/>
  <c r="K83"/>
  <c r="M83"/>
  <c r="O83"/>
  <c r="Q83"/>
  <c r="S83"/>
  <c r="U83"/>
  <c r="W83"/>
  <c r="Y83"/>
  <c r="AA83"/>
  <c r="AB83"/>
  <c r="E84"/>
  <c r="G84"/>
  <c r="I84"/>
  <c r="K84"/>
  <c r="M84"/>
  <c r="O84"/>
  <c r="Q84"/>
  <c r="S84"/>
  <c r="U84"/>
  <c r="W84"/>
  <c r="Y84"/>
  <c r="AA84"/>
  <c r="AB84"/>
  <c r="E85"/>
  <c r="G85"/>
  <c r="I85"/>
  <c r="K85"/>
  <c r="M85"/>
  <c r="O85"/>
  <c r="Q85"/>
  <c r="S85"/>
  <c r="U85"/>
  <c r="W85"/>
  <c r="Y85"/>
  <c r="AA85"/>
  <c r="AB85"/>
  <c r="E86"/>
  <c r="G86"/>
  <c r="I86"/>
  <c r="K86"/>
  <c r="M86"/>
  <c r="O86"/>
  <c r="Q86"/>
  <c r="S86"/>
  <c r="U86"/>
  <c r="W86"/>
  <c r="Y86"/>
  <c r="AA86"/>
  <c r="AB86"/>
  <c r="E87"/>
  <c r="G87"/>
  <c r="I87"/>
  <c r="K87"/>
  <c r="M87"/>
  <c r="O87"/>
  <c r="Q87"/>
  <c r="S87"/>
  <c r="U87"/>
  <c r="W87"/>
  <c r="Y87"/>
  <c r="AA87"/>
  <c r="AB87"/>
  <c r="E88"/>
  <c r="G88"/>
  <c r="I88"/>
  <c r="K88"/>
  <c r="M88"/>
  <c r="O88"/>
  <c r="Q88"/>
  <c r="S88"/>
  <c r="U88"/>
  <c r="W88"/>
  <c r="Y88"/>
  <c r="AA88"/>
  <c r="AB88"/>
  <c r="E89"/>
  <c r="G89"/>
  <c r="I89"/>
  <c r="K89"/>
  <c r="M89"/>
  <c r="O89"/>
  <c r="Q89"/>
  <c r="S89"/>
  <c r="U89"/>
  <c r="W89"/>
  <c r="Y89"/>
  <c r="AA89"/>
  <c r="AB89"/>
  <c r="E90"/>
  <c r="G90"/>
  <c r="I90"/>
  <c r="K90"/>
  <c r="M90"/>
  <c r="O90"/>
  <c r="Q90"/>
  <c r="S90"/>
  <c r="U90"/>
  <c r="W90"/>
  <c r="Y90"/>
  <c r="AA90"/>
  <c r="AB90"/>
  <c r="E91"/>
  <c r="G91"/>
  <c r="I91"/>
  <c r="K91"/>
  <c r="M91"/>
  <c r="O91"/>
  <c r="Q91"/>
  <c r="S91"/>
  <c r="U91"/>
  <c r="W91"/>
  <c r="Y91"/>
  <c r="AA91"/>
  <c r="AB91"/>
  <c r="E92"/>
  <c r="G92"/>
  <c r="I92"/>
  <c r="K92"/>
  <c r="M92"/>
  <c r="O92"/>
  <c r="Q92"/>
  <c r="S92"/>
  <c r="U92"/>
  <c r="W92"/>
  <c r="Y92"/>
  <c r="AA92"/>
  <c r="AB92"/>
  <c r="E93"/>
  <c r="G93"/>
  <c r="I93"/>
  <c r="K93"/>
  <c r="M93"/>
  <c r="O93"/>
  <c r="Q93"/>
  <c r="S93"/>
  <c r="U93"/>
  <c r="W93"/>
  <c r="Y93"/>
  <c r="AA93"/>
  <c r="AB93"/>
  <c r="E94"/>
  <c r="G94"/>
  <c r="I94"/>
  <c r="K94"/>
  <c r="M94"/>
  <c r="O94"/>
  <c r="Q94"/>
  <c r="S94"/>
  <c r="U94"/>
  <c r="W94"/>
  <c r="Y94"/>
  <c r="AA94"/>
  <c r="AB94"/>
  <c r="E95"/>
  <c r="G95"/>
  <c r="I95"/>
  <c r="K95"/>
  <c r="M95"/>
  <c r="O95"/>
  <c r="Q95"/>
  <c r="S95"/>
  <c r="U95"/>
  <c r="W95"/>
  <c r="Y95"/>
  <c r="AA95"/>
  <c r="AB95"/>
  <c r="E96"/>
  <c r="G96"/>
  <c r="I96"/>
  <c r="K96"/>
  <c r="M96"/>
  <c r="O96"/>
  <c r="Q96"/>
  <c r="S96"/>
  <c r="U96"/>
  <c r="W96"/>
  <c r="Y96"/>
  <c r="AA96"/>
  <c r="AB96"/>
  <c r="E97"/>
  <c r="G97"/>
  <c r="I97"/>
  <c r="K97"/>
  <c r="M97"/>
  <c r="O97"/>
  <c r="Q97"/>
  <c r="S97"/>
  <c r="U97"/>
  <c r="W97"/>
  <c r="Y97"/>
  <c r="AA97"/>
  <c r="AB97"/>
  <c r="E98"/>
  <c r="G98"/>
  <c r="I98"/>
  <c r="K98"/>
  <c r="M98"/>
  <c r="O98"/>
  <c r="Q98"/>
  <c r="S98"/>
  <c r="U98"/>
  <c r="W98"/>
  <c r="Y98"/>
  <c r="AA98"/>
  <c r="AB98"/>
  <c r="E99"/>
  <c r="G99"/>
  <c r="I99"/>
  <c r="K99"/>
  <c r="M99"/>
  <c r="O99"/>
  <c r="Q99"/>
  <c r="S99"/>
  <c r="U99"/>
  <c r="W99"/>
  <c r="Y99"/>
  <c r="AA99"/>
  <c r="AB99"/>
  <c r="E100"/>
  <c r="G100"/>
  <c r="I100"/>
  <c r="K100"/>
  <c r="M100"/>
  <c r="O100"/>
  <c r="Q100"/>
  <c r="S100"/>
  <c r="U100"/>
  <c r="W100"/>
  <c r="Y100"/>
  <c r="AA100"/>
  <c r="AB100"/>
  <c r="E101"/>
  <c r="G101"/>
  <c r="I101"/>
  <c r="K101"/>
  <c r="M101"/>
  <c r="O101"/>
  <c r="Q101"/>
  <c r="S101"/>
  <c r="U101"/>
  <c r="W101"/>
  <c r="Y101"/>
  <c r="AA101"/>
  <c r="AB101"/>
  <c r="E102"/>
  <c r="G102"/>
  <c r="I102"/>
  <c r="K102"/>
  <c r="M102"/>
  <c r="O102"/>
  <c r="Q102"/>
  <c r="S102"/>
  <c r="U102"/>
  <c r="W102"/>
  <c r="Y102"/>
  <c r="AA102"/>
  <c r="AB102"/>
  <c r="E103"/>
  <c r="G103"/>
  <c r="I103"/>
  <c r="K103"/>
  <c r="M103"/>
  <c r="O103"/>
  <c r="Q103"/>
  <c r="S103"/>
  <c r="U103"/>
  <c r="W103"/>
  <c r="Y103"/>
  <c r="AA103"/>
  <c r="AB103"/>
  <c r="E104"/>
  <c r="G104"/>
  <c r="I104"/>
  <c r="K104"/>
  <c r="M104"/>
  <c r="O104"/>
  <c r="Q104"/>
  <c r="S104"/>
  <c r="U104"/>
  <c r="W104"/>
  <c r="Y104"/>
  <c r="AA104"/>
  <c r="AB104"/>
  <c r="E105"/>
  <c r="G105"/>
  <c r="I105"/>
  <c r="K105"/>
  <c r="M105"/>
  <c r="O105"/>
  <c r="Q105"/>
  <c r="S105"/>
  <c r="U105"/>
  <c r="W105"/>
  <c r="Y105"/>
  <c r="AA105"/>
  <c r="AB105"/>
  <c r="E106"/>
  <c r="G106"/>
  <c r="I106"/>
  <c r="K106"/>
  <c r="M106"/>
  <c r="O106"/>
  <c r="Q106"/>
  <c r="S106"/>
  <c r="U106"/>
  <c r="W106"/>
  <c r="Y106"/>
  <c r="AA106"/>
  <c r="AB106"/>
  <c r="E107"/>
  <c r="G107"/>
  <c r="I107"/>
  <c r="K107"/>
  <c r="M107"/>
  <c r="O107"/>
  <c r="Q107"/>
  <c r="S107"/>
  <c r="U107"/>
  <c r="W107"/>
  <c r="Y107"/>
  <c r="AA107"/>
  <c r="AB107"/>
  <c r="E108"/>
  <c r="G108"/>
  <c r="I108"/>
  <c r="K108"/>
  <c r="M108"/>
  <c r="O108"/>
  <c r="Q108"/>
  <c r="S108"/>
  <c r="U108"/>
  <c r="W108"/>
  <c r="Y108"/>
  <c r="AA108"/>
  <c r="AB108"/>
  <c r="E109"/>
  <c r="G109"/>
  <c r="I109"/>
  <c r="K109"/>
  <c r="M109"/>
  <c r="O109"/>
  <c r="Q109"/>
  <c r="S109"/>
  <c r="U109"/>
  <c r="W109"/>
  <c r="Y109"/>
  <c r="AA109"/>
  <c r="AB109"/>
  <c r="E110"/>
  <c r="G110"/>
  <c r="I110"/>
  <c r="K110"/>
  <c r="M110"/>
  <c r="O110"/>
  <c r="Q110"/>
  <c r="S110"/>
  <c r="U110"/>
  <c r="W110"/>
  <c r="Y110"/>
  <c r="AA110"/>
  <c r="AB110"/>
  <c r="E111"/>
  <c r="G111"/>
  <c r="I111"/>
  <c r="K111"/>
  <c r="M111"/>
  <c r="O111"/>
  <c r="Q111"/>
  <c r="S111"/>
  <c r="U111"/>
  <c r="W111"/>
  <c r="Y111"/>
  <c r="AA111"/>
  <c r="AB111"/>
  <c r="E112"/>
  <c r="G112"/>
  <c r="I112"/>
  <c r="K112"/>
  <c r="M112"/>
  <c r="O112"/>
  <c r="Q112"/>
  <c r="S112"/>
  <c r="U112"/>
  <c r="W112"/>
  <c r="Y112"/>
  <c r="AA112"/>
  <c r="AB112"/>
  <c r="E113"/>
  <c r="G113"/>
  <c r="I113"/>
  <c r="K113"/>
  <c r="M113"/>
  <c r="O113"/>
  <c r="Q113"/>
  <c r="S113"/>
  <c r="U113"/>
  <c r="W113"/>
  <c r="Y113"/>
  <c r="AA113"/>
  <c r="AB113"/>
  <c r="E114"/>
  <c r="G114"/>
  <c r="I114"/>
  <c r="K114"/>
  <c r="M114"/>
  <c r="O114"/>
  <c r="Q114"/>
  <c r="S114"/>
  <c r="U114"/>
  <c r="W114"/>
  <c r="Y114"/>
  <c r="AA114"/>
  <c r="AB114"/>
  <c r="E115"/>
  <c r="G115"/>
  <c r="I115"/>
  <c r="K115"/>
  <c r="M115"/>
  <c r="O115"/>
  <c r="Q115"/>
  <c r="S115"/>
  <c r="U115"/>
  <c r="W115"/>
  <c r="Y115"/>
  <c r="AA115"/>
  <c r="AB115"/>
  <c r="E116"/>
  <c r="G116"/>
  <c r="I116"/>
  <c r="K116"/>
  <c r="M116"/>
  <c r="O116"/>
  <c r="Q116"/>
  <c r="S116"/>
  <c r="U116"/>
  <c r="W116"/>
  <c r="Y116"/>
  <c r="AA116"/>
  <c r="AB116"/>
  <c r="E117"/>
  <c r="G117"/>
  <c r="I117"/>
  <c r="K117"/>
  <c r="M117"/>
  <c r="O117"/>
  <c r="Q117"/>
  <c r="S117"/>
  <c r="U117"/>
  <c r="W117"/>
  <c r="Y117"/>
  <c r="AA117"/>
  <c r="AB117"/>
  <c r="E118"/>
  <c r="G118"/>
  <c r="I118"/>
  <c r="K118"/>
  <c r="M118"/>
  <c r="O118"/>
  <c r="Q118"/>
  <c r="S118"/>
  <c r="U118"/>
  <c r="W118"/>
  <c r="Y118"/>
  <c r="AA118"/>
  <c r="AB118"/>
  <c r="E119"/>
  <c r="G119"/>
  <c r="I119"/>
  <c r="K119"/>
  <c r="M119"/>
  <c r="O119"/>
  <c r="Q119"/>
  <c r="S119"/>
  <c r="U119"/>
  <c r="W119"/>
  <c r="Y119"/>
  <c r="AA119"/>
  <c r="AB119"/>
  <c r="E120"/>
  <c r="G120"/>
  <c r="I120"/>
  <c r="K120"/>
  <c r="M120"/>
  <c r="O120"/>
  <c r="Q120"/>
  <c r="S120"/>
  <c r="U120"/>
  <c r="W120"/>
  <c r="Y120"/>
  <c r="AA120"/>
  <c r="AB120"/>
  <c r="E121"/>
  <c r="G121"/>
  <c r="I121"/>
  <c r="K121"/>
  <c r="M121"/>
  <c r="O121"/>
  <c r="Q121"/>
  <c r="S121"/>
  <c r="U121"/>
  <c r="W121"/>
  <c r="Y121"/>
  <c r="AA121"/>
  <c r="AB121"/>
  <c r="E122"/>
  <c r="G122"/>
  <c r="I122"/>
  <c r="K122"/>
  <c r="M122"/>
  <c r="O122"/>
  <c r="Q122"/>
  <c r="S122"/>
  <c r="U122"/>
  <c r="W122"/>
  <c r="Y122"/>
  <c r="AA122"/>
  <c r="AB122"/>
  <c r="E123"/>
  <c r="G123"/>
  <c r="I123"/>
  <c r="K123"/>
  <c r="M123"/>
  <c r="O123"/>
  <c r="Q123"/>
  <c r="S123"/>
  <c r="U123"/>
  <c r="W123"/>
  <c r="Y123"/>
  <c r="AA123"/>
  <c r="AB123"/>
  <c r="E124"/>
  <c r="G124"/>
  <c r="I124"/>
  <c r="K124"/>
  <c r="M124"/>
  <c r="O124"/>
  <c r="Q124"/>
  <c r="S124"/>
  <c r="U124"/>
  <c r="W124"/>
  <c r="Y124"/>
  <c r="AA124"/>
  <c r="AB124"/>
  <c r="E125"/>
  <c r="G125"/>
  <c r="I125"/>
  <c r="K125"/>
  <c r="M125"/>
  <c r="O125"/>
  <c r="Q125"/>
  <c r="S125"/>
  <c r="U125"/>
  <c r="W125"/>
  <c r="Y125"/>
  <c r="AA125"/>
  <c r="AB125"/>
  <c r="E126"/>
  <c r="G126"/>
  <c r="I126"/>
  <c r="K126"/>
  <c r="M126"/>
  <c r="O126"/>
  <c r="Q126"/>
  <c r="S126"/>
  <c r="U126"/>
  <c r="W126"/>
  <c r="Y126"/>
  <c r="AA126"/>
  <c r="AB126"/>
  <c r="AB11"/>
  <c r="G11"/>
  <c r="I11"/>
  <c r="K11"/>
  <c r="M11"/>
  <c r="O11"/>
  <c r="Q11"/>
  <c r="S11"/>
  <c r="U11"/>
  <c r="W11"/>
  <c r="Y11"/>
  <c r="AA11"/>
  <c r="E10"/>
  <c r="G10"/>
  <c r="I10"/>
  <c r="K10"/>
  <c r="M10"/>
  <c r="O10"/>
  <c r="Q10"/>
  <c r="S10"/>
  <c r="U10"/>
  <c r="W10"/>
  <c r="Y10"/>
  <c r="AA10"/>
  <c r="AB10"/>
  <c r="E11"/>
  <c r="C10" i="1"/>
</calcChain>
</file>

<file path=xl/sharedStrings.xml><?xml version="1.0" encoding="utf-8"?>
<sst xmlns="http://schemas.openxmlformats.org/spreadsheetml/2006/main" count="1852" uniqueCount="755">
  <si>
    <t>Besucherstatistik (inkl. Abonnements) erstellt am 10.1.2010 09.45 Uhr</t>
  </si>
  <si>
    <t xml:space="preserve">Pool: TAW 2009 gesamt </t>
  </si>
  <si>
    <t>Spielstätte: Ronacher ab 2009!!! (mit 2 Orchesterreihen), Ronacher ALT (ab 2008!!! Mit 2 Orchesterreihen), Theater an der Wien Saison 07/08 freie Platzwahl, Theater an der Wien Oper Saison 08/09, Theater an der Wien Konzert Saison 08/09, Theater an der Wi</t>
  </si>
  <si>
    <t>Veranstaltung</t>
  </si>
  <si>
    <t>Datum</t>
  </si>
  <si>
    <t>Platzang.</t>
  </si>
  <si>
    <t>in %</t>
  </si>
  <si>
    <t>Sperren</t>
  </si>
  <si>
    <t>Vollpreis</t>
  </si>
  <si>
    <t>erm.</t>
  </si>
  <si>
    <t>Steh-</t>
  </si>
  <si>
    <t>Abo-</t>
  </si>
  <si>
    <t>zahl.</t>
  </si>
  <si>
    <t>Frei-</t>
  </si>
  <si>
    <t>DS</t>
  </si>
  <si>
    <t>Ges.</t>
  </si>
  <si>
    <t>Restk.</t>
  </si>
  <si>
    <t>Massettenwert</t>
  </si>
  <si>
    <t>Erlös netto</t>
  </si>
  <si>
    <t>Erlös</t>
  </si>
  <si>
    <t>exkl.</t>
  </si>
  <si>
    <t>plätze</t>
  </si>
  <si>
    <t>verkäufe</t>
  </si>
  <si>
    <t>Bes.</t>
  </si>
  <si>
    <t>karten</t>
  </si>
  <si>
    <t>netto</t>
  </si>
  <si>
    <t>Stehpl.</t>
  </si>
  <si>
    <t>VBW 2009 gesamt</t>
  </si>
  <si>
    <t>Einführungsmatinee PELLÉAS ET MÉLISANDE</t>
  </si>
  <si>
    <t>So.,</t>
  </si>
  <si>
    <t>100.00</t>
  </si>
  <si>
    <t> 0.00 </t>
  </si>
  <si>
    <t> 97.00 </t>
  </si>
  <si>
    <t> 3.00 </t>
  </si>
  <si>
    <t> 100.00 </t>
  </si>
  <si>
    <t>Pelléas et Mélisande</t>
  </si>
  <si>
    <t>Di.,</t>
  </si>
  <si>
    <t> 2.11 </t>
  </si>
  <si>
    <t> 12.69 </t>
  </si>
  <si>
    <t> 45.62 </t>
  </si>
  <si>
    <t> 84.59 </t>
  </si>
  <si>
    <t> 11.38 </t>
  </si>
  <si>
    <t> 0.30 </t>
  </si>
  <si>
    <t> 96.27 </t>
  </si>
  <si>
    <t> 1.61 </t>
  </si>
  <si>
    <t> 62.41 </t>
  </si>
  <si>
    <t> 26.28 </t>
  </si>
  <si>
    <t>Do.,</t>
  </si>
  <si>
    <t> 2.62 </t>
  </si>
  <si>
    <t> 46.83 </t>
  </si>
  <si>
    <t> 19.94 </t>
  </si>
  <si>
    <t> 92.55 </t>
  </si>
  <si>
    <t> 94.96 </t>
  </si>
  <si>
    <t> 2.42 </t>
  </si>
  <si>
    <t> 65.25 </t>
  </si>
  <si>
    <t>Sa.,</t>
  </si>
  <si>
    <t> 31.22 </t>
  </si>
  <si>
    <t> 12.89 </t>
  </si>
  <si>
    <t> 95.07 </t>
  </si>
  <si>
    <t> 1.91 </t>
  </si>
  <si>
    <t> 97.28 </t>
  </si>
  <si>
    <t> 81.60 </t>
  </si>
  <si>
    <t>Tolomeo e Alessandro</t>
  </si>
  <si>
    <t> 5.45 </t>
  </si>
  <si>
    <t> 24.15 </t>
  </si>
  <si>
    <t> 11.72 </t>
  </si>
  <si>
    <t> 52.72 </t>
  </si>
  <si>
    <t> 2.47 </t>
  </si>
  <si>
    <t> 0.31 </t>
  </si>
  <si>
    <t> 55.50 </t>
  </si>
  <si>
    <t> 39.05 </t>
  </si>
  <si>
    <t> 30.38 </t>
  </si>
  <si>
    <t> 44.81 </t>
  </si>
  <si>
    <t> 89.63 </t>
  </si>
  <si>
    <t> 2.22 </t>
  </si>
  <si>
    <t> 92.15 </t>
  </si>
  <si>
    <t> 5.44 </t>
  </si>
  <si>
    <t> 66.48 </t>
  </si>
  <si>
    <t> 3.12 </t>
  </si>
  <si>
    <t> 41.99 </t>
  </si>
  <si>
    <t> 4.23 </t>
  </si>
  <si>
    <t> 1.41 </t>
  </si>
  <si>
    <t> 93.86 </t>
  </si>
  <si>
    <t> 3.02 </t>
  </si>
  <si>
    <t> 69.01 </t>
  </si>
  <si>
    <t>Freiheit, ein Traum  1809</t>
  </si>
  <si>
    <t> 6.55 </t>
  </si>
  <si>
    <t> 29.44 </t>
  </si>
  <si>
    <t> 66.29 </t>
  </si>
  <si>
    <t> 4.46 </t>
  </si>
  <si>
    <t> 0.28 </t>
  </si>
  <si>
    <t> 71.04 </t>
  </si>
  <si>
    <t> 22.41 </t>
  </si>
  <si>
    <t> 49.07 </t>
  </si>
  <si>
    <t> 2.72 </t>
  </si>
  <si>
    <t> 34.24 </t>
  </si>
  <si>
    <t> 4.63 </t>
  </si>
  <si>
    <t> 94.56 </t>
  </si>
  <si>
    <t> 2.01 </t>
  </si>
  <si>
    <t> 96.88 </t>
  </si>
  <si>
    <t> 0.40 </t>
  </si>
  <si>
    <t> 79.87 </t>
  </si>
  <si>
    <t>Tod in Venedig</t>
  </si>
  <si>
    <t>Fr.,</t>
  </si>
  <si>
    <t> 1.64 </t>
  </si>
  <si>
    <t> 33.65 </t>
  </si>
  <si>
    <t> 88.72 </t>
  </si>
  <si>
    <t> 6.08 </t>
  </si>
  <si>
    <t> 0.29 </t>
  </si>
  <si>
    <t> 95.08 </t>
  </si>
  <si>
    <t> 3.28 </t>
  </si>
  <si>
    <t> 79.34 </t>
  </si>
  <si>
    <t>Ballettwerkstatt</t>
  </si>
  <si>
    <t> 25.00 </t>
  </si>
  <si>
    <t> 86.05 </t>
  </si>
  <si>
    <t> 4.47 </t>
  </si>
  <si>
    <t> 0.79 </t>
  </si>
  <si>
    <t> 91.32 </t>
  </si>
  <si>
    <t> 8.68 </t>
  </si>
  <si>
    <t> 82.97 </t>
  </si>
  <si>
    <t> 0.87 </t>
  </si>
  <si>
    <t> 32.21 </t>
  </si>
  <si>
    <t> 8.39 </t>
  </si>
  <si>
    <t> 96.91 </t>
  </si>
  <si>
    <t> 1.93 </t>
  </si>
  <si>
    <t> 99.13 </t>
  </si>
  <si>
    <t> 87.66 </t>
  </si>
  <si>
    <t>Einführungsmatinee PARTENOPE</t>
  </si>
  <si>
    <t> 93.64 </t>
  </si>
  <si>
    <t> 6.36 </t>
  </si>
  <si>
    <t>Partenope</t>
  </si>
  <si>
    <t> 2.03 </t>
  </si>
  <si>
    <t> 15.53 </t>
  </si>
  <si>
    <t> 43.01 </t>
  </si>
  <si>
    <t> 87.17 </t>
  </si>
  <si>
    <t> 9.55 </t>
  </si>
  <si>
    <t> 97.01 </t>
  </si>
  <si>
    <t> 0.96 </t>
  </si>
  <si>
    <t> 66.04 </t>
  </si>
  <si>
    <t>Mi.,</t>
  </si>
  <si>
    <t> 1.45 </t>
  </si>
  <si>
    <t> 51.69 </t>
  </si>
  <si>
    <t> 3.18 </t>
  </si>
  <si>
    <t> 84.76 </t>
  </si>
  <si>
    <t> 3.47 </t>
  </si>
  <si>
    <t> 88.52 </t>
  </si>
  <si>
    <t> 10.03 </t>
  </si>
  <si>
    <t> 60.94 </t>
  </si>
  <si>
    <t> 38.48 </t>
  </si>
  <si>
    <t> 8.58 </t>
  </si>
  <si>
    <t> 90.55 </t>
  </si>
  <si>
    <t> 2.12 </t>
  </si>
  <si>
    <t> 92.96 </t>
  </si>
  <si>
    <t> 5.40 </t>
  </si>
  <si>
    <t> 69.92 </t>
  </si>
  <si>
    <t> 1.83 </t>
  </si>
  <si>
    <t> 34.72 </t>
  </si>
  <si>
    <t> 10.22 </t>
  </si>
  <si>
    <t> 88.24 </t>
  </si>
  <si>
    <t> 90.16 </t>
  </si>
  <si>
    <t> 8.00 </t>
  </si>
  <si>
    <t> 68.56 </t>
  </si>
  <si>
    <t>Rameau zum Entdecken</t>
  </si>
  <si>
    <t> 5.96 </t>
  </si>
  <si>
    <t> 20.45 </t>
  </si>
  <si>
    <t> 44.30 </t>
  </si>
  <si>
    <t> 3.19 </t>
  </si>
  <si>
    <t> 47.79 </t>
  </si>
  <si>
    <t> 46.25 </t>
  </si>
  <si>
    <t> 33.17 </t>
  </si>
  <si>
    <t> 1.35 </t>
  </si>
  <si>
    <t> 50.53 </t>
  </si>
  <si>
    <t> 9.26 </t>
  </si>
  <si>
    <t> 95.66 </t>
  </si>
  <si>
    <t> 2.41 </t>
  </si>
  <si>
    <t> 98.36 </t>
  </si>
  <si>
    <t> 56.36 </t>
  </si>
  <si>
    <t> 1.16 </t>
  </si>
  <si>
    <t> 32.79 </t>
  </si>
  <si>
    <t> 12.63 </t>
  </si>
  <si>
    <t> 96.14 </t>
  </si>
  <si>
    <t> 98.84 </t>
  </si>
  <si>
    <t> 85.95 </t>
  </si>
  <si>
    <t>Haydn bricht auf</t>
  </si>
  <si>
    <t> 28.00 </t>
  </si>
  <si>
    <t> 74.00 </t>
  </si>
  <si>
    <t> 24.00 </t>
  </si>
  <si>
    <t> 98.00 </t>
  </si>
  <si>
    <t> 2.00 </t>
  </si>
  <si>
    <t> 70.87 </t>
  </si>
  <si>
    <t> 34.00 </t>
  </si>
  <si>
    <t> 77.00 </t>
  </si>
  <si>
    <t> 4.00 </t>
  </si>
  <si>
    <t> 81.00 </t>
  </si>
  <si>
    <t> 19.00 </t>
  </si>
  <si>
    <t> 70.17 </t>
  </si>
  <si>
    <t> 43.00 </t>
  </si>
  <si>
    <t> 41.00 </t>
  </si>
  <si>
    <t> 95.00 </t>
  </si>
  <si>
    <t> 87.02 </t>
  </si>
  <si>
    <t> 5.00 </t>
  </si>
  <si>
    <t> 85.89 </t>
  </si>
  <si>
    <t>Einführungsmatinee MESSIAH</t>
  </si>
  <si>
    <t> 0.63 </t>
  </si>
  <si>
    <t> 87.42 </t>
  </si>
  <si>
    <t> 7.55 </t>
  </si>
  <si>
    <t> 94.97 </t>
  </si>
  <si>
    <t> 5.03 </t>
  </si>
  <si>
    <t> 86.79 </t>
  </si>
  <si>
    <t> 33.00 </t>
  </si>
  <si>
    <t> 91.64 </t>
  </si>
  <si>
    <t>Messiah</t>
  </si>
  <si>
    <t> 13.02 </t>
  </si>
  <si>
    <t> 42.53 </t>
  </si>
  <si>
    <t> 83.90 </t>
  </si>
  <si>
    <t> 94.41 </t>
  </si>
  <si>
    <t> 4.15 </t>
  </si>
  <si>
    <t> 63.45 </t>
  </si>
  <si>
    <t> 2.60 </t>
  </si>
  <si>
    <t> 49.08 </t>
  </si>
  <si>
    <t> 93.83 </t>
  </si>
  <si>
    <t> 95.47 </t>
  </si>
  <si>
    <t> 67.17 </t>
  </si>
  <si>
    <t>Zum Geburtstag von Joseph Haydn</t>
  </si>
  <si>
    <t> 3.81 </t>
  </si>
  <si>
    <t> 13.61 </t>
  </si>
  <si>
    <t> 11.55 </t>
  </si>
  <si>
    <t> 39.90 </t>
  </si>
  <si>
    <t> 14.64 </t>
  </si>
  <si>
    <t> 54.85 </t>
  </si>
  <si>
    <t> 41.34 </t>
  </si>
  <si>
    <t> 28.57 </t>
  </si>
  <si>
    <t> 35.58 </t>
  </si>
  <si>
    <t> 14.08 </t>
  </si>
  <si>
    <t> 85.25 </t>
  </si>
  <si>
    <t> 6.65 </t>
  </si>
  <si>
    <t> 92.19 </t>
  </si>
  <si>
    <t> 5.98 </t>
  </si>
  <si>
    <t> 60.51 </t>
  </si>
  <si>
    <t> 35.97 </t>
  </si>
  <si>
    <t> 7.52 </t>
  </si>
  <si>
    <t> 7.14 </t>
  </si>
  <si>
    <t> 97.59 </t>
  </si>
  <si>
    <t> 75.19 </t>
  </si>
  <si>
    <t>Die sieben letzten Worte</t>
  </si>
  <si>
    <t> 31.83 </t>
  </si>
  <si>
    <t> 82.71 </t>
  </si>
  <si>
    <t> 3.39 </t>
  </si>
  <si>
    <t> 86.11 </t>
  </si>
  <si>
    <t> 13.89 </t>
  </si>
  <si>
    <t> 68.89 </t>
  </si>
  <si>
    <t>The Last Supper</t>
  </si>
  <si>
    <t> 27.50 </t>
  </si>
  <si>
    <t> 53.00 </t>
  </si>
  <si>
    <t> 46.50 </t>
  </si>
  <si>
    <t> 99.50 </t>
  </si>
  <si>
    <t> 0.50 </t>
  </si>
  <si>
    <t> 45.60 </t>
  </si>
  <si>
    <t> 28.93 </t>
  </si>
  <si>
    <t> 74.01 </t>
  </si>
  <si>
    <t> 1.37 </t>
  </si>
  <si>
    <t> 75.38 </t>
  </si>
  <si>
    <t> 24.62 </t>
  </si>
  <si>
    <t> 59.40 </t>
  </si>
  <si>
    <t>Mo.,</t>
  </si>
  <si>
    <t> 40.50 </t>
  </si>
  <si>
    <t> 4.82 </t>
  </si>
  <si>
    <t> 95.18 </t>
  </si>
  <si>
    <t> 2.70 </t>
  </si>
  <si>
    <t> 98.17 </t>
  </si>
  <si>
    <t> 78.52 </t>
  </si>
  <si>
    <t>Es ist Freitag und Gott ist nicht da</t>
  </si>
  <si>
    <t> 41.88 </t>
  </si>
  <si>
    <t> 65.31 </t>
  </si>
  <si>
    <t> 9.69 </t>
  </si>
  <si>
    <t> 75.00 </t>
  </si>
  <si>
    <t> 50.30 </t>
  </si>
  <si>
    <t>Stabat Mater - Osterklang 09</t>
  </si>
  <si>
    <t> 7.46 </t>
  </si>
  <si>
    <t> 38.62 </t>
  </si>
  <si>
    <t> 87.31 </t>
  </si>
  <si>
    <t> 0.93 </t>
  </si>
  <si>
    <t> 88.25 </t>
  </si>
  <si>
    <t> 4.29 </t>
  </si>
  <si>
    <t> 85.50 </t>
  </si>
  <si>
    <t> 48.00 </t>
  </si>
  <si>
    <t> 84.00 </t>
  </si>
  <si>
    <t> 15.00 </t>
  </si>
  <si>
    <t> 99.00 </t>
  </si>
  <si>
    <t> 1.00 </t>
  </si>
  <si>
    <t> 68.64 </t>
  </si>
  <si>
    <t> 36.00 </t>
  </si>
  <si>
    <t>Händel und Moderne</t>
  </si>
  <si>
    <t> 32.75 </t>
  </si>
  <si>
    <t> 64.43 </t>
  </si>
  <si>
    <t> 6.29 </t>
  </si>
  <si>
    <t> 70.72 </t>
  </si>
  <si>
    <t> 29.28 </t>
  </si>
  <si>
    <t> 52.53 </t>
  </si>
  <si>
    <t>Totentanz</t>
  </si>
  <si>
    <t> 46.40 </t>
  </si>
  <si>
    <t> 85.20 </t>
  </si>
  <si>
    <t> 12.00 </t>
  </si>
  <si>
    <t> 97.20 </t>
  </si>
  <si>
    <t> 2.80 </t>
  </si>
  <si>
    <t> 77.17 </t>
  </si>
  <si>
    <t> 60.00 </t>
  </si>
  <si>
    <t> 97.50 </t>
  </si>
  <si>
    <t> 2.50 </t>
  </si>
  <si>
    <t> 64.52 </t>
  </si>
  <si>
    <t>Frühling in Wien</t>
  </si>
  <si>
    <t> 0.46 </t>
  </si>
  <si>
    <t> 86.12 </t>
  </si>
  <si>
    <t> 6.48 </t>
  </si>
  <si>
    <t> 92.61 </t>
  </si>
  <si>
    <t> 6.03 </t>
  </si>
  <si>
    <t> 85.86 </t>
  </si>
  <si>
    <t>Chemins de Pèlerinages</t>
  </si>
  <si>
    <t> 6.39 </t>
  </si>
  <si>
    <t> 36.26 </t>
  </si>
  <si>
    <t> 90.94 </t>
  </si>
  <si>
    <t> 2.23 </t>
  </si>
  <si>
    <t> 93.16 </t>
  </si>
  <si>
    <t> 0.45 </t>
  </si>
  <si>
    <t> 82.09 </t>
  </si>
  <si>
    <t> 61.00 </t>
  </si>
  <si>
    <t> 86.00 </t>
  </si>
  <si>
    <t> 14.00 </t>
  </si>
  <si>
    <t> 66.22 </t>
  </si>
  <si>
    <t>Einführungsmatinee MITRIDATE, RE DI PONTO</t>
  </si>
  <si>
    <t> 69.00 </t>
  </si>
  <si>
    <t> 16.00 </t>
  </si>
  <si>
    <t> 66.00 </t>
  </si>
  <si>
    <t>Mitridate, Re di Ponto</t>
  </si>
  <si>
    <t> 1.65 </t>
  </si>
  <si>
    <t> 13.77 </t>
  </si>
  <si>
    <t> 43.36 </t>
  </si>
  <si>
    <t> 82.54 </t>
  </si>
  <si>
    <t> 8.83 </t>
  </si>
  <si>
    <t> 91.66 </t>
  </si>
  <si>
    <t> 6.69 </t>
  </si>
  <si>
    <t> 59.67 </t>
  </si>
  <si>
    <t>Beethoven-Matinee II</t>
  </si>
  <si>
    <t> 26.54 </t>
  </si>
  <si>
    <t> 16.67 </t>
  </si>
  <si>
    <t> 24.18 </t>
  </si>
  <si>
    <t> 2.78 </t>
  </si>
  <si>
    <t> 27.26 </t>
  </si>
  <si>
    <t> 46.19 </t>
  </si>
  <si>
    <t> 18.26 </t>
  </si>
  <si>
    <t> 2.33 </t>
  </si>
  <si>
    <t> 51.21 </t>
  </si>
  <si>
    <t> 3.20 </t>
  </si>
  <si>
    <t> 83.41 </t>
  </si>
  <si>
    <t> 86.03 </t>
  </si>
  <si>
    <t> 11.64 </t>
  </si>
  <si>
    <t> 63.59 </t>
  </si>
  <si>
    <t>Agnes Baltsa - Griechische Lieder</t>
  </si>
  <si>
    <t> 3.04 </t>
  </si>
  <si>
    <t> 22.89 </t>
  </si>
  <si>
    <t> 5.60 </t>
  </si>
  <si>
    <t> 86.89 </t>
  </si>
  <si>
    <t> 3.42 </t>
  </si>
  <si>
    <t> 90.60 </t>
  </si>
  <si>
    <t> 81.12 </t>
  </si>
  <si>
    <t> 2.13 </t>
  </si>
  <si>
    <t> 41.90 </t>
  </si>
  <si>
    <t> 89.14 </t>
  </si>
  <si>
    <t> 1.07 </t>
  </si>
  <si>
    <t> 90.49 </t>
  </si>
  <si>
    <t> 7.37 </t>
  </si>
  <si>
    <t> 67.47 </t>
  </si>
  <si>
    <t> 32.59 </t>
  </si>
  <si>
    <t> 16.10 </t>
  </si>
  <si>
    <t> 97.48 </t>
  </si>
  <si>
    <t> 0.58 </t>
  </si>
  <si>
    <t> 98.35 </t>
  </si>
  <si>
    <t> 0.19 </t>
  </si>
  <si>
    <t> 78.86 </t>
  </si>
  <si>
    <t>Beethoven-Matinee III</t>
  </si>
  <si>
    <t> 25.26 </t>
  </si>
  <si>
    <t> 19.47 </t>
  </si>
  <si>
    <t> 27.45 </t>
  </si>
  <si>
    <t> 2.75 </t>
  </si>
  <si>
    <t> 30.48 </t>
  </si>
  <si>
    <t> 44.25 </t>
  </si>
  <si>
    <t> 18.82 </t>
  </si>
  <si>
    <t>Fidelio, Ein Ballett</t>
  </si>
  <si>
    <t> 11.82 </t>
  </si>
  <si>
    <t> 23.63 </t>
  </si>
  <si>
    <t> 35.63 </t>
  </si>
  <si>
    <t> 3.58 </t>
  </si>
  <si>
    <t> 0.27 </t>
  </si>
  <si>
    <t> 39.48 </t>
  </si>
  <si>
    <t> 48.70 </t>
  </si>
  <si>
    <t> 21.10 </t>
  </si>
  <si>
    <t> 12.18 </t>
  </si>
  <si>
    <t> 19.43 </t>
  </si>
  <si>
    <t> 30.08 </t>
  </si>
  <si>
    <t> 1.43 </t>
  </si>
  <si>
    <t> 31.78 </t>
  </si>
  <si>
    <t> 56.04 </t>
  </si>
  <si>
    <t> 20.44 </t>
  </si>
  <si>
    <t>Einführungsmatinee IL TURCO IN ITALIA</t>
  </si>
  <si>
    <t> 65.50 </t>
  </si>
  <si>
    <t> 6.50 </t>
  </si>
  <si>
    <t> 72.00 </t>
  </si>
  <si>
    <t> 65.00 </t>
  </si>
  <si>
    <t>Il Turco in Italia</t>
  </si>
  <si>
    <t> 14.37 </t>
  </si>
  <si>
    <t> 98.55 </t>
  </si>
  <si>
    <t> 64.89 </t>
  </si>
  <si>
    <t> 1.06 </t>
  </si>
  <si>
    <t> 47.06 </t>
  </si>
  <si>
    <t> 96.34 </t>
  </si>
  <si>
    <t> 2.31 </t>
  </si>
  <si>
    <t> 98.94 </t>
  </si>
  <si>
    <t> 82.87 </t>
  </si>
  <si>
    <t> 41.47 </t>
  </si>
  <si>
    <t> 96.72 </t>
  </si>
  <si>
    <t> 86.44 </t>
  </si>
  <si>
    <t>L´isola disabitata (Die unbewohnte Insel)</t>
  </si>
  <si>
    <t> 35.24 </t>
  </si>
  <si>
    <t> 66.51 </t>
  </si>
  <si>
    <t> 2.90 </t>
  </si>
  <si>
    <t> 69.70 </t>
  </si>
  <si>
    <t> 28.85 </t>
  </si>
  <si>
    <t> 52.26 </t>
  </si>
  <si>
    <t> 29.22 </t>
  </si>
  <si>
    <t> 96.82 </t>
  </si>
  <si>
    <t> 99.81 </t>
  </si>
  <si>
    <t> 90.39 </t>
  </si>
  <si>
    <t> 32.88 </t>
  </si>
  <si>
    <t> 2.51 </t>
  </si>
  <si>
    <t> 86.82 </t>
  </si>
  <si>
    <t>King of the birds</t>
  </si>
  <si>
    <t> 30.71 </t>
  </si>
  <si>
    <t> 70.00 </t>
  </si>
  <si>
    <t> 62.26 </t>
  </si>
  <si>
    <t> 19.29 </t>
  </si>
  <si>
    <t> 67.86 </t>
  </si>
  <si>
    <t> 2.14 </t>
  </si>
  <si>
    <t> 30.00 </t>
  </si>
  <si>
    <t> 62.49 </t>
  </si>
  <si>
    <t> 17.14 </t>
  </si>
  <si>
    <t> 13.57 </t>
  </si>
  <si>
    <t> 73.57 </t>
  </si>
  <si>
    <t> 26.43 </t>
  </si>
  <si>
    <t> 53.37 </t>
  </si>
  <si>
    <t>Einführungsmatinee DON GIOVANNI</t>
  </si>
  <si>
    <t> 87.00 </t>
  </si>
  <si>
    <t> 13.00 </t>
  </si>
  <si>
    <t> 54.29 </t>
  </si>
  <si>
    <t> 85.00 </t>
  </si>
  <si>
    <t> 64.08 </t>
  </si>
  <si>
    <t>Don Giovanni</t>
  </si>
  <si>
    <t> 1.02 </t>
  </si>
  <si>
    <t> 22.85 </t>
  </si>
  <si>
    <t> 89.24 </t>
  </si>
  <si>
    <t> 9.43 </t>
  </si>
  <si>
    <t> 98.98 </t>
  </si>
  <si>
    <t> 77.05 </t>
  </si>
  <si>
    <t> 0.20 </t>
  </si>
  <si>
    <t> 29.30 </t>
  </si>
  <si>
    <t> 94.06 </t>
  </si>
  <si>
    <t> 5.33 </t>
  </si>
  <si>
    <t> 99.69 </t>
  </si>
  <si>
    <t> 0.10 </t>
  </si>
  <si>
    <t> 84.72 </t>
  </si>
  <si>
    <t> 97.44 </t>
  </si>
  <si>
    <t> 2.25 </t>
  </si>
  <si>
    <t> 90.98 </t>
  </si>
  <si>
    <t> 28.18 </t>
  </si>
  <si>
    <t> 97.23 </t>
  </si>
  <si>
    <t> 2.46 </t>
  </si>
  <si>
    <t> 90.42 </t>
  </si>
  <si>
    <t> 30.43 </t>
  </si>
  <si>
    <t> 96.93 </t>
  </si>
  <si>
    <t> 2.77 </t>
  </si>
  <si>
    <t> 89.56 </t>
  </si>
  <si>
    <t> 97.54 </t>
  </si>
  <si>
    <t> 2.36 </t>
  </si>
  <si>
    <t>Einführungsmatinee DEATH IN VENICE</t>
  </si>
  <si>
    <t> 82.67 </t>
  </si>
  <si>
    <t> 12.67 </t>
  </si>
  <si>
    <t> 95.33 </t>
  </si>
  <si>
    <t> 4.67 </t>
  </si>
  <si>
    <t>Eröffnungskonzert 2009/10</t>
  </si>
  <si>
    <t> 0.83 </t>
  </si>
  <si>
    <t> 39.34 </t>
  </si>
  <si>
    <t> 8.96 </t>
  </si>
  <si>
    <t> 79.69 </t>
  </si>
  <si>
    <t> 7.11 </t>
  </si>
  <si>
    <t> 87.07 </t>
  </si>
  <si>
    <t> 12.10 </t>
  </si>
  <si>
    <t> 50.94 </t>
  </si>
  <si>
    <t>Vortrag - Traum und Besessenheit</t>
  </si>
  <si>
    <t> 34.33 </t>
  </si>
  <si>
    <t> 65.17 </t>
  </si>
  <si>
    <t>Death in Venice</t>
  </si>
  <si>
    <t> 0.90 </t>
  </si>
  <si>
    <t> 49.35 </t>
  </si>
  <si>
    <t> 84.22 </t>
  </si>
  <si>
    <t> 9.95 </t>
  </si>
  <si>
    <t> 94.47 </t>
  </si>
  <si>
    <t> 4.62 </t>
  </si>
  <si>
    <t> 60.46 </t>
  </si>
  <si>
    <t> 20.50 </t>
  </si>
  <si>
    <t> 0.70 </t>
  </si>
  <si>
    <t> 49.75 </t>
  </si>
  <si>
    <t> 12.66 </t>
  </si>
  <si>
    <t> 93.47 </t>
  </si>
  <si>
    <t> 96.78 </t>
  </si>
  <si>
    <t> 64.17 </t>
  </si>
  <si>
    <t> 1.01 </t>
  </si>
  <si>
    <t> 45.43 </t>
  </si>
  <si>
    <t> 17.29 </t>
  </si>
  <si>
    <t> 4.02 </t>
  </si>
  <si>
    <t> 97.29 </t>
  </si>
  <si>
    <t> 1.71 </t>
  </si>
  <si>
    <t> 69.44 </t>
  </si>
  <si>
    <t> 50.15 </t>
  </si>
  <si>
    <t> 3.82 </t>
  </si>
  <si>
    <t> 94.07 </t>
  </si>
  <si>
    <t> 4.22 </t>
  </si>
  <si>
    <t> 98.59 </t>
  </si>
  <si>
    <t> 67.43 </t>
  </si>
  <si>
    <t>L'anima del filosofo</t>
  </si>
  <si>
    <t> 0.49 </t>
  </si>
  <si>
    <t> 26.05 </t>
  </si>
  <si>
    <t> 11.75 </t>
  </si>
  <si>
    <t> 56.22 </t>
  </si>
  <si>
    <t> 3.43 </t>
  </si>
  <si>
    <t> 59.94 </t>
  </si>
  <si>
    <t> 39.57 </t>
  </si>
  <si>
    <t> 35.66 </t>
  </si>
  <si>
    <t>Agrippina</t>
  </si>
  <si>
    <t> 22.72 </t>
  </si>
  <si>
    <t> 29.87 </t>
  </si>
  <si>
    <t> 72.67 </t>
  </si>
  <si>
    <t> 3.72 </t>
  </si>
  <si>
    <t> 76.69 </t>
  </si>
  <si>
    <t> 22.82 </t>
  </si>
  <si>
    <t> 48.09 </t>
  </si>
  <si>
    <t> 37.69 </t>
  </si>
  <si>
    <t> 18.99 </t>
  </si>
  <si>
    <t> 99.10 </t>
  </si>
  <si>
    <t> 82.51 </t>
  </si>
  <si>
    <t>Einführungsmatinee TANCREDI</t>
  </si>
  <si>
    <t> 9.50 </t>
  </si>
  <si>
    <t> 79.50 </t>
  </si>
  <si>
    <t>Tancredi</t>
  </si>
  <si>
    <t> 50.95 </t>
  </si>
  <si>
    <t> 83.62 </t>
  </si>
  <si>
    <t> 11.86 </t>
  </si>
  <si>
    <t> 95.78 </t>
  </si>
  <si>
    <t> 60.79 </t>
  </si>
  <si>
    <t> 40.40 </t>
  </si>
  <si>
    <t> 20.80 </t>
  </si>
  <si>
    <t> 92.66 </t>
  </si>
  <si>
    <t> 3.92 </t>
  </si>
  <si>
    <t> 76.50 </t>
  </si>
  <si>
    <t> 41.11 </t>
  </si>
  <si>
    <t> 7.54 </t>
  </si>
  <si>
    <t> 90.65 </t>
  </si>
  <si>
    <t> 4.32 </t>
  </si>
  <si>
    <t> 95.28 </t>
  </si>
  <si>
    <t> 4.72 </t>
  </si>
  <si>
    <t> 78.18 </t>
  </si>
  <si>
    <t>The Othello Syndrome</t>
  </si>
  <si>
    <t> 3.21 </t>
  </si>
  <si>
    <t> 20.93 </t>
  </si>
  <si>
    <t> 4.25 </t>
  </si>
  <si>
    <t> 33.37 </t>
  </si>
  <si>
    <t> 3.83 </t>
  </si>
  <si>
    <t> 37.51 </t>
  </si>
  <si>
    <t> 59.27 </t>
  </si>
  <si>
    <t> 21.70 </t>
  </si>
  <si>
    <t> 41.31 </t>
  </si>
  <si>
    <t> 82.31 </t>
  </si>
  <si>
    <t> 4.52 </t>
  </si>
  <si>
    <t> 87.14 </t>
  </si>
  <si>
    <t> 12.86 </t>
  </si>
  <si>
    <t> 64.35 </t>
  </si>
  <si>
    <t>Armida al Campo d'Egitto</t>
  </si>
  <si>
    <t> 2.59 </t>
  </si>
  <si>
    <t> 16.06 </t>
  </si>
  <si>
    <t> 31.61 </t>
  </si>
  <si>
    <t> 67.88 </t>
  </si>
  <si>
    <t> 3.01 </t>
  </si>
  <si>
    <t> 71.19 </t>
  </si>
  <si>
    <t> 26.22 </t>
  </si>
  <si>
    <t> 20.21 </t>
  </si>
  <si>
    <t> 41.01 </t>
  </si>
  <si>
    <t> 10.55 </t>
  </si>
  <si>
    <t> 95.98 </t>
  </si>
  <si>
    <t> 2.81 </t>
  </si>
  <si>
    <t> 76.75 </t>
  </si>
  <si>
    <t>Philemon und Baucis</t>
  </si>
  <si>
    <t> 23.00 </t>
  </si>
  <si>
    <t> 51.00 </t>
  </si>
  <si>
    <t> 17.00 </t>
  </si>
  <si>
    <t> 68.00 </t>
  </si>
  <si>
    <t> 32.00 </t>
  </si>
  <si>
    <t> 45.41 </t>
  </si>
  <si>
    <t> 45.00 </t>
  </si>
  <si>
    <t> 89.00 </t>
  </si>
  <si>
    <t> 11.00 </t>
  </si>
  <si>
    <t> 67.01 </t>
  </si>
  <si>
    <t>Einführungsmatinee DER PRINZ VON HOMBURG</t>
  </si>
  <si>
    <t> 13.33 </t>
  </si>
  <si>
    <t> 97.33 </t>
  </si>
  <si>
    <t> 2.67 </t>
  </si>
  <si>
    <t> 40.00 </t>
  </si>
  <si>
    <t> 79.00 </t>
  </si>
  <si>
    <t> 7.00 </t>
  </si>
  <si>
    <t> 64.92 </t>
  </si>
  <si>
    <t>Der Prinz von Homburg</t>
  </si>
  <si>
    <t> 10.79 </t>
  </si>
  <si>
    <t> 51.61 </t>
  </si>
  <si>
    <t> 76.41 </t>
  </si>
  <si>
    <t> 15.83 </t>
  </si>
  <si>
    <t> 92.54 </t>
  </si>
  <si>
    <t> 52.43 </t>
  </si>
  <si>
    <t>Klavierkonzerte Mozart I</t>
  </si>
  <si>
    <t> 8.81 </t>
  </si>
  <si>
    <t> 31.92 </t>
  </si>
  <si>
    <t> 72.02 </t>
  </si>
  <si>
    <t> 1.76 </t>
  </si>
  <si>
    <t> 74.09 </t>
  </si>
  <si>
    <t> 17.10 </t>
  </si>
  <si>
    <t> 55.51 </t>
  </si>
  <si>
    <t> 41.13 </t>
  </si>
  <si>
    <t> 16.53 </t>
  </si>
  <si>
    <t> 79.03 </t>
  </si>
  <si>
    <t> 84.78 </t>
  </si>
  <si>
    <t> 15.22 </t>
  </si>
  <si>
    <t> 50.00 </t>
  </si>
  <si>
    <t>Ezio</t>
  </si>
  <si>
    <t> 5.49 </t>
  </si>
  <si>
    <t> 23.32 </t>
  </si>
  <si>
    <t> 46.89 </t>
  </si>
  <si>
    <t> 40.83 </t>
  </si>
  <si>
    <t> 12.80 </t>
  </si>
  <si>
    <t> 73.08 </t>
  </si>
  <si>
    <t> 6.45 </t>
  </si>
  <si>
    <t> 79.84 </t>
  </si>
  <si>
    <t> 19.86 </t>
  </si>
  <si>
    <t> 45.47 </t>
  </si>
  <si>
    <t> 39.01 </t>
  </si>
  <si>
    <t> 19.05 </t>
  </si>
  <si>
    <t> 80.04 </t>
  </si>
  <si>
    <t> 5.95 </t>
  </si>
  <si>
    <t> 86.29 </t>
  </si>
  <si>
    <t> 13.71 </t>
  </si>
  <si>
    <t> 52.88 </t>
  </si>
  <si>
    <t>Einführungsmatinee IL MONDO DELLA LUNA</t>
  </si>
  <si>
    <t> 71.67 </t>
  </si>
  <si>
    <t> 7.92 </t>
  </si>
  <si>
    <t> 79.58 </t>
  </si>
  <si>
    <t> 20.42 </t>
  </si>
  <si>
    <t> 18.00 </t>
  </si>
  <si>
    <t> 68.76 </t>
  </si>
  <si>
    <t> 67.00 </t>
  </si>
  <si>
    <t> 52.11 </t>
  </si>
  <si>
    <t> 42.00 </t>
  </si>
  <si>
    <t> 93.00 </t>
  </si>
  <si>
    <t> 96.00 </t>
  </si>
  <si>
    <t> 79.51 </t>
  </si>
  <si>
    <t> 84.15 </t>
  </si>
  <si>
    <t>Il mondo della luna</t>
  </si>
  <si>
    <t> 9.34 </t>
  </si>
  <si>
    <t> 46.29 </t>
  </si>
  <si>
    <t> 82.48 </t>
  </si>
  <si>
    <t> 17.23 </t>
  </si>
  <si>
    <t> 59.53 </t>
  </si>
  <si>
    <t> 36.48 </t>
  </si>
  <si>
    <t> 10.97 </t>
  </si>
  <si>
    <t> 92.69 </t>
  </si>
  <si>
    <t> 7.03 </t>
  </si>
  <si>
    <t> 80.22 </t>
  </si>
  <si>
    <t> 46.68 </t>
  </si>
  <si>
    <t> 8.57 </t>
  </si>
  <si>
    <t> 94.71 </t>
  </si>
  <si>
    <t> 99.23 </t>
  </si>
  <si>
    <t> 0.77 </t>
  </si>
  <si>
    <t> 82.43 </t>
  </si>
  <si>
    <t> 40.62 </t>
  </si>
  <si>
    <t> 9.14 </t>
  </si>
  <si>
    <t> 94.51 </t>
  </si>
  <si>
    <t> 3.75 </t>
  </si>
  <si>
    <t> 98.56 </t>
  </si>
  <si>
    <t> 1.44 </t>
  </si>
  <si>
    <t> 84.11 </t>
  </si>
  <si>
    <t>Edita Gruberova</t>
  </si>
  <si>
    <t> 22.05 </t>
  </si>
  <si>
    <t> 8.73 </t>
  </si>
  <si>
    <t> 93.70 </t>
  </si>
  <si>
    <t> 4.77 </t>
  </si>
  <si>
    <t> 98.74 </t>
  </si>
  <si>
    <t> 1.26 </t>
  </si>
  <si>
    <t> 87.05 </t>
  </si>
  <si>
    <t> 36.38 </t>
  </si>
  <si>
    <t> 9.62 </t>
  </si>
  <si>
    <t> 96.73 </t>
  </si>
  <si>
    <t> 2.98 </t>
  </si>
  <si>
    <t> 86.33 </t>
  </si>
  <si>
    <t>Weihnachtsoratorium</t>
  </si>
  <si>
    <t> 28.74 </t>
  </si>
  <si>
    <t> 11.96 </t>
  </si>
  <si>
    <t> 89.85 </t>
  </si>
  <si>
    <t> 95.48 </t>
  </si>
  <si>
    <t> 80.94 </t>
  </si>
  <si>
    <t> 24.22 </t>
  </si>
  <si>
    <t> 16.18 </t>
  </si>
  <si>
    <t> 94.17 </t>
  </si>
  <si>
    <t> 97.89 </t>
  </si>
  <si>
    <t> 84.79 </t>
  </si>
  <si>
    <t> 24.32 </t>
  </si>
  <si>
    <t> 10.75 </t>
  </si>
  <si>
    <t> 95.88 </t>
  </si>
  <si>
    <t> 98.49 </t>
  </si>
  <si>
    <t> 1.51 </t>
  </si>
  <si>
    <t> 88.76 </t>
  </si>
  <si>
    <t> 38.98 </t>
  </si>
  <si>
    <t> 8.76 </t>
  </si>
  <si>
    <t> 93.17 </t>
  </si>
  <si>
    <t> 6.16 </t>
  </si>
  <si>
    <t> 99.62 </t>
  </si>
  <si>
    <t> 0.38 </t>
  </si>
  <si>
    <t> 80.61 </t>
  </si>
  <si>
    <t>Silvesterkonzert</t>
  </si>
  <si>
    <t> 96.85 </t>
  </si>
  <si>
    <t> 2.88 </t>
  </si>
  <si>
    <t> 93.45 </t>
  </si>
  <si>
    <t>Tag</t>
  </si>
  <si>
    <t>Zeit</t>
  </si>
  <si>
    <t>Platzangebot</t>
  </si>
  <si>
    <t>Ermäßigt</t>
  </si>
  <si>
    <t>Stehplätze</t>
  </si>
  <si>
    <t>Aboverkäufe</t>
  </si>
  <si>
    <t>zahlende Besucher</t>
  </si>
  <si>
    <t>Freikarten</t>
  </si>
  <si>
    <t>Dienstsitze</t>
  </si>
  <si>
    <t>Besucher gesamt</t>
  </si>
  <si>
    <t>Restkarten</t>
  </si>
  <si>
    <t>Massettenwert netto</t>
  </si>
  <si>
    <t>Erlös netto in %</t>
  </si>
  <si>
    <t/>
  </si>
  <si>
    <t>?Freiheit, ein Traum? ? 1809</t>
  </si>
  <si>
    <t>KULTURPLANNER-ABRUF</t>
  </si>
  <si>
    <t>Abweichungen</t>
  </si>
  <si>
    <t>Vorst.</t>
  </si>
  <si>
    <t>Abweichungen gesamt</t>
  </si>
  <si>
    <t>TW-Daten zu KP-Daten</t>
  </si>
</sst>
</file>

<file path=xl/styles.xml><?xml version="1.0" encoding="utf-8"?>
<styleSheet xmlns="http://schemas.openxmlformats.org/spreadsheetml/2006/main">
  <numFmts count="4">
    <numFmt numFmtId="177" formatCode="dd/mm/yy;@"/>
    <numFmt numFmtId="194" formatCode="\ dd\.mm\.yyyy"/>
    <numFmt numFmtId="195" formatCode="#,##0.00%"/>
    <numFmt numFmtId="196" formatCode="###0"/>
  </numFmts>
  <fonts count="12">
    <font>
      <sz val="10"/>
      <name val="Arial"/>
    </font>
    <font>
      <sz val="10"/>
      <name val="Arial"/>
    </font>
    <font>
      <sz val="8"/>
      <name val="Arial"/>
    </font>
    <font>
      <b/>
      <sz val="18"/>
      <name val="Arial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9"/>
      <color indexed="63"/>
      <name val="Arial"/>
    </font>
    <font>
      <b/>
      <sz val="9"/>
      <color indexed="8"/>
      <name val="Arial"/>
    </font>
    <font>
      <sz val="9"/>
      <color indexed="63"/>
      <name val="Arial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/>
      <right/>
      <top style="thin">
        <color indexed="42"/>
      </top>
      <bottom style="thin">
        <color indexed="4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2" borderId="0" xfId="0" applyFont="1" applyFill="1"/>
    <xf numFmtId="0" fontId="0" fillId="2" borderId="0" xfId="0" applyFill="1" applyAlignment="1"/>
    <xf numFmtId="177" fontId="0" fillId="2" borderId="0" xfId="0" applyNumberFormat="1" applyFill="1" applyAlignment="1"/>
    <xf numFmtId="3" fontId="0" fillId="2" borderId="0" xfId="0" applyNumberFormat="1" applyFill="1" applyAlignment="1"/>
    <xf numFmtId="4" fontId="0" fillId="2" borderId="0" xfId="0" applyNumberFormat="1" applyFill="1" applyAlignment="1">
      <alignment horizontal="right"/>
    </xf>
    <xf numFmtId="177" fontId="4" fillId="2" borderId="0" xfId="0" applyNumberFormat="1" applyFont="1" applyFill="1" applyAlignment="1"/>
    <xf numFmtId="3" fontId="5" fillId="2" borderId="0" xfId="0" applyNumberFormat="1" applyFont="1" applyFill="1" applyAlignment="1"/>
    <xf numFmtId="0" fontId="6" fillId="2" borderId="0" xfId="0" applyFont="1" applyFill="1" applyAlignment="1"/>
    <xf numFmtId="0" fontId="0" fillId="3" borderId="1" xfId="0" applyFill="1" applyBorder="1" applyAlignment="1"/>
    <xf numFmtId="0" fontId="0" fillId="3" borderId="2" xfId="0" applyFill="1" applyBorder="1" applyAlignment="1"/>
    <xf numFmtId="177" fontId="0" fillId="3" borderId="3" xfId="0" applyNumberFormat="1" applyFill="1" applyBorder="1" applyAlignment="1"/>
    <xf numFmtId="0" fontId="0" fillId="3" borderId="4" xfId="0" applyFill="1" applyBorder="1" applyAlignment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right"/>
    </xf>
    <xf numFmtId="0" fontId="0" fillId="3" borderId="5" xfId="0" applyFill="1" applyBorder="1" applyAlignment="1"/>
    <xf numFmtId="0" fontId="0" fillId="3" borderId="6" xfId="0" applyFill="1" applyBorder="1" applyAlignment="1"/>
    <xf numFmtId="177" fontId="0" fillId="3" borderId="0" xfId="0" applyNumberFormat="1" applyFill="1" applyBorder="1" applyAlignment="1"/>
    <xf numFmtId="0" fontId="0" fillId="3" borderId="7" xfId="0" applyFill="1" applyBorder="1" applyAlignment="1"/>
    <xf numFmtId="3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" fontId="0" fillId="3" borderId="5" xfId="0" applyNumberFormat="1" applyFill="1" applyBorder="1" applyAlignment="1">
      <alignment horizontal="right"/>
    </xf>
    <xf numFmtId="0" fontId="0" fillId="3" borderId="8" xfId="0" applyFill="1" applyBorder="1" applyAlignment="1"/>
    <xf numFmtId="0" fontId="0" fillId="3" borderId="9" xfId="0" applyFill="1" applyBorder="1" applyAlignment="1"/>
    <xf numFmtId="177" fontId="0" fillId="3" borderId="10" xfId="0" applyNumberFormat="1" applyFill="1" applyBorder="1" applyAlignment="1"/>
    <xf numFmtId="0" fontId="0" fillId="3" borderId="11" xfId="0" applyFill="1" applyBorder="1" applyAlignment="1"/>
    <xf numFmtId="3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" fontId="0" fillId="3" borderId="8" xfId="0" applyNumberFormat="1" applyFill="1" applyBorder="1" applyAlignment="1">
      <alignment horizontal="right"/>
    </xf>
    <xf numFmtId="0" fontId="0" fillId="2" borderId="12" xfId="0" applyFill="1" applyBorder="1" applyAlignment="1"/>
    <xf numFmtId="177" fontId="0" fillId="2" borderId="12" xfId="0" applyNumberFormat="1" applyFill="1" applyBorder="1" applyAlignment="1"/>
    <xf numFmtId="20" fontId="0" fillId="2" borderId="12" xfId="0" applyNumberFormat="1" applyFill="1" applyBorder="1" applyAlignment="1"/>
    <xf numFmtId="3" fontId="0" fillId="2" borderId="12" xfId="0" applyNumberForma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4" fontId="0" fillId="2" borderId="12" xfId="0" applyNumberFormat="1" applyFill="1" applyBorder="1" applyAlignment="1">
      <alignment horizontal="right"/>
    </xf>
    <xf numFmtId="0" fontId="0" fillId="2" borderId="13" xfId="0" applyFill="1" applyBorder="1" applyAlignment="1"/>
    <xf numFmtId="177" fontId="0" fillId="2" borderId="13" xfId="0" applyNumberFormat="1" applyFill="1" applyBorder="1" applyAlignment="1"/>
    <xf numFmtId="20" fontId="0" fillId="2" borderId="13" xfId="0" applyNumberFormat="1" applyFill="1" applyBorder="1" applyAlignment="1"/>
    <xf numFmtId="3" fontId="0" fillId="2" borderId="13" xfId="0" applyNumberFormat="1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4" fontId="0" fillId="2" borderId="13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7" fillId="2" borderId="14" xfId="0" applyFont="1" applyFill="1" applyBorder="1"/>
    <xf numFmtId="0" fontId="8" fillId="4" borderId="15" xfId="0" applyFont="1" applyFill="1" applyBorder="1"/>
    <xf numFmtId="194" fontId="8" fillId="4" borderId="15" xfId="0" applyNumberFormat="1" applyFont="1" applyFill="1" applyBorder="1"/>
    <xf numFmtId="0" fontId="8" fillId="5" borderId="14" xfId="0" applyFont="1" applyFill="1" applyBorder="1"/>
    <xf numFmtId="195" fontId="8" fillId="4" borderId="14" xfId="0" applyNumberFormat="1" applyFont="1" applyFill="1" applyBorder="1"/>
    <xf numFmtId="0" fontId="9" fillId="6" borderId="14" xfId="0" applyFont="1" applyFill="1" applyBorder="1"/>
    <xf numFmtId="194" fontId="9" fillId="6" borderId="14" xfId="0" applyNumberFormat="1" applyFont="1" applyFill="1" applyBorder="1"/>
    <xf numFmtId="195" fontId="9" fillId="6" borderId="14" xfId="0" applyNumberFormat="1" applyFont="1" applyFill="1" applyBorder="1"/>
    <xf numFmtId="196" fontId="9" fillId="6" borderId="14" xfId="0" applyNumberFormat="1" applyFont="1" applyFill="1" applyBorder="1"/>
    <xf numFmtId="4" fontId="9" fillId="6" borderId="14" xfId="0" applyNumberFormat="1" applyFont="1" applyFill="1" applyBorder="1"/>
    <xf numFmtId="4" fontId="9" fillId="5" borderId="14" xfId="0" applyNumberFormat="1" applyFont="1" applyFill="1" applyBorder="1"/>
    <xf numFmtId="0" fontId="9" fillId="7" borderId="14" xfId="0" applyFont="1" applyFill="1" applyBorder="1"/>
    <xf numFmtId="194" fontId="9" fillId="7" borderId="14" xfId="0" applyNumberFormat="1" applyFont="1" applyFill="1" applyBorder="1"/>
    <xf numFmtId="195" fontId="9" fillId="7" borderId="14" xfId="0" applyNumberFormat="1" applyFont="1" applyFill="1" applyBorder="1"/>
    <xf numFmtId="196" fontId="9" fillId="7" borderId="14" xfId="0" applyNumberFormat="1" applyFont="1" applyFill="1" applyBorder="1"/>
    <xf numFmtId="4" fontId="9" fillId="7" borderId="14" xfId="0" applyNumberFormat="1" applyFont="1" applyFill="1" applyBorder="1"/>
    <xf numFmtId="0" fontId="10" fillId="2" borderId="0" xfId="0" applyFont="1" applyFill="1" applyAlignment="1"/>
    <xf numFmtId="0" fontId="1" fillId="2" borderId="0" xfId="0" applyFont="1" applyFill="1" applyAlignment="1"/>
    <xf numFmtId="3" fontId="1" fillId="2" borderId="0" xfId="0" applyNumberFormat="1" applyFont="1" applyFill="1" applyAlignment="1"/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11" fillId="2" borderId="12" xfId="0" applyNumberFormat="1" applyFont="1" applyFill="1" applyBorder="1" applyAlignment="1">
      <alignment horizontal="right"/>
    </xf>
    <xf numFmtId="2" fontId="11" fillId="2" borderId="12" xfId="0" applyNumberFormat="1" applyFont="1" applyFill="1" applyBorder="1" applyAlignment="1">
      <alignment horizontal="right"/>
    </xf>
    <xf numFmtId="0" fontId="11" fillId="2" borderId="12" xfId="0" applyFont="1" applyFill="1" applyBorder="1" applyAlignment="1">
      <alignment horizontal="right"/>
    </xf>
    <xf numFmtId="2" fontId="11" fillId="2" borderId="13" xfId="0" applyNumberFormat="1" applyFont="1" applyFill="1" applyBorder="1" applyAlignment="1">
      <alignment horizontal="right"/>
    </xf>
    <xf numFmtId="3" fontId="11" fillId="2" borderId="13" xfId="0" applyNumberFormat="1" applyFont="1" applyFill="1" applyBorder="1" applyAlignment="1">
      <alignment horizontal="right"/>
    </xf>
    <xf numFmtId="0" fontId="11" fillId="2" borderId="13" xfId="0" applyFont="1" applyFill="1" applyBorder="1" applyAlignment="1">
      <alignment horizontal="right"/>
    </xf>
    <xf numFmtId="0" fontId="11" fillId="2" borderId="0" xfId="0" applyFont="1" applyFill="1" applyAlignment="1"/>
    <xf numFmtId="3" fontId="11" fillId="2" borderId="0" xfId="0" applyNumberFormat="1" applyFont="1" applyFill="1" applyAlignment="1"/>
    <xf numFmtId="0" fontId="11" fillId="2" borderId="0" xfId="0" applyFont="1" applyFill="1" applyAlignment="1">
      <alignment horizontal="center"/>
    </xf>
    <xf numFmtId="0" fontId="10" fillId="6" borderId="8" xfId="0" applyFont="1" applyFill="1" applyBorder="1" applyAlignment="1"/>
    <xf numFmtId="3" fontId="10" fillId="6" borderId="8" xfId="0" applyNumberFormat="1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3" fontId="10" fillId="6" borderId="8" xfId="0" applyNumberFormat="1" applyFont="1" applyFill="1" applyBorder="1" applyAlignment="1">
      <alignment horizontal="right"/>
    </xf>
    <xf numFmtId="2" fontId="10" fillId="6" borderId="8" xfId="0" applyNumberFormat="1" applyFont="1" applyFill="1" applyBorder="1" applyAlignment="1">
      <alignment horizontal="right"/>
    </xf>
    <xf numFmtId="4" fontId="10" fillId="6" borderId="8" xfId="0" applyNumberFormat="1" applyFont="1" applyFill="1" applyBorder="1" applyAlignment="1">
      <alignment horizontal="right"/>
    </xf>
    <xf numFmtId="14" fontId="10" fillId="2" borderId="0" xfId="0" applyNumberFormat="1" applyFont="1" applyFill="1" applyAlignment="1">
      <alignment horizontal="left"/>
    </xf>
    <xf numFmtId="0" fontId="10" fillId="6" borderId="16" xfId="0" applyFont="1" applyFill="1" applyBorder="1" applyAlignment="1">
      <alignment horizontal="right"/>
    </xf>
    <xf numFmtId="3" fontId="10" fillId="5" borderId="16" xfId="0" applyNumberFormat="1" applyFont="1" applyFill="1" applyBorder="1" applyAlignment="1">
      <alignment horizontal="right"/>
    </xf>
    <xf numFmtId="0" fontId="10" fillId="5" borderId="16" xfId="0" applyFont="1" applyFill="1" applyBorder="1" applyAlignment="1">
      <alignment horizontal="right"/>
    </xf>
    <xf numFmtId="4" fontId="10" fillId="5" borderId="16" xfId="0" applyNumberFormat="1" applyFont="1" applyFill="1" applyBorder="1" applyAlignment="1">
      <alignment horizontal="right"/>
    </xf>
    <xf numFmtId="4" fontId="0" fillId="5" borderId="13" xfId="0" applyNumberFormat="1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4" fontId="0" fillId="0" borderId="13" xfId="0" applyNumberFormat="1" applyFill="1" applyBorder="1" applyAlignment="1">
      <alignment horizontal="right"/>
    </xf>
    <xf numFmtId="0" fontId="11" fillId="0" borderId="0" xfId="0" applyFont="1" applyFill="1" applyAlignment="1"/>
    <xf numFmtId="3" fontId="11" fillId="0" borderId="0" xfId="0" applyNumberFormat="1" applyFont="1" applyFill="1" applyAlignment="1"/>
    <xf numFmtId="0" fontId="11" fillId="0" borderId="0" xfId="0" applyFont="1" applyFill="1" applyAlignment="1">
      <alignment horizontal="center"/>
    </xf>
    <xf numFmtId="3" fontId="0" fillId="0" borderId="0" xfId="0" applyNumberFormat="1" applyFill="1" applyAlignment="1"/>
    <xf numFmtId="0" fontId="0" fillId="0" borderId="0" xfId="0" applyFill="1" applyAlignment="1"/>
    <xf numFmtId="4" fontId="0" fillId="0" borderId="0" xfId="0" applyNumberFormat="1" applyFill="1" applyAlignment="1">
      <alignment horizontal="right"/>
    </xf>
    <xf numFmtId="0" fontId="0" fillId="0" borderId="0" xfId="0" applyFill="1"/>
    <xf numFmtId="177" fontId="0" fillId="0" borderId="0" xfId="0" applyNumberFormat="1" applyFill="1" applyAlignment="1"/>
    <xf numFmtId="0" fontId="3" fillId="0" borderId="0" xfId="0" applyFont="1" applyFill="1"/>
    <xf numFmtId="3" fontId="0" fillId="5" borderId="12" xfId="0" applyNumberFormat="1" applyFill="1" applyBorder="1" applyAlignment="1">
      <alignment horizontal="right"/>
    </xf>
    <xf numFmtId="196" fontId="9" fillId="5" borderId="14" xfId="0" applyNumberFormat="1" applyFont="1" applyFill="1" applyBorder="1"/>
    <xf numFmtId="0" fontId="9" fillId="5" borderId="14" xfId="0" applyFont="1" applyFill="1" applyBorder="1"/>
    <xf numFmtId="196" fontId="9" fillId="0" borderId="14" xfId="0" applyNumberFormat="1" applyFont="1" applyFill="1" applyBorder="1"/>
    <xf numFmtId="196" fontId="8" fillId="5" borderId="14" xfId="0" applyNumberFormat="1" applyFont="1" applyFill="1" applyBorder="1"/>
    <xf numFmtId="195" fontId="8" fillId="5" borderId="14" xfId="0" applyNumberFormat="1" applyFont="1" applyFill="1" applyBorder="1"/>
    <xf numFmtId="4" fontId="8" fillId="5" borderId="14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8"/>
  <sheetViews>
    <sheetView showGridLines="0" workbookViewId="0">
      <pane xSplit="4" ySplit="10" topLeftCell="M11" activePane="bottomRight" state="frozen"/>
      <selection activeCell="I10" activeCellId="3" sqref="A1 E10 G10 I10"/>
      <selection pane="topRight" activeCell="I10" activeCellId="3" sqref="A1 E10 G10 I10"/>
      <selection pane="bottomLeft" activeCell="I10" activeCellId="3" sqref="A1 E10 G10 I10"/>
      <selection pane="bottomRight"/>
    </sheetView>
  </sheetViews>
  <sheetFormatPr baseColWidth="10" defaultRowHeight="12.75"/>
  <cols>
    <col min="1" max="1" width="24.28515625" style="2" customWidth="1"/>
    <col min="2" max="2" width="4.7109375" style="2" bestFit="1" customWidth="1"/>
    <col min="3" max="3" width="8.140625" style="3" bestFit="1" customWidth="1"/>
    <col min="4" max="4" width="5.5703125" style="2" bestFit="1" customWidth="1"/>
    <col min="5" max="5" width="8.85546875" style="4" bestFit="1" customWidth="1"/>
    <col min="6" max="6" width="6.5703125" style="2" bestFit="1" customWidth="1"/>
    <col min="7" max="7" width="7.42578125" style="4" bestFit="1" customWidth="1"/>
    <col min="8" max="8" width="6.7109375" style="2" bestFit="1" customWidth="1"/>
    <col min="9" max="9" width="9" style="74" customWidth="1"/>
    <col min="10" max="10" width="5.5703125" style="74" bestFit="1" customWidth="1"/>
    <col min="11" max="11" width="6.5703125" style="75" bestFit="1" customWidth="1"/>
    <col min="12" max="12" width="6.7109375" style="74" bestFit="1" customWidth="1"/>
    <col min="13" max="13" width="7.42578125" style="75" customWidth="1"/>
    <col min="14" max="14" width="6" style="74" customWidth="1"/>
    <col min="15" max="15" width="7.7109375" style="75" bestFit="1" customWidth="1"/>
    <col min="16" max="16" width="9" style="74" bestFit="1" customWidth="1"/>
    <col min="17" max="17" width="8.140625" style="4" customWidth="1"/>
    <col min="18" max="18" width="6.7109375" style="2" bestFit="1" customWidth="1"/>
    <col min="19" max="19" width="8.28515625" style="4" customWidth="1"/>
    <col min="20" max="20" width="6.7109375" style="2" bestFit="1" customWidth="1"/>
    <col min="21" max="21" width="5" style="4" customWidth="1"/>
    <col min="22" max="22" width="5.7109375" style="2" bestFit="1" customWidth="1"/>
    <col min="23" max="23" width="9.28515625" style="4" bestFit="1" customWidth="1"/>
    <col min="24" max="24" width="7.7109375" style="2" bestFit="1" customWidth="1"/>
    <col min="25" max="25" width="6.42578125" style="4" bestFit="1" customWidth="1"/>
    <col min="26" max="26" width="6.7109375" style="2" bestFit="1" customWidth="1"/>
    <col min="27" max="27" width="13.140625" style="5" bestFit="1" customWidth="1"/>
    <col min="28" max="28" width="11.7109375" style="5" bestFit="1" customWidth="1"/>
    <col min="29" max="29" width="6.7109375" style="2" bestFit="1" customWidth="1"/>
    <col min="30" max="16384" width="11.42578125" style="2"/>
  </cols>
  <sheetData>
    <row r="1" spans="1:29" ht="23.25">
      <c r="A1" s="1" t="s">
        <v>0</v>
      </c>
      <c r="I1" s="60"/>
      <c r="J1" s="60"/>
      <c r="K1" s="61"/>
      <c r="L1" s="60"/>
      <c r="M1" s="61"/>
      <c r="N1" s="60"/>
      <c r="O1" s="61"/>
      <c r="P1" s="60"/>
    </row>
    <row r="2" spans="1:29">
      <c r="I2" s="60"/>
      <c r="J2" s="60"/>
      <c r="K2" s="61"/>
      <c r="L2" s="60"/>
      <c r="M2" s="61"/>
      <c r="N2" s="60"/>
      <c r="O2" s="61"/>
      <c r="P2" s="60"/>
    </row>
    <row r="3" spans="1:29">
      <c r="A3" s="8" t="s">
        <v>1</v>
      </c>
      <c r="C3" s="6"/>
      <c r="G3" s="7"/>
      <c r="I3" s="60"/>
      <c r="J3" s="60"/>
      <c r="K3" s="61"/>
      <c r="L3" s="60"/>
      <c r="M3" s="61"/>
      <c r="N3" s="60"/>
      <c r="O3" s="61"/>
      <c r="P3" s="60"/>
    </row>
    <row r="4" spans="1:29">
      <c r="I4" s="60"/>
      <c r="J4" s="60"/>
      <c r="K4" s="61"/>
      <c r="L4" s="60"/>
      <c r="M4" s="61"/>
      <c r="N4" s="60"/>
      <c r="O4" s="61"/>
      <c r="P4" s="60"/>
    </row>
    <row r="5" spans="1:29">
      <c r="A5" s="8" t="s">
        <v>2</v>
      </c>
      <c r="I5" s="60"/>
      <c r="J5" s="60"/>
      <c r="K5" s="61"/>
      <c r="L5" s="60"/>
      <c r="M5" s="61"/>
      <c r="N5" s="60"/>
      <c r="O5" s="61"/>
      <c r="P5" s="60"/>
    </row>
    <row r="6" spans="1:29">
      <c r="I6" s="60"/>
      <c r="J6" s="60"/>
      <c r="K6" s="61"/>
      <c r="L6" s="60"/>
      <c r="M6" s="61"/>
      <c r="N6" s="60"/>
      <c r="O6" s="61"/>
      <c r="P6" s="60"/>
    </row>
    <row r="7" spans="1:29">
      <c r="A7" s="9" t="s">
        <v>3</v>
      </c>
      <c r="B7" s="10" t="s">
        <v>4</v>
      </c>
      <c r="C7" s="11"/>
      <c r="D7" s="12"/>
      <c r="E7" s="13" t="s">
        <v>5</v>
      </c>
      <c r="F7" s="14" t="s">
        <v>6</v>
      </c>
      <c r="G7" s="13" t="s">
        <v>7</v>
      </c>
      <c r="H7" s="14" t="s">
        <v>6</v>
      </c>
      <c r="I7" s="62" t="s">
        <v>8</v>
      </c>
      <c r="J7" s="62" t="s">
        <v>6</v>
      </c>
      <c r="K7" s="63" t="s">
        <v>9</v>
      </c>
      <c r="L7" s="62" t="s">
        <v>6</v>
      </c>
      <c r="M7" s="63" t="s">
        <v>10</v>
      </c>
      <c r="N7" s="62" t="s">
        <v>6</v>
      </c>
      <c r="O7" s="63" t="s">
        <v>11</v>
      </c>
      <c r="P7" s="62" t="s">
        <v>6</v>
      </c>
      <c r="Q7" s="13" t="s">
        <v>12</v>
      </c>
      <c r="R7" s="14" t="s">
        <v>6</v>
      </c>
      <c r="S7" s="13" t="s">
        <v>13</v>
      </c>
      <c r="T7" s="14" t="s">
        <v>6</v>
      </c>
      <c r="U7" s="13" t="s">
        <v>14</v>
      </c>
      <c r="V7" s="14" t="s">
        <v>6</v>
      </c>
      <c r="W7" s="13" t="s">
        <v>15</v>
      </c>
      <c r="X7" s="14" t="s">
        <v>6</v>
      </c>
      <c r="Y7" s="13" t="s">
        <v>16</v>
      </c>
      <c r="Z7" s="14" t="s">
        <v>6</v>
      </c>
      <c r="AA7" s="15" t="s">
        <v>17</v>
      </c>
      <c r="AB7" s="15" t="s">
        <v>18</v>
      </c>
      <c r="AC7" s="14" t="s">
        <v>19</v>
      </c>
    </row>
    <row r="8" spans="1:29">
      <c r="A8" s="16"/>
      <c r="B8" s="17"/>
      <c r="C8" s="18"/>
      <c r="D8" s="19"/>
      <c r="E8" s="20"/>
      <c r="F8" s="21"/>
      <c r="G8" s="20"/>
      <c r="H8" s="21"/>
      <c r="I8" s="64" t="s">
        <v>20</v>
      </c>
      <c r="J8" s="64"/>
      <c r="K8" s="65"/>
      <c r="L8" s="64"/>
      <c r="M8" s="65" t="s">
        <v>21</v>
      </c>
      <c r="N8" s="64"/>
      <c r="O8" s="65" t="s">
        <v>22</v>
      </c>
      <c r="P8" s="64"/>
      <c r="Q8" s="20" t="s">
        <v>23</v>
      </c>
      <c r="R8" s="21"/>
      <c r="S8" s="20" t="s">
        <v>24</v>
      </c>
      <c r="T8" s="21"/>
      <c r="U8" s="20"/>
      <c r="V8" s="21"/>
      <c r="W8" s="20" t="s">
        <v>23</v>
      </c>
      <c r="X8" s="21"/>
      <c r="Y8" s="20"/>
      <c r="Z8" s="21"/>
      <c r="AA8" s="22"/>
      <c r="AB8" s="22"/>
      <c r="AC8" s="21" t="s">
        <v>25</v>
      </c>
    </row>
    <row r="9" spans="1:29">
      <c r="A9" s="23"/>
      <c r="B9" s="24"/>
      <c r="C9" s="25"/>
      <c r="D9" s="26"/>
      <c r="E9" s="27"/>
      <c r="F9" s="28"/>
      <c r="G9" s="27"/>
      <c r="H9" s="28"/>
      <c r="I9" s="66" t="s">
        <v>26</v>
      </c>
      <c r="J9" s="66"/>
      <c r="K9" s="67"/>
      <c r="L9" s="66"/>
      <c r="M9" s="67"/>
      <c r="N9" s="66"/>
      <c r="O9" s="67"/>
      <c r="P9" s="66"/>
      <c r="Q9" s="27"/>
      <c r="R9" s="28"/>
      <c r="S9" s="27"/>
      <c r="T9" s="28"/>
      <c r="U9" s="27"/>
      <c r="V9" s="28"/>
      <c r="W9" s="27"/>
      <c r="X9" s="28"/>
      <c r="Y9" s="27"/>
      <c r="Z9" s="28"/>
      <c r="AA9" s="29"/>
      <c r="AB9" s="29"/>
      <c r="AC9" s="28" t="s">
        <v>6</v>
      </c>
    </row>
    <row r="10" spans="1:29" s="59" customFormat="1">
      <c r="A10" s="77" t="s">
        <v>27</v>
      </c>
      <c r="B10" s="77"/>
      <c r="C10" s="78">
        <f>COUNTA(A11:A126)</f>
        <v>116</v>
      </c>
      <c r="D10" s="79" t="s">
        <v>752</v>
      </c>
      <c r="E10" s="80">
        <v>89438</v>
      </c>
      <c r="F10" s="81">
        <v>100</v>
      </c>
      <c r="G10" s="80">
        <v>1937</v>
      </c>
      <c r="H10" s="81">
        <v>2.1657461034459624</v>
      </c>
      <c r="I10" s="80">
        <v>33568</v>
      </c>
      <c r="J10" s="81">
        <v>37.532145173192603</v>
      </c>
      <c r="K10" s="80">
        <v>27701</v>
      </c>
      <c r="L10" s="81">
        <v>30.97229365594043</v>
      </c>
      <c r="M10" s="80">
        <v>2476</v>
      </c>
      <c r="N10" s="81">
        <v>2.7683982199959751</v>
      </c>
      <c r="O10" s="80">
        <v>9574</v>
      </c>
      <c r="P10" s="81">
        <v>10.70462219638185</v>
      </c>
      <c r="Q10" s="80">
        <v>73319</v>
      </c>
      <c r="R10" s="81">
        <v>81.977459245510857</v>
      </c>
      <c r="S10" s="80">
        <v>4736</v>
      </c>
      <c r="T10" s="81">
        <v>5.2952883561796993</v>
      </c>
      <c r="U10" s="80">
        <v>229</v>
      </c>
      <c r="V10" s="81">
        <v>0.2560432925602093</v>
      </c>
      <c r="W10" s="80">
        <v>78284</v>
      </c>
      <c r="X10" s="81">
        <v>87.528790894250761</v>
      </c>
      <c r="Y10" s="80">
        <v>9217</v>
      </c>
      <c r="Z10" s="81">
        <v>10.30546300230327</v>
      </c>
      <c r="AA10" s="82">
        <v>4678117.82</v>
      </c>
      <c r="AB10" s="82">
        <v>3246855.02</v>
      </c>
      <c r="AC10" s="81">
        <v>69.405157050961179</v>
      </c>
    </row>
    <row r="11" spans="1:29">
      <c r="A11" s="30" t="s">
        <v>28</v>
      </c>
      <c r="B11" s="30" t="s">
        <v>29</v>
      </c>
      <c r="C11" s="31">
        <v>39824</v>
      </c>
      <c r="D11" s="32">
        <v>0.45833333333333331</v>
      </c>
      <c r="E11" s="33">
        <v>100</v>
      </c>
      <c r="F11" s="34" t="s">
        <v>30</v>
      </c>
      <c r="G11" s="33">
        <v>0</v>
      </c>
      <c r="H11" s="34" t="s">
        <v>31</v>
      </c>
      <c r="I11" s="68">
        <v>97</v>
      </c>
      <c r="J11" s="69">
        <v>97</v>
      </c>
      <c r="K11" s="68">
        <v>0</v>
      </c>
      <c r="L11" s="70" t="s">
        <v>31</v>
      </c>
      <c r="M11" s="68">
        <v>0</v>
      </c>
      <c r="N11" s="71">
        <v>0</v>
      </c>
      <c r="O11" s="68">
        <v>0</v>
      </c>
      <c r="P11" s="70" t="s">
        <v>31</v>
      </c>
      <c r="Q11" s="33">
        <v>97</v>
      </c>
      <c r="R11" s="34" t="s">
        <v>32</v>
      </c>
      <c r="S11" s="33">
        <v>3</v>
      </c>
      <c r="T11" s="34" t="s">
        <v>33</v>
      </c>
      <c r="U11" s="33">
        <v>0</v>
      </c>
      <c r="V11" s="34" t="s">
        <v>31</v>
      </c>
      <c r="W11" s="33">
        <v>100</v>
      </c>
      <c r="X11" s="34" t="s">
        <v>34</v>
      </c>
      <c r="Y11" s="33">
        <v>0</v>
      </c>
      <c r="Z11" s="34" t="s">
        <v>31</v>
      </c>
      <c r="AA11" s="35">
        <v>455</v>
      </c>
      <c r="AB11" s="35">
        <v>441.35</v>
      </c>
      <c r="AC11" s="34" t="s">
        <v>32</v>
      </c>
    </row>
    <row r="12" spans="1:29">
      <c r="A12" s="36" t="s">
        <v>35</v>
      </c>
      <c r="B12" s="36" t="s">
        <v>36</v>
      </c>
      <c r="C12" s="37">
        <v>39826</v>
      </c>
      <c r="D12" s="38">
        <v>0.79166666666666663</v>
      </c>
      <c r="E12" s="39">
        <v>993</v>
      </c>
      <c r="F12" s="40" t="s">
        <v>30</v>
      </c>
      <c r="G12" s="39">
        <v>21</v>
      </c>
      <c r="H12" s="40" t="s">
        <v>37</v>
      </c>
      <c r="I12" s="68">
        <v>227</v>
      </c>
      <c r="J12" s="69">
        <v>22.860020140986908</v>
      </c>
      <c r="K12" s="72">
        <v>126</v>
      </c>
      <c r="L12" s="73" t="s">
        <v>38</v>
      </c>
      <c r="M12" s="72">
        <v>34</v>
      </c>
      <c r="N12" s="71">
        <v>3.4239677744209467</v>
      </c>
      <c r="O12" s="72">
        <v>453</v>
      </c>
      <c r="P12" s="73" t="s">
        <v>39</v>
      </c>
      <c r="Q12" s="39">
        <v>840</v>
      </c>
      <c r="R12" s="40" t="s">
        <v>40</v>
      </c>
      <c r="S12" s="39">
        <v>113</v>
      </c>
      <c r="T12" s="40" t="s">
        <v>41</v>
      </c>
      <c r="U12" s="39">
        <v>3</v>
      </c>
      <c r="V12" s="40" t="s">
        <v>42</v>
      </c>
      <c r="W12" s="39">
        <v>956</v>
      </c>
      <c r="X12" s="40" t="s">
        <v>43</v>
      </c>
      <c r="Y12" s="39">
        <v>16</v>
      </c>
      <c r="Z12" s="40" t="s">
        <v>44</v>
      </c>
      <c r="AA12" s="41">
        <v>71810.240000000005</v>
      </c>
      <c r="AB12" s="41">
        <v>44818.45</v>
      </c>
      <c r="AC12" s="40" t="s">
        <v>45</v>
      </c>
    </row>
    <row r="13" spans="1:29">
      <c r="A13" s="36" t="s">
        <v>35</v>
      </c>
      <c r="B13" s="36" t="s">
        <v>47</v>
      </c>
      <c r="C13" s="37">
        <v>39828</v>
      </c>
      <c r="D13" s="38">
        <v>0.79166666666666663</v>
      </c>
      <c r="E13" s="39">
        <v>993</v>
      </c>
      <c r="F13" s="40" t="s">
        <v>30</v>
      </c>
      <c r="G13" s="39">
        <v>26</v>
      </c>
      <c r="H13" s="40" t="s">
        <v>48</v>
      </c>
      <c r="I13" s="68">
        <v>211</v>
      </c>
      <c r="J13" s="69">
        <v>21.248741188318228</v>
      </c>
      <c r="K13" s="72">
        <v>465</v>
      </c>
      <c r="L13" s="73" t="s">
        <v>49</v>
      </c>
      <c r="M13" s="72">
        <v>45</v>
      </c>
      <c r="N13" s="71">
        <v>4.5317220543806647</v>
      </c>
      <c r="O13" s="72">
        <v>198</v>
      </c>
      <c r="P13" s="73" t="s">
        <v>50</v>
      </c>
      <c r="Q13" s="39">
        <v>919</v>
      </c>
      <c r="R13" s="40" t="s">
        <v>51</v>
      </c>
      <c r="S13" s="39">
        <v>21</v>
      </c>
      <c r="T13" s="40" t="s">
        <v>37</v>
      </c>
      <c r="U13" s="39">
        <v>3</v>
      </c>
      <c r="V13" s="40" t="s">
        <v>42</v>
      </c>
      <c r="W13" s="39">
        <v>943</v>
      </c>
      <c r="X13" s="40" t="s">
        <v>52</v>
      </c>
      <c r="Y13" s="39">
        <v>24</v>
      </c>
      <c r="Z13" s="40" t="s">
        <v>53</v>
      </c>
      <c r="AA13" s="41">
        <v>71810.240000000005</v>
      </c>
      <c r="AB13" s="41">
        <v>46855.29</v>
      </c>
      <c r="AC13" s="40" t="s">
        <v>54</v>
      </c>
    </row>
    <row r="14" spans="1:29">
      <c r="A14" s="36" t="s">
        <v>35</v>
      </c>
      <c r="B14" s="36" t="s">
        <v>55</v>
      </c>
      <c r="C14" s="37">
        <v>39830</v>
      </c>
      <c r="D14" s="38">
        <v>0.79166666666666663</v>
      </c>
      <c r="E14" s="39">
        <v>993</v>
      </c>
      <c r="F14" s="40" t="s">
        <v>30</v>
      </c>
      <c r="G14" s="39">
        <v>24</v>
      </c>
      <c r="H14" s="40" t="s">
        <v>53</v>
      </c>
      <c r="I14" s="68">
        <v>456</v>
      </c>
      <c r="J14" s="69">
        <v>45.9214501510574</v>
      </c>
      <c r="K14" s="72">
        <v>310</v>
      </c>
      <c r="L14" s="73" t="s">
        <v>56</v>
      </c>
      <c r="M14" s="72">
        <v>50</v>
      </c>
      <c r="N14" s="71">
        <v>5.0352467270896275</v>
      </c>
      <c r="O14" s="72">
        <v>128</v>
      </c>
      <c r="P14" s="73" t="s">
        <v>57</v>
      </c>
      <c r="Q14" s="39">
        <v>944</v>
      </c>
      <c r="R14" s="40" t="s">
        <v>58</v>
      </c>
      <c r="S14" s="39">
        <v>19</v>
      </c>
      <c r="T14" s="40" t="s">
        <v>59</v>
      </c>
      <c r="U14" s="39">
        <v>3</v>
      </c>
      <c r="V14" s="40" t="s">
        <v>42</v>
      </c>
      <c r="W14" s="39">
        <v>966</v>
      </c>
      <c r="X14" s="40" t="s">
        <v>60</v>
      </c>
      <c r="Y14" s="39">
        <v>3</v>
      </c>
      <c r="Z14" s="40" t="s">
        <v>42</v>
      </c>
      <c r="AA14" s="41">
        <v>71810.240000000005</v>
      </c>
      <c r="AB14" s="41">
        <v>58597.58</v>
      </c>
      <c r="AC14" s="40" t="s">
        <v>61</v>
      </c>
    </row>
    <row r="15" spans="1:29">
      <c r="A15" s="36" t="s">
        <v>62</v>
      </c>
      <c r="B15" s="36" t="s">
        <v>29</v>
      </c>
      <c r="C15" s="37">
        <v>39831</v>
      </c>
      <c r="D15" s="38">
        <v>0.79166666666666663</v>
      </c>
      <c r="E15" s="39">
        <v>973</v>
      </c>
      <c r="F15" s="40" t="s">
        <v>30</v>
      </c>
      <c r="G15" s="39">
        <v>53</v>
      </c>
      <c r="H15" s="40" t="s">
        <v>63</v>
      </c>
      <c r="I15" s="68">
        <v>133</v>
      </c>
      <c r="J15" s="69">
        <v>13.669064748201439</v>
      </c>
      <c r="K15" s="72">
        <v>235</v>
      </c>
      <c r="L15" s="73" t="s">
        <v>64</v>
      </c>
      <c r="M15" s="72">
        <v>31</v>
      </c>
      <c r="N15" s="71">
        <v>3.1860226104830422</v>
      </c>
      <c r="O15" s="72">
        <v>114</v>
      </c>
      <c r="P15" s="73" t="s">
        <v>65</v>
      </c>
      <c r="Q15" s="39">
        <v>513</v>
      </c>
      <c r="R15" s="40" t="s">
        <v>66</v>
      </c>
      <c r="S15" s="39">
        <v>24</v>
      </c>
      <c r="T15" s="40" t="s">
        <v>67</v>
      </c>
      <c r="U15" s="39">
        <v>3</v>
      </c>
      <c r="V15" s="40" t="s">
        <v>68</v>
      </c>
      <c r="W15" s="39">
        <v>540</v>
      </c>
      <c r="X15" s="40" t="s">
        <v>69</v>
      </c>
      <c r="Y15" s="39">
        <v>380</v>
      </c>
      <c r="Z15" s="40" t="s">
        <v>70</v>
      </c>
      <c r="AA15" s="41">
        <v>31382.75</v>
      </c>
      <c r="AB15" s="41">
        <v>9533.9</v>
      </c>
      <c r="AC15" s="40" t="s">
        <v>71</v>
      </c>
    </row>
    <row r="16" spans="1:29">
      <c r="A16" s="36" t="s">
        <v>35</v>
      </c>
      <c r="B16" s="36" t="s">
        <v>36</v>
      </c>
      <c r="C16" s="37">
        <v>39833</v>
      </c>
      <c r="D16" s="38">
        <v>0.79166666666666663</v>
      </c>
      <c r="E16" s="39">
        <v>993</v>
      </c>
      <c r="F16" s="40" t="s">
        <v>30</v>
      </c>
      <c r="G16" s="39">
        <v>24</v>
      </c>
      <c r="H16" s="40" t="s">
        <v>53</v>
      </c>
      <c r="I16" s="68">
        <v>395</v>
      </c>
      <c r="J16" s="69">
        <v>39.778449144008057</v>
      </c>
      <c r="K16" s="72">
        <v>445</v>
      </c>
      <c r="L16" s="73" t="s">
        <v>72</v>
      </c>
      <c r="M16" s="72">
        <v>50</v>
      </c>
      <c r="N16" s="71">
        <v>5.0352467270896275</v>
      </c>
      <c r="O16" s="72">
        <v>0</v>
      </c>
      <c r="P16" s="73" t="s">
        <v>31</v>
      </c>
      <c r="Q16" s="39">
        <v>890</v>
      </c>
      <c r="R16" s="40" t="s">
        <v>73</v>
      </c>
      <c r="S16" s="39">
        <v>22</v>
      </c>
      <c r="T16" s="40" t="s">
        <v>74</v>
      </c>
      <c r="U16" s="39">
        <v>3</v>
      </c>
      <c r="V16" s="40" t="s">
        <v>42</v>
      </c>
      <c r="W16" s="39">
        <v>915</v>
      </c>
      <c r="X16" s="40" t="s">
        <v>75</v>
      </c>
      <c r="Y16" s="39">
        <v>54</v>
      </c>
      <c r="Z16" s="40" t="s">
        <v>76</v>
      </c>
      <c r="AA16" s="41">
        <v>71810.240000000005</v>
      </c>
      <c r="AB16" s="41">
        <v>47737.48</v>
      </c>
      <c r="AC16" s="40" t="s">
        <v>77</v>
      </c>
    </row>
    <row r="17" spans="1:29">
      <c r="A17" s="36" t="s">
        <v>35</v>
      </c>
      <c r="B17" s="36" t="s">
        <v>47</v>
      </c>
      <c r="C17" s="37">
        <v>39835</v>
      </c>
      <c r="D17" s="38">
        <v>0.79166666666666663</v>
      </c>
      <c r="E17" s="39">
        <v>993</v>
      </c>
      <c r="F17" s="40" t="s">
        <v>30</v>
      </c>
      <c r="G17" s="39">
        <v>31</v>
      </c>
      <c r="H17" s="40" t="s">
        <v>78</v>
      </c>
      <c r="I17" s="68">
        <v>406</v>
      </c>
      <c r="J17" s="69">
        <v>40.886203423967778</v>
      </c>
      <c r="K17" s="72">
        <v>417</v>
      </c>
      <c r="L17" s="73" t="s">
        <v>79</v>
      </c>
      <c r="M17" s="72">
        <v>50</v>
      </c>
      <c r="N17" s="71">
        <v>5.0352467270896275</v>
      </c>
      <c r="O17" s="72">
        <v>42</v>
      </c>
      <c r="P17" s="73" t="s">
        <v>80</v>
      </c>
      <c r="Q17" s="39">
        <v>915</v>
      </c>
      <c r="R17" s="40" t="s">
        <v>75</v>
      </c>
      <c r="S17" s="39">
        <v>14</v>
      </c>
      <c r="T17" s="40" t="s">
        <v>81</v>
      </c>
      <c r="U17" s="39">
        <v>3</v>
      </c>
      <c r="V17" s="40" t="s">
        <v>42</v>
      </c>
      <c r="W17" s="39">
        <v>932</v>
      </c>
      <c r="X17" s="40" t="s">
        <v>82</v>
      </c>
      <c r="Y17" s="39">
        <v>30</v>
      </c>
      <c r="Z17" s="40" t="s">
        <v>83</v>
      </c>
      <c r="AA17" s="41">
        <v>71810.240000000005</v>
      </c>
      <c r="AB17" s="41">
        <v>49558.38</v>
      </c>
      <c r="AC17" s="40" t="s">
        <v>84</v>
      </c>
    </row>
    <row r="18" spans="1:29">
      <c r="A18" s="36" t="s">
        <v>85</v>
      </c>
      <c r="B18" s="36" t="s">
        <v>55</v>
      </c>
      <c r="C18" s="37">
        <v>39837</v>
      </c>
      <c r="D18" s="38">
        <v>0.8125</v>
      </c>
      <c r="E18" s="39">
        <v>1053</v>
      </c>
      <c r="F18" s="40" t="s">
        <v>30</v>
      </c>
      <c r="G18" s="39">
        <v>69</v>
      </c>
      <c r="H18" s="40" t="s">
        <v>86</v>
      </c>
      <c r="I18" s="68">
        <v>311</v>
      </c>
      <c r="J18" s="69">
        <v>29.534662867996204</v>
      </c>
      <c r="K18" s="72">
        <v>310</v>
      </c>
      <c r="L18" s="73" t="s">
        <v>87</v>
      </c>
      <c r="M18" s="72">
        <v>8</v>
      </c>
      <c r="N18" s="71">
        <v>0.75973409306742645</v>
      </c>
      <c r="O18" s="72">
        <v>69</v>
      </c>
      <c r="P18" s="73" t="s">
        <v>86</v>
      </c>
      <c r="Q18" s="39">
        <v>698</v>
      </c>
      <c r="R18" s="40" t="s">
        <v>88</v>
      </c>
      <c r="S18" s="39">
        <v>47</v>
      </c>
      <c r="T18" s="40" t="s">
        <v>89</v>
      </c>
      <c r="U18" s="39">
        <v>3</v>
      </c>
      <c r="V18" s="40" t="s">
        <v>90</v>
      </c>
      <c r="W18" s="39">
        <v>748</v>
      </c>
      <c r="X18" s="40" t="s">
        <v>91</v>
      </c>
      <c r="Y18" s="39">
        <v>236</v>
      </c>
      <c r="Z18" s="40" t="s">
        <v>92</v>
      </c>
      <c r="AA18" s="41">
        <v>35891.550000000003</v>
      </c>
      <c r="AB18" s="41">
        <v>17612.16</v>
      </c>
      <c r="AC18" s="40" t="s">
        <v>93</v>
      </c>
    </row>
    <row r="19" spans="1:29">
      <c r="A19" s="36" t="s">
        <v>35</v>
      </c>
      <c r="B19" s="36" t="s">
        <v>29</v>
      </c>
      <c r="C19" s="37">
        <v>39838</v>
      </c>
      <c r="D19" s="38">
        <v>0.79166666666666663</v>
      </c>
      <c r="E19" s="39">
        <v>993</v>
      </c>
      <c r="F19" s="40" t="s">
        <v>30</v>
      </c>
      <c r="G19" s="39">
        <v>27</v>
      </c>
      <c r="H19" s="40" t="s">
        <v>94</v>
      </c>
      <c r="I19" s="68">
        <v>503</v>
      </c>
      <c r="J19" s="69">
        <v>50.654582074521649</v>
      </c>
      <c r="K19" s="72">
        <v>340</v>
      </c>
      <c r="L19" s="73" t="s">
        <v>95</v>
      </c>
      <c r="M19" s="72">
        <v>50</v>
      </c>
      <c r="N19" s="71">
        <v>5.0352467270896275</v>
      </c>
      <c r="O19" s="72">
        <v>46</v>
      </c>
      <c r="P19" s="73" t="s">
        <v>96</v>
      </c>
      <c r="Q19" s="39">
        <v>939</v>
      </c>
      <c r="R19" s="40" t="s">
        <v>97</v>
      </c>
      <c r="S19" s="39">
        <v>20</v>
      </c>
      <c r="T19" s="40" t="s">
        <v>98</v>
      </c>
      <c r="U19" s="39">
        <v>3</v>
      </c>
      <c r="V19" s="40" t="s">
        <v>42</v>
      </c>
      <c r="W19" s="39">
        <v>962</v>
      </c>
      <c r="X19" s="40" t="s">
        <v>99</v>
      </c>
      <c r="Y19" s="39">
        <v>4</v>
      </c>
      <c r="Z19" s="40" t="s">
        <v>100</v>
      </c>
      <c r="AA19" s="41">
        <v>71810.240000000005</v>
      </c>
      <c r="AB19" s="41">
        <v>57356.87</v>
      </c>
      <c r="AC19" s="40" t="s">
        <v>101</v>
      </c>
    </row>
    <row r="20" spans="1:29">
      <c r="A20" s="36" t="s">
        <v>102</v>
      </c>
      <c r="B20" s="36" t="s">
        <v>103</v>
      </c>
      <c r="C20" s="37">
        <v>39843</v>
      </c>
      <c r="D20" s="38">
        <v>0.83333333333333337</v>
      </c>
      <c r="E20" s="39">
        <v>1037</v>
      </c>
      <c r="F20" s="40" t="s">
        <v>30</v>
      </c>
      <c r="G20" s="39">
        <v>17</v>
      </c>
      <c r="H20" s="40" t="s">
        <v>104</v>
      </c>
      <c r="I20" s="68">
        <v>547</v>
      </c>
      <c r="J20" s="69">
        <v>52.748312439729993</v>
      </c>
      <c r="K20" s="72">
        <v>349</v>
      </c>
      <c r="L20" s="73" t="s">
        <v>105</v>
      </c>
      <c r="M20" s="72">
        <v>24</v>
      </c>
      <c r="N20" s="71">
        <v>2.3143683702989395</v>
      </c>
      <c r="O20" s="72">
        <v>0</v>
      </c>
      <c r="P20" s="73" t="s">
        <v>31</v>
      </c>
      <c r="Q20" s="39">
        <v>920</v>
      </c>
      <c r="R20" s="40" t="s">
        <v>106</v>
      </c>
      <c r="S20" s="39">
        <v>63</v>
      </c>
      <c r="T20" s="40" t="s">
        <v>107</v>
      </c>
      <c r="U20" s="39">
        <v>3</v>
      </c>
      <c r="V20" s="40" t="s">
        <v>108</v>
      </c>
      <c r="W20" s="39">
        <v>986</v>
      </c>
      <c r="X20" s="40" t="s">
        <v>109</v>
      </c>
      <c r="Y20" s="39">
        <v>34</v>
      </c>
      <c r="Z20" s="40" t="s">
        <v>110</v>
      </c>
      <c r="AA20" s="41">
        <v>58758.36</v>
      </c>
      <c r="AB20" s="41">
        <v>46621.67</v>
      </c>
      <c r="AC20" s="40" t="s">
        <v>111</v>
      </c>
    </row>
    <row r="21" spans="1:29">
      <c r="A21" s="36" t="s">
        <v>112</v>
      </c>
      <c r="B21" s="36" t="s">
        <v>55</v>
      </c>
      <c r="C21" s="37">
        <v>39844</v>
      </c>
      <c r="D21" s="38">
        <v>0.64583333333333337</v>
      </c>
      <c r="E21" s="39">
        <v>380</v>
      </c>
      <c r="F21" s="40" t="s">
        <v>30</v>
      </c>
      <c r="G21" s="39">
        <v>0</v>
      </c>
      <c r="H21" s="40" t="s">
        <v>31</v>
      </c>
      <c r="I21" s="68">
        <v>232</v>
      </c>
      <c r="J21" s="69">
        <v>61.05263157894737</v>
      </c>
      <c r="K21" s="72">
        <v>95</v>
      </c>
      <c r="L21" s="73" t="s">
        <v>113</v>
      </c>
      <c r="M21" s="72">
        <v>0</v>
      </c>
      <c r="N21" s="71">
        <v>0</v>
      </c>
      <c r="O21" s="72">
        <v>0</v>
      </c>
      <c r="P21" s="73" t="s">
        <v>31</v>
      </c>
      <c r="Q21" s="39">
        <v>327</v>
      </c>
      <c r="R21" s="40" t="s">
        <v>114</v>
      </c>
      <c r="S21" s="39">
        <v>17</v>
      </c>
      <c r="T21" s="40" t="s">
        <v>115</v>
      </c>
      <c r="U21" s="39">
        <v>3</v>
      </c>
      <c r="V21" s="40" t="s">
        <v>116</v>
      </c>
      <c r="W21" s="39">
        <v>347</v>
      </c>
      <c r="X21" s="40" t="s">
        <v>117</v>
      </c>
      <c r="Y21" s="39">
        <v>33</v>
      </c>
      <c r="Z21" s="40" t="s">
        <v>118</v>
      </c>
      <c r="AA21" s="41">
        <v>6254.49</v>
      </c>
      <c r="AB21" s="41">
        <v>5189.5</v>
      </c>
      <c r="AC21" s="40" t="s">
        <v>119</v>
      </c>
    </row>
    <row r="22" spans="1:29">
      <c r="A22" s="36" t="s">
        <v>102</v>
      </c>
      <c r="B22" s="36" t="s">
        <v>55</v>
      </c>
      <c r="C22" s="37">
        <v>39844</v>
      </c>
      <c r="D22" s="38">
        <v>0.83333333333333337</v>
      </c>
      <c r="E22" s="39">
        <v>1037</v>
      </c>
      <c r="F22" s="40" t="s">
        <v>30</v>
      </c>
      <c r="G22" s="39">
        <v>9</v>
      </c>
      <c r="H22" s="40" t="s">
        <v>120</v>
      </c>
      <c r="I22" s="68">
        <v>534</v>
      </c>
      <c r="J22" s="69">
        <v>51.494696239151395</v>
      </c>
      <c r="K22" s="72">
        <v>334</v>
      </c>
      <c r="L22" s="73" t="s">
        <v>121</v>
      </c>
      <c r="M22" s="72">
        <v>50</v>
      </c>
      <c r="N22" s="71">
        <v>4.8216007714561231</v>
      </c>
      <c r="O22" s="72">
        <v>87</v>
      </c>
      <c r="P22" s="73" t="s">
        <v>122</v>
      </c>
      <c r="Q22" s="39">
        <v>1005</v>
      </c>
      <c r="R22" s="40" t="s">
        <v>123</v>
      </c>
      <c r="S22" s="39">
        <v>20</v>
      </c>
      <c r="T22" s="40" t="s">
        <v>124</v>
      </c>
      <c r="U22" s="39">
        <v>3</v>
      </c>
      <c r="V22" s="40" t="s">
        <v>108</v>
      </c>
      <c r="W22" s="39">
        <v>1028</v>
      </c>
      <c r="X22" s="40" t="s">
        <v>125</v>
      </c>
      <c r="Y22" s="39">
        <v>0</v>
      </c>
      <c r="Z22" s="40" t="s">
        <v>31</v>
      </c>
      <c r="AA22" s="41">
        <v>58758.36</v>
      </c>
      <c r="AB22" s="41">
        <v>51506.559999999998</v>
      </c>
      <c r="AC22" s="40" t="s">
        <v>126</v>
      </c>
    </row>
    <row r="23" spans="1:29">
      <c r="A23" s="36" t="s">
        <v>127</v>
      </c>
      <c r="B23" s="36" t="s">
        <v>29</v>
      </c>
      <c r="C23" s="37">
        <v>39859</v>
      </c>
      <c r="D23" s="38">
        <v>0.45833333333333331</v>
      </c>
      <c r="E23" s="39">
        <v>110</v>
      </c>
      <c r="F23" s="40" t="s">
        <v>30</v>
      </c>
      <c r="G23" s="39">
        <v>0</v>
      </c>
      <c r="H23" s="40" t="s">
        <v>31</v>
      </c>
      <c r="I23" s="68">
        <v>103</v>
      </c>
      <c r="J23" s="69">
        <v>93.63636363636364</v>
      </c>
      <c r="K23" s="72">
        <v>0</v>
      </c>
      <c r="L23" s="73" t="s">
        <v>31</v>
      </c>
      <c r="M23" s="72">
        <v>0</v>
      </c>
      <c r="N23" s="71">
        <v>0</v>
      </c>
      <c r="O23" s="72">
        <v>0</v>
      </c>
      <c r="P23" s="73" t="s">
        <v>31</v>
      </c>
      <c r="Q23" s="39">
        <v>103</v>
      </c>
      <c r="R23" s="40" t="s">
        <v>128</v>
      </c>
      <c r="S23" s="39">
        <v>7</v>
      </c>
      <c r="T23" s="40" t="s">
        <v>129</v>
      </c>
      <c r="U23" s="39">
        <v>0</v>
      </c>
      <c r="V23" s="40" t="s">
        <v>31</v>
      </c>
      <c r="W23" s="39">
        <v>110</v>
      </c>
      <c r="X23" s="40" t="s">
        <v>34</v>
      </c>
      <c r="Y23" s="39">
        <v>0</v>
      </c>
      <c r="Z23" s="40" t="s">
        <v>31</v>
      </c>
      <c r="AA23" s="41">
        <v>500.5</v>
      </c>
      <c r="AB23" s="41">
        <v>468.65</v>
      </c>
      <c r="AC23" s="40" t="s">
        <v>128</v>
      </c>
    </row>
    <row r="24" spans="1:29">
      <c r="A24" s="36" t="s">
        <v>130</v>
      </c>
      <c r="B24" s="36" t="s">
        <v>29</v>
      </c>
      <c r="C24" s="37">
        <v>39866</v>
      </c>
      <c r="D24" s="38">
        <v>0.79166666666666663</v>
      </c>
      <c r="E24" s="39">
        <v>1037</v>
      </c>
      <c r="F24" s="40" t="s">
        <v>30</v>
      </c>
      <c r="G24" s="39">
        <v>21</v>
      </c>
      <c r="H24" s="40" t="s">
        <v>131</v>
      </c>
      <c r="I24" s="68">
        <v>257</v>
      </c>
      <c r="J24" s="69">
        <v>24.783027965284475</v>
      </c>
      <c r="K24" s="72">
        <v>161</v>
      </c>
      <c r="L24" s="73" t="s">
        <v>132</v>
      </c>
      <c r="M24" s="72">
        <v>40</v>
      </c>
      <c r="N24" s="71">
        <v>3.857280617164899</v>
      </c>
      <c r="O24" s="72">
        <v>446</v>
      </c>
      <c r="P24" s="73" t="s">
        <v>133</v>
      </c>
      <c r="Q24" s="39">
        <v>904</v>
      </c>
      <c r="R24" s="40" t="s">
        <v>134</v>
      </c>
      <c r="S24" s="39">
        <v>99</v>
      </c>
      <c r="T24" s="40" t="s">
        <v>135</v>
      </c>
      <c r="U24" s="39">
        <v>3</v>
      </c>
      <c r="V24" s="40" t="s">
        <v>108</v>
      </c>
      <c r="W24" s="39">
        <v>1006</v>
      </c>
      <c r="X24" s="40" t="s">
        <v>136</v>
      </c>
      <c r="Y24" s="39">
        <v>10</v>
      </c>
      <c r="Z24" s="40" t="s">
        <v>137</v>
      </c>
      <c r="AA24" s="41">
        <v>65016.85</v>
      </c>
      <c r="AB24" s="41">
        <v>42937.06</v>
      </c>
      <c r="AC24" s="40" t="s">
        <v>138</v>
      </c>
    </row>
    <row r="25" spans="1:29">
      <c r="A25" s="36" t="s">
        <v>130</v>
      </c>
      <c r="B25" s="36" t="s">
        <v>139</v>
      </c>
      <c r="C25" s="37">
        <v>39869</v>
      </c>
      <c r="D25" s="38">
        <v>0.79166666666666663</v>
      </c>
      <c r="E25" s="39">
        <v>1037</v>
      </c>
      <c r="F25" s="40" t="s">
        <v>30</v>
      </c>
      <c r="G25" s="39">
        <v>15</v>
      </c>
      <c r="H25" s="40" t="s">
        <v>140</v>
      </c>
      <c r="I25" s="68">
        <v>276</v>
      </c>
      <c r="J25" s="69">
        <v>26.615236258437804</v>
      </c>
      <c r="K25" s="72">
        <v>536</v>
      </c>
      <c r="L25" s="73" t="s">
        <v>141</v>
      </c>
      <c r="M25" s="72">
        <v>34</v>
      </c>
      <c r="N25" s="71">
        <v>3.278688524590164</v>
      </c>
      <c r="O25" s="72">
        <v>33</v>
      </c>
      <c r="P25" s="73" t="s">
        <v>142</v>
      </c>
      <c r="Q25" s="39">
        <v>879</v>
      </c>
      <c r="R25" s="40" t="s">
        <v>143</v>
      </c>
      <c r="S25" s="39">
        <v>36</v>
      </c>
      <c r="T25" s="40" t="s">
        <v>144</v>
      </c>
      <c r="U25" s="39">
        <v>3</v>
      </c>
      <c r="V25" s="40" t="s">
        <v>108</v>
      </c>
      <c r="W25" s="39">
        <v>918</v>
      </c>
      <c r="X25" s="40" t="s">
        <v>145</v>
      </c>
      <c r="Y25" s="39">
        <v>104</v>
      </c>
      <c r="Z25" s="40" t="s">
        <v>146</v>
      </c>
      <c r="AA25" s="41">
        <v>65016.85</v>
      </c>
      <c r="AB25" s="41">
        <v>39618.629999999997</v>
      </c>
      <c r="AC25" s="40" t="s">
        <v>147</v>
      </c>
    </row>
    <row r="26" spans="1:29">
      <c r="A26" s="36" t="s">
        <v>130</v>
      </c>
      <c r="B26" s="36" t="s">
        <v>103</v>
      </c>
      <c r="C26" s="37">
        <v>39871</v>
      </c>
      <c r="D26" s="38">
        <v>0.79166666666666663</v>
      </c>
      <c r="E26" s="39">
        <v>1037</v>
      </c>
      <c r="F26" s="40" t="s">
        <v>30</v>
      </c>
      <c r="G26" s="39">
        <v>17</v>
      </c>
      <c r="H26" s="40" t="s">
        <v>104</v>
      </c>
      <c r="I26" s="68">
        <v>421</v>
      </c>
      <c r="J26" s="69">
        <v>40.597878495660559</v>
      </c>
      <c r="K26" s="72">
        <v>399</v>
      </c>
      <c r="L26" s="73" t="s">
        <v>148</v>
      </c>
      <c r="M26" s="72">
        <v>30</v>
      </c>
      <c r="N26" s="71">
        <v>2.892960462873674</v>
      </c>
      <c r="O26" s="72">
        <v>89</v>
      </c>
      <c r="P26" s="73" t="s">
        <v>149</v>
      </c>
      <c r="Q26" s="39">
        <v>939</v>
      </c>
      <c r="R26" s="40" t="s">
        <v>150</v>
      </c>
      <c r="S26" s="39">
        <v>22</v>
      </c>
      <c r="T26" s="40" t="s">
        <v>151</v>
      </c>
      <c r="U26" s="39">
        <v>3</v>
      </c>
      <c r="V26" s="40" t="s">
        <v>108</v>
      </c>
      <c r="W26" s="39">
        <v>964</v>
      </c>
      <c r="X26" s="40" t="s">
        <v>152</v>
      </c>
      <c r="Y26" s="39">
        <v>56</v>
      </c>
      <c r="Z26" s="40" t="s">
        <v>153</v>
      </c>
      <c r="AA26" s="41">
        <v>65016.85</v>
      </c>
      <c r="AB26" s="41">
        <v>45461.2</v>
      </c>
      <c r="AC26" s="40" t="s">
        <v>154</v>
      </c>
    </row>
    <row r="27" spans="1:29">
      <c r="A27" s="36" t="s">
        <v>130</v>
      </c>
      <c r="B27" s="36" t="s">
        <v>29</v>
      </c>
      <c r="C27" s="37">
        <v>39873</v>
      </c>
      <c r="D27" s="38">
        <v>0.79166666666666663</v>
      </c>
      <c r="E27" s="39">
        <v>1037</v>
      </c>
      <c r="F27" s="40" t="s">
        <v>30</v>
      </c>
      <c r="G27" s="39">
        <v>19</v>
      </c>
      <c r="H27" s="40" t="s">
        <v>155</v>
      </c>
      <c r="I27" s="68">
        <v>416</v>
      </c>
      <c r="J27" s="69">
        <v>40.115718418514945</v>
      </c>
      <c r="K27" s="72">
        <v>360</v>
      </c>
      <c r="L27" s="73" t="s">
        <v>156</v>
      </c>
      <c r="M27" s="72">
        <v>33</v>
      </c>
      <c r="N27" s="71">
        <v>3.182256509161042</v>
      </c>
      <c r="O27" s="72">
        <v>106</v>
      </c>
      <c r="P27" s="73" t="s">
        <v>157</v>
      </c>
      <c r="Q27" s="39">
        <v>915</v>
      </c>
      <c r="R27" s="40" t="s">
        <v>158</v>
      </c>
      <c r="S27" s="39">
        <v>17</v>
      </c>
      <c r="T27" s="40" t="s">
        <v>104</v>
      </c>
      <c r="U27" s="39">
        <v>3</v>
      </c>
      <c r="V27" s="40" t="s">
        <v>108</v>
      </c>
      <c r="W27" s="39">
        <v>935</v>
      </c>
      <c r="X27" s="40" t="s">
        <v>159</v>
      </c>
      <c r="Y27" s="39">
        <v>83</v>
      </c>
      <c r="Z27" s="40" t="s">
        <v>160</v>
      </c>
      <c r="AA27" s="41">
        <v>65016.85</v>
      </c>
      <c r="AB27" s="41">
        <v>44578.27</v>
      </c>
      <c r="AC27" s="40" t="s">
        <v>161</v>
      </c>
    </row>
    <row r="28" spans="1:29">
      <c r="A28" s="36" t="s">
        <v>162</v>
      </c>
      <c r="B28" s="36" t="s">
        <v>36</v>
      </c>
      <c r="C28" s="37">
        <v>39875</v>
      </c>
      <c r="D28" s="38">
        <v>0.8125</v>
      </c>
      <c r="E28" s="39">
        <v>973</v>
      </c>
      <c r="F28" s="40" t="s">
        <v>30</v>
      </c>
      <c r="G28" s="39">
        <v>58</v>
      </c>
      <c r="H28" s="40" t="s">
        <v>163</v>
      </c>
      <c r="I28" s="68">
        <v>108</v>
      </c>
      <c r="J28" s="69">
        <v>11.099691675231243</v>
      </c>
      <c r="K28" s="72">
        <v>199</v>
      </c>
      <c r="L28" s="73" t="s">
        <v>164</v>
      </c>
      <c r="M28" s="72">
        <v>10</v>
      </c>
      <c r="N28" s="71">
        <v>1.0277492291880781</v>
      </c>
      <c r="O28" s="72">
        <v>114</v>
      </c>
      <c r="P28" s="73" t="s">
        <v>65</v>
      </c>
      <c r="Q28" s="39">
        <v>431</v>
      </c>
      <c r="R28" s="40" t="s">
        <v>165</v>
      </c>
      <c r="S28" s="39">
        <v>31</v>
      </c>
      <c r="T28" s="40" t="s">
        <v>166</v>
      </c>
      <c r="U28" s="39">
        <v>3</v>
      </c>
      <c r="V28" s="40" t="s">
        <v>68</v>
      </c>
      <c r="W28" s="39">
        <v>465</v>
      </c>
      <c r="X28" s="40" t="s">
        <v>167</v>
      </c>
      <c r="Y28" s="39">
        <v>450</v>
      </c>
      <c r="Z28" s="40" t="s">
        <v>168</v>
      </c>
      <c r="AA28" s="41">
        <v>21612.47</v>
      </c>
      <c r="AB28" s="41">
        <v>7168.89</v>
      </c>
      <c r="AC28" s="40" t="s">
        <v>169</v>
      </c>
    </row>
    <row r="29" spans="1:29">
      <c r="A29" s="36" t="s">
        <v>130</v>
      </c>
      <c r="B29" s="36" t="s">
        <v>139</v>
      </c>
      <c r="C29" s="37">
        <v>39876</v>
      </c>
      <c r="D29" s="38">
        <v>0.79166666666666663</v>
      </c>
      <c r="E29" s="39">
        <v>1037</v>
      </c>
      <c r="F29" s="40" t="s">
        <v>30</v>
      </c>
      <c r="G29" s="39">
        <v>14</v>
      </c>
      <c r="H29" s="40" t="s">
        <v>170</v>
      </c>
      <c r="I29" s="68">
        <v>322</v>
      </c>
      <c r="J29" s="69">
        <v>31.051108968177431</v>
      </c>
      <c r="K29" s="72">
        <v>524</v>
      </c>
      <c r="L29" s="73" t="s">
        <v>171</v>
      </c>
      <c r="M29" s="72">
        <v>50</v>
      </c>
      <c r="N29" s="71">
        <v>4.8216007714561231</v>
      </c>
      <c r="O29" s="72">
        <v>96</v>
      </c>
      <c r="P29" s="73" t="s">
        <v>172</v>
      </c>
      <c r="Q29" s="39">
        <v>992</v>
      </c>
      <c r="R29" s="40" t="s">
        <v>173</v>
      </c>
      <c r="S29" s="39">
        <v>25</v>
      </c>
      <c r="T29" s="40" t="s">
        <v>174</v>
      </c>
      <c r="U29" s="39">
        <v>3</v>
      </c>
      <c r="V29" s="40" t="s">
        <v>108</v>
      </c>
      <c r="W29" s="39">
        <v>1020</v>
      </c>
      <c r="X29" s="40" t="s">
        <v>175</v>
      </c>
      <c r="Y29" s="39">
        <v>3</v>
      </c>
      <c r="Z29" s="40" t="s">
        <v>108</v>
      </c>
      <c r="AA29" s="41">
        <v>65016.85</v>
      </c>
      <c r="AB29" s="41">
        <v>36641.980000000003</v>
      </c>
      <c r="AC29" s="40" t="s">
        <v>176</v>
      </c>
    </row>
    <row r="30" spans="1:29">
      <c r="A30" s="36" t="s">
        <v>130</v>
      </c>
      <c r="B30" s="36" t="s">
        <v>103</v>
      </c>
      <c r="C30" s="37">
        <v>39878</v>
      </c>
      <c r="D30" s="38">
        <v>0.79166666666666663</v>
      </c>
      <c r="E30" s="39">
        <v>1037</v>
      </c>
      <c r="F30" s="40" t="s">
        <v>30</v>
      </c>
      <c r="G30" s="39">
        <v>12</v>
      </c>
      <c r="H30" s="40" t="s">
        <v>177</v>
      </c>
      <c r="I30" s="68">
        <v>476</v>
      </c>
      <c r="J30" s="69">
        <v>45.901639344262293</v>
      </c>
      <c r="K30" s="72">
        <v>340</v>
      </c>
      <c r="L30" s="73" t="s">
        <v>178</v>
      </c>
      <c r="M30" s="72">
        <v>50</v>
      </c>
      <c r="N30" s="71">
        <v>4.8216007714561231</v>
      </c>
      <c r="O30" s="72">
        <v>131</v>
      </c>
      <c r="P30" s="73" t="s">
        <v>179</v>
      </c>
      <c r="Q30" s="39">
        <v>997</v>
      </c>
      <c r="R30" s="40" t="s">
        <v>180</v>
      </c>
      <c r="S30" s="39">
        <v>25</v>
      </c>
      <c r="T30" s="40" t="s">
        <v>174</v>
      </c>
      <c r="U30" s="39">
        <v>3</v>
      </c>
      <c r="V30" s="40" t="s">
        <v>108</v>
      </c>
      <c r="W30" s="39">
        <v>1025</v>
      </c>
      <c r="X30" s="40" t="s">
        <v>181</v>
      </c>
      <c r="Y30" s="39">
        <v>0</v>
      </c>
      <c r="Z30" s="40" t="s">
        <v>31</v>
      </c>
      <c r="AA30" s="41">
        <v>65016.85</v>
      </c>
      <c r="AB30" s="41">
        <v>55880.54</v>
      </c>
      <c r="AC30" s="40" t="s">
        <v>182</v>
      </c>
    </row>
    <row r="31" spans="1:29">
      <c r="A31" s="36" t="s">
        <v>183</v>
      </c>
      <c r="B31" s="36" t="s">
        <v>55</v>
      </c>
      <c r="C31" s="37">
        <v>39886</v>
      </c>
      <c r="D31" s="38">
        <v>0.83333333333333337</v>
      </c>
      <c r="E31" s="39">
        <v>100</v>
      </c>
      <c r="F31" s="40" t="s">
        <v>30</v>
      </c>
      <c r="G31" s="39">
        <v>0</v>
      </c>
      <c r="H31" s="40" t="s">
        <v>31</v>
      </c>
      <c r="I31" s="68">
        <v>46</v>
      </c>
      <c r="J31" s="69">
        <v>46</v>
      </c>
      <c r="K31" s="72">
        <v>28</v>
      </c>
      <c r="L31" s="73" t="s">
        <v>184</v>
      </c>
      <c r="M31" s="72">
        <v>0</v>
      </c>
      <c r="N31" s="71">
        <v>0</v>
      </c>
      <c r="O31" s="72">
        <v>0</v>
      </c>
      <c r="P31" s="73" t="s">
        <v>31</v>
      </c>
      <c r="Q31" s="39">
        <v>74</v>
      </c>
      <c r="R31" s="40" t="s">
        <v>185</v>
      </c>
      <c r="S31" s="39">
        <v>24</v>
      </c>
      <c r="T31" s="40" t="s">
        <v>186</v>
      </c>
      <c r="U31" s="39">
        <v>0</v>
      </c>
      <c r="V31" s="40" t="s">
        <v>31</v>
      </c>
      <c r="W31" s="39">
        <v>98</v>
      </c>
      <c r="X31" s="40" t="s">
        <v>187</v>
      </c>
      <c r="Y31" s="39">
        <v>2</v>
      </c>
      <c r="Z31" s="40" t="s">
        <v>188</v>
      </c>
      <c r="AA31" s="41">
        <v>1636</v>
      </c>
      <c r="AB31" s="41">
        <v>1159.3599999999999</v>
      </c>
      <c r="AC31" s="40" t="s">
        <v>189</v>
      </c>
    </row>
    <row r="32" spans="1:29">
      <c r="A32" s="36" t="s">
        <v>183</v>
      </c>
      <c r="B32" s="36" t="s">
        <v>29</v>
      </c>
      <c r="C32" s="37">
        <v>39887</v>
      </c>
      <c r="D32" s="38">
        <v>0.83333333333333337</v>
      </c>
      <c r="E32" s="39">
        <v>100</v>
      </c>
      <c r="F32" s="40" t="s">
        <v>30</v>
      </c>
      <c r="G32" s="39">
        <v>0</v>
      </c>
      <c r="H32" s="40" t="s">
        <v>31</v>
      </c>
      <c r="I32" s="68">
        <v>43</v>
      </c>
      <c r="J32" s="69">
        <v>43</v>
      </c>
      <c r="K32" s="72">
        <v>34</v>
      </c>
      <c r="L32" s="73" t="s">
        <v>190</v>
      </c>
      <c r="M32" s="72">
        <v>0</v>
      </c>
      <c r="N32" s="71">
        <v>0</v>
      </c>
      <c r="O32" s="72">
        <v>0</v>
      </c>
      <c r="P32" s="73" t="s">
        <v>31</v>
      </c>
      <c r="Q32" s="39">
        <v>77</v>
      </c>
      <c r="R32" s="40" t="s">
        <v>191</v>
      </c>
      <c r="S32" s="39">
        <v>4</v>
      </c>
      <c r="T32" s="40" t="s">
        <v>192</v>
      </c>
      <c r="U32" s="39">
        <v>0</v>
      </c>
      <c r="V32" s="40" t="s">
        <v>31</v>
      </c>
      <c r="W32" s="39">
        <v>81</v>
      </c>
      <c r="X32" s="40" t="s">
        <v>193</v>
      </c>
      <c r="Y32" s="39">
        <v>19</v>
      </c>
      <c r="Z32" s="40" t="s">
        <v>194</v>
      </c>
      <c r="AA32" s="41">
        <v>1636</v>
      </c>
      <c r="AB32" s="41">
        <v>1147.9000000000001</v>
      </c>
      <c r="AC32" s="40" t="s">
        <v>195</v>
      </c>
    </row>
    <row r="33" spans="1:29">
      <c r="A33" s="36" t="s">
        <v>183</v>
      </c>
      <c r="B33" s="36" t="s">
        <v>47</v>
      </c>
      <c r="C33" s="37">
        <v>39891</v>
      </c>
      <c r="D33" s="38">
        <v>0.83333333333333337</v>
      </c>
      <c r="E33" s="39">
        <v>100</v>
      </c>
      <c r="F33" s="40" t="s">
        <v>30</v>
      </c>
      <c r="G33" s="39">
        <v>0</v>
      </c>
      <c r="H33" s="40" t="s">
        <v>31</v>
      </c>
      <c r="I33" s="68">
        <v>54</v>
      </c>
      <c r="J33" s="69">
        <v>54</v>
      </c>
      <c r="K33" s="72">
        <v>41</v>
      </c>
      <c r="L33" s="73" t="s">
        <v>197</v>
      </c>
      <c r="M33" s="72">
        <v>0</v>
      </c>
      <c r="N33" s="71">
        <v>0</v>
      </c>
      <c r="O33" s="72">
        <v>0</v>
      </c>
      <c r="P33" s="73" t="s">
        <v>31</v>
      </c>
      <c r="Q33" s="39">
        <v>95</v>
      </c>
      <c r="R33" s="40" t="s">
        <v>198</v>
      </c>
      <c r="S33" s="39">
        <v>2</v>
      </c>
      <c r="T33" s="40" t="s">
        <v>188</v>
      </c>
      <c r="U33" s="39">
        <v>0</v>
      </c>
      <c r="V33" s="40" t="s">
        <v>31</v>
      </c>
      <c r="W33" s="39">
        <v>97</v>
      </c>
      <c r="X33" s="40" t="s">
        <v>32</v>
      </c>
      <c r="Y33" s="39">
        <v>3</v>
      </c>
      <c r="Z33" s="40" t="s">
        <v>33</v>
      </c>
      <c r="AA33" s="41">
        <v>1636</v>
      </c>
      <c r="AB33" s="41">
        <v>1423.69</v>
      </c>
      <c r="AC33" s="40" t="s">
        <v>199</v>
      </c>
    </row>
    <row r="34" spans="1:29">
      <c r="A34" s="36" t="s">
        <v>183</v>
      </c>
      <c r="B34" s="36" t="s">
        <v>103</v>
      </c>
      <c r="C34" s="37">
        <v>39892</v>
      </c>
      <c r="D34" s="38">
        <v>0.83333333333333337</v>
      </c>
      <c r="E34" s="39">
        <v>100</v>
      </c>
      <c r="F34" s="40" t="s">
        <v>30</v>
      </c>
      <c r="G34" s="39">
        <v>0</v>
      </c>
      <c r="H34" s="40" t="s">
        <v>31</v>
      </c>
      <c r="I34" s="68">
        <v>52</v>
      </c>
      <c r="J34" s="69">
        <v>52</v>
      </c>
      <c r="K34" s="72">
        <v>43</v>
      </c>
      <c r="L34" s="73" t="s">
        <v>196</v>
      </c>
      <c r="M34" s="72">
        <v>0</v>
      </c>
      <c r="N34" s="71">
        <v>0</v>
      </c>
      <c r="O34" s="72">
        <v>0</v>
      </c>
      <c r="P34" s="73" t="s">
        <v>31</v>
      </c>
      <c r="Q34" s="39">
        <v>95</v>
      </c>
      <c r="R34" s="40" t="s">
        <v>198</v>
      </c>
      <c r="S34" s="39">
        <v>5</v>
      </c>
      <c r="T34" s="40" t="s">
        <v>200</v>
      </c>
      <c r="U34" s="39">
        <v>0</v>
      </c>
      <c r="V34" s="40" t="s">
        <v>31</v>
      </c>
      <c r="W34" s="39">
        <v>100</v>
      </c>
      <c r="X34" s="40" t="s">
        <v>34</v>
      </c>
      <c r="Y34" s="39">
        <v>0</v>
      </c>
      <c r="Z34" s="40" t="s">
        <v>31</v>
      </c>
      <c r="AA34" s="41">
        <v>1636</v>
      </c>
      <c r="AB34" s="41">
        <v>1405.15</v>
      </c>
      <c r="AC34" s="40" t="s">
        <v>201</v>
      </c>
    </row>
    <row r="35" spans="1:29">
      <c r="A35" s="36" t="s">
        <v>202</v>
      </c>
      <c r="B35" s="36" t="s">
        <v>29</v>
      </c>
      <c r="C35" s="37">
        <v>39894</v>
      </c>
      <c r="D35" s="38">
        <v>0.45833333333333331</v>
      </c>
      <c r="E35" s="39">
        <v>159</v>
      </c>
      <c r="F35" s="40" t="s">
        <v>30</v>
      </c>
      <c r="G35" s="39">
        <v>0</v>
      </c>
      <c r="H35" s="40" t="s">
        <v>31</v>
      </c>
      <c r="I35" s="68">
        <v>138</v>
      </c>
      <c r="J35" s="69">
        <v>86.79245283018868</v>
      </c>
      <c r="K35" s="72">
        <v>1</v>
      </c>
      <c r="L35" s="73" t="s">
        <v>203</v>
      </c>
      <c r="M35" s="72">
        <v>0</v>
      </c>
      <c r="N35" s="71">
        <v>0</v>
      </c>
      <c r="O35" s="72">
        <v>0</v>
      </c>
      <c r="P35" s="73" t="s">
        <v>31</v>
      </c>
      <c r="Q35" s="39">
        <v>139</v>
      </c>
      <c r="R35" s="40" t="s">
        <v>204</v>
      </c>
      <c r="S35" s="39">
        <v>12</v>
      </c>
      <c r="T35" s="40" t="s">
        <v>205</v>
      </c>
      <c r="U35" s="39">
        <v>0</v>
      </c>
      <c r="V35" s="40" t="s">
        <v>31</v>
      </c>
      <c r="W35" s="39">
        <v>151</v>
      </c>
      <c r="X35" s="40" t="s">
        <v>206</v>
      </c>
      <c r="Y35" s="39">
        <v>8</v>
      </c>
      <c r="Z35" s="40" t="s">
        <v>207</v>
      </c>
      <c r="AA35" s="41">
        <v>723.45</v>
      </c>
      <c r="AB35" s="41">
        <v>627.9</v>
      </c>
      <c r="AC35" s="40" t="s">
        <v>208</v>
      </c>
    </row>
    <row r="36" spans="1:29">
      <c r="A36" s="36" t="s">
        <v>183</v>
      </c>
      <c r="B36" s="36" t="s">
        <v>29</v>
      </c>
      <c r="C36" s="37">
        <v>39894</v>
      </c>
      <c r="D36" s="38">
        <v>0.83333333333333337</v>
      </c>
      <c r="E36" s="39">
        <v>100</v>
      </c>
      <c r="F36" s="40" t="s">
        <v>30</v>
      </c>
      <c r="G36" s="39">
        <v>0</v>
      </c>
      <c r="H36" s="40" t="s">
        <v>31</v>
      </c>
      <c r="I36" s="68">
        <v>64</v>
      </c>
      <c r="J36" s="69">
        <v>64</v>
      </c>
      <c r="K36" s="72">
        <v>33</v>
      </c>
      <c r="L36" s="73" t="s">
        <v>209</v>
      </c>
      <c r="M36" s="72">
        <v>0</v>
      </c>
      <c r="N36" s="71">
        <v>0</v>
      </c>
      <c r="O36" s="72">
        <v>0</v>
      </c>
      <c r="P36" s="73" t="s">
        <v>31</v>
      </c>
      <c r="Q36" s="39">
        <v>97</v>
      </c>
      <c r="R36" s="40" t="s">
        <v>32</v>
      </c>
      <c r="S36" s="39">
        <v>3</v>
      </c>
      <c r="T36" s="40" t="s">
        <v>33</v>
      </c>
      <c r="U36" s="39">
        <v>0</v>
      </c>
      <c r="V36" s="40" t="s">
        <v>31</v>
      </c>
      <c r="W36" s="39">
        <v>100</v>
      </c>
      <c r="X36" s="40" t="s">
        <v>34</v>
      </c>
      <c r="Y36" s="39">
        <v>0</v>
      </c>
      <c r="Z36" s="40" t="s">
        <v>31</v>
      </c>
      <c r="AA36" s="41">
        <v>1636</v>
      </c>
      <c r="AB36" s="41">
        <v>1499.29</v>
      </c>
      <c r="AC36" s="40" t="s">
        <v>210</v>
      </c>
    </row>
    <row r="37" spans="1:29">
      <c r="A37" s="36" t="s">
        <v>211</v>
      </c>
      <c r="B37" s="36" t="s">
        <v>103</v>
      </c>
      <c r="C37" s="37">
        <v>39899</v>
      </c>
      <c r="D37" s="38">
        <v>0.79166666666666663</v>
      </c>
      <c r="E37" s="39">
        <v>1037</v>
      </c>
      <c r="F37" s="40" t="s">
        <v>30</v>
      </c>
      <c r="G37" s="39">
        <v>15</v>
      </c>
      <c r="H37" s="40" t="s">
        <v>140</v>
      </c>
      <c r="I37" s="68">
        <v>276</v>
      </c>
      <c r="J37" s="69">
        <v>26.615236258437804</v>
      </c>
      <c r="K37" s="72">
        <v>135</v>
      </c>
      <c r="L37" s="73" t="s">
        <v>212</v>
      </c>
      <c r="M37" s="72">
        <v>18</v>
      </c>
      <c r="N37" s="71">
        <v>1.7357762777242043</v>
      </c>
      <c r="O37" s="72">
        <v>441</v>
      </c>
      <c r="P37" s="73" t="s">
        <v>213</v>
      </c>
      <c r="Q37" s="39">
        <v>870</v>
      </c>
      <c r="R37" s="40" t="s">
        <v>214</v>
      </c>
      <c r="S37" s="39">
        <v>106</v>
      </c>
      <c r="T37" s="40" t="s">
        <v>157</v>
      </c>
      <c r="U37" s="39">
        <v>3</v>
      </c>
      <c r="V37" s="40" t="s">
        <v>108</v>
      </c>
      <c r="W37" s="39">
        <v>979</v>
      </c>
      <c r="X37" s="40" t="s">
        <v>215</v>
      </c>
      <c r="Y37" s="39">
        <v>43</v>
      </c>
      <c r="Z37" s="40" t="s">
        <v>216</v>
      </c>
      <c r="AA37" s="41">
        <v>65016.85</v>
      </c>
      <c r="AB37" s="41">
        <v>41253.839999999997</v>
      </c>
      <c r="AC37" s="40" t="s">
        <v>217</v>
      </c>
    </row>
    <row r="38" spans="1:29">
      <c r="A38" s="36" t="s">
        <v>211</v>
      </c>
      <c r="B38" s="36" t="s">
        <v>29</v>
      </c>
      <c r="C38" s="37">
        <v>39901</v>
      </c>
      <c r="D38" s="38">
        <v>0.79166666666666663</v>
      </c>
      <c r="E38" s="39">
        <v>1037</v>
      </c>
      <c r="F38" s="40" t="s">
        <v>30</v>
      </c>
      <c r="G38" s="39">
        <v>27</v>
      </c>
      <c r="H38" s="40" t="s">
        <v>218</v>
      </c>
      <c r="I38" s="68">
        <v>338</v>
      </c>
      <c r="J38" s="69">
        <v>32.594021215043398</v>
      </c>
      <c r="K38" s="72">
        <v>509</v>
      </c>
      <c r="L38" s="73" t="s">
        <v>219</v>
      </c>
      <c r="M38" s="72">
        <v>43</v>
      </c>
      <c r="N38" s="71">
        <v>4.1465766634522661</v>
      </c>
      <c r="O38" s="72">
        <v>83</v>
      </c>
      <c r="P38" s="73" t="s">
        <v>160</v>
      </c>
      <c r="Q38" s="39">
        <v>973</v>
      </c>
      <c r="R38" s="40" t="s">
        <v>220</v>
      </c>
      <c r="S38" s="39">
        <v>14</v>
      </c>
      <c r="T38" s="40" t="s">
        <v>170</v>
      </c>
      <c r="U38" s="39">
        <v>3</v>
      </c>
      <c r="V38" s="40" t="s">
        <v>108</v>
      </c>
      <c r="W38" s="39">
        <v>990</v>
      </c>
      <c r="X38" s="40" t="s">
        <v>221</v>
      </c>
      <c r="Y38" s="39">
        <v>20</v>
      </c>
      <c r="Z38" s="40" t="s">
        <v>124</v>
      </c>
      <c r="AA38" s="41">
        <v>65016.85</v>
      </c>
      <c r="AB38" s="41">
        <v>43670.9</v>
      </c>
      <c r="AC38" s="40" t="s">
        <v>222</v>
      </c>
    </row>
    <row r="39" spans="1:29">
      <c r="A39" s="36" t="s">
        <v>223</v>
      </c>
      <c r="B39" s="36" t="s">
        <v>36</v>
      </c>
      <c r="C39" s="37">
        <v>39903</v>
      </c>
      <c r="D39" s="38">
        <v>0.8125</v>
      </c>
      <c r="E39" s="39">
        <v>970</v>
      </c>
      <c r="F39" s="40" t="s">
        <v>30</v>
      </c>
      <c r="G39" s="39">
        <v>37</v>
      </c>
      <c r="H39" s="40" t="s">
        <v>224</v>
      </c>
      <c r="I39" s="68">
        <v>134</v>
      </c>
      <c r="J39" s="69">
        <v>13.814432989690722</v>
      </c>
      <c r="K39" s="72">
        <v>132</v>
      </c>
      <c r="L39" s="73" t="s">
        <v>225</v>
      </c>
      <c r="M39" s="72">
        <v>9</v>
      </c>
      <c r="N39" s="71">
        <v>0.92783505154639179</v>
      </c>
      <c r="O39" s="72">
        <v>112</v>
      </c>
      <c r="P39" s="73" t="s">
        <v>226</v>
      </c>
      <c r="Q39" s="39">
        <v>387</v>
      </c>
      <c r="R39" s="40" t="s">
        <v>227</v>
      </c>
      <c r="S39" s="39">
        <v>142</v>
      </c>
      <c r="T39" s="40" t="s">
        <v>228</v>
      </c>
      <c r="U39" s="39">
        <v>3</v>
      </c>
      <c r="V39" s="40" t="s">
        <v>68</v>
      </c>
      <c r="W39" s="39">
        <v>532</v>
      </c>
      <c r="X39" s="40" t="s">
        <v>229</v>
      </c>
      <c r="Y39" s="39">
        <v>401</v>
      </c>
      <c r="Z39" s="40" t="s">
        <v>230</v>
      </c>
      <c r="AA39" s="41">
        <v>31382.75</v>
      </c>
      <c r="AB39" s="41">
        <v>8966.83</v>
      </c>
      <c r="AC39" s="40" t="s">
        <v>231</v>
      </c>
    </row>
    <row r="40" spans="1:29">
      <c r="A40" s="36" t="s">
        <v>211</v>
      </c>
      <c r="B40" s="36" t="s">
        <v>139</v>
      </c>
      <c r="C40" s="37">
        <v>39904</v>
      </c>
      <c r="D40" s="38">
        <v>0.79166666666666663</v>
      </c>
      <c r="E40" s="39">
        <v>1037</v>
      </c>
      <c r="F40" s="40" t="s">
        <v>30</v>
      </c>
      <c r="G40" s="39">
        <v>19</v>
      </c>
      <c r="H40" s="40" t="s">
        <v>155</v>
      </c>
      <c r="I40" s="68">
        <v>341</v>
      </c>
      <c r="J40" s="69">
        <v>32.883317261330767</v>
      </c>
      <c r="K40" s="72">
        <v>369</v>
      </c>
      <c r="L40" s="73" t="s">
        <v>232</v>
      </c>
      <c r="M40" s="72">
        <v>28</v>
      </c>
      <c r="N40" s="71">
        <v>2.700096432015429</v>
      </c>
      <c r="O40" s="72">
        <v>146</v>
      </c>
      <c r="P40" s="73" t="s">
        <v>233</v>
      </c>
      <c r="Q40" s="39">
        <v>884</v>
      </c>
      <c r="R40" s="40" t="s">
        <v>234</v>
      </c>
      <c r="S40" s="39">
        <v>69</v>
      </c>
      <c r="T40" s="40" t="s">
        <v>235</v>
      </c>
      <c r="U40" s="39">
        <v>3</v>
      </c>
      <c r="V40" s="40" t="s">
        <v>108</v>
      </c>
      <c r="W40" s="39">
        <v>956</v>
      </c>
      <c r="X40" s="40" t="s">
        <v>236</v>
      </c>
      <c r="Y40" s="39">
        <v>62</v>
      </c>
      <c r="Z40" s="40" t="s">
        <v>237</v>
      </c>
      <c r="AA40" s="41">
        <v>65016.85</v>
      </c>
      <c r="AB40" s="41">
        <v>39342.42</v>
      </c>
      <c r="AC40" s="40" t="s">
        <v>238</v>
      </c>
    </row>
    <row r="41" spans="1:29">
      <c r="A41" s="36" t="s">
        <v>211</v>
      </c>
      <c r="B41" s="36" t="s">
        <v>103</v>
      </c>
      <c r="C41" s="37">
        <v>39906</v>
      </c>
      <c r="D41" s="38">
        <v>0.79166666666666663</v>
      </c>
      <c r="E41" s="39">
        <v>1037</v>
      </c>
      <c r="F41" s="40" t="s">
        <v>30</v>
      </c>
      <c r="G41" s="39">
        <v>25</v>
      </c>
      <c r="H41" s="40" t="s">
        <v>174</v>
      </c>
      <c r="I41" s="68">
        <v>434</v>
      </c>
      <c r="J41" s="69">
        <v>41.851494696239151</v>
      </c>
      <c r="K41" s="72">
        <v>373</v>
      </c>
      <c r="L41" s="73" t="s">
        <v>239</v>
      </c>
      <c r="M41" s="72">
        <v>50</v>
      </c>
      <c r="N41" s="71">
        <v>4.8216007714561231</v>
      </c>
      <c r="O41" s="72">
        <v>78</v>
      </c>
      <c r="P41" s="73" t="s">
        <v>240</v>
      </c>
      <c r="Q41" s="39">
        <v>935</v>
      </c>
      <c r="R41" s="40" t="s">
        <v>159</v>
      </c>
      <c r="S41" s="39">
        <v>74</v>
      </c>
      <c r="T41" s="40" t="s">
        <v>241</v>
      </c>
      <c r="U41" s="39">
        <v>3</v>
      </c>
      <c r="V41" s="40" t="s">
        <v>108</v>
      </c>
      <c r="W41" s="39">
        <v>1012</v>
      </c>
      <c r="X41" s="40" t="s">
        <v>242</v>
      </c>
      <c r="Y41" s="39">
        <v>0</v>
      </c>
      <c r="Z41" s="40" t="s">
        <v>31</v>
      </c>
      <c r="AA41" s="41">
        <v>65016.85</v>
      </c>
      <c r="AB41" s="41">
        <v>48885.17</v>
      </c>
      <c r="AC41" s="40" t="s">
        <v>243</v>
      </c>
    </row>
    <row r="42" spans="1:29">
      <c r="A42" s="36" t="s">
        <v>244</v>
      </c>
      <c r="B42" s="36" t="s">
        <v>55</v>
      </c>
      <c r="C42" s="37">
        <v>39907</v>
      </c>
      <c r="D42" s="38">
        <v>0.64583333333333337</v>
      </c>
      <c r="E42" s="39">
        <v>1857</v>
      </c>
      <c r="F42" s="40" t="s">
        <v>30</v>
      </c>
      <c r="G42" s="39">
        <v>0</v>
      </c>
      <c r="H42" s="40" t="s">
        <v>31</v>
      </c>
      <c r="I42" s="68">
        <v>945</v>
      </c>
      <c r="J42" s="69">
        <v>50.888529886914377</v>
      </c>
      <c r="K42" s="72">
        <v>591</v>
      </c>
      <c r="L42" s="73" t="s">
        <v>245</v>
      </c>
      <c r="M42" s="72">
        <v>0</v>
      </c>
      <c r="N42" s="71">
        <v>0</v>
      </c>
      <c r="O42" s="72">
        <v>0</v>
      </c>
      <c r="P42" s="73" t="s">
        <v>31</v>
      </c>
      <c r="Q42" s="39">
        <v>1536</v>
      </c>
      <c r="R42" s="40" t="s">
        <v>246</v>
      </c>
      <c r="S42" s="39">
        <v>63</v>
      </c>
      <c r="T42" s="40" t="s">
        <v>247</v>
      </c>
      <c r="U42" s="39">
        <v>0</v>
      </c>
      <c r="V42" s="40" t="s">
        <v>31</v>
      </c>
      <c r="W42" s="39">
        <v>1599</v>
      </c>
      <c r="X42" s="40" t="s">
        <v>248</v>
      </c>
      <c r="Y42" s="39">
        <v>258</v>
      </c>
      <c r="Z42" s="40" t="s">
        <v>249</v>
      </c>
      <c r="AA42" s="41">
        <v>94729.09</v>
      </c>
      <c r="AB42" s="41">
        <v>65261.65</v>
      </c>
      <c r="AC42" s="40" t="s">
        <v>250</v>
      </c>
    </row>
    <row r="43" spans="1:29">
      <c r="A43" s="36" t="s">
        <v>251</v>
      </c>
      <c r="B43" s="36" t="s">
        <v>55</v>
      </c>
      <c r="C43" s="37">
        <v>39907</v>
      </c>
      <c r="D43" s="38">
        <v>0.8125</v>
      </c>
      <c r="E43" s="39">
        <v>200</v>
      </c>
      <c r="F43" s="40" t="s">
        <v>30</v>
      </c>
      <c r="G43" s="39">
        <v>0</v>
      </c>
      <c r="H43" s="40" t="s">
        <v>31</v>
      </c>
      <c r="I43" s="68">
        <v>51</v>
      </c>
      <c r="J43" s="69">
        <v>25.5</v>
      </c>
      <c r="K43" s="72">
        <v>55</v>
      </c>
      <c r="L43" s="73" t="s">
        <v>252</v>
      </c>
      <c r="M43" s="72">
        <v>0</v>
      </c>
      <c r="N43" s="71">
        <v>0</v>
      </c>
      <c r="O43" s="72">
        <v>0</v>
      </c>
      <c r="P43" s="73" t="s">
        <v>31</v>
      </c>
      <c r="Q43" s="39">
        <v>106</v>
      </c>
      <c r="R43" s="40" t="s">
        <v>253</v>
      </c>
      <c r="S43" s="39">
        <v>93</v>
      </c>
      <c r="T43" s="40" t="s">
        <v>254</v>
      </c>
      <c r="U43" s="39">
        <v>0</v>
      </c>
      <c r="V43" s="40" t="s">
        <v>31</v>
      </c>
      <c r="W43" s="39">
        <v>199</v>
      </c>
      <c r="X43" s="40" t="s">
        <v>255</v>
      </c>
      <c r="Y43" s="39">
        <v>1</v>
      </c>
      <c r="Z43" s="40" t="s">
        <v>256</v>
      </c>
      <c r="AA43" s="41">
        <v>4910</v>
      </c>
      <c r="AB43" s="41">
        <v>2239.09</v>
      </c>
      <c r="AC43" s="40" t="s">
        <v>257</v>
      </c>
    </row>
    <row r="44" spans="1:29">
      <c r="A44" s="36" t="s">
        <v>244</v>
      </c>
      <c r="B44" s="36" t="s">
        <v>29</v>
      </c>
      <c r="C44" s="37">
        <v>39908</v>
      </c>
      <c r="D44" s="38">
        <v>0.45833333333333331</v>
      </c>
      <c r="E44" s="39">
        <v>1901</v>
      </c>
      <c r="F44" s="40" t="s">
        <v>30</v>
      </c>
      <c r="G44" s="39">
        <v>0</v>
      </c>
      <c r="H44" s="40" t="s">
        <v>31</v>
      </c>
      <c r="I44" s="68">
        <v>857</v>
      </c>
      <c r="J44" s="69">
        <v>45.081536033666495</v>
      </c>
      <c r="K44" s="72">
        <v>550</v>
      </c>
      <c r="L44" s="73" t="s">
        <v>258</v>
      </c>
      <c r="M44" s="72">
        <v>0</v>
      </c>
      <c r="N44" s="71">
        <v>0</v>
      </c>
      <c r="O44" s="72">
        <v>0</v>
      </c>
      <c r="P44" s="73" t="s">
        <v>31</v>
      </c>
      <c r="Q44" s="39">
        <v>1407</v>
      </c>
      <c r="R44" s="40" t="s">
        <v>259</v>
      </c>
      <c r="S44" s="39">
        <v>26</v>
      </c>
      <c r="T44" s="40" t="s">
        <v>260</v>
      </c>
      <c r="U44" s="39">
        <v>0</v>
      </c>
      <c r="V44" s="40" t="s">
        <v>31</v>
      </c>
      <c r="W44" s="39">
        <v>1433</v>
      </c>
      <c r="X44" s="40" t="s">
        <v>261</v>
      </c>
      <c r="Y44" s="39">
        <v>468</v>
      </c>
      <c r="Z44" s="40" t="s">
        <v>262</v>
      </c>
      <c r="AA44" s="41">
        <v>97208.93</v>
      </c>
      <c r="AB44" s="41">
        <v>57744.83</v>
      </c>
      <c r="AC44" s="40" t="s">
        <v>263</v>
      </c>
    </row>
    <row r="45" spans="1:29">
      <c r="A45" s="36" t="s">
        <v>211</v>
      </c>
      <c r="B45" s="36" t="s">
        <v>264</v>
      </c>
      <c r="C45" s="37">
        <v>39909</v>
      </c>
      <c r="D45" s="38">
        <v>0.79166666666666663</v>
      </c>
      <c r="E45" s="39">
        <v>1037</v>
      </c>
      <c r="F45" s="40" t="s">
        <v>30</v>
      </c>
      <c r="G45" s="39">
        <v>19</v>
      </c>
      <c r="H45" s="40" t="s">
        <v>155</v>
      </c>
      <c r="I45" s="68">
        <v>467</v>
      </c>
      <c r="J45" s="69">
        <v>45.033751205400193</v>
      </c>
      <c r="K45" s="72">
        <v>420</v>
      </c>
      <c r="L45" s="73" t="s">
        <v>265</v>
      </c>
      <c r="M45" s="72">
        <v>50</v>
      </c>
      <c r="N45" s="71">
        <v>4.8216007714561231</v>
      </c>
      <c r="O45" s="72">
        <v>50</v>
      </c>
      <c r="P45" s="73" t="s">
        <v>266</v>
      </c>
      <c r="Q45" s="39">
        <v>987</v>
      </c>
      <c r="R45" s="40" t="s">
        <v>267</v>
      </c>
      <c r="S45" s="39">
        <v>28</v>
      </c>
      <c r="T45" s="40" t="s">
        <v>268</v>
      </c>
      <c r="U45" s="39">
        <v>3</v>
      </c>
      <c r="V45" s="40" t="s">
        <v>108</v>
      </c>
      <c r="W45" s="39">
        <v>1018</v>
      </c>
      <c r="X45" s="40" t="s">
        <v>269</v>
      </c>
      <c r="Y45" s="39">
        <v>0</v>
      </c>
      <c r="Z45" s="40" t="s">
        <v>31</v>
      </c>
      <c r="AA45" s="41">
        <v>65016.85</v>
      </c>
      <c r="AB45" s="41">
        <v>51050.54</v>
      </c>
      <c r="AC45" s="40" t="s">
        <v>270</v>
      </c>
    </row>
    <row r="46" spans="1:29">
      <c r="A46" s="36" t="s">
        <v>271</v>
      </c>
      <c r="B46" s="36" t="s">
        <v>36</v>
      </c>
      <c r="C46" s="37">
        <v>39910</v>
      </c>
      <c r="D46" s="38">
        <v>0.8125</v>
      </c>
      <c r="E46" s="39">
        <v>320</v>
      </c>
      <c r="F46" s="40" t="s">
        <v>30</v>
      </c>
      <c r="G46" s="39">
        <v>0</v>
      </c>
      <c r="H46" s="40" t="s">
        <v>31</v>
      </c>
      <c r="I46" s="68">
        <v>75</v>
      </c>
      <c r="J46" s="69">
        <v>23.4375</v>
      </c>
      <c r="K46" s="72">
        <v>134</v>
      </c>
      <c r="L46" s="73" t="s">
        <v>272</v>
      </c>
      <c r="M46" s="72">
        <v>0</v>
      </c>
      <c r="N46" s="71">
        <v>0</v>
      </c>
      <c r="O46" s="72">
        <v>0</v>
      </c>
      <c r="P46" s="73" t="s">
        <v>31</v>
      </c>
      <c r="Q46" s="39">
        <v>209</v>
      </c>
      <c r="R46" s="40" t="s">
        <v>273</v>
      </c>
      <c r="S46" s="39">
        <v>31</v>
      </c>
      <c r="T46" s="40" t="s">
        <v>274</v>
      </c>
      <c r="U46" s="39">
        <v>0</v>
      </c>
      <c r="V46" s="40" t="s">
        <v>31</v>
      </c>
      <c r="W46" s="39">
        <v>240</v>
      </c>
      <c r="X46" s="40" t="s">
        <v>275</v>
      </c>
      <c r="Y46" s="39">
        <v>80</v>
      </c>
      <c r="Z46" s="40" t="s">
        <v>113</v>
      </c>
      <c r="AA46" s="41">
        <v>7297.94</v>
      </c>
      <c r="AB46" s="41">
        <v>3670.97</v>
      </c>
      <c r="AC46" s="40" t="s">
        <v>276</v>
      </c>
    </row>
    <row r="47" spans="1:29">
      <c r="A47" s="36" t="s">
        <v>277</v>
      </c>
      <c r="B47" s="36" t="s">
        <v>139</v>
      </c>
      <c r="C47" s="37">
        <v>39911</v>
      </c>
      <c r="D47" s="38">
        <v>0.79166666666666663</v>
      </c>
      <c r="E47" s="39">
        <v>536</v>
      </c>
      <c r="F47" s="40" t="s">
        <v>30</v>
      </c>
      <c r="G47" s="39">
        <v>40</v>
      </c>
      <c r="H47" s="40" t="s">
        <v>278</v>
      </c>
      <c r="I47" s="68">
        <v>261</v>
      </c>
      <c r="J47" s="69">
        <v>48.694029850746269</v>
      </c>
      <c r="K47" s="72">
        <v>207</v>
      </c>
      <c r="L47" s="73" t="s">
        <v>279</v>
      </c>
      <c r="M47" s="72">
        <v>0</v>
      </c>
      <c r="N47" s="71">
        <v>0</v>
      </c>
      <c r="O47" s="72">
        <v>0</v>
      </c>
      <c r="P47" s="73" t="s">
        <v>31</v>
      </c>
      <c r="Q47" s="39">
        <v>468</v>
      </c>
      <c r="R47" s="40" t="s">
        <v>280</v>
      </c>
      <c r="S47" s="39">
        <v>5</v>
      </c>
      <c r="T47" s="40" t="s">
        <v>281</v>
      </c>
      <c r="U47" s="39">
        <v>0</v>
      </c>
      <c r="V47" s="40" t="s">
        <v>31</v>
      </c>
      <c r="W47" s="39">
        <v>473</v>
      </c>
      <c r="X47" s="40" t="s">
        <v>282</v>
      </c>
      <c r="Y47" s="39">
        <v>23</v>
      </c>
      <c r="Z47" s="40" t="s">
        <v>283</v>
      </c>
      <c r="AA47" s="41">
        <v>11232.88</v>
      </c>
      <c r="AB47" s="41">
        <v>9604.3799999999992</v>
      </c>
      <c r="AC47" s="40" t="s">
        <v>284</v>
      </c>
    </row>
    <row r="48" spans="1:29">
      <c r="A48" s="36" t="s">
        <v>251</v>
      </c>
      <c r="B48" s="36" t="s">
        <v>139</v>
      </c>
      <c r="C48" s="37">
        <v>39911</v>
      </c>
      <c r="D48" s="38">
        <v>0.8125</v>
      </c>
      <c r="E48" s="39">
        <v>200</v>
      </c>
      <c r="F48" s="40" t="s">
        <v>30</v>
      </c>
      <c r="G48" s="39">
        <v>0</v>
      </c>
      <c r="H48" s="40" t="s">
        <v>31</v>
      </c>
      <c r="I48" s="68">
        <v>72</v>
      </c>
      <c r="J48" s="69">
        <v>36</v>
      </c>
      <c r="K48" s="72">
        <v>96</v>
      </c>
      <c r="L48" s="73" t="s">
        <v>285</v>
      </c>
      <c r="M48" s="72">
        <v>0</v>
      </c>
      <c r="N48" s="71">
        <v>0</v>
      </c>
      <c r="O48" s="72">
        <v>0</v>
      </c>
      <c r="P48" s="73" t="s">
        <v>31</v>
      </c>
      <c r="Q48" s="39">
        <v>168</v>
      </c>
      <c r="R48" s="40" t="s">
        <v>286</v>
      </c>
      <c r="S48" s="39">
        <v>30</v>
      </c>
      <c r="T48" s="40" t="s">
        <v>287</v>
      </c>
      <c r="U48" s="39">
        <v>0</v>
      </c>
      <c r="V48" s="40" t="s">
        <v>31</v>
      </c>
      <c r="W48" s="39">
        <v>198</v>
      </c>
      <c r="X48" s="40" t="s">
        <v>288</v>
      </c>
      <c r="Y48" s="39">
        <v>2</v>
      </c>
      <c r="Z48" s="40" t="s">
        <v>289</v>
      </c>
      <c r="AA48" s="41">
        <v>4910</v>
      </c>
      <c r="AB48" s="41">
        <v>3370.33</v>
      </c>
      <c r="AC48" s="40" t="s">
        <v>290</v>
      </c>
    </row>
    <row r="49" spans="1:29">
      <c r="A49" s="36" t="s">
        <v>292</v>
      </c>
      <c r="B49" s="36" t="s">
        <v>47</v>
      </c>
      <c r="C49" s="37">
        <v>39912</v>
      </c>
      <c r="D49" s="38">
        <v>0.8125</v>
      </c>
      <c r="E49" s="39">
        <v>461</v>
      </c>
      <c r="F49" s="40" t="s">
        <v>30</v>
      </c>
      <c r="G49" s="39">
        <v>0</v>
      </c>
      <c r="H49" s="40" t="s">
        <v>31</v>
      </c>
      <c r="I49" s="68">
        <v>146</v>
      </c>
      <c r="J49" s="69">
        <v>31.670281995661604</v>
      </c>
      <c r="K49" s="72">
        <v>151</v>
      </c>
      <c r="L49" s="73" t="s">
        <v>293</v>
      </c>
      <c r="M49" s="72">
        <v>0</v>
      </c>
      <c r="N49" s="71">
        <v>0</v>
      </c>
      <c r="O49" s="72">
        <v>0</v>
      </c>
      <c r="P49" s="73" t="s">
        <v>31</v>
      </c>
      <c r="Q49" s="39">
        <v>297</v>
      </c>
      <c r="R49" s="40" t="s">
        <v>294</v>
      </c>
      <c r="S49" s="39">
        <v>29</v>
      </c>
      <c r="T49" s="40" t="s">
        <v>295</v>
      </c>
      <c r="U49" s="39">
        <v>0</v>
      </c>
      <c r="V49" s="40" t="s">
        <v>31</v>
      </c>
      <c r="W49" s="39">
        <v>326</v>
      </c>
      <c r="X49" s="40" t="s">
        <v>296</v>
      </c>
      <c r="Y49" s="39">
        <v>135</v>
      </c>
      <c r="Z49" s="40" t="s">
        <v>297</v>
      </c>
      <c r="AA49" s="41">
        <v>11283.6</v>
      </c>
      <c r="AB49" s="41">
        <v>5927.3</v>
      </c>
      <c r="AC49" s="40" t="s">
        <v>298</v>
      </c>
    </row>
    <row r="50" spans="1:29">
      <c r="A50" s="36" t="s">
        <v>299</v>
      </c>
      <c r="B50" s="36" t="s">
        <v>103</v>
      </c>
      <c r="C50" s="37">
        <v>39913</v>
      </c>
      <c r="D50" s="38">
        <v>0.8125</v>
      </c>
      <c r="E50" s="39">
        <v>500</v>
      </c>
      <c r="F50" s="40" t="s">
        <v>30</v>
      </c>
      <c r="G50" s="39">
        <v>0</v>
      </c>
      <c r="H50" s="40" t="s">
        <v>31</v>
      </c>
      <c r="I50" s="68">
        <v>194</v>
      </c>
      <c r="J50" s="69">
        <v>38.799999999999997</v>
      </c>
      <c r="K50" s="72">
        <v>232</v>
      </c>
      <c r="L50" s="73" t="s">
        <v>300</v>
      </c>
      <c r="M50" s="72">
        <v>0</v>
      </c>
      <c r="N50" s="71">
        <v>0</v>
      </c>
      <c r="O50" s="72">
        <v>0</v>
      </c>
      <c r="P50" s="73" t="s">
        <v>31</v>
      </c>
      <c r="Q50" s="39">
        <v>426</v>
      </c>
      <c r="R50" s="40" t="s">
        <v>301</v>
      </c>
      <c r="S50" s="39">
        <v>60</v>
      </c>
      <c r="T50" s="40" t="s">
        <v>302</v>
      </c>
      <c r="U50" s="39">
        <v>0</v>
      </c>
      <c r="V50" s="40" t="s">
        <v>31</v>
      </c>
      <c r="W50" s="39">
        <v>486</v>
      </c>
      <c r="X50" s="40" t="s">
        <v>303</v>
      </c>
      <c r="Y50" s="39">
        <v>14</v>
      </c>
      <c r="Z50" s="40" t="s">
        <v>304</v>
      </c>
      <c r="AA50" s="41">
        <v>9058.32</v>
      </c>
      <c r="AB50" s="41">
        <v>6990.62</v>
      </c>
      <c r="AC50" s="40" t="s">
        <v>305</v>
      </c>
    </row>
    <row r="51" spans="1:29">
      <c r="A51" s="36" t="s">
        <v>251</v>
      </c>
      <c r="B51" s="36" t="s">
        <v>55</v>
      </c>
      <c r="C51" s="37">
        <v>39914</v>
      </c>
      <c r="D51" s="38">
        <v>0.8125</v>
      </c>
      <c r="E51" s="39">
        <v>200</v>
      </c>
      <c r="F51" s="40" t="s">
        <v>30</v>
      </c>
      <c r="G51" s="39">
        <v>0</v>
      </c>
      <c r="H51" s="40" t="s">
        <v>31</v>
      </c>
      <c r="I51" s="68">
        <v>51</v>
      </c>
      <c r="J51" s="69">
        <v>25.5</v>
      </c>
      <c r="K51" s="72">
        <v>120</v>
      </c>
      <c r="L51" s="73" t="s">
        <v>306</v>
      </c>
      <c r="M51" s="72">
        <v>0</v>
      </c>
      <c r="N51" s="71">
        <v>0</v>
      </c>
      <c r="O51" s="72">
        <v>0</v>
      </c>
      <c r="P51" s="73" t="s">
        <v>31</v>
      </c>
      <c r="Q51" s="39">
        <v>171</v>
      </c>
      <c r="R51" s="40" t="s">
        <v>284</v>
      </c>
      <c r="S51" s="39">
        <v>24</v>
      </c>
      <c r="T51" s="40" t="s">
        <v>302</v>
      </c>
      <c r="U51" s="39">
        <v>0</v>
      </c>
      <c r="V51" s="40" t="s">
        <v>31</v>
      </c>
      <c r="W51" s="39">
        <v>195</v>
      </c>
      <c r="X51" s="40" t="s">
        <v>307</v>
      </c>
      <c r="Y51" s="39">
        <v>5</v>
      </c>
      <c r="Z51" s="40" t="s">
        <v>308</v>
      </c>
      <c r="AA51" s="41">
        <v>4910</v>
      </c>
      <c r="AB51" s="41">
        <v>3168.13</v>
      </c>
      <c r="AC51" s="40" t="s">
        <v>309</v>
      </c>
    </row>
    <row r="52" spans="1:29">
      <c r="A52" s="36" t="s">
        <v>310</v>
      </c>
      <c r="B52" s="36" t="s">
        <v>29</v>
      </c>
      <c r="C52" s="37">
        <v>39915</v>
      </c>
      <c r="D52" s="38">
        <v>0.8125</v>
      </c>
      <c r="E52" s="39">
        <v>879</v>
      </c>
      <c r="F52" s="40" t="s">
        <v>30</v>
      </c>
      <c r="G52" s="39">
        <v>12</v>
      </c>
      <c r="H52" s="40" t="s">
        <v>260</v>
      </c>
      <c r="I52" s="68">
        <v>753</v>
      </c>
      <c r="J52" s="69">
        <v>85.665529010238899</v>
      </c>
      <c r="K52" s="72">
        <v>4</v>
      </c>
      <c r="L52" s="73" t="s">
        <v>311</v>
      </c>
      <c r="M52" s="72">
        <v>0</v>
      </c>
      <c r="N52" s="71">
        <v>0</v>
      </c>
      <c r="O52" s="72">
        <v>0</v>
      </c>
      <c r="P52" s="73" t="s">
        <v>31</v>
      </c>
      <c r="Q52" s="39">
        <v>757</v>
      </c>
      <c r="R52" s="40" t="s">
        <v>312</v>
      </c>
      <c r="S52" s="39">
        <v>57</v>
      </c>
      <c r="T52" s="40" t="s">
        <v>313</v>
      </c>
      <c r="U52" s="39">
        <v>0</v>
      </c>
      <c r="V52" s="40" t="s">
        <v>31</v>
      </c>
      <c r="W52" s="39">
        <v>814</v>
      </c>
      <c r="X52" s="40" t="s">
        <v>314</v>
      </c>
      <c r="Y52" s="39">
        <v>53</v>
      </c>
      <c r="Z52" s="40" t="s">
        <v>315</v>
      </c>
      <c r="AA52" s="41">
        <v>45429.05</v>
      </c>
      <c r="AB52" s="41">
        <v>39007.43</v>
      </c>
      <c r="AC52" s="40" t="s">
        <v>316</v>
      </c>
    </row>
    <row r="53" spans="1:29">
      <c r="A53" s="36" t="s">
        <v>317</v>
      </c>
      <c r="B53" s="36" t="s">
        <v>264</v>
      </c>
      <c r="C53" s="37">
        <v>39916</v>
      </c>
      <c r="D53" s="38">
        <v>0.8125</v>
      </c>
      <c r="E53" s="39">
        <v>673</v>
      </c>
      <c r="F53" s="40" t="s">
        <v>30</v>
      </c>
      <c r="G53" s="39">
        <v>43</v>
      </c>
      <c r="H53" s="40" t="s">
        <v>318</v>
      </c>
      <c r="I53" s="68">
        <v>368</v>
      </c>
      <c r="J53" s="69">
        <v>54.680534918276372</v>
      </c>
      <c r="K53" s="72">
        <v>244</v>
      </c>
      <c r="L53" s="73" t="s">
        <v>319</v>
      </c>
      <c r="M53" s="72">
        <v>0</v>
      </c>
      <c r="N53" s="71">
        <v>0</v>
      </c>
      <c r="O53" s="72">
        <v>0</v>
      </c>
      <c r="P53" s="73" t="s">
        <v>31</v>
      </c>
      <c r="Q53" s="39">
        <v>612</v>
      </c>
      <c r="R53" s="40" t="s">
        <v>320</v>
      </c>
      <c r="S53" s="39">
        <v>15</v>
      </c>
      <c r="T53" s="40" t="s">
        <v>321</v>
      </c>
      <c r="U53" s="39">
        <v>0</v>
      </c>
      <c r="V53" s="40" t="s">
        <v>31</v>
      </c>
      <c r="W53" s="39">
        <v>627</v>
      </c>
      <c r="X53" s="40" t="s">
        <v>322</v>
      </c>
      <c r="Y53" s="39">
        <v>3</v>
      </c>
      <c r="Z53" s="40" t="s">
        <v>323</v>
      </c>
      <c r="AA53" s="41">
        <v>14821.37</v>
      </c>
      <c r="AB53" s="41">
        <v>12167.11</v>
      </c>
      <c r="AC53" s="40" t="s">
        <v>324</v>
      </c>
    </row>
    <row r="54" spans="1:29">
      <c r="A54" s="36" t="s">
        <v>251</v>
      </c>
      <c r="B54" s="36" t="s">
        <v>264</v>
      </c>
      <c r="C54" s="37">
        <v>39916</v>
      </c>
      <c r="D54" s="38">
        <v>0.8125</v>
      </c>
      <c r="E54" s="39">
        <v>200</v>
      </c>
      <c r="F54" s="40" t="s">
        <v>30</v>
      </c>
      <c r="G54" s="39">
        <v>0</v>
      </c>
      <c r="H54" s="40" t="s">
        <v>31</v>
      </c>
      <c r="I54" s="68">
        <v>50</v>
      </c>
      <c r="J54" s="69">
        <v>25</v>
      </c>
      <c r="K54" s="72">
        <v>122</v>
      </c>
      <c r="L54" s="73" t="s">
        <v>325</v>
      </c>
      <c r="M54" s="72">
        <v>0</v>
      </c>
      <c r="N54" s="71">
        <v>0</v>
      </c>
      <c r="O54" s="72">
        <v>0</v>
      </c>
      <c r="P54" s="73" t="s">
        <v>31</v>
      </c>
      <c r="Q54" s="39">
        <v>172</v>
      </c>
      <c r="R54" s="40" t="s">
        <v>326</v>
      </c>
      <c r="S54" s="39">
        <v>28</v>
      </c>
      <c r="T54" s="40" t="s">
        <v>327</v>
      </c>
      <c r="U54" s="39">
        <v>0</v>
      </c>
      <c r="V54" s="40" t="s">
        <v>31</v>
      </c>
      <c r="W54" s="39">
        <v>200</v>
      </c>
      <c r="X54" s="40" t="s">
        <v>34</v>
      </c>
      <c r="Y54" s="39">
        <v>0</v>
      </c>
      <c r="Z54" s="40" t="s">
        <v>31</v>
      </c>
      <c r="AA54" s="41">
        <v>4910</v>
      </c>
      <c r="AB54" s="41">
        <v>3251.27</v>
      </c>
      <c r="AC54" s="40" t="s">
        <v>328</v>
      </c>
    </row>
    <row r="55" spans="1:29">
      <c r="A55" s="36" t="s">
        <v>329</v>
      </c>
      <c r="B55" s="36" t="s">
        <v>29</v>
      </c>
      <c r="C55" s="37">
        <v>39922</v>
      </c>
      <c r="D55" s="38">
        <v>0.45833333333333331</v>
      </c>
      <c r="E55" s="39">
        <v>100</v>
      </c>
      <c r="F55" s="40" t="s">
        <v>30</v>
      </c>
      <c r="G55" s="39">
        <v>0</v>
      </c>
      <c r="H55" s="40" t="s">
        <v>31</v>
      </c>
      <c r="I55" s="68">
        <v>66</v>
      </c>
      <c r="J55" s="69">
        <v>66</v>
      </c>
      <c r="K55" s="72">
        <v>3</v>
      </c>
      <c r="L55" s="73" t="s">
        <v>33</v>
      </c>
      <c r="M55" s="72">
        <v>0</v>
      </c>
      <c r="N55" s="71">
        <v>0</v>
      </c>
      <c r="O55" s="72">
        <v>0</v>
      </c>
      <c r="P55" s="73" t="s">
        <v>31</v>
      </c>
      <c r="Q55" s="39">
        <v>69</v>
      </c>
      <c r="R55" s="40" t="s">
        <v>330</v>
      </c>
      <c r="S55" s="39">
        <v>15</v>
      </c>
      <c r="T55" s="40" t="s">
        <v>287</v>
      </c>
      <c r="U55" s="39">
        <v>0</v>
      </c>
      <c r="V55" s="40" t="s">
        <v>31</v>
      </c>
      <c r="W55" s="39">
        <v>84</v>
      </c>
      <c r="X55" s="40" t="s">
        <v>286</v>
      </c>
      <c r="Y55" s="39">
        <v>16</v>
      </c>
      <c r="Z55" s="40" t="s">
        <v>331</v>
      </c>
      <c r="AA55" s="41">
        <v>455</v>
      </c>
      <c r="AB55" s="41">
        <v>300.3</v>
      </c>
      <c r="AC55" s="40" t="s">
        <v>332</v>
      </c>
    </row>
    <row r="56" spans="1:29">
      <c r="A56" s="36" t="s">
        <v>333</v>
      </c>
      <c r="B56" s="36" t="s">
        <v>103</v>
      </c>
      <c r="C56" s="37">
        <v>39927</v>
      </c>
      <c r="D56" s="38">
        <v>0.79166666666666663</v>
      </c>
      <c r="E56" s="39">
        <v>1031</v>
      </c>
      <c r="F56" s="40" t="s">
        <v>30</v>
      </c>
      <c r="G56" s="39">
        <v>17</v>
      </c>
      <c r="H56" s="40" t="s">
        <v>334</v>
      </c>
      <c r="I56" s="68">
        <v>239</v>
      </c>
      <c r="J56" s="69">
        <v>23.18137730358875</v>
      </c>
      <c r="K56" s="72">
        <v>142</v>
      </c>
      <c r="L56" s="73" t="s">
        <v>335</v>
      </c>
      <c r="M56" s="72">
        <v>23</v>
      </c>
      <c r="N56" s="71">
        <v>2.2308438409311346</v>
      </c>
      <c r="O56" s="72">
        <v>447</v>
      </c>
      <c r="P56" s="73" t="s">
        <v>336</v>
      </c>
      <c r="Q56" s="39">
        <v>851</v>
      </c>
      <c r="R56" s="40" t="s">
        <v>337</v>
      </c>
      <c r="S56" s="39">
        <v>91</v>
      </c>
      <c r="T56" s="40" t="s">
        <v>338</v>
      </c>
      <c r="U56" s="39">
        <v>3</v>
      </c>
      <c r="V56" s="40" t="s">
        <v>108</v>
      </c>
      <c r="W56" s="39">
        <v>945</v>
      </c>
      <c r="X56" s="40" t="s">
        <v>339</v>
      </c>
      <c r="Y56" s="39">
        <v>69</v>
      </c>
      <c r="Z56" s="40" t="s">
        <v>340</v>
      </c>
      <c r="AA56" s="41">
        <v>64749.55</v>
      </c>
      <c r="AB56" s="41">
        <v>38637.800000000003</v>
      </c>
      <c r="AC56" s="40" t="s">
        <v>341</v>
      </c>
    </row>
    <row r="57" spans="1:29">
      <c r="A57" s="36" t="s">
        <v>342</v>
      </c>
      <c r="B57" s="36" t="s">
        <v>29</v>
      </c>
      <c r="C57" s="37">
        <v>39929</v>
      </c>
      <c r="D57" s="38">
        <v>0.45833333333333331</v>
      </c>
      <c r="E57" s="39">
        <v>972</v>
      </c>
      <c r="F57" s="40" t="s">
        <v>30</v>
      </c>
      <c r="G57" s="39">
        <v>258</v>
      </c>
      <c r="H57" s="40" t="s">
        <v>343</v>
      </c>
      <c r="I57" s="68">
        <v>73</v>
      </c>
      <c r="J57" s="69">
        <v>7.5102880658436222</v>
      </c>
      <c r="K57" s="72">
        <v>162</v>
      </c>
      <c r="L57" s="73" t="s">
        <v>344</v>
      </c>
      <c r="M57" s="72">
        <v>0</v>
      </c>
      <c r="N57" s="71">
        <v>0</v>
      </c>
      <c r="O57" s="72">
        <v>0</v>
      </c>
      <c r="P57" s="73" t="s">
        <v>31</v>
      </c>
      <c r="Q57" s="39">
        <v>235</v>
      </c>
      <c r="R57" s="40" t="s">
        <v>345</v>
      </c>
      <c r="S57" s="39">
        <v>27</v>
      </c>
      <c r="T57" s="40" t="s">
        <v>346</v>
      </c>
      <c r="U57" s="39">
        <v>3</v>
      </c>
      <c r="V57" s="40" t="s">
        <v>68</v>
      </c>
      <c r="W57" s="39">
        <v>265</v>
      </c>
      <c r="X57" s="40" t="s">
        <v>347</v>
      </c>
      <c r="Y57" s="39">
        <v>449</v>
      </c>
      <c r="Z57" s="40" t="s">
        <v>348</v>
      </c>
      <c r="AA57" s="41">
        <v>21576.11</v>
      </c>
      <c r="AB57" s="41">
        <v>3939.34</v>
      </c>
      <c r="AC57" s="40" t="s">
        <v>349</v>
      </c>
    </row>
    <row r="58" spans="1:29">
      <c r="A58" s="36" t="s">
        <v>333</v>
      </c>
      <c r="B58" s="36" t="s">
        <v>264</v>
      </c>
      <c r="C58" s="37">
        <v>39930</v>
      </c>
      <c r="D58" s="38">
        <v>0.79166666666666663</v>
      </c>
      <c r="E58" s="39">
        <v>1031</v>
      </c>
      <c r="F58" s="40" t="s">
        <v>30</v>
      </c>
      <c r="G58" s="39">
        <v>24</v>
      </c>
      <c r="H58" s="40" t="s">
        <v>350</v>
      </c>
      <c r="I58" s="68">
        <v>277</v>
      </c>
      <c r="J58" s="69">
        <v>26.867119301648884</v>
      </c>
      <c r="K58" s="72">
        <v>528</v>
      </c>
      <c r="L58" s="73" t="s">
        <v>351</v>
      </c>
      <c r="M58" s="72">
        <v>22</v>
      </c>
      <c r="N58" s="71">
        <v>2.1338506304558682</v>
      </c>
      <c r="O58" s="72">
        <v>33</v>
      </c>
      <c r="P58" s="73" t="s">
        <v>352</v>
      </c>
      <c r="Q58" s="39">
        <v>860</v>
      </c>
      <c r="R58" s="40" t="s">
        <v>353</v>
      </c>
      <c r="S58" s="39">
        <v>24</v>
      </c>
      <c r="T58" s="40" t="s">
        <v>350</v>
      </c>
      <c r="U58" s="39">
        <v>3</v>
      </c>
      <c r="V58" s="40" t="s">
        <v>108</v>
      </c>
      <c r="W58" s="39">
        <v>887</v>
      </c>
      <c r="X58" s="40" t="s">
        <v>354</v>
      </c>
      <c r="Y58" s="39">
        <v>120</v>
      </c>
      <c r="Z58" s="40" t="s">
        <v>355</v>
      </c>
      <c r="AA58" s="41">
        <v>64749.55</v>
      </c>
      <c r="AB58" s="41">
        <v>41173.29</v>
      </c>
      <c r="AC58" s="40" t="s">
        <v>356</v>
      </c>
    </row>
    <row r="59" spans="1:29">
      <c r="A59" s="36" t="s">
        <v>357</v>
      </c>
      <c r="B59" s="36" t="s">
        <v>36</v>
      </c>
      <c r="C59" s="37">
        <v>39931</v>
      </c>
      <c r="D59" s="38">
        <v>0.8125</v>
      </c>
      <c r="E59" s="39">
        <v>1053</v>
      </c>
      <c r="F59" s="40" t="s">
        <v>30</v>
      </c>
      <c r="G59" s="39">
        <v>32</v>
      </c>
      <c r="H59" s="40" t="s">
        <v>358</v>
      </c>
      <c r="I59" s="68">
        <v>606</v>
      </c>
      <c r="J59" s="69">
        <v>57.549857549857549</v>
      </c>
      <c r="K59" s="72">
        <v>241</v>
      </c>
      <c r="L59" s="73" t="s">
        <v>359</v>
      </c>
      <c r="M59" s="72">
        <v>9</v>
      </c>
      <c r="N59" s="71">
        <v>0.85470085470085477</v>
      </c>
      <c r="O59" s="72">
        <v>59</v>
      </c>
      <c r="P59" s="73" t="s">
        <v>360</v>
      </c>
      <c r="Q59" s="39">
        <v>915</v>
      </c>
      <c r="R59" s="40" t="s">
        <v>361</v>
      </c>
      <c r="S59" s="39">
        <v>36</v>
      </c>
      <c r="T59" s="40" t="s">
        <v>362</v>
      </c>
      <c r="U59" s="39">
        <v>3</v>
      </c>
      <c r="V59" s="40" t="s">
        <v>90</v>
      </c>
      <c r="W59" s="39">
        <v>954</v>
      </c>
      <c r="X59" s="40" t="s">
        <v>363</v>
      </c>
      <c r="Y59" s="39">
        <v>67</v>
      </c>
      <c r="Z59" s="40" t="s">
        <v>129</v>
      </c>
      <c r="AA59" s="41">
        <v>35891.550000000003</v>
      </c>
      <c r="AB59" s="41">
        <v>29114.87</v>
      </c>
      <c r="AC59" s="40" t="s">
        <v>364</v>
      </c>
    </row>
    <row r="60" spans="1:29">
      <c r="A60" s="36" t="s">
        <v>333</v>
      </c>
      <c r="B60" s="36" t="s">
        <v>139</v>
      </c>
      <c r="C60" s="37">
        <v>39932</v>
      </c>
      <c r="D60" s="38">
        <v>0.79166666666666663</v>
      </c>
      <c r="E60" s="39">
        <v>1031</v>
      </c>
      <c r="F60" s="40" t="s">
        <v>30</v>
      </c>
      <c r="G60" s="39">
        <v>22</v>
      </c>
      <c r="H60" s="40" t="s">
        <v>365</v>
      </c>
      <c r="I60" s="68">
        <v>359</v>
      </c>
      <c r="J60" s="69">
        <v>34.820562560620758</v>
      </c>
      <c r="K60" s="72">
        <v>432</v>
      </c>
      <c r="L60" s="73" t="s">
        <v>366</v>
      </c>
      <c r="M60" s="72">
        <v>37</v>
      </c>
      <c r="N60" s="71">
        <v>3.5887487875848687</v>
      </c>
      <c r="O60" s="72">
        <v>91</v>
      </c>
      <c r="P60" s="73" t="s">
        <v>338</v>
      </c>
      <c r="Q60" s="39">
        <v>919</v>
      </c>
      <c r="R60" s="40" t="s">
        <v>367</v>
      </c>
      <c r="S60" s="39">
        <v>11</v>
      </c>
      <c r="T60" s="40" t="s">
        <v>368</v>
      </c>
      <c r="U60" s="39">
        <v>3</v>
      </c>
      <c r="V60" s="40" t="s">
        <v>108</v>
      </c>
      <c r="W60" s="39">
        <v>933</v>
      </c>
      <c r="X60" s="40" t="s">
        <v>369</v>
      </c>
      <c r="Y60" s="39">
        <v>76</v>
      </c>
      <c r="Z60" s="40" t="s">
        <v>370</v>
      </c>
      <c r="AA60" s="41">
        <v>64749.55</v>
      </c>
      <c r="AB60" s="41">
        <v>43683.59</v>
      </c>
      <c r="AC60" s="40" t="s">
        <v>371</v>
      </c>
    </row>
    <row r="61" spans="1:29">
      <c r="A61" s="36" t="s">
        <v>333</v>
      </c>
      <c r="B61" s="36" t="s">
        <v>55</v>
      </c>
      <c r="C61" s="37">
        <v>39935</v>
      </c>
      <c r="D61" s="38">
        <v>0.79166666666666663</v>
      </c>
      <c r="E61" s="39">
        <v>1031</v>
      </c>
      <c r="F61" s="40" t="s">
        <v>30</v>
      </c>
      <c r="G61" s="39">
        <v>15</v>
      </c>
      <c r="H61" s="40" t="s">
        <v>140</v>
      </c>
      <c r="I61" s="68">
        <v>453</v>
      </c>
      <c r="J61" s="69">
        <v>43.937924345295833</v>
      </c>
      <c r="K61" s="72">
        <v>336</v>
      </c>
      <c r="L61" s="73" t="s">
        <v>372</v>
      </c>
      <c r="M61" s="72">
        <v>50</v>
      </c>
      <c r="N61" s="71">
        <v>4.8496605237633359</v>
      </c>
      <c r="O61" s="72">
        <v>166</v>
      </c>
      <c r="P61" s="73" t="s">
        <v>373</v>
      </c>
      <c r="Q61" s="39">
        <v>1005</v>
      </c>
      <c r="R61" s="40" t="s">
        <v>374</v>
      </c>
      <c r="S61" s="39">
        <v>6</v>
      </c>
      <c r="T61" s="40" t="s">
        <v>375</v>
      </c>
      <c r="U61" s="39">
        <v>3</v>
      </c>
      <c r="V61" s="40" t="s">
        <v>108</v>
      </c>
      <c r="W61" s="39">
        <v>1014</v>
      </c>
      <c r="X61" s="40" t="s">
        <v>376</v>
      </c>
      <c r="Y61" s="39">
        <v>2</v>
      </c>
      <c r="Z61" s="40" t="s">
        <v>377</v>
      </c>
      <c r="AA61" s="41">
        <v>64749.55</v>
      </c>
      <c r="AB61" s="41">
        <v>51063.85</v>
      </c>
      <c r="AC61" s="40" t="s">
        <v>378</v>
      </c>
    </row>
    <row r="62" spans="1:29">
      <c r="A62" s="36" t="s">
        <v>379</v>
      </c>
      <c r="B62" s="36" t="s">
        <v>29</v>
      </c>
      <c r="C62" s="37">
        <v>39971</v>
      </c>
      <c r="D62" s="38">
        <v>0.45833333333333331</v>
      </c>
      <c r="E62" s="39">
        <v>1053</v>
      </c>
      <c r="F62" s="40" t="s">
        <v>30</v>
      </c>
      <c r="G62" s="39">
        <v>266</v>
      </c>
      <c r="H62" s="40" t="s">
        <v>380</v>
      </c>
      <c r="I62" s="68">
        <v>83</v>
      </c>
      <c r="J62" s="69">
        <v>7.8822412155745498</v>
      </c>
      <c r="K62" s="72">
        <v>205</v>
      </c>
      <c r="L62" s="73" t="s">
        <v>381</v>
      </c>
      <c r="M62" s="72">
        <v>1</v>
      </c>
      <c r="N62" s="71">
        <v>9.4966761633428307E-2</v>
      </c>
      <c r="O62" s="72">
        <v>0</v>
      </c>
      <c r="P62" s="73" t="s">
        <v>31</v>
      </c>
      <c r="Q62" s="39">
        <v>289</v>
      </c>
      <c r="R62" s="40" t="s">
        <v>382</v>
      </c>
      <c r="S62" s="39">
        <v>29</v>
      </c>
      <c r="T62" s="40" t="s">
        <v>383</v>
      </c>
      <c r="U62" s="39">
        <v>3</v>
      </c>
      <c r="V62" s="40" t="s">
        <v>90</v>
      </c>
      <c r="W62" s="39">
        <v>321</v>
      </c>
      <c r="X62" s="40" t="s">
        <v>384</v>
      </c>
      <c r="Y62" s="39">
        <v>466</v>
      </c>
      <c r="Z62" s="40" t="s">
        <v>385</v>
      </c>
      <c r="AA62" s="41">
        <v>24521.27</v>
      </c>
      <c r="AB62" s="41">
        <v>4614.8900000000003</v>
      </c>
      <c r="AC62" s="40" t="s">
        <v>386</v>
      </c>
    </row>
    <row r="63" spans="1:29">
      <c r="A63" s="36" t="s">
        <v>387</v>
      </c>
      <c r="B63" s="36" t="s">
        <v>36</v>
      </c>
      <c r="C63" s="37">
        <v>39973</v>
      </c>
      <c r="D63" s="38">
        <v>0.8125</v>
      </c>
      <c r="E63" s="39">
        <v>1117</v>
      </c>
      <c r="F63" s="40" t="s">
        <v>30</v>
      </c>
      <c r="G63" s="39">
        <v>132</v>
      </c>
      <c r="H63" s="40" t="s">
        <v>388</v>
      </c>
      <c r="I63" s="68">
        <v>130</v>
      </c>
      <c r="J63" s="69">
        <v>11.638316920322293</v>
      </c>
      <c r="K63" s="72">
        <v>264</v>
      </c>
      <c r="L63" s="73" t="s">
        <v>389</v>
      </c>
      <c r="M63" s="72">
        <v>4</v>
      </c>
      <c r="N63" s="71">
        <v>0.35810205908683973</v>
      </c>
      <c r="O63" s="72">
        <v>0</v>
      </c>
      <c r="P63" s="73" t="s">
        <v>31</v>
      </c>
      <c r="Q63" s="39">
        <v>398</v>
      </c>
      <c r="R63" s="40" t="s">
        <v>390</v>
      </c>
      <c r="S63" s="39">
        <v>40</v>
      </c>
      <c r="T63" s="40" t="s">
        <v>391</v>
      </c>
      <c r="U63" s="39">
        <v>3</v>
      </c>
      <c r="V63" s="40" t="s">
        <v>392</v>
      </c>
      <c r="W63" s="39">
        <v>441</v>
      </c>
      <c r="X63" s="40" t="s">
        <v>393</v>
      </c>
      <c r="Y63" s="39">
        <v>544</v>
      </c>
      <c r="Z63" s="40" t="s">
        <v>394</v>
      </c>
      <c r="AA63" s="41">
        <v>46997.67</v>
      </c>
      <c r="AB63" s="41">
        <v>9918.52</v>
      </c>
      <c r="AC63" s="40" t="s">
        <v>395</v>
      </c>
    </row>
    <row r="64" spans="1:29">
      <c r="A64" s="36" t="s">
        <v>387</v>
      </c>
      <c r="B64" s="36" t="s">
        <v>139</v>
      </c>
      <c r="C64" s="37">
        <v>39974</v>
      </c>
      <c r="D64" s="38">
        <v>0.8125</v>
      </c>
      <c r="E64" s="39">
        <v>1117</v>
      </c>
      <c r="F64" s="40" t="s">
        <v>30</v>
      </c>
      <c r="G64" s="39">
        <v>136</v>
      </c>
      <c r="H64" s="40" t="s">
        <v>396</v>
      </c>
      <c r="I64" s="68">
        <v>114</v>
      </c>
      <c r="J64" s="69">
        <v>10.205908683974933</v>
      </c>
      <c r="K64" s="72">
        <v>217</v>
      </c>
      <c r="L64" s="73" t="s">
        <v>397</v>
      </c>
      <c r="M64" s="72">
        <v>5</v>
      </c>
      <c r="N64" s="71">
        <v>0.44762757385854968</v>
      </c>
      <c r="O64" s="72">
        <v>0</v>
      </c>
      <c r="P64" s="73" t="s">
        <v>31</v>
      </c>
      <c r="Q64" s="39">
        <v>336</v>
      </c>
      <c r="R64" s="40" t="s">
        <v>398</v>
      </c>
      <c r="S64" s="39">
        <v>16</v>
      </c>
      <c r="T64" s="40" t="s">
        <v>399</v>
      </c>
      <c r="U64" s="39">
        <v>3</v>
      </c>
      <c r="V64" s="40" t="s">
        <v>392</v>
      </c>
      <c r="W64" s="39">
        <v>355</v>
      </c>
      <c r="X64" s="40" t="s">
        <v>400</v>
      </c>
      <c r="Y64" s="39">
        <v>626</v>
      </c>
      <c r="Z64" s="40" t="s">
        <v>401</v>
      </c>
      <c r="AA64" s="41">
        <v>46997.67</v>
      </c>
      <c r="AB64" s="41">
        <v>9608.26</v>
      </c>
      <c r="AC64" s="40" t="s">
        <v>402</v>
      </c>
    </row>
    <row r="65" spans="1:29">
      <c r="A65" s="36" t="s">
        <v>403</v>
      </c>
      <c r="B65" s="36" t="s">
        <v>29</v>
      </c>
      <c r="C65" s="37">
        <v>39992</v>
      </c>
      <c r="D65" s="38">
        <v>0.45833333333333331</v>
      </c>
      <c r="E65" s="39">
        <v>200</v>
      </c>
      <c r="F65" s="40" t="s">
        <v>30</v>
      </c>
      <c r="G65" s="39">
        <v>0</v>
      </c>
      <c r="H65" s="40" t="s">
        <v>31</v>
      </c>
      <c r="I65" s="68">
        <v>130</v>
      </c>
      <c r="J65" s="69">
        <v>65</v>
      </c>
      <c r="K65" s="72">
        <v>1</v>
      </c>
      <c r="L65" s="73" t="s">
        <v>256</v>
      </c>
      <c r="M65" s="72">
        <v>0</v>
      </c>
      <c r="N65" s="71">
        <v>0</v>
      </c>
      <c r="O65" s="72">
        <v>0</v>
      </c>
      <c r="P65" s="73" t="s">
        <v>31</v>
      </c>
      <c r="Q65" s="39">
        <v>131</v>
      </c>
      <c r="R65" s="40" t="s">
        <v>404</v>
      </c>
      <c r="S65" s="39">
        <v>13</v>
      </c>
      <c r="T65" s="40" t="s">
        <v>405</v>
      </c>
      <c r="U65" s="39">
        <v>0</v>
      </c>
      <c r="V65" s="40" t="s">
        <v>31</v>
      </c>
      <c r="W65" s="39">
        <v>144</v>
      </c>
      <c r="X65" s="40" t="s">
        <v>406</v>
      </c>
      <c r="Y65" s="39">
        <v>56</v>
      </c>
      <c r="Z65" s="40" t="s">
        <v>184</v>
      </c>
      <c r="AA65" s="41">
        <v>910</v>
      </c>
      <c r="AB65" s="41">
        <v>591.5</v>
      </c>
      <c r="AC65" s="40" t="s">
        <v>407</v>
      </c>
    </row>
    <row r="66" spans="1:29">
      <c r="A66" s="36" t="s">
        <v>408</v>
      </c>
      <c r="B66" s="36" t="s">
        <v>47</v>
      </c>
      <c r="C66" s="37">
        <v>39996</v>
      </c>
      <c r="D66" s="38">
        <v>0.79166666666666663</v>
      </c>
      <c r="E66" s="39">
        <v>1037</v>
      </c>
      <c r="F66" s="40" t="s">
        <v>30</v>
      </c>
      <c r="G66" s="39">
        <v>15</v>
      </c>
      <c r="H66" s="40" t="s">
        <v>140</v>
      </c>
      <c r="I66" s="68">
        <v>446</v>
      </c>
      <c r="J66" s="69">
        <v>43.008678881388626</v>
      </c>
      <c r="K66" s="72">
        <v>376</v>
      </c>
      <c r="L66" s="73" t="s">
        <v>319</v>
      </c>
      <c r="M66" s="72">
        <v>48</v>
      </c>
      <c r="N66" s="71">
        <v>4.628736740597879</v>
      </c>
      <c r="O66" s="72">
        <v>0</v>
      </c>
      <c r="P66" s="73" t="s">
        <v>31</v>
      </c>
      <c r="Q66" s="39">
        <v>870</v>
      </c>
      <c r="R66" s="40" t="s">
        <v>214</v>
      </c>
      <c r="S66" s="39">
        <v>149</v>
      </c>
      <c r="T66" s="40" t="s">
        <v>409</v>
      </c>
      <c r="U66" s="39">
        <v>3</v>
      </c>
      <c r="V66" s="40" t="s">
        <v>108</v>
      </c>
      <c r="W66" s="39">
        <v>1022</v>
      </c>
      <c r="X66" s="40" t="s">
        <v>410</v>
      </c>
      <c r="Y66" s="39">
        <v>0</v>
      </c>
      <c r="Z66" s="40" t="s">
        <v>31</v>
      </c>
      <c r="AA66" s="41">
        <v>65016.85</v>
      </c>
      <c r="AB66" s="41">
        <v>42189.74</v>
      </c>
      <c r="AC66" s="40" t="s">
        <v>411</v>
      </c>
    </row>
    <row r="67" spans="1:29">
      <c r="A67" s="36" t="s">
        <v>408</v>
      </c>
      <c r="B67" s="36" t="s">
        <v>55</v>
      </c>
      <c r="C67" s="37">
        <v>39998</v>
      </c>
      <c r="D67" s="38">
        <v>0.79166666666666663</v>
      </c>
      <c r="E67" s="39">
        <v>1037</v>
      </c>
      <c r="F67" s="40" t="s">
        <v>30</v>
      </c>
      <c r="G67" s="39">
        <v>11</v>
      </c>
      <c r="H67" s="40" t="s">
        <v>412</v>
      </c>
      <c r="I67" s="68">
        <v>461</v>
      </c>
      <c r="J67" s="69">
        <v>44.455159112825463</v>
      </c>
      <c r="K67" s="72">
        <v>488</v>
      </c>
      <c r="L67" s="73" t="s">
        <v>413</v>
      </c>
      <c r="M67" s="72">
        <v>50</v>
      </c>
      <c r="N67" s="71">
        <v>4.8216007714561231</v>
      </c>
      <c r="O67" s="72">
        <v>0</v>
      </c>
      <c r="P67" s="73" t="s">
        <v>31</v>
      </c>
      <c r="Q67" s="39">
        <v>999</v>
      </c>
      <c r="R67" s="40" t="s">
        <v>414</v>
      </c>
      <c r="S67" s="39">
        <v>24</v>
      </c>
      <c r="T67" s="40" t="s">
        <v>415</v>
      </c>
      <c r="U67" s="39">
        <v>3</v>
      </c>
      <c r="V67" s="40" t="s">
        <v>108</v>
      </c>
      <c r="W67" s="39">
        <v>1026</v>
      </c>
      <c r="X67" s="40" t="s">
        <v>416</v>
      </c>
      <c r="Y67" s="39">
        <v>0</v>
      </c>
      <c r="Z67" s="40" t="s">
        <v>31</v>
      </c>
      <c r="AA67" s="41">
        <v>65016.85</v>
      </c>
      <c r="AB67" s="41">
        <v>53881.24</v>
      </c>
      <c r="AC67" s="40" t="s">
        <v>417</v>
      </c>
    </row>
    <row r="68" spans="1:29">
      <c r="A68" s="36" t="s">
        <v>408</v>
      </c>
      <c r="B68" s="36" t="s">
        <v>47</v>
      </c>
      <c r="C68" s="37">
        <v>40003</v>
      </c>
      <c r="D68" s="38">
        <v>0.79166666666666663</v>
      </c>
      <c r="E68" s="39">
        <v>1037</v>
      </c>
      <c r="F68" s="40" t="s">
        <v>30</v>
      </c>
      <c r="G68" s="39">
        <v>11</v>
      </c>
      <c r="H68" s="40" t="s">
        <v>412</v>
      </c>
      <c r="I68" s="68">
        <v>523</v>
      </c>
      <c r="J68" s="69">
        <v>50.43394406943105</v>
      </c>
      <c r="K68" s="72">
        <v>430</v>
      </c>
      <c r="L68" s="73" t="s">
        <v>418</v>
      </c>
      <c r="M68" s="72">
        <v>50</v>
      </c>
      <c r="N68" s="71">
        <v>4.8216007714561231</v>
      </c>
      <c r="O68" s="72">
        <v>0</v>
      </c>
      <c r="P68" s="73" t="s">
        <v>31</v>
      </c>
      <c r="Q68" s="39">
        <v>1003</v>
      </c>
      <c r="R68" s="40" t="s">
        <v>419</v>
      </c>
      <c r="S68" s="39">
        <v>20</v>
      </c>
      <c r="T68" s="40" t="s">
        <v>124</v>
      </c>
      <c r="U68" s="39">
        <v>3</v>
      </c>
      <c r="V68" s="40" t="s">
        <v>108</v>
      </c>
      <c r="W68" s="39">
        <v>1026</v>
      </c>
      <c r="X68" s="40" t="s">
        <v>416</v>
      </c>
      <c r="Y68" s="39">
        <v>0</v>
      </c>
      <c r="Z68" s="40" t="s">
        <v>31</v>
      </c>
      <c r="AA68" s="41">
        <v>65016.85</v>
      </c>
      <c r="AB68" s="41">
        <v>56202.23</v>
      </c>
      <c r="AC68" s="40" t="s">
        <v>420</v>
      </c>
    </row>
    <row r="69" spans="1:29">
      <c r="A69" s="36" t="s">
        <v>421</v>
      </c>
      <c r="B69" s="36" t="s">
        <v>29</v>
      </c>
      <c r="C69" s="37">
        <v>40006</v>
      </c>
      <c r="D69" s="38">
        <v>0.8125</v>
      </c>
      <c r="E69" s="39">
        <v>1033</v>
      </c>
      <c r="F69" s="40" t="s">
        <v>30</v>
      </c>
      <c r="G69" s="39">
        <v>15</v>
      </c>
      <c r="H69" s="40" t="s">
        <v>140</v>
      </c>
      <c r="I69" s="68">
        <v>310</v>
      </c>
      <c r="J69" s="69">
        <v>30.009680542110356</v>
      </c>
      <c r="K69" s="72">
        <v>364</v>
      </c>
      <c r="L69" s="73" t="s">
        <v>422</v>
      </c>
      <c r="M69" s="72">
        <v>13</v>
      </c>
      <c r="N69" s="71">
        <v>1.2584704743465636</v>
      </c>
      <c r="O69" s="72">
        <v>0</v>
      </c>
      <c r="P69" s="73" t="s">
        <v>31</v>
      </c>
      <c r="Q69" s="39">
        <v>687</v>
      </c>
      <c r="R69" s="40" t="s">
        <v>423</v>
      </c>
      <c r="S69" s="39">
        <v>30</v>
      </c>
      <c r="T69" s="40" t="s">
        <v>424</v>
      </c>
      <c r="U69" s="39">
        <v>3</v>
      </c>
      <c r="V69" s="40" t="s">
        <v>108</v>
      </c>
      <c r="W69" s="39">
        <v>720</v>
      </c>
      <c r="X69" s="40" t="s">
        <v>425</v>
      </c>
      <c r="Y69" s="39">
        <v>298</v>
      </c>
      <c r="Z69" s="40" t="s">
        <v>426</v>
      </c>
      <c r="AA69" s="41">
        <v>23794.07</v>
      </c>
      <c r="AB69" s="41">
        <v>12434.44</v>
      </c>
      <c r="AC69" s="40" t="s">
        <v>427</v>
      </c>
    </row>
    <row r="70" spans="1:29">
      <c r="A70" s="36" t="s">
        <v>408</v>
      </c>
      <c r="B70" s="36" t="s">
        <v>264</v>
      </c>
      <c r="C70" s="37">
        <v>40007</v>
      </c>
      <c r="D70" s="38">
        <v>0.79166666666666663</v>
      </c>
      <c r="E70" s="39">
        <v>1037</v>
      </c>
      <c r="F70" s="40" t="s">
        <v>30</v>
      </c>
      <c r="G70" s="39">
        <v>2</v>
      </c>
      <c r="H70" s="40" t="s">
        <v>377</v>
      </c>
      <c r="I70" s="68">
        <v>651</v>
      </c>
      <c r="J70" s="69">
        <v>62.777242044358729</v>
      </c>
      <c r="K70" s="72">
        <v>303</v>
      </c>
      <c r="L70" s="73" t="s">
        <v>428</v>
      </c>
      <c r="M70" s="72">
        <v>50</v>
      </c>
      <c r="N70" s="71">
        <v>4.8216007714561231</v>
      </c>
      <c r="O70" s="72">
        <v>0</v>
      </c>
      <c r="P70" s="73" t="s">
        <v>31</v>
      </c>
      <c r="Q70" s="39">
        <v>1004</v>
      </c>
      <c r="R70" s="40" t="s">
        <v>429</v>
      </c>
      <c r="S70" s="39">
        <v>28</v>
      </c>
      <c r="T70" s="40" t="s">
        <v>268</v>
      </c>
      <c r="U70" s="39">
        <v>3</v>
      </c>
      <c r="V70" s="40" t="s">
        <v>108</v>
      </c>
      <c r="W70" s="39">
        <v>1035</v>
      </c>
      <c r="X70" s="40" t="s">
        <v>430</v>
      </c>
      <c r="Y70" s="39">
        <v>0</v>
      </c>
      <c r="Z70" s="40" t="s">
        <v>31</v>
      </c>
      <c r="AA70" s="41">
        <v>65016.85</v>
      </c>
      <c r="AB70" s="41">
        <v>58768.65</v>
      </c>
      <c r="AC70" s="40" t="s">
        <v>431</v>
      </c>
    </row>
    <row r="71" spans="1:29">
      <c r="A71" s="36" t="s">
        <v>408</v>
      </c>
      <c r="B71" s="36" t="s">
        <v>139</v>
      </c>
      <c r="C71" s="37">
        <v>40009</v>
      </c>
      <c r="D71" s="38">
        <v>0.79166666666666663</v>
      </c>
      <c r="E71" s="39">
        <v>1037</v>
      </c>
      <c r="F71" s="40" t="s">
        <v>30</v>
      </c>
      <c r="G71" s="39">
        <v>0</v>
      </c>
      <c r="H71" s="40" t="s">
        <v>31</v>
      </c>
      <c r="I71" s="68">
        <v>617</v>
      </c>
      <c r="J71" s="69">
        <v>59.498553519768564</v>
      </c>
      <c r="K71" s="72">
        <v>341</v>
      </c>
      <c r="L71" s="73" t="s">
        <v>432</v>
      </c>
      <c r="M71" s="72">
        <v>50</v>
      </c>
      <c r="N71" s="71">
        <v>4.8216007714561231</v>
      </c>
      <c r="O71" s="72">
        <v>0</v>
      </c>
      <c r="P71" s="73" t="s">
        <v>31</v>
      </c>
      <c r="Q71" s="39">
        <v>1008</v>
      </c>
      <c r="R71" s="40" t="s">
        <v>303</v>
      </c>
      <c r="S71" s="39">
        <v>26</v>
      </c>
      <c r="T71" s="40" t="s">
        <v>433</v>
      </c>
      <c r="U71" s="39">
        <v>3</v>
      </c>
      <c r="V71" s="40" t="s">
        <v>108</v>
      </c>
      <c r="W71" s="39">
        <v>1037</v>
      </c>
      <c r="X71" s="40" t="s">
        <v>34</v>
      </c>
      <c r="Y71" s="39">
        <v>0</v>
      </c>
      <c r="Z71" s="40" t="s">
        <v>31</v>
      </c>
      <c r="AA71" s="41">
        <v>65016.85</v>
      </c>
      <c r="AB71" s="41">
        <v>56450.48</v>
      </c>
      <c r="AC71" s="40" t="s">
        <v>434</v>
      </c>
    </row>
    <row r="72" spans="1:29">
      <c r="A72" s="36" t="s">
        <v>435</v>
      </c>
      <c r="B72" s="36" t="s">
        <v>264</v>
      </c>
      <c r="C72" s="37">
        <v>40014</v>
      </c>
      <c r="D72" s="38">
        <v>0.875</v>
      </c>
      <c r="E72" s="39">
        <v>140</v>
      </c>
      <c r="F72" s="40" t="s">
        <v>30</v>
      </c>
      <c r="G72" s="39">
        <v>0</v>
      </c>
      <c r="H72" s="40" t="s">
        <v>31</v>
      </c>
      <c r="I72" s="68">
        <v>55</v>
      </c>
      <c r="J72" s="69">
        <v>39.285714285714285</v>
      </c>
      <c r="K72" s="72">
        <v>43</v>
      </c>
      <c r="L72" s="73" t="s">
        <v>436</v>
      </c>
      <c r="M72" s="72">
        <v>0</v>
      </c>
      <c r="N72" s="71">
        <v>0</v>
      </c>
      <c r="O72" s="72">
        <v>0</v>
      </c>
      <c r="P72" s="73" t="s">
        <v>31</v>
      </c>
      <c r="Q72" s="39">
        <v>98</v>
      </c>
      <c r="R72" s="40" t="s">
        <v>437</v>
      </c>
      <c r="S72" s="39">
        <v>35</v>
      </c>
      <c r="T72" s="40" t="s">
        <v>113</v>
      </c>
      <c r="U72" s="39">
        <v>0</v>
      </c>
      <c r="V72" s="40" t="s">
        <v>31</v>
      </c>
      <c r="W72" s="39">
        <v>133</v>
      </c>
      <c r="X72" s="40" t="s">
        <v>198</v>
      </c>
      <c r="Y72" s="39">
        <v>7</v>
      </c>
      <c r="Z72" s="40" t="s">
        <v>200</v>
      </c>
      <c r="AA72" s="41">
        <v>2290.4</v>
      </c>
      <c r="AB72" s="41">
        <v>1426.03</v>
      </c>
      <c r="AC72" s="40" t="s">
        <v>438</v>
      </c>
    </row>
    <row r="73" spans="1:29">
      <c r="A73" s="36" t="s">
        <v>435</v>
      </c>
      <c r="B73" s="36" t="s">
        <v>139</v>
      </c>
      <c r="C73" s="37">
        <v>40016</v>
      </c>
      <c r="D73" s="38">
        <v>0.875</v>
      </c>
      <c r="E73" s="39">
        <v>140</v>
      </c>
      <c r="F73" s="40" t="s">
        <v>30</v>
      </c>
      <c r="G73" s="39">
        <v>0</v>
      </c>
      <c r="H73" s="40" t="s">
        <v>31</v>
      </c>
      <c r="I73" s="68">
        <v>68</v>
      </c>
      <c r="J73" s="69">
        <v>48.571428571428569</v>
      </c>
      <c r="K73" s="72">
        <v>27</v>
      </c>
      <c r="L73" s="73" t="s">
        <v>439</v>
      </c>
      <c r="M73" s="72">
        <v>0</v>
      </c>
      <c r="N73" s="71">
        <v>0</v>
      </c>
      <c r="O73" s="72">
        <v>0</v>
      </c>
      <c r="P73" s="73" t="s">
        <v>31</v>
      </c>
      <c r="Q73" s="39">
        <v>95</v>
      </c>
      <c r="R73" s="40" t="s">
        <v>440</v>
      </c>
      <c r="S73" s="39">
        <v>3</v>
      </c>
      <c r="T73" s="40" t="s">
        <v>441</v>
      </c>
      <c r="U73" s="39">
        <v>0</v>
      </c>
      <c r="V73" s="40" t="s">
        <v>31</v>
      </c>
      <c r="W73" s="39">
        <v>98</v>
      </c>
      <c r="X73" s="40" t="s">
        <v>437</v>
      </c>
      <c r="Y73" s="39">
        <v>42</v>
      </c>
      <c r="Z73" s="40" t="s">
        <v>442</v>
      </c>
      <c r="AA73" s="41">
        <v>2290.4</v>
      </c>
      <c r="AB73" s="41">
        <v>1431.23</v>
      </c>
      <c r="AC73" s="40" t="s">
        <v>443</v>
      </c>
    </row>
    <row r="74" spans="1:29">
      <c r="A74" s="36" t="s">
        <v>435</v>
      </c>
      <c r="B74" s="36" t="s">
        <v>103</v>
      </c>
      <c r="C74" s="37">
        <v>40018</v>
      </c>
      <c r="D74" s="38">
        <v>0.875</v>
      </c>
      <c r="E74" s="39">
        <v>140</v>
      </c>
      <c r="F74" s="40" t="s">
        <v>30</v>
      </c>
      <c r="G74" s="39">
        <v>0</v>
      </c>
      <c r="H74" s="40" t="s">
        <v>31</v>
      </c>
      <c r="I74" s="68">
        <v>60</v>
      </c>
      <c r="J74" s="69">
        <v>42.857142857142854</v>
      </c>
      <c r="K74" s="72">
        <v>24</v>
      </c>
      <c r="L74" s="73" t="s">
        <v>444</v>
      </c>
      <c r="M74" s="72">
        <v>0</v>
      </c>
      <c r="N74" s="71">
        <v>0</v>
      </c>
      <c r="O74" s="72">
        <v>0</v>
      </c>
      <c r="P74" s="73" t="s">
        <v>31</v>
      </c>
      <c r="Q74" s="39">
        <v>84</v>
      </c>
      <c r="R74" s="40" t="s">
        <v>306</v>
      </c>
      <c r="S74" s="39">
        <v>19</v>
      </c>
      <c r="T74" s="40" t="s">
        <v>445</v>
      </c>
      <c r="U74" s="39">
        <v>0</v>
      </c>
      <c r="V74" s="40" t="s">
        <v>31</v>
      </c>
      <c r="W74" s="39">
        <v>103</v>
      </c>
      <c r="X74" s="40" t="s">
        <v>446</v>
      </c>
      <c r="Y74" s="39">
        <v>37</v>
      </c>
      <c r="Z74" s="40" t="s">
        <v>447</v>
      </c>
      <c r="AA74" s="41">
        <v>2290.4</v>
      </c>
      <c r="AB74" s="41">
        <v>1222.32</v>
      </c>
      <c r="AC74" s="40" t="s">
        <v>448</v>
      </c>
    </row>
    <row r="75" spans="1:29">
      <c r="A75" s="36" t="s">
        <v>449</v>
      </c>
      <c r="B75" s="36" t="s">
        <v>29</v>
      </c>
      <c r="C75" s="37">
        <v>40020</v>
      </c>
      <c r="D75" s="38">
        <v>0.45833333333333331</v>
      </c>
      <c r="E75" s="39">
        <v>100</v>
      </c>
      <c r="F75" s="40" t="s">
        <v>30</v>
      </c>
      <c r="G75" s="39">
        <v>0</v>
      </c>
      <c r="H75" s="40" t="s">
        <v>31</v>
      </c>
      <c r="I75" s="68">
        <v>86</v>
      </c>
      <c r="J75" s="69">
        <v>86</v>
      </c>
      <c r="K75" s="72">
        <v>1</v>
      </c>
      <c r="L75" s="73" t="s">
        <v>289</v>
      </c>
      <c r="M75" s="72">
        <v>0</v>
      </c>
      <c r="N75" s="71">
        <v>0</v>
      </c>
      <c r="O75" s="72">
        <v>0</v>
      </c>
      <c r="P75" s="73" t="s">
        <v>31</v>
      </c>
      <c r="Q75" s="39">
        <v>87</v>
      </c>
      <c r="R75" s="40" t="s">
        <v>450</v>
      </c>
      <c r="S75" s="39">
        <v>13</v>
      </c>
      <c r="T75" s="40" t="s">
        <v>451</v>
      </c>
      <c r="U75" s="39">
        <v>0</v>
      </c>
      <c r="V75" s="40" t="s">
        <v>31</v>
      </c>
      <c r="W75" s="39">
        <v>100</v>
      </c>
      <c r="X75" s="40" t="s">
        <v>34</v>
      </c>
      <c r="Y75" s="39">
        <v>0</v>
      </c>
      <c r="Z75" s="40" t="s">
        <v>31</v>
      </c>
      <c r="AA75" s="41">
        <v>455</v>
      </c>
      <c r="AB75" s="41">
        <v>391.3</v>
      </c>
      <c r="AC75" s="40" t="s">
        <v>326</v>
      </c>
    </row>
    <row r="76" spans="1:29">
      <c r="A76" s="36" t="s">
        <v>435</v>
      </c>
      <c r="B76" s="36" t="s">
        <v>264</v>
      </c>
      <c r="C76" s="37">
        <v>40021</v>
      </c>
      <c r="D76" s="38">
        <v>0.875</v>
      </c>
      <c r="E76" s="39">
        <v>140</v>
      </c>
      <c r="F76" s="40" t="s">
        <v>30</v>
      </c>
      <c r="G76" s="39">
        <v>0</v>
      </c>
      <c r="H76" s="40" t="s">
        <v>31</v>
      </c>
      <c r="I76" s="68">
        <v>43</v>
      </c>
      <c r="J76" s="69">
        <v>30.714285714285715</v>
      </c>
      <c r="K76" s="72">
        <v>76</v>
      </c>
      <c r="L76" s="73" t="s">
        <v>452</v>
      </c>
      <c r="M76" s="72">
        <v>0</v>
      </c>
      <c r="N76" s="71">
        <v>0</v>
      </c>
      <c r="O76" s="72">
        <v>0</v>
      </c>
      <c r="P76" s="73" t="s">
        <v>31</v>
      </c>
      <c r="Q76" s="39">
        <v>119</v>
      </c>
      <c r="R76" s="40" t="s">
        <v>453</v>
      </c>
      <c r="S76" s="39">
        <v>21</v>
      </c>
      <c r="T76" s="40" t="s">
        <v>287</v>
      </c>
      <c r="U76" s="39">
        <v>0</v>
      </c>
      <c r="V76" s="40" t="s">
        <v>31</v>
      </c>
      <c r="W76" s="39">
        <v>140</v>
      </c>
      <c r="X76" s="40" t="s">
        <v>34</v>
      </c>
      <c r="Y76" s="39">
        <v>0</v>
      </c>
      <c r="Z76" s="40" t="s">
        <v>31</v>
      </c>
      <c r="AA76" s="41">
        <v>2290.4</v>
      </c>
      <c r="AB76" s="41">
        <v>1467.64</v>
      </c>
      <c r="AC76" s="40" t="s">
        <v>454</v>
      </c>
    </row>
    <row r="77" spans="1:29">
      <c r="A77" s="36" t="s">
        <v>455</v>
      </c>
      <c r="B77" s="36" t="s">
        <v>55</v>
      </c>
      <c r="C77" s="37">
        <v>40026</v>
      </c>
      <c r="D77" s="38">
        <v>0.79166666666666663</v>
      </c>
      <c r="E77" s="39">
        <v>976</v>
      </c>
      <c r="F77" s="40" t="s">
        <v>30</v>
      </c>
      <c r="G77" s="39">
        <v>10</v>
      </c>
      <c r="H77" s="40" t="s">
        <v>456</v>
      </c>
      <c r="I77" s="68">
        <v>598</v>
      </c>
      <c r="J77" s="69">
        <v>61.270491803278695</v>
      </c>
      <c r="K77" s="72">
        <v>223</v>
      </c>
      <c r="L77" s="73" t="s">
        <v>457</v>
      </c>
      <c r="M77" s="72">
        <v>50</v>
      </c>
      <c r="N77" s="71">
        <v>5.1229508196721314</v>
      </c>
      <c r="O77" s="72">
        <v>0</v>
      </c>
      <c r="P77" s="73" t="s">
        <v>31</v>
      </c>
      <c r="Q77" s="39">
        <v>871</v>
      </c>
      <c r="R77" s="40" t="s">
        <v>458</v>
      </c>
      <c r="S77" s="39">
        <v>92</v>
      </c>
      <c r="T77" s="40" t="s">
        <v>459</v>
      </c>
      <c r="U77" s="39">
        <v>3</v>
      </c>
      <c r="V77" s="40" t="s">
        <v>68</v>
      </c>
      <c r="W77" s="39">
        <v>966</v>
      </c>
      <c r="X77" s="40" t="s">
        <v>460</v>
      </c>
      <c r="Y77" s="39">
        <v>0</v>
      </c>
      <c r="Z77" s="40" t="s">
        <v>31</v>
      </c>
      <c r="AA77" s="41">
        <v>58706.89</v>
      </c>
      <c r="AB77" s="41">
        <v>45233.4</v>
      </c>
      <c r="AC77" s="40" t="s">
        <v>461</v>
      </c>
    </row>
    <row r="78" spans="1:29">
      <c r="A78" s="36" t="s">
        <v>455</v>
      </c>
      <c r="B78" s="36" t="s">
        <v>36</v>
      </c>
      <c r="C78" s="37">
        <v>40029</v>
      </c>
      <c r="D78" s="38">
        <v>0.79166666666666663</v>
      </c>
      <c r="E78" s="39">
        <v>976</v>
      </c>
      <c r="F78" s="40" t="s">
        <v>30</v>
      </c>
      <c r="G78" s="39">
        <v>2</v>
      </c>
      <c r="H78" s="40" t="s">
        <v>462</v>
      </c>
      <c r="I78" s="68">
        <v>582</v>
      </c>
      <c r="J78" s="69">
        <v>59.631147540983612</v>
      </c>
      <c r="K78" s="72">
        <v>286</v>
      </c>
      <c r="L78" s="73" t="s">
        <v>463</v>
      </c>
      <c r="M78" s="72">
        <v>50</v>
      </c>
      <c r="N78" s="71">
        <v>5.1229508196721314</v>
      </c>
      <c r="O78" s="72">
        <v>0</v>
      </c>
      <c r="P78" s="73" t="s">
        <v>31</v>
      </c>
      <c r="Q78" s="39">
        <v>918</v>
      </c>
      <c r="R78" s="40" t="s">
        <v>464</v>
      </c>
      <c r="S78" s="39">
        <v>52</v>
      </c>
      <c r="T78" s="40" t="s">
        <v>465</v>
      </c>
      <c r="U78" s="39">
        <v>3</v>
      </c>
      <c r="V78" s="40" t="s">
        <v>68</v>
      </c>
      <c r="W78" s="39">
        <v>973</v>
      </c>
      <c r="X78" s="40" t="s">
        <v>466</v>
      </c>
      <c r="Y78" s="39">
        <v>1</v>
      </c>
      <c r="Z78" s="40" t="s">
        <v>467</v>
      </c>
      <c r="AA78" s="41">
        <v>58706.89</v>
      </c>
      <c r="AB78" s="41">
        <v>49737.440000000002</v>
      </c>
      <c r="AC78" s="40" t="s">
        <v>468</v>
      </c>
    </row>
    <row r="79" spans="1:29">
      <c r="A79" s="36" t="s">
        <v>455</v>
      </c>
      <c r="B79" s="36" t="s">
        <v>47</v>
      </c>
      <c r="C79" s="37">
        <v>40031</v>
      </c>
      <c r="D79" s="38">
        <v>0.79166666666666663</v>
      </c>
      <c r="E79" s="39">
        <v>976</v>
      </c>
      <c r="F79" s="40" t="s">
        <v>30</v>
      </c>
      <c r="G79" s="39">
        <v>0</v>
      </c>
      <c r="H79" s="40" t="s">
        <v>31</v>
      </c>
      <c r="I79" s="68">
        <v>642</v>
      </c>
      <c r="J79" s="69">
        <v>65.778688524590166</v>
      </c>
      <c r="K79" s="72">
        <v>259</v>
      </c>
      <c r="L79" s="73" t="s">
        <v>343</v>
      </c>
      <c r="M79" s="72">
        <v>50</v>
      </c>
      <c r="N79" s="71">
        <v>5.1229508196721314</v>
      </c>
      <c r="O79" s="72">
        <v>0</v>
      </c>
      <c r="P79" s="73" t="s">
        <v>31</v>
      </c>
      <c r="Q79" s="39">
        <v>951</v>
      </c>
      <c r="R79" s="40" t="s">
        <v>469</v>
      </c>
      <c r="S79" s="39">
        <v>22</v>
      </c>
      <c r="T79" s="40" t="s">
        <v>470</v>
      </c>
      <c r="U79" s="39">
        <v>3</v>
      </c>
      <c r="V79" s="40" t="s">
        <v>68</v>
      </c>
      <c r="W79" s="39">
        <v>976</v>
      </c>
      <c r="X79" s="40" t="s">
        <v>34</v>
      </c>
      <c r="Y79" s="39">
        <v>0</v>
      </c>
      <c r="Z79" s="40" t="s">
        <v>31</v>
      </c>
      <c r="AA79" s="41">
        <v>58706.89</v>
      </c>
      <c r="AB79" s="41">
        <v>53412.77</v>
      </c>
      <c r="AC79" s="40" t="s">
        <v>471</v>
      </c>
    </row>
    <row r="80" spans="1:29">
      <c r="A80" s="36" t="s">
        <v>455</v>
      </c>
      <c r="B80" s="36" t="s">
        <v>55</v>
      </c>
      <c r="C80" s="37">
        <v>40033</v>
      </c>
      <c r="D80" s="38">
        <v>0.79166666666666663</v>
      </c>
      <c r="E80" s="39">
        <v>976</v>
      </c>
      <c r="F80" s="40" t="s">
        <v>30</v>
      </c>
      <c r="G80" s="39">
        <v>0</v>
      </c>
      <c r="H80" s="40" t="s">
        <v>31</v>
      </c>
      <c r="I80" s="68">
        <v>624</v>
      </c>
      <c r="J80" s="69">
        <v>63.934426229508205</v>
      </c>
      <c r="K80" s="72">
        <v>275</v>
      </c>
      <c r="L80" s="73" t="s">
        <v>472</v>
      </c>
      <c r="M80" s="72">
        <v>50</v>
      </c>
      <c r="N80" s="71">
        <v>5.1229508196721314</v>
      </c>
      <c r="O80" s="72">
        <v>0</v>
      </c>
      <c r="P80" s="73" t="s">
        <v>31</v>
      </c>
      <c r="Q80" s="39">
        <v>949</v>
      </c>
      <c r="R80" s="40" t="s">
        <v>473</v>
      </c>
      <c r="S80" s="39">
        <v>24</v>
      </c>
      <c r="T80" s="40" t="s">
        <v>474</v>
      </c>
      <c r="U80" s="39">
        <v>3</v>
      </c>
      <c r="V80" s="40" t="s">
        <v>68</v>
      </c>
      <c r="W80" s="39">
        <v>976</v>
      </c>
      <c r="X80" s="40" t="s">
        <v>34</v>
      </c>
      <c r="Y80" s="39">
        <v>0</v>
      </c>
      <c r="Z80" s="40" t="s">
        <v>31</v>
      </c>
      <c r="AA80" s="41">
        <v>58706.89</v>
      </c>
      <c r="AB80" s="41">
        <v>53085.51</v>
      </c>
      <c r="AC80" s="40" t="s">
        <v>475</v>
      </c>
    </row>
    <row r="81" spans="1:29">
      <c r="A81" s="36" t="s">
        <v>455</v>
      </c>
      <c r="B81" s="36" t="s">
        <v>36</v>
      </c>
      <c r="C81" s="37">
        <v>40036</v>
      </c>
      <c r="D81" s="38">
        <v>0.79166666666666663</v>
      </c>
      <c r="E81" s="39">
        <v>976</v>
      </c>
      <c r="F81" s="40" t="s">
        <v>30</v>
      </c>
      <c r="G81" s="39">
        <v>0</v>
      </c>
      <c r="H81" s="40" t="s">
        <v>31</v>
      </c>
      <c r="I81" s="68">
        <v>599</v>
      </c>
      <c r="J81" s="69">
        <v>61.372950819672134</v>
      </c>
      <c r="K81" s="72">
        <v>297</v>
      </c>
      <c r="L81" s="73" t="s">
        <v>476</v>
      </c>
      <c r="M81" s="72">
        <v>50</v>
      </c>
      <c r="N81" s="71">
        <v>5.1229508196721314</v>
      </c>
      <c r="O81" s="72">
        <v>0</v>
      </c>
      <c r="P81" s="73" t="s">
        <v>31</v>
      </c>
      <c r="Q81" s="39">
        <v>946</v>
      </c>
      <c r="R81" s="40" t="s">
        <v>477</v>
      </c>
      <c r="S81" s="39">
        <v>27</v>
      </c>
      <c r="T81" s="40" t="s">
        <v>478</v>
      </c>
      <c r="U81" s="39">
        <v>3</v>
      </c>
      <c r="V81" s="40" t="s">
        <v>68</v>
      </c>
      <c r="W81" s="39">
        <v>976</v>
      </c>
      <c r="X81" s="40" t="s">
        <v>34</v>
      </c>
      <c r="Y81" s="39">
        <v>0</v>
      </c>
      <c r="Z81" s="40" t="s">
        <v>31</v>
      </c>
      <c r="AA81" s="41">
        <v>58706.89</v>
      </c>
      <c r="AB81" s="41">
        <v>52579.06</v>
      </c>
      <c r="AC81" s="40" t="s">
        <v>479</v>
      </c>
    </row>
    <row r="82" spans="1:29">
      <c r="A82" s="36" t="s">
        <v>455</v>
      </c>
      <c r="B82" s="36" t="s">
        <v>103</v>
      </c>
      <c r="C82" s="37">
        <v>40039</v>
      </c>
      <c r="D82" s="38">
        <v>0.79166666666666663</v>
      </c>
      <c r="E82" s="39">
        <v>976</v>
      </c>
      <c r="F82" s="40" t="s">
        <v>30</v>
      </c>
      <c r="G82" s="39">
        <v>0</v>
      </c>
      <c r="H82" s="40" t="s">
        <v>31</v>
      </c>
      <c r="I82" s="68">
        <v>643</v>
      </c>
      <c r="J82" s="69">
        <v>65.881147540983605</v>
      </c>
      <c r="K82" s="72">
        <v>259</v>
      </c>
      <c r="L82" s="73" t="s">
        <v>343</v>
      </c>
      <c r="M82" s="72">
        <v>50</v>
      </c>
      <c r="N82" s="71">
        <v>5.1229508196721314</v>
      </c>
      <c r="O82" s="72">
        <v>0</v>
      </c>
      <c r="P82" s="73" t="s">
        <v>31</v>
      </c>
      <c r="Q82" s="39">
        <v>952</v>
      </c>
      <c r="R82" s="40" t="s">
        <v>480</v>
      </c>
      <c r="S82" s="39">
        <v>23</v>
      </c>
      <c r="T82" s="40" t="s">
        <v>481</v>
      </c>
      <c r="U82" s="39">
        <v>1</v>
      </c>
      <c r="V82" s="40" t="s">
        <v>467</v>
      </c>
      <c r="W82" s="39">
        <v>976</v>
      </c>
      <c r="X82" s="40" t="s">
        <v>34</v>
      </c>
      <c r="Y82" s="39">
        <v>0</v>
      </c>
      <c r="Z82" s="40" t="s">
        <v>31</v>
      </c>
      <c r="AA82" s="41">
        <v>58747.8</v>
      </c>
      <c r="AB82" s="41">
        <v>53850.22</v>
      </c>
      <c r="AC82" s="40" t="s">
        <v>339</v>
      </c>
    </row>
    <row r="83" spans="1:29">
      <c r="A83" s="36" t="s">
        <v>482</v>
      </c>
      <c r="B83" s="36" t="s">
        <v>29</v>
      </c>
      <c r="C83" s="37">
        <v>40062</v>
      </c>
      <c r="D83" s="38">
        <v>0.45833333333333331</v>
      </c>
      <c r="E83" s="39">
        <v>150</v>
      </c>
      <c r="F83" s="40" t="s">
        <v>30</v>
      </c>
      <c r="G83" s="39">
        <v>0</v>
      </c>
      <c r="H83" s="40" t="s">
        <v>31</v>
      </c>
      <c r="I83" s="68">
        <v>124</v>
      </c>
      <c r="J83" s="69">
        <v>82.666666666666671</v>
      </c>
      <c r="K83" s="72">
        <v>0</v>
      </c>
      <c r="L83" s="73" t="s">
        <v>31</v>
      </c>
      <c r="M83" s="72">
        <v>0</v>
      </c>
      <c r="N83" s="71">
        <v>0</v>
      </c>
      <c r="O83" s="72">
        <v>0</v>
      </c>
      <c r="P83" s="73" t="s">
        <v>31</v>
      </c>
      <c r="Q83" s="39">
        <v>124</v>
      </c>
      <c r="R83" s="40" t="s">
        <v>483</v>
      </c>
      <c r="S83" s="39">
        <v>19</v>
      </c>
      <c r="T83" s="40" t="s">
        <v>484</v>
      </c>
      <c r="U83" s="39">
        <v>0</v>
      </c>
      <c r="V83" s="40" t="s">
        <v>31</v>
      </c>
      <c r="W83" s="39">
        <v>143</v>
      </c>
      <c r="X83" s="40" t="s">
        <v>485</v>
      </c>
      <c r="Y83" s="39">
        <v>7</v>
      </c>
      <c r="Z83" s="40" t="s">
        <v>486</v>
      </c>
      <c r="AA83" s="41">
        <v>682.5</v>
      </c>
      <c r="AB83" s="41">
        <v>564.20000000000005</v>
      </c>
      <c r="AC83" s="40" t="s">
        <v>483</v>
      </c>
    </row>
    <row r="84" spans="1:29">
      <c r="A84" s="36" t="s">
        <v>487</v>
      </c>
      <c r="B84" s="36" t="s">
        <v>47</v>
      </c>
      <c r="C84" s="37">
        <v>40066</v>
      </c>
      <c r="D84" s="38">
        <v>0.79166666666666663</v>
      </c>
      <c r="E84" s="39">
        <v>1083</v>
      </c>
      <c r="F84" s="40" t="s">
        <v>30</v>
      </c>
      <c r="G84" s="39">
        <v>9</v>
      </c>
      <c r="H84" s="40" t="s">
        <v>488</v>
      </c>
      <c r="I84" s="68">
        <v>300</v>
      </c>
      <c r="J84" s="69">
        <v>27.70083102493075</v>
      </c>
      <c r="K84" s="72">
        <v>426</v>
      </c>
      <c r="L84" s="73" t="s">
        <v>489</v>
      </c>
      <c r="M84" s="72">
        <v>40</v>
      </c>
      <c r="N84" s="71">
        <v>3.6934441366574333</v>
      </c>
      <c r="O84" s="72">
        <v>97</v>
      </c>
      <c r="P84" s="73" t="s">
        <v>490</v>
      </c>
      <c r="Q84" s="39">
        <v>863</v>
      </c>
      <c r="R84" s="40" t="s">
        <v>491</v>
      </c>
      <c r="S84" s="39">
        <v>77</v>
      </c>
      <c r="T84" s="40" t="s">
        <v>492</v>
      </c>
      <c r="U84" s="39">
        <v>3</v>
      </c>
      <c r="V84" s="40" t="s">
        <v>90</v>
      </c>
      <c r="W84" s="39">
        <v>943</v>
      </c>
      <c r="X84" s="40" t="s">
        <v>493</v>
      </c>
      <c r="Y84" s="39">
        <v>131</v>
      </c>
      <c r="Z84" s="40" t="s">
        <v>494</v>
      </c>
      <c r="AA84" s="41">
        <v>50524.17</v>
      </c>
      <c r="AB84" s="41">
        <v>25735.89</v>
      </c>
      <c r="AC84" s="40" t="s">
        <v>495</v>
      </c>
    </row>
    <row r="85" spans="1:29">
      <c r="A85" s="36" t="s">
        <v>496</v>
      </c>
      <c r="B85" s="36" t="s">
        <v>139</v>
      </c>
      <c r="C85" s="37">
        <v>40072</v>
      </c>
      <c r="D85" s="38">
        <v>0.8125</v>
      </c>
      <c r="E85" s="39">
        <v>600</v>
      </c>
      <c r="F85" s="40" t="s">
        <v>30</v>
      </c>
      <c r="G85" s="39">
        <v>0</v>
      </c>
      <c r="H85" s="40" t="s">
        <v>31</v>
      </c>
      <c r="I85" s="68">
        <v>206</v>
      </c>
      <c r="J85" s="69">
        <v>34.333333333333336</v>
      </c>
      <c r="K85" s="72">
        <v>0</v>
      </c>
      <c r="L85" s="73" t="s">
        <v>31</v>
      </c>
      <c r="M85" s="72">
        <v>0</v>
      </c>
      <c r="N85" s="71">
        <v>0</v>
      </c>
      <c r="O85" s="72">
        <v>0</v>
      </c>
      <c r="P85" s="73" t="s">
        <v>31</v>
      </c>
      <c r="Q85" s="39">
        <v>206</v>
      </c>
      <c r="R85" s="40" t="s">
        <v>497</v>
      </c>
      <c r="S85" s="39">
        <v>391</v>
      </c>
      <c r="T85" s="40" t="s">
        <v>498</v>
      </c>
      <c r="U85" s="39">
        <v>0</v>
      </c>
      <c r="V85" s="40" t="s">
        <v>31</v>
      </c>
      <c r="W85" s="39">
        <v>597</v>
      </c>
      <c r="X85" s="40" t="s">
        <v>255</v>
      </c>
      <c r="Y85" s="39">
        <v>3</v>
      </c>
      <c r="Z85" s="40" t="s">
        <v>256</v>
      </c>
      <c r="AA85" s="41">
        <v>2730</v>
      </c>
      <c r="AB85" s="41">
        <v>937.3</v>
      </c>
      <c r="AC85" s="40" t="s">
        <v>497</v>
      </c>
    </row>
    <row r="86" spans="1:29">
      <c r="A86" s="36" t="s">
        <v>499</v>
      </c>
      <c r="B86" s="36" t="s">
        <v>47</v>
      </c>
      <c r="C86" s="37">
        <v>40073</v>
      </c>
      <c r="D86" s="38">
        <v>0.79166666666666663</v>
      </c>
      <c r="E86" s="39">
        <v>995</v>
      </c>
      <c r="F86" s="40" t="s">
        <v>30</v>
      </c>
      <c r="G86" s="39">
        <v>9</v>
      </c>
      <c r="H86" s="40" t="s">
        <v>500</v>
      </c>
      <c r="I86" s="68">
        <v>183</v>
      </c>
      <c r="J86" s="69">
        <v>18.391959798994975</v>
      </c>
      <c r="K86" s="72">
        <v>143</v>
      </c>
      <c r="L86" s="73" t="s">
        <v>409</v>
      </c>
      <c r="M86" s="72">
        <v>21</v>
      </c>
      <c r="N86" s="71">
        <v>2.1105527638190953</v>
      </c>
      <c r="O86" s="72">
        <v>491</v>
      </c>
      <c r="P86" s="73" t="s">
        <v>501</v>
      </c>
      <c r="Q86" s="39">
        <v>838</v>
      </c>
      <c r="R86" s="40" t="s">
        <v>502</v>
      </c>
      <c r="S86" s="39">
        <v>99</v>
      </c>
      <c r="T86" s="40" t="s">
        <v>503</v>
      </c>
      <c r="U86" s="39">
        <v>3</v>
      </c>
      <c r="V86" s="40" t="s">
        <v>42</v>
      </c>
      <c r="W86" s="39">
        <v>940</v>
      </c>
      <c r="X86" s="40" t="s">
        <v>504</v>
      </c>
      <c r="Y86" s="39">
        <v>46</v>
      </c>
      <c r="Z86" s="40" t="s">
        <v>505</v>
      </c>
      <c r="AA86" s="41">
        <v>59900.55</v>
      </c>
      <c r="AB86" s="41">
        <v>36215.620000000003</v>
      </c>
      <c r="AC86" s="40" t="s">
        <v>506</v>
      </c>
    </row>
    <row r="87" spans="1:29">
      <c r="A87" s="36" t="s">
        <v>499</v>
      </c>
      <c r="B87" s="36" t="s">
        <v>55</v>
      </c>
      <c r="C87" s="37">
        <v>40075</v>
      </c>
      <c r="D87" s="38">
        <v>0.79166666666666663</v>
      </c>
      <c r="E87" s="39">
        <v>995</v>
      </c>
      <c r="F87" s="40" t="s">
        <v>30</v>
      </c>
      <c r="G87" s="39">
        <v>7</v>
      </c>
      <c r="H87" s="40" t="s">
        <v>508</v>
      </c>
      <c r="I87" s="68">
        <v>278</v>
      </c>
      <c r="J87" s="69">
        <v>27.939698492462313</v>
      </c>
      <c r="K87" s="72">
        <v>495</v>
      </c>
      <c r="L87" s="73" t="s">
        <v>509</v>
      </c>
      <c r="M87" s="72">
        <v>31</v>
      </c>
      <c r="N87" s="71">
        <v>3.1155778894472363</v>
      </c>
      <c r="O87" s="72">
        <v>126</v>
      </c>
      <c r="P87" s="73" t="s">
        <v>510</v>
      </c>
      <c r="Q87" s="39">
        <v>930</v>
      </c>
      <c r="R87" s="40" t="s">
        <v>511</v>
      </c>
      <c r="S87" s="39">
        <v>30</v>
      </c>
      <c r="T87" s="40" t="s">
        <v>83</v>
      </c>
      <c r="U87" s="39">
        <v>3</v>
      </c>
      <c r="V87" s="40" t="s">
        <v>42</v>
      </c>
      <c r="W87" s="39">
        <v>963</v>
      </c>
      <c r="X87" s="40" t="s">
        <v>512</v>
      </c>
      <c r="Y87" s="39">
        <v>25</v>
      </c>
      <c r="Z87" s="40" t="s">
        <v>433</v>
      </c>
      <c r="AA87" s="41">
        <v>59900.55</v>
      </c>
      <c r="AB87" s="41">
        <v>38436.03</v>
      </c>
      <c r="AC87" s="40" t="s">
        <v>513</v>
      </c>
    </row>
    <row r="88" spans="1:29">
      <c r="A88" s="36" t="s">
        <v>499</v>
      </c>
      <c r="B88" s="36" t="s">
        <v>36</v>
      </c>
      <c r="C88" s="37">
        <v>40078</v>
      </c>
      <c r="D88" s="38">
        <v>0.79166666666666663</v>
      </c>
      <c r="E88" s="39">
        <v>995</v>
      </c>
      <c r="F88" s="40" t="s">
        <v>30</v>
      </c>
      <c r="G88" s="39">
        <v>10</v>
      </c>
      <c r="H88" s="40" t="s">
        <v>514</v>
      </c>
      <c r="I88" s="68">
        <v>262</v>
      </c>
      <c r="J88" s="69">
        <v>26.331658291457288</v>
      </c>
      <c r="K88" s="72">
        <v>452</v>
      </c>
      <c r="L88" s="73" t="s">
        <v>515</v>
      </c>
      <c r="M88" s="72">
        <v>39</v>
      </c>
      <c r="N88" s="71">
        <v>3.9195979899497488</v>
      </c>
      <c r="O88" s="72">
        <v>172</v>
      </c>
      <c r="P88" s="73" t="s">
        <v>516</v>
      </c>
      <c r="Q88" s="39">
        <v>925</v>
      </c>
      <c r="R88" s="40" t="s">
        <v>152</v>
      </c>
      <c r="S88" s="39">
        <v>40</v>
      </c>
      <c r="T88" s="40" t="s">
        <v>517</v>
      </c>
      <c r="U88" s="39">
        <v>3</v>
      </c>
      <c r="V88" s="40" t="s">
        <v>42</v>
      </c>
      <c r="W88" s="39">
        <v>968</v>
      </c>
      <c r="X88" s="40" t="s">
        <v>518</v>
      </c>
      <c r="Y88" s="39">
        <v>17</v>
      </c>
      <c r="Z88" s="40" t="s">
        <v>519</v>
      </c>
      <c r="AA88" s="41">
        <v>59900.55</v>
      </c>
      <c r="AB88" s="41">
        <v>41596.46</v>
      </c>
      <c r="AC88" s="40" t="s">
        <v>520</v>
      </c>
    </row>
    <row r="89" spans="1:29">
      <c r="A89" s="36" t="s">
        <v>499</v>
      </c>
      <c r="B89" s="36" t="s">
        <v>47</v>
      </c>
      <c r="C89" s="37">
        <v>40080</v>
      </c>
      <c r="D89" s="38">
        <v>0.79166666666666663</v>
      </c>
      <c r="E89" s="39">
        <v>995</v>
      </c>
      <c r="F89" s="40" t="s">
        <v>30</v>
      </c>
      <c r="G89" s="39">
        <v>5</v>
      </c>
      <c r="H89" s="40" t="s">
        <v>256</v>
      </c>
      <c r="I89" s="68">
        <v>350</v>
      </c>
      <c r="J89" s="69">
        <v>35.175879396984925</v>
      </c>
      <c r="K89" s="72">
        <v>499</v>
      </c>
      <c r="L89" s="73" t="s">
        <v>521</v>
      </c>
      <c r="M89" s="72">
        <v>49</v>
      </c>
      <c r="N89" s="71">
        <v>4.924623115577889</v>
      </c>
      <c r="O89" s="72">
        <v>38</v>
      </c>
      <c r="P89" s="73" t="s">
        <v>522</v>
      </c>
      <c r="Q89" s="39">
        <v>936</v>
      </c>
      <c r="R89" s="40" t="s">
        <v>523</v>
      </c>
      <c r="S89" s="39">
        <v>42</v>
      </c>
      <c r="T89" s="40" t="s">
        <v>524</v>
      </c>
      <c r="U89" s="39">
        <v>3</v>
      </c>
      <c r="V89" s="40" t="s">
        <v>42</v>
      </c>
      <c r="W89" s="39">
        <v>981</v>
      </c>
      <c r="X89" s="40" t="s">
        <v>525</v>
      </c>
      <c r="Y89" s="39">
        <v>9</v>
      </c>
      <c r="Z89" s="40" t="s">
        <v>500</v>
      </c>
      <c r="AA89" s="41">
        <v>59900.55</v>
      </c>
      <c r="AB89" s="41">
        <v>40388.910000000003</v>
      </c>
      <c r="AC89" s="40" t="s">
        <v>526</v>
      </c>
    </row>
    <row r="90" spans="1:29">
      <c r="A90" s="36" t="s">
        <v>527</v>
      </c>
      <c r="B90" s="36" t="s">
        <v>103</v>
      </c>
      <c r="C90" s="37">
        <v>40081</v>
      </c>
      <c r="D90" s="38">
        <v>0.79166666666666663</v>
      </c>
      <c r="E90" s="39">
        <v>1021</v>
      </c>
      <c r="F90" s="40" t="s">
        <v>30</v>
      </c>
      <c r="G90" s="39">
        <v>5</v>
      </c>
      <c r="H90" s="40" t="s">
        <v>528</v>
      </c>
      <c r="I90" s="68">
        <v>164</v>
      </c>
      <c r="J90" s="69">
        <v>16.062683643486778</v>
      </c>
      <c r="K90" s="72">
        <v>266</v>
      </c>
      <c r="L90" s="73" t="s">
        <v>529</v>
      </c>
      <c r="M90" s="72">
        <v>24</v>
      </c>
      <c r="N90" s="71">
        <v>2.3506366307541624</v>
      </c>
      <c r="O90" s="72">
        <v>120</v>
      </c>
      <c r="P90" s="73" t="s">
        <v>530</v>
      </c>
      <c r="Q90" s="39">
        <v>574</v>
      </c>
      <c r="R90" s="40" t="s">
        <v>531</v>
      </c>
      <c r="S90" s="39">
        <v>35</v>
      </c>
      <c r="T90" s="40" t="s">
        <v>532</v>
      </c>
      <c r="U90" s="39">
        <v>3</v>
      </c>
      <c r="V90" s="40" t="s">
        <v>108</v>
      </c>
      <c r="W90" s="39">
        <v>612</v>
      </c>
      <c r="X90" s="40" t="s">
        <v>533</v>
      </c>
      <c r="Y90" s="39">
        <v>404</v>
      </c>
      <c r="Z90" s="40" t="s">
        <v>534</v>
      </c>
      <c r="AA90" s="41">
        <v>34307.97</v>
      </c>
      <c r="AB90" s="41">
        <v>12235.38</v>
      </c>
      <c r="AC90" s="40" t="s">
        <v>535</v>
      </c>
    </row>
    <row r="91" spans="1:29">
      <c r="A91" s="36" t="s">
        <v>536</v>
      </c>
      <c r="B91" s="36" t="s">
        <v>55</v>
      </c>
      <c r="C91" s="37">
        <v>40082</v>
      </c>
      <c r="D91" s="38">
        <v>0.79166666666666663</v>
      </c>
      <c r="E91" s="39">
        <v>1021</v>
      </c>
      <c r="F91" s="40" t="s">
        <v>30</v>
      </c>
      <c r="G91" s="39">
        <v>5</v>
      </c>
      <c r="H91" s="40" t="s">
        <v>528</v>
      </c>
      <c r="I91" s="68">
        <v>183</v>
      </c>
      <c r="J91" s="69">
        <v>17.92360430950049</v>
      </c>
      <c r="K91" s="72">
        <v>232</v>
      </c>
      <c r="L91" s="73" t="s">
        <v>537</v>
      </c>
      <c r="M91" s="72">
        <v>22</v>
      </c>
      <c r="N91" s="71">
        <v>2.1547502448579823</v>
      </c>
      <c r="O91" s="72">
        <v>305</v>
      </c>
      <c r="P91" s="73" t="s">
        <v>538</v>
      </c>
      <c r="Q91" s="39">
        <v>742</v>
      </c>
      <c r="R91" s="40" t="s">
        <v>539</v>
      </c>
      <c r="S91" s="39">
        <v>38</v>
      </c>
      <c r="T91" s="40" t="s">
        <v>540</v>
      </c>
      <c r="U91" s="39">
        <v>3</v>
      </c>
      <c r="V91" s="40" t="s">
        <v>108</v>
      </c>
      <c r="W91" s="39">
        <v>783</v>
      </c>
      <c r="X91" s="40" t="s">
        <v>541</v>
      </c>
      <c r="Y91" s="39">
        <v>233</v>
      </c>
      <c r="Z91" s="40" t="s">
        <v>542</v>
      </c>
      <c r="AA91" s="41">
        <v>34307.97</v>
      </c>
      <c r="AB91" s="41">
        <v>16498.349999999999</v>
      </c>
      <c r="AC91" s="40" t="s">
        <v>543</v>
      </c>
    </row>
    <row r="92" spans="1:29">
      <c r="A92" s="36" t="s">
        <v>499</v>
      </c>
      <c r="B92" s="36" t="s">
        <v>29</v>
      </c>
      <c r="C92" s="37">
        <v>40083</v>
      </c>
      <c r="D92" s="38">
        <v>0.79166666666666663</v>
      </c>
      <c r="E92" s="39">
        <v>995</v>
      </c>
      <c r="F92" s="40" t="s">
        <v>30</v>
      </c>
      <c r="G92" s="39">
        <v>9</v>
      </c>
      <c r="H92" s="40" t="s">
        <v>500</v>
      </c>
      <c r="I92" s="68">
        <v>349</v>
      </c>
      <c r="J92" s="69">
        <v>35.075376884422113</v>
      </c>
      <c r="K92" s="72">
        <v>375</v>
      </c>
      <c r="L92" s="73" t="s">
        <v>544</v>
      </c>
      <c r="M92" s="72">
        <v>50</v>
      </c>
      <c r="N92" s="71">
        <v>5.025125628140704</v>
      </c>
      <c r="O92" s="72">
        <v>189</v>
      </c>
      <c r="P92" s="73" t="s">
        <v>545</v>
      </c>
      <c r="Q92" s="39">
        <v>963</v>
      </c>
      <c r="R92" s="40" t="s">
        <v>512</v>
      </c>
      <c r="S92" s="39">
        <v>20</v>
      </c>
      <c r="T92" s="40" t="s">
        <v>98</v>
      </c>
      <c r="U92" s="39">
        <v>3</v>
      </c>
      <c r="V92" s="40" t="s">
        <v>42</v>
      </c>
      <c r="W92" s="39">
        <v>986</v>
      </c>
      <c r="X92" s="40" t="s">
        <v>546</v>
      </c>
      <c r="Y92" s="39">
        <v>0</v>
      </c>
      <c r="Z92" s="40" t="s">
        <v>31</v>
      </c>
      <c r="AA92" s="41">
        <v>59900.55</v>
      </c>
      <c r="AB92" s="41">
        <v>49423.93</v>
      </c>
      <c r="AC92" s="40" t="s">
        <v>547</v>
      </c>
    </row>
    <row r="93" spans="1:29">
      <c r="A93" s="36" t="s">
        <v>548</v>
      </c>
      <c r="B93" s="36" t="s">
        <v>29</v>
      </c>
      <c r="C93" s="37">
        <v>40090</v>
      </c>
      <c r="D93" s="38">
        <v>0.45833333333333331</v>
      </c>
      <c r="E93" s="39">
        <v>200</v>
      </c>
      <c r="F93" s="40" t="s">
        <v>30</v>
      </c>
      <c r="G93" s="39">
        <v>0</v>
      </c>
      <c r="H93" s="40" t="s">
        <v>31</v>
      </c>
      <c r="I93" s="68">
        <v>140</v>
      </c>
      <c r="J93" s="69">
        <v>70</v>
      </c>
      <c r="K93" s="72">
        <v>0</v>
      </c>
      <c r="L93" s="73" t="s">
        <v>31</v>
      </c>
      <c r="M93" s="72">
        <v>0</v>
      </c>
      <c r="N93" s="71">
        <v>0</v>
      </c>
      <c r="O93" s="72">
        <v>0</v>
      </c>
      <c r="P93" s="73" t="s">
        <v>31</v>
      </c>
      <c r="Q93" s="39">
        <v>140</v>
      </c>
      <c r="R93" s="40" t="s">
        <v>437</v>
      </c>
      <c r="S93" s="39">
        <v>19</v>
      </c>
      <c r="T93" s="40" t="s">
        <v>549</v>
      </c>
      <c r="U93" s="39">
        <v>0</v>
      </c>
      <c r="V93" s="40" t="s">
        <v>31</v>
      </c>
      <c r="W93" s="39">
        <v>159</v>
      </c>
      <c r="X93" s="40" t="s">
        <v>550</v>
      </c>
      <c r="Y93" s="39">
        <v>41</v>
      </c>
      <c r="Z93" s="40" t="s">
        <v>507</v>
      </c>
      <c r="AA93" s="41">
        <v>910</v>
      </c>
      <c r="AB93" s="41">
        <v>637</v>
      </c>
      <c r="AC93" s="40" t="s">
        <v>437</v>
      </c>
    </row>
    <row r="94" spans="1:29">
      <c r="A94" s="36" t="s">
        <v>551</v>
      </c>
      <c r="B94" s="36" t="s">
        <v>47</v>
      </c>
      <c r="C94" s="37">
        <v>40101</v>
      </c>
      <c r="D94" s="38">
        <v>0.79166666666666663</v>
      </c>
      <c r="E94" s="39">
        <v>995</v>
      </c>
      <c r="F94" s="40" t="s">
        <v>30</v>
      </c>
      <c r="G94" s="39">
        <v>5</v>
      </c>
      <c r="H94" s="40" t="s">
        <v>256</v>
      </c>
      <c r="I94" s="68">
        <v>183</v>
      </c>
      <c r="J94" s="69">
        <v>18.391959798994975</v>
      </c>
      <c r="K94" s="72">
        <v>126</v>
      </c>
      <c r="L94" s="73" t="s">
        <v>510</v>
      </c>
      <c r="M94" s="72">
        <v>16</v>
      </c>
      <c r="N94" s="71">
        <v>1.6080402010050252</v>
      </c>
      <c r="O94" s="72">
        <v>507</v>
      </c>
      <c r="P94" s="73" t="s">
        <v>552</v>
      </c>
      <c r="Q94" s="39">
        <v>832</v>
      </c>
      <c r="R94" s="40" t="s">
        <v>553</v>
      </c>
      <c r="S94" s="39">
        <v>118</v>
      </c>
      <c r="T94" s="40" t="s">
        <v>554</v>
      </c>
      <c r="U94" s="39">
        <v>3</v>
      </c>
      <c r="V94" s="40" t="s">
        <v>42</v>
      </c>
      <c r="W94" s="39">
        <v>953</v>
      </c>
      <c r="X94" s="40" t="s">
        <v>555</v>
      </c>
      <c r="Y94" s="39">
        <v>37</v>
      </c>
      <c r="Z94" s="40" t="s">
        <v>540</v>
      </c>
      <c r="AA94" s="41">
        <v>59900.55</v>
      </c>
      <c r="AB94" s="41">
        <v>36414.400000000001</v>
      </c>
      <c r="AC94" s="40" t="s">
        <v>556</v>
      </c>
    </row>
    <row r="95" spans="1:29">
      <c r="A95" s="36" t="s">
        <v>551</v>
      </c>
      <c r="B95" s="36" t="s">
        <v>55</v>
      </c>
      <c r="C95" s="37">
        <v>40103</v>
      </c>
      <c r="D95" s="38">
        <v>0.79166666666666663</v>
      </c>
      <c r="E95" s="39">
        <v>995</v>
      </c>
      <c r="F95" s="40" t="s">
        <v>30</v>
      </c>
      <c r="G95" s="39">
        <v>10</v>
      </c>
      <c r="H95" s="40" t="s">
        <v>514</v>
      </c>
      <c r="I95" s="68">
        <v>284</v>
      </c>
      <c r="J95" s="69">
        <v>28.542713567839193</v>
      </c>
      <c r="K95" s="72">
        <v>402</v>
      </c>
      <c r="L95" s="73" t="s">
        <v>557</v>
      </c>
      <c r="M95" s="72">
        <v>29</v>
      </c>
      <c r="N95" s="71">
        <v>2.9145728643216082</v>
      </c>
      <c r="O95" s="72">
        <v>207</v>
      </c>
      <c r="P95" s="73" t="s">
        <v>558</v>
      </c>
      <c r="Q95" s="39">
        <v>922</v>
      </c>
      <c r="R95" s="40" t="s">
        <v>559</v>
      </c>
      <c r="S95" s="39">
        <v>39</v>
      </c>
      <c r="T95" s="40" t="s">
        <v>560</v>
      </c>
      <c r="U95" s="39">
        <v>3</v>
      </c>
      <c r="V95" s="40" t="s">
        <v>42</v>
      </c>
      <c r="W95" s="39">
        <v>964</v>
      </c>
      <c r="X95" s="40" t="s">
        <v>99</v>
      </c>
      <c r="Y95" s="39">
        <v>21</v>
      </c>
      <c r="Z95" s="40" t="s">
        <v>37</v>
      </c>
      <c r="AA95" s="41">
        <v>59900.55</v>
      </c>
      <c r="AB95" s="41">
        <v>45821.69</v>
      </c>
      <c r="AC95" s="40" t="s">
        <v>561</v>
      </c>
    </row>
    <row r="96" spans="1:29">
      <c r="A96" s="36" t="s">
        <v>551</v>
      </c>
      <c r="B96" s="36" t="s">
        <v>264</v>
      </c>
      <c r="C96" s="37">
        <v>40105</v>
      </c>
      <c r="D96" s="38">
        <v>0.79166666666666663</v>
      </c>
      <c r="E96" s="39">
        <v>995</v>
      </c>
      <c r="F96" s="40" t="s">
        <v>30</v>
      </c>
      <c r="G96" s="39">
        <v>0</v>
      </c>
      <c r="H96" s="40" t="s">
        <v>31</v>
      </c>
      <c r="I96" s="68">
        <v>384</v>
      </c>
      <c r="J96" s="69">
        <v>38.5929648241206</v>
      </c>
      <c r="K96" s="72">
        <v>409</v>
      </c>
      <c r="L96" s="73" t="s">
        <v>562</v>
      </c>
      <c r="M96" s="72">
        <v>34</v>
      </c>
      <c r="N96" s="71">
        <v>3.4170854271356785</v>
      </c>
      <c r="O96" s="72">
        <v>75</v>
      </c>
      <c r="P96" s="73" t="s">
        <v>563</v>
      </c>
      <c r="Q96" s="39">
        <v>902</v>
      </c>
      <c r="R96" s="40" t="s">
        <v>564</v>
      </c>
      <c r="S96" s="39">
        <v>43</v>
      </c>
      <c r="T96" s="40" t="s">
        <v>565</v>
      </c>
      <c r="U96" s="39">
        <v>3</v>
      </c>
      <c r="V96" s="40" t="s">
        <v>42</v>
      </c>
      <c r="W96" s="39">
        <v>948</v>
      </c>
      <c r="X96" s="40" t="s">
        <v>566</v>
      </c>
      <c r="Y96" s="39">
        <v>47</v>
      </c>
      <c r="Z96" s="40" t="s">
        <v>567</v>
      </c>
      <c r="AA96" s="41">
        <v>59900.55</v>
      </c>
      <c r="AB96" s="41">
        <v>46827.87</v>
      </c>
      <c r="AC96" s="40" t="s">
        <v>568</v>
      </c>
    </row>
    <row r="97" spans="1:29">
      <c r="A97" s="36" t="s">
        <v>569</v>
      </c>
      <c r="B97" s="36" t="s">
        <v>36</v>
      </c>
      <c r="C97" s="37">
        <v>40106</v>
      </c>
      <c r="D97" s="38">
        <v>0.8125</v>
      </c>
      <c r="E97" s="39">
        <v>965</v>
      </c>
      <c r="F97" s="40" t="s">
        <v>30</v>
      </c>
      <c r="G97" s="39">
        <v>31</v>
      </c>
      <c r="H97" s="40" t="s">
        <v>570</v>
      </c>
      <c r="I97" s="68">
        <v>78</v>
      </c>
      <c r="J97" s="69">
        <v>8.0829015544041454</v>
      </c>
      <c r="K97" s="72">
        <v>202</v>
      </c>
      <c r="L97" s="73" t="s">
        <v>571</v>
      </c>
      <c r="M97" s="72">
        <v>1</v>
      </c>
      <c r="N97" s="71">
        <v>0.10362694300518134</v>
      </c>
      <c r="O97" s="72">
        <v>41</v>
      </c>
      <c r="P97" s="73" t="s">
        <v>572</v>
      </c>
      <c r="Q97" s="39">
        <v>322</v>
      </c>
      <c r="R97" s="40" t="s">
        <v>573</v>
      </c>
      <c r="S97" s="39">
        <v>37</v>
      </c>
      <c r="T97" s="40" t="s">
        <v>574</v>
      </c>
      <c r="U97" s="39">
        <v>3</v>
      </c>
      <c r="V97" s="40" t="s">
        <v>68</v>
      </c>
      <c r="W97" s="39">
        <v>362</v>
      </c>
      <c r="X97" s="40" t="s">
        <v>575</v>
      </c>
      <c r="Y97" s="39">
        <v>572</v>
      </c>
      <c r="Z97" s="40" t="s">
        <v>576</v>
      </c>
      <c r="AA97" s="41">
        <v>29083.82</v>
      </c>
      <c r="AB97" s="41">
        <v>6311.74</v>
      </c>
      <c r="AC97" s="40" t="s">
        <v>577</v>
      </c>
    </row>
    <row r="98" spans="1:29">
      <c r="A98" s="36" t="s">
        <v>551</v>
      </c>
      <c r="B98" s="36" t="s">
        <v>139</v>
      </c>
      <c r="C98" s="37">
        <v>40107</v>
      </c>
      <c r="D98" s="38">
        <v>0.79166666666666663</v>
      </c>
      <c r="E98" s="39">
        <v>995</v>
      </c>
      <c r="F98" s="40" t="s">
        <v>30</v>
      </c>
      <c r="G98" s="39">
        <v>0</v>
      </c>
      <c r="H98" s="40" t="s">
        <v>31</v>
      </c>
      <c r="I98" s="68">
        <v>335</v>
      </c>
      <c r="J98" s="69">
        <v>33.668341708542712</v>
      </c>
      <c r="K98" s="72">
        <v>411</v>
      </c>
      <c r="L98" s="73" t="s">
        <v>578</v>
      </c>
      <c r="M98" s="72">
        <v>20</v>
      </c>
      <c r="N98" s="71">
        <v>2.0100502512562812</v>
      </c>
      <c r="O98" s="72">
        <v>53</v>
      </c>
      <c r="P98" s="73" t="s">
        <v>465</v>
      </c>
      <c r="Q98" s="39">
        <v>819</v>
      </c>
      <c r="R98" s="40" t="s">
        <v>579</v>
      </c>
      <c r="S98" s="39">
        <v>45</v>
      </c>
      <c r="T98" s="40" t="s">
        <v>580</v>
      </c>
      <c r="U98" s="39">
        <v>3</v>
      </c>
      <c r="V98" s="40" t="s">
        <v>42</v>
      </c>
      <c r="W98" s="39">
        <v>867</v>
      </c>
      <c r="X98" s="40" t="s">
        <v>581</v>
      </c>
      <c r="Y98" s="39">
        <v>128</v>
      </c>
      <c r="Z98" s="40" t="s">
        <v>582</v>
      </c>
      <c r="AA98" s="41">
        <v>59900.55</v>
      </c>
      <c r="AB98" s="41">
        <v>38548.07</v>
      </c>
      <c r="AC98" s="40" t="s">
        <v>583</v>
      </c>
    </row>
    <row r="99" spans="1:29">
      <c r="A99" s="36" t="s">
        <v>584</v>
      </c>
      <c r="B99" s="36" t="s">
        <v>47</v>
      </c>
      <c r="C99" s="37">
        <v>40108</v>
      </c>
      <c r="D99" s="38">
        <v>0.79166666666666663</v>
      </c>
      <c r="E99" s="39">
        <v>965</v>
      </c>
      <c r="F99" s="40" t="s">
        <v>30</v>
      </c>
      <c r="G99" s="39">
        <v>25</v>
      </c>
      <c r="H99" s="40" t="s">
        <v>585</v>
      </c>
      <c r="I99" s="68">
        <v>174</v>
      </c>
      <c r="J99" s="69">
        <v>18.031088082901555</v>
      </c>
      <c r="K99" s="72">
        <v>155</v>
      </c>
      <c r="L99" s="73" t="s">
        <v>586</v>
      </c>
      <c r="M99" s="72">
        <v>21</v>
      </c>
      <c r="N99" s="71">
        <v>2.1761658031088085</v>
      </c>
      <c r="O99" s="72">
        <v>305</v>
      </c>
      <c r="P99" s="73" t="s">
        <v>587</v>
      </c>
      <c r="Q99" s="39">
        <v>655</v>
      </c>
      <c r="R99" s="40" t="s">
        <v>588</v>
      </c>
      <c r="S99" s="39">
        <v>29</v>
      </c>
      <c r="T99" s="40" t="s">
        <v>589</v>
      </c>
      <c r="U99" s="39">
        <v>3</v>
      </c>
      <c r="V99" s="40" t="s">
        <v>68</v>
      </c>
      <c r="W99" s="39">
        <v>687</v>
      </c>
      <c r="X99" s="40" t="s">
        <v>590</v>
      </c>
      <c r="Y99" s="39">
        <v>253</v>
      </c>
      <c r="Z99" s="40" t="s">
        <v>591</v>
      </c>
      <c r="AA99" s="41">
        <v>31151.81</v>
      </c>
      <c r="AB99" s="41">
        <v>14981.96</v>
      </c>
      <c r="AC99" s="40" t="s">
        <v>543</v>
      </c>
    </row>
    <row r="100" spans="1:29">
      <c r="A100" s="36" t="s">
        <v>551</v>
      </c>
      <c r="B100" s="36" t="s">
        <v>103</v>
      </c>
      <c r="C100" s="37">
        <v>40109</v>
      </c>
      <c r="D100" s="38">
        <v>0.79166666666666663</v>
      </c>
      <c r="E100" s="39">
        <v>995</v>
      </c>
      <c r="F100" s="40" t="s">
        <v>30</v>
      </c>
      <c r="G100" s="39">
        <v>4</v>
      </c>
      <c r="H100" s="40" t="s">
        <v>100</v>
      </c>
      <c r="I100" s="68">
        <v>397</v>
      </c>
      <c r="J100" s="69">
        <v>39.899497487437188</v>
      </c>
      <c r="K100" s="72">
        <v>408</v>
      </c>
      <c r="L100" s="73" t="s">
        <v>593</v>
      </c>
      <c r="M100" s="72">
        <v>45</v>
      </c>
      <c r="N100" s="71">
        <v>4.5226130653266337</v>
      </c>
      <c r="O100" s="72">
        <v>105</v>
      </c>
      <c r="P100" s="73" t="s">
        <v>594</v>
      </c>
      <c r="Q100" s="39">
        <v>955</v>
      </c>
      <c r="R100" s="40" t="s">
        <v>595</v>
      </c>
      <c r="S100" s="39">
        <v>28</v>
      </c>
      <c r="T100" s="40" t="s">
        <v>596</v>
      </c>
      <c r="U100" s="39">
        <v>3</v>
      </c>
      <c r="V100" s="40" t="s">
        <v>42</v>
      </c>
      <c r="W100" s="39">
        <v>986</v>
      </c>
      <c r="X100" s="40" t="s">
        <v>546</v>
      </c>
      <c r="Y100" s="39">
        <v>5</v>
      </c>
      <c r="Z100" s="40" t="s">
        <v>256</v>
      </c>
      <c r="AA100" s="41">
        <v>59900.55</v>
      </c>
      <c r="AB100" s="41">
        <v>45972.71</v>
      </c>
      <c r="AC100" s="40" t="s">
        <v>597</v>
      </c>
    </row>
    <row r="101" spans="1:29">
      <c r="A101" s="36" t="s">
        <v>598</v>
      </c>
      <c r="B101" s="36" t="s">
        <v>36</v>
      </c>
      <c r="C101" s="37">
        <v>40120</v>
      </c>
      <c r="D101" s="38">
        <v>0.83333333333333337</v>
      </c>
      <c r="E101" s="39">
        <v>100</v>
      </c>
      <c r="F101" s="40" t="s">
        <v>30</v>
      </c>
      <c r="G101" s="39">
        <v>0</v>
      </c>
      <c r="H101" s="40" t="s">
        <v>31</v>
      </c>
      <c r="I101" s="68">
        <v>28</v>
      </c>
      <c r="J101" s="69">
        <v>28</v>
      </c>
      <c r="K101" s="72">
        <v>23</v>
      </c>
      <c r="L101" s="73" t="s">
        <v>599</v>
      </c>
      <c r="M101" s="72">
        <v>0</v>
      </c>
      <c r="N101" s="71">
        <v>0</v>
      </c>
      <c r="O101" s="72">
        <v>0</v>
      </c>
      <c r="P101" s="73" t="s">
        <v>31</v>
      </c>
      <c r="Q101" s="39">
        <v>51</v>
      </c>
      <c r="R101" s="40" t="s">
        <v>600</v>
      </c>
      <c r="S101" s="39">
        <v>17</v>
      </c>
      <c r="T101" s="40" t="s">
        <v>601</v>
      </c>
      <c r="U101" s="39">
        <v>0</v>
      </c>
      <c r="V101" s="40" t="s">
        <v>31</v>
      </c>
      <c r="W101" s="39">
        <v>68</v>
      </c>
      <c r="X101" s="40" t="s">
        <v>602</v>
      </c>
      <c r="Y101" s="39">
        <v>32</v>
      </c>
      <c r="Z101" s="40" t="s">
        <v>603</v>
      </c>
      <c r="AA101" s="41">
        <v>1636</v>
      </c>
      <c r="AB101" s="41">
        <v>742.83</v>
      </c>
      <c r="AC101" s="40" t="s">
        <v>604</v>
      </c>
    </row>
    <row r="102" spans="1:29">
      <c r="A102" s="36" t="s">
        <v>598</v>
      </c>
      <c r="B102" s="36" t="s">
        <v>103</v>
      </c>
      <c r="C102" s="37">
        <v>40123</v>
      </c>
      <c r="D102" s="38">
        <v>0.83333333333333337</v>
      </c>
      <c r="E102" s="39">
        <v>100</v>
      </c>
      <c r="F102" s="40" t="s">
        <v>30</v>
      </c>
      <c r="G102" s="39">
        <v>0</v>
      </c>
      <c r="H102" s="40" t="s">
        <v>31</v>
      </c>
      <c r="I102" s="68">
        <v>39</v>
      </c>
      <c r="J102" s="69">
        <v>39</v>
      </c>
      <c r="K102" s="72">
        <v>45</v>
      </c>
      <c r="L102" s="73" t="s">
        <v>605</v>
      </c>
      <c r="M102" s="72">
        <v>0</v>
      </c>
      <c r="N102" s="71">
        <v>0</v>
      </c>
      <c r="O102" s="72">
        <v>0</v>
      </c>
      <c r="P102" s="73" t="s">
        <v>31</v>
      </c>
      <c r="Q102" s="39">
        <v>84</v>
      </c>
      <c r="R102" s="40" t="s">
        <v>286</v>
      </c>
      <c r="S102" s="39">
        <v>5</v>
      </c>
      <c r="T102" s="40" t="s">
        <v>200</v>
      </c>
      <c r="U102" s="39">
        <v>0</v>
      </c>
      <c r="V102" s="40" t="s">
        <v>31</v>
      </c>
      <c r="W102" s="39">
        <v>89</v>
      </c>
      <c r="X102" s="40" t="s">
        <v>606</v>
      </c>
      <c r="Y102" s="39">
        <v>11</v>
      </c>
      <c r="Z102" s="40" t="s">
        <v>607</v>
      </c>
      <c r="AA102" s="41">
        <v>1636</v>
      </c>
      <c r="AB102" s="41">
        <v>1096.21</v>
      </c>
      <c r="AC102" s="40" t="s">
        <v>608</v>
      </c>
    </row>
    <row r="103" spans="1:29">
      <c r="A103" s="36" t="s">
        <v>609</v>
      </c>
      <c r="B103" s="36" t="s">
        <v>29</v>
      </c>
      <c r="C103" s="37">
        <v>40125</v>
      </c>
      <c r="D103" s="38">
        <v>0.45833333333333331</v>
      </c>
      <c r="E103" s="39">
        <v>150</v>
      </c>
      <c r="F103" s="40" t="s">
        <v>30</v>
      </c>
      <c r="G103" s="39">
        <v>0</v>
      </c>
      <c r="H103" s="40" t="s">
        <v>31</v>
      </c>
      <c r="I103" s="68">
        <v>126</v>
      </c>
      <c r="J103" s="69">
        <v>84</v>
      </c>
      <c r="K103" s="72">
        <v>0</v>
      </c>
      <c r="L103" s="73" t="s">
        <v>31</v>
      </c>
      <c r="M103" s="72">
        <v>0</v>
      </c>
      <c r="N103" s="71">
        <v>0</v>
      </c>
      <c r="O103" s="72">
        <v>0</v>
      </c>
      <c r="P103" s="73" t="s">
        <v>31</v>
      </c>
      <c r="Q103" s="39">
        <v>126</v>
      </c>
      <c r="R103" s="40" t="s">
        <v>286</v>
      </c>
      <c r="S103" s="39">
        <v>20</v>
      </c>
      <c r="T103" s="40" t="s">
        <v>610</v>
      </c>
      <c r="U103" s="39">
        <v>0</v>
      </c>
      <c r="V103" s="40" t="s">
        <v>31</v>
      </c>
      <c r="W103" s="39">
        <v>146</v>
      </c>
      <c r="X103" s="40" t="s">
        <v>611</v>
      </c>
      <c r="Y103" s="39">
        <v>4</v>
      </c>
      <c r="Z103" s="40" t="s">
        <v>612</v>
      </c>
      <c r="AA103" s="41">
        <v>682.5</v>
      </c>
      <c r="AB103" s="41">
        <v>573.29999999999995</v>
      </c>
      <c r="AC103" s="40" t="s">
        <v>286</v>
      </c>
    </row>
    <row r="104" spans="1:29">
      <c r="A104" s="36" t="s">
        <v>598</v>
      </c>
      <c r="B104" s="36" t="s">
        <v>29</v>
      </c>
      <c r="C104" s="37">
        <v>40125</v>
      </c>
      <c r="D104" s="38">
        <v>0.83333333333333337</v>
      </c>
      <c r="E104" s="39">
        <v>100</v>
      </c>
      <c r="F104" s="40" t="s">
        <v>30</v>
      </c>
      <c r="G104" s="39">
        <v>0</v>
      </c>
      <c r="H104" s="40" t="s">
        <v>31</v>
      </c>
      <c r="I104" s="68">
        <v>39</v>
      </c>
      <c r="J104" s="69">
        <v>39</v>
      </c>
      <c r="K104" s="72">
        <v>40</v>
      </c>
      <c r="L104" s="73" t="s">
        <v>613</v>
      </c>
      <c r="M104" s="72">
        <v>0</v>
      </c>
      <c r="N104" s="71">
        <v>0</v>
      </c>
      <c r="O104" s="72">
        <v>0</v>
      </c>
      <c r="P104" s="73" t="s">
        <v>31</v>
      </c>
      <c r="Q104" s="39">
        <v>79</v>
      </c>
      <c r="R104" s="40" t="s">
        <v>614</v>
      </c>
      <c r="S104" s="39">
        <v>7</v>
      </c>
      <c r="T104" s="40" t="s">
        <v>615</v>
      </c>
      <c r="U104" s="39">
        <v>0</v>
      </c>
      <c r="V104" s="40" t="s">
        <v>31</v>
      </c>
      <c r="W104" s="39">
        <v>86</v>
      </c>
      <c r="X104" s="40" t="s">
        <v>326</v>
      </c>
      <c r="Y104" s="39">
        <v>14</v>
      </c>
      <c r="Z104" s="40" t="s">
        <v>327</v>
      </c>
      <c r="AA104" s="41">
        <v>1636</v>
      </c>
      <c r="AB104" s="41">
        <v>1062.04</v>
      </c>
      <c r="AC104" s="40" t="s">
        <v>616</v>
      </c>
    </row>
    <row r="105" spans="1:29">
      <c r="A105" s="36" t="s">
        <v>617</v>
      </c>
      <c r="B105" s="36" t="s">
        <v>47</v>
      </c>
      <c r="C105" s="37">
        <v>40129</v>
      </c>
      <c r="D105" s="38">
        <v>0.8125</v>
      </c>
      <c r="E105" s="39">
        <v>992</v>
      </c>
      <c r="F105" s="40" t="s">
        <v>30</v>
      </c>
      <c r="G105" s="39">
        <v>0</v>
      </c>
      <c r="H105" s="40" t="s">
        <v>31</v>
      </c>
      <c r="I105" s="68">
        <v>128</v>
      </c>
      <c r="J105" s="69">
        <v>12.903225806451612</v>
      </c>
      <c r="K105" s="72">
        <v>107</v>
      </c>
      <c r="L105" s="73" t="s">
        <v>618</v>
      </c>
      <c r="M105" s="72">
        <v>11</v>
      </c>
      <c r="N105" s="71">
        <v>1.1088709677419355</v>
      </c>
      <c r="O105" s="72">
        <v>512</v>
      </c>
      <c r="P105" s="73" t="s">
        <v>619</v>
      </c>
      <c r="Q105" s="39">
        <v>758</v>
      </c>
      <c r="R105" s="40" t="s">
        <v>620</v>
      </c>
      <c r="S105" s="39">
        <v>157</v>
      </c>
      <c r="T105" s="40" t="s">
        <v>621</v>
      </c>
      <c r="U105" s="39">
        <v>3</v>
      </c>
      <c r="V105" s="40" t="s">
        <v>42</v>
      </c>
      <c r="W105" s="39">
        <v>918</v>
      </c>
      <c r="X105" s="40" t="s">
        <v>622</v>
      </c>
      <c r="Y105" s="39">
        <v>74</v>
      </c>
      <c r="Z105" s="40" t="s">
        <v>278</v>
      </c>
      <c r="AA105" s="41">
        <v>54085.38</v>
      </c>
      <c r="AB105" s="41">
        <v>28359.360000000001</v>
      </c>
      <c r="AC105" s="40" t="s">
        <v>623</v>
      </c>
    </row>
    <row r="106" spans="1:29">
      <c r="A106" s="36" t="s">
        <v>624</v>
      </c>
      <c r="B106" s="36" t="s">
        <v>103</v>
      </c>
      <c r="C106" s="37">
        <v>40130</v>
      </c>
      <c r="D106" s="38">
        <v>0.8125</v>
      </c>
      <c r="E106" s="39">
        <v>965</v>
      </c>
      <c r="F106" s="40" t="s">
        <v>30</v>
      </c>
      <c r="G106" s="39">
        <v>85</v>
      </c>
      <c r="H106" s="40" t="s">
        <v>625</v>
      </c>
      <c r="I106" s="68">
        <v>248</v>
      </c>
      <c r="J106" s="69">
        <v>25.699481865284973</v>
      </c>
      <c r="K106" s="72">
        <v>308</v>
      </c>
      <c r="L106" s="73" t="s">
        <v>626</v>
      </c>
      <c r="M106" s="72">
        <v>5</v>
      </c>
      <c r="N106" s="71">
        <v>0.5181347150259068</v>
      </c>
      <c r="O106" s="72">
        <v>134</v>
      </c>
      <c r="P106" s="73" t="s">
        <v>249</v>
      </c>
      <c r="Q106" s="39">
        <v>695</v>
      </c>
      <c r="R106" s="40" t="s">
        <v>627</v>
      </c>
      <c r="S106" s="39">
        <v>17</v>
      </c>
      <c r="T106" s="40" t="s">
        <v>628</v>
      </c>
      <c r="U106" s="39">
        <v>3</v>
      </c>
      <c r="V106" s="40" t="s">
        <v>68</v>
      </c>
      <c r="W106" s="39">
        <v>715</v>
      </c>
      <c r="X106" s="40" t="s">
        <v>629</v>
      </c>
      <c r="Y106" s="39">
        <v>165</v>
      </c>
      <c r="Z106" s="40" t="s">
        <v>630</v>
      </c>
      <c r="AA106" s="41">
        <v>29083.82</v>
      </c>
      <c r="AB106" s="41">
        <v>16143.7</v>
      </c>
      <c r="AC106" s="40" t="s">
        <v>631</v>
      </c>
    </row>
    <row r="107" spans="1:29">
      <c r="A107" s="36" t="s">
        <v>617</v>
      </c>
      <c r="B107" s="36" t="s">
        <v>55</v>
      </c>
      <c r="C107" s="37">
        <v>40131</v>
      </c>
      <c r="D107" s="38">
        <v>0.8125</v>
      </c>
      <c r="E107" s="39">
        <v>992</v>
      </c>
      <c r="F107" s="40" t="s">
        <v>30</v>
      </c>
      <c r="G107" s="39">
        <v>0</v>
      </c>
      <c r="H107" s="40" t="s">
        <v>31</v>
      </c>
      <c r="I107" s="68">
        <v>192</v>
      </c>
      <c r="J107" s="69">
        <v>19.35483870967742</v>
      </c>
      <c r="K107" s="72">
        <v>408</v>
      </c>
      <c r="L107" s="73" t="s">
        <v>632</v>
      </c>
      <c r="M107" s="72">
        <v>20</v>
      </c>
      <c r="N107" s="71">
        <v>2.0161290322580645</v>
      </c>
      <c r="O107" s="72">
        <v>164</v>
      </c>
      <c r="P107" s="73" t="s">
        <v>633</v>
      </c>
      <c r="Q107" s="39">
        <v>784</v>
      </c>
      <c r="R107" s="40" t="s">
        <v>634</v>
      </c>
      <c r="S107" s="39">
        <v>54</v>
      </c>
      <c r="T107" s="40" t="s">
        <v>76</v>
      </c>
      <c r="U107" s="39">
        <v>3</v>
      </c>
      <c r="V107" s="40" t="s">
        <v>42</v>
      </c>
      <c r="W107" s="39">
        <v>841</v>
      </c>
      <c r="X107" s="40" t="s">
        <v>635</v>
      </c>
      <c r="Y107" s="39">
        <v>151</v>
      </c>
      <c r="Z107" s="40" t="s">
        <v>636</v>
      </c>
      <c r="AA107" s="41">
        <v>54085.38</v>
      </c>
      <c r="AB107" s="41">
        <v>27045.21</v>
      </c>
      <c r="AC107" s="40" t="s">
        <v>637</v>
      </c>
    </row>
    <row r="108" spans="1:29">
      <c r="A108" s="36" t="s">
        <v>638</v>
      </c>
      <c r="B108" s="36" t="s">
        <v>29</v>
      </c>
      <c r="C108" s="37">
        <v>40132</v>
      </c>
      <c r="D108" s="38">
        <v>0.79166666666666663</v>
      </c>
      <c r="E108" s="39">
        <v>965</v>
      </c>
      <c r="F108" s="40" t="s">
        <v>30</v>
      </c>
      <c r="G108" s="39">
        <v>53</v>
      </c>
      <c r="H108" s="40" t="s">
        <v>639</v>
      </c>
      <c r="I108" s="68">
        <v>140</v>
      </c>
      <c r="J108" s="69">
        <v>14.507772020725387</v>
      </c>
      <c r="K108" s="72">
        <v>195</v>
      </c>
      <c r="L108" s="73" t="s">
        <v>592</v>
      </c>
      <c r="M108" s="72">
        <v>15</v>
      </c>
      <c r="N108" s="71">
        <v>1.5544041450777202</v>
      </c>
      <c r="O108" s="72">
        <v>305</v>
      </c>
      <c r="P108" s="73" t="s">
        <v>587</v>
      </c>
      <c r="Q108" s="39">
        <v>655</v>
      </c>
      <c r="R108" s="40" t="s">
        <v>588</v>
      </c>
      <c r="S108" s="39">
        <v>29</v>
      </c>
      <c r="T108" s="40" t="s">
        <v>589</v>
      </c>
      <c r="U108" s="39">
        <v>3</v>
      </c>
      <c r="V108" s="40" t="s">
        <v>68</v>
      </c>
      <c r="W108" s="39">
        <v>687</v>
      </c>
      <c r="X108" s="40" t="s">
        <v>590</v>
      </c>
      <c r="Y108" s="39">
        <v>225</v>
      </c>
      <c r="Z108" s="40" t="s">
        <v>640</v>
      </c>
      <c r="AA108" s="41">
        <v>31151.81</v>
      </c>
      <c r="AB108" s="41">
        <v>14607.53</v>
      </c>
      <c r="AC108" s="40" t="s">
        <v>641</v>
      </c>
    </row>
    <row r="109" spans="1:29">
      <c r="A109" s="36" t="s">
        <v>617</v>
      </c>
      <c r="B109" s="36" t="s">
        <v>36</v>
      </c>
      <c r="C109" s="37">
        <v>40134</v>
      </c>
      <c r="D109" s="38">
        <v>0.8125</v>
      </c>
      <c r="E109" s="39">
        <v>992</v>
      </c>
      <c r="F109" s="40" t="s">
        <v>30</v>
      </c>
      <c r="G109" s="39">
        <v>3</v>
      </c>
      <c r="H109" s="40" t="s">
        <v>42</v>
      </c>
      <c r="I109" s="68">
        <v>162</v>
      </c>
      <c r="J109" s="69">
        <v>16.33064516129032</v>
      </c>
      <c r="K109" s="72">
        <v>405</v>
      </c>
      <c r="L109" s="73" t="s">
        <v>642</v>
      </c>
      <c r="M109" s="72">
        <v>31</v>
      </c>
      <c r="N109" s="71">
        <v>3.125</v>
      </c>
      <c r="O109" s="72">
        <v>127</v>
      </c>
      <c r="P109" s="73" t="s">
        <v>643</v>
      </c>
      <c r="Q109" s="39">
        <v>725</v>
      </c>
      <c r="R109" s="40" t="s">
        <v>644</v>
      </c>
      <c r="S109" s="39">
        <v>64</v>
      </c>
      <c r="T109" s="40" t="s">
        <v>645</v>
      </c>
      <c r="U109" s="39">
        <v>3</v>
      </c>
      <c r="V109" s="40" t="s">
        <v>42</v>
      </c>
      <c r="W109" s="39">
        <v>792</v>
      </c>
      <c r="X109" s="40" t="s">
        <v>646</v>
      </c>
      <c r="Y109" s="39">
        <v>197</v>
      </c>
      <c r="Z109" s="40" t="s">
        <v>647</v>
      </c>
      <c r="AA109" s="41">
        <v>54085.38</v>
      </c>
      <c r="AB109" s="41">
        <v>24593</v>
      </c>
      <c r="AC109" s="40" t="s">
        <v>648</v>
      </c>
    </row>
    <row r="110" spans="1:29">
      <c r="A110" s="36" t="s">
        <v>617</v>
      </c>
      <c r="B110" s="36" t="s">
        <v>103</v>
      </c>
      <c r="C110" s="37">
        <v>40137</v>
      </c>
      <c r="D110" s="38">
        <v>0.8125</v>
      </c>
      <c r="E110" s="39">
        <v>992</v>
      </c>
      <c r="F110" s="40" t="s">
        <v>30</v>
      </c>
      <c r="G110" s="39">
        <v>0</v>
      </c>
      <c r="H110" s="40" t="s">
        <v>31</v>
      </c>
      <c r="I110" s="68">
        <v>199</v>
      </c>
      <c r="J110" s="69">
        <v>20.06048387096774</v>
      </c>
      <c r="K110" s="72">
        <v>387</v>
      </c>
      <c r="L110" s="73" t="s">
        <v>649</v>
      </c>
      <c r="M110" s="72">
        <v>19</v>
      </c>
      <c r="N110" s="71">
        <v>1.9153225806451613</v>
      </c>
      <c r="O110" s="72">
        <v>189</v>
      </c>
      <c r="P110" s="73" t="s">
        <v>650</v>
      </c>
      <c r="Q110" s="39">
        <v>794</v>
      </c>
      <c r="R110" s="40" t="s">
        <v>651</v>
      </c>
      <c r="S110" s="39">
        <v>59</v>
      </c>
      <c r="T110" s="40" t="s">
        <v>652</v>
      </c>
      <c r="U110" s="39">
        <v>3</v>
      </c>
      <c r="V110" s="40" t="s">
        <v>42</v>
      </c>
      <c r="W110" s="39">
        <v>856</v>
      </c>
      <c r="X110" s="40" t="s">
        <v>653</v>
      </c>
      <c r="Y110" s="39">
        <v>136</v>
      </c>
      <c r="Z110" s="40" t="s">
        <v>654</v>
      </c>
      <c r="AA110" s="41">
        <v>54085.38</v>
      </c>
      <c r="AB110" s="41">
        <v>28597.71</v>
      </c>
      <c r="AC110" s="40" t="s">
        <v>655</v>
      </c>
    </row>
    <row r="111" spans="1:29">
      <c r="A111" s="36" t="s">
        <v>656</v>
      </c>
      <c r="B111" s="36" t="s">
        <v>29</v>
      </c>
      <c r="C111" s="37">
        <v>40139</v>
      </c>
      <c r="D111" s="38">
        <v>0.45833333333333331</v>
      </c>
      <c r="E111" s="39">
        <v>240</v>
      </c>
      <c r="F111" s="40" t="s">
        <v>30</v>
      </c>
      <c r="G111" s="39">
        <v>0</v>
      </c>
      <c r="H111" s="40" t="s">
        <v>31</v>
      </c>
      <c r="I111" s="68">
        <v>172</v>
      </c>
      <c r="J111" s="69">
        <v>71.666666666666671</v>
      </c>
      <c r="K111" s="72">
        <v>0</v>
      </c>
      <c r="L111" s="73" t="s">
        <v>31</v>
      </c>
      <c r="M111" s="72">
        <v>0</v>
      </c>
      <c r="N111" s="71">
        <v>0</v>
      </c>
      <c r="O111" s="72">
        <v>0</v>
      </c>
      <c r="P111" s="73" t="s">
        <v>31</v>
      </c>
      <c r="Q111" s="39">
        <v>172</v>
      </c>
      <c r="R111" s="40" t="s">
        <v>657</v>
      </c>
      <c r="S111" s="39">
        <v>19</v>
      </c>
      <c r="T111" s="40" t="s">
        <v>658</v>
      </c>
      <c r="U111" s="39">
        <v>0</v>
      </c>
      <c r="V111" s="40" t="s">
        <v>31</v>
      </c>
      <c r="W111" s="39">
        <v>191</v>
      </c>
      <c r="X111" s="40" t="s">
        <v>659</v>
      </c>
      <c r="Y111" s="39">
        <v>49</v>
      </c>
      <c r="Z111" s="40" t="s">
        <v>660</v>
      </c>
      <c r="AA111" s="41">
        <v>1092</v>
      </c>
      <c r="AB111" s="41">
        <v>782.6</v>
      </c>
      <c r="AC111" s="40" t="s">
        <v>657</v>
      </c>
    </row>
    <row r="112" spans="1:29">
      <c r="A112" s="36" t="s">
        <v>598</v>
      </c>
      <c r="B112" s="36" t="s">
        <v>139</v>
      </c>
      <c r="C112" s="37">
        <v>40142</v>
      </c>
      <c r="D112" s="38">
        <v>0.83333333333333337</v>
      </c>
      <c r="E112" s="39">
        <v>100</v>
      </c>
      <c r="F112" s="40" t="s">
        <v>30</v>
      </c>
      <c r="G112" s="39">
        <v>0</v>
      </c>
      <c r="H112" s="40" t="s">
        <v>31</v>
      </c>
      <c r="I112" s="68">
        <v>56</v>
      </c>
      <c r="J112" s="69">
        <v>56</v>
      </c>
      <c r="K112" s="72">
        <v>18</v>
      </c>
      <c r="L112" s="73" t="s">
        <v>661</v>
      </c>
      <c r="M112" s="72">
        <v>0</v>
      </c>
      <c r="N112" s="71">
        <v>0</v>
      </c>
      <c r="O112" s="72">
        <v>0</v>
      </c>
      <c r="P112" s="73" t="s">
        <v>31</v>
      </c>
      <c r="Q112" s="39">
        <v>74</v>
      </c>
      <c r="R112" s="40" t="s">
        <v>185</v>
      </c>
      <c r="S112" s="39">
        <v>1</v>
      </c>
      <c r="T112" s="40" t="s">
        <v>289</v>
      </c>
      <c r="U112" s="39">
        <v>0</v>
      </c>
      <c r="V112" s="40" t="s">
        <v>31</v>
      </c>
      <c r="W112" s="39">
        <v>75</v>
      </c>
      <c r="X112" s="40" t="s">
        <v>275</v>
      </c>
      <c r="Y112" s="39">
        <v>25</v>
      </c>
      <c r="Z112" s="40" t="s">
        <v>113</v>
      </c>
      <c r="AA112" s="41">
        <v>1636</v>
      </c>
      <c r="AB112" s="41">
        <v>1124.9000000000001</v>
      </c>
      <c r="AC112" s="40" t="s">
        <v>662</v>
      </c>
    </row>
    <row r="113" spans="1:29">
      <c r="A113" s="36" t="s">
        <v>598</v>
      </c>
      <c r="B113" s="36" t="s">
        <v>47</v>
      </c>
      <c r="C113" s="37">
        <v>40143</v>
      </c>
      <c r="D113" s="38">
        <v>0.83333333333333337</v>
      </c>
      <c r="E113" s="39">
        <v>100</v>
      </c>
      <c r="F113" s="40" t="s">
        <v>30</v>
      </c>
      <c r="G113" s="39">
        <v>0</v>
      </c>
      <c r="H113" s="40" t="s">
        <v>31</v>
      </c>
      <c r="I113" s="68">
        <v>29</v>
      </c>
      <c r="J113" s="69">
        <v>29</v>
      </c>
      <c r="K113" s="72">
        <v>36</v>
      </c>
      <c r="L113" s="73" t="s">
        <v>291</v>
      </c>
      <c r="M113" s="72">
        <v>0</v>
      </c>
      <c r="N113" s="71">
        <v>0</v>
      </c>
      <c r="O113" s="72">
        <v>0</v>
      </c>
      <c r="P113" s="73" t="s">
        <v>31</v>
      </c>
      <c r="Q113" s="39">
        <v>65</v>
      </c>
      <c r="R113" s="40" t="s">
        <v>407</v>
      </c>
      <c r="S113" s="39">
        <v>2</v>
      </c>
      <c r="T113" s="40" t="s">
        <v>188</v>
      </c>
      <c r="U113" s="39">
        <v>0</v>
      </c>
      <c r="V113" s="40" t="s">
        <v>31</v>
      </c>
      <c r="W113" s="39">
        <v>67</v>
      </c>
      <c r="X113" s="40" t="s">
        <v>663</v>
      </c>
      <c r="Y113" s="39">
        <v>33</v>
      </c>
      <c r="Z113" s="40" t="s">
        <v>209</v>
      </c>
      <c r="AA113" s="41">
        <v>1636</v>
      </c>
      <c r="AB113" s="41">
        <v>852.44</v>
      </c>
      <c r="AC113" s="40" t="s">
        <v>664</v>
      </c>
    </row>
    <row r="114" spans="1:29">
      <c r="A114" s="36" t="s">
        <v>598</v>
      </c>
      <c r="B114" s="36" t="s">
        <v>55</v>
      </c>
      <c r="C114" s="37">
        <v>40145</v>
      </c>
      <c r="D114" s="38">
        <v>0.83333333333333337</v>
      </c>
      <c r="E114" s="39">
        <v>100</v>
      </c>
      <c r="F114" s="40" t="s">
        <v>30</v>
      </c>
      <c r="G114" s="39">
        <v>0</v>
      </c>
      <c r="H114" s="40" t="s">
        <v>31</v>
      </c>
      <c r="I114" s="68">
        <v>51</v>
      </c>
      <c r="J114" s="69">
        <v>51</v>
      </c>
      <c r="K114" s="72">
        <v>42</v>
      </c>
      <c r="L114" s="73" t="s">
        <v>665</v>
      </c>
      <c r="M114" s="72">
        <v>0</v>
      </c>
      <c r="N114" s="71">
        <v>0</v>
      </c>
      <c r="O114" s="72">
        <v>0</v>
      </c>
      <c r="P114" s="73" t="s">
        <v>31</v>
      </c>
      <c r="Q114" s="39">
        <v>93</v>
      </c>
      <c r="R114" s="40" t="s">
        <v>666</v>
      </c>
      <c r="S114" s="39">
        <v>3</v>
      </c>
      <c r="T114" s="40" t="s">
        <v>33</v>
      </c>
      <c r="U114" s="39">
        <v>0</v>
      </c>
      <c r="V114" s="40" t="s">
        <v>31</v>
      </c>
      <c r="W114" s="39">
        <v>96</v>
      </c>
      <c r="X114" s="40" t="s">
        <v>667</v>
      </c>
      <c r="Y114" s="39">
        <v>4</v>
      </c>
      <c r="Z114" s="40" t="s">
        <v>192</v>
      </c>
      <c r="AA114" s="41">
        <v>1636</v>
      </c>
      <c r="AB114" s="41">
        <v>1300.74</v>
      </c>
      <c r="AC114" s="40" t="s">
        <v>668</v>
      </c>
    </row>
    <row r="115" spans="1:29">
      <c r="A115" s="36" t="s">
        <v>598</v>
      </c>
      <c r="B115" s="36" t="s">
        <v>264</v>
      </c>
      <c r="C115" s="37">
        <v>40147</v>
      </c>
      <c r="D115" s="38">
        <v>0.83333333333333337</v>
      </c>
      <c r="E115" s="39">
        <v>100</v>
      </c>
      <c r="F115" s="40" t="s">
        <v>30</v>
      </c>
      <c r="G115" s="39">
        <v>0</v>
      </c>
      <c r="H115" s="40" t="s">
        <v>31</v>
      </c>
      <c r="I115" s="68">
        <v>55</v>
      </c>
      <c r="J115" s="69">
        <v>55</v>
      </c>
      <c r="K115" s="72">
        <v>42</v>
      </c>
      <c r="L115" s="73" t="s">
        <v>665</v>
      </c>
      <c r="M115" s="72">
        <v>0</v>
      </c>
      <c r="N115" s="71">
        <v>0</v>
      </c>
      <c r="O115" s="72">
        <v>0</v>
      </c>
      <c r="P115" s="73" t="s">
        <v>31</v>
      </c>
      <c r="Q115" s="39">
        <v>97</v>
      </c>
      <c r="R115" s="40" t="s">
        <v>32</v>
      </c>
      <c r="S115" s="39">
        <v>3</v>
      </c>
      <c r="T115" s="40" t="s">
        <v>33</v>
      </c>
      <c r="U115" s="39">
        <v>0</v>
      </c>
      <c r="V115" s="40" t="s">
        <v>31</v>
      </c>
      <c r="W115" s="39">
        <v>100</v>
      </c>
      <c r="X115" s="40" t="s">
        <v>34</v>
      </c>
      <c r="Y115" s="39">
        <v>0</v>
      </c>
      <c r="Z115" s="40" t="s">
        <v>31</v>
      </c>
      <c r="AA115" s="41">
        <v>1636</v>
      </c>
      <c r="AB115" s="41">
        <v>1376.64</v>
      </c>
      <c r="AC115" s="40" t="s">
        <v>669</v>
      </c>
    </row>
    <row r="116" spans="1:29">
      <c r="A116" s="36" t="s">
        <v>670</v>
      </c>
      <c r="B116" s="36" t="s">
        <v>55</v>
      </c>
      <c r="C116" s="37">
        <v>40152</v>
      </c>
      <c r="D116" s="38">
        <v>0.79166666666666663</v>
      </c>
      <c r="E116" s="39">
        <v>1039</v>
      </c>
      <c r="F116" s="40" t="s">
        <v>30</v>
      </c>
      <c r="G116" s="39">
        <v>0</v>
      </c>
      <c r="H116" s="40" t="s">
        <v>31</v>
      </c>
      <c r="I116" s="68">
        <v>264</v>
      </c>
      <c r="J116" s="69">
        <v>25.409047160731475</v>
      </c>
      <c r="K116" s="72">
        <v>97</v>
      </c>
      <c r="L116" s="73" t="s">
        <v>671</v>
      </c>
      <c r="M116" s="72">
        <v>15</v>
      </c>
      <c r="N116" s="71">
        <v>1.4436958614051971</v>
      </c>
      <c r="O116" s="72">
        <v>481</v>
      </c>
      <c r="P116" s="73" t="s">
        <v>672</v>
      </c>
      <c r="Q116" s="39">
        <v>857</v>
      </c>
      <c r="R116" s="40" t="s">
        <v>673</v>
      </c>
      <c r="S116" s="39">
        <v>179</v>
      </c>
      <c r="T116" s="40" t="s">
        <v>674</v>
      </c>
      <c r="U116" s="39">
        <v>3</v>
      </c>
      <c r="V116" s="40" t="s">
        <v>108</v>
      </c>
      <c r="W116" s="39">
        <v>1039</v>
      </c>
      <c r="X116" s="40" t="s">
        <v>34</v>
      </c>
      <c r="Y116" s="39">
        <v>0</v>
      </c>
      <c r="Z116" s="40" t="s">
        <v>31</v>
      </c>
      <c r="AA116" s="41">
        <v>77486.5</v>
      </c>
      <c r="AB116" s="41">
        <v>46124.63</v>
      </c>
      <c r="AC116" s="40" t="s">
        <v>675</v>
      </c>
    </row>
    <row r="117" spans="1:29">
      <c r="A117" s="36" t="s">
        <v>670</v>
      </c>
      <c r="B117" s="36" t="s">
        <v>264</v>
      </c>
      <c r="C117" s="37">
        <v>40154</v>
      </c>
      <c r="D117" s="38">
        <v>0.79166666666666663</v>
      </c>
      <c r="E117" s="39">
        <v>1039</v>
      </c>
      <c r="F117" s="40" t="s">
        <v>30</v>
      </c>
      <c r="G117" s="39">
        <v>0</v>
      </c>
      <c r="H117" s="40" t="s">
        <v>31</v>
      </c>
      <c r="I117" s="68">
        <v>420</v>
      </c>
      <c r="J117" s="69">
        <v>40.423484119345524</v>
      </c>
      <c r="K117" s="72">
        <v>379</v>
      </c>
      <c r="L117" s="73" t="s">
        <v>676</v>
      </c>
      <c r="M117" s="72">
        <v>50</v>
      </c>
      <c r="N117" s="71">
        <v>4.8123195380173245</v>
      </c>
      <c r="O117" s="72">
        <v>114</v>
      </c>
      <c r="P117" s="73" t="s">
        <v>677</v>
      </c>
      <c r="Q117" s="39">
        <v>963</v>
      </c>
      <c r="R117" s="40" t="s">
        <v>678</v>
      </c>
      <c r="S117" s="39">
        <v>73</v>
      </c>
      <c r="T117" s="40" t="s">
        <v>679</v>
      </c>
      <c r="U117" s="39">
        <v>3</v>
      </c>
      <c r="V117" s="40" t="s">
        <v>108</v>
      </c>
      <c r="W117" s="39">
        <v>1039</v>
      </c>
      <c r="X117" s="40" t="s">
        <v>34</v>
      </c>
      <c r="Y117" s="39">
        <v>0</v>
      </c>
      <c r="Z117" s="40" t="s">
        <v>31</v>
      </c>
      <c r="AA117" s="41">
        <v>77486.5</v>
      </c>
      <c r="AB117" s="41">
        <v>62156.21</v>
      </c>
      <c r="AC117" s="40" t="s">
        <v>680</v>
      </c>
    </row>
    <row r="118" spans="1:29">
      <c r="A118" s="36" t="s">
        <v>670</v>
      </c>
      <c r="B118" s="36" t="s">
        <v>139</v>
      </c>
      <c r="C118" s="37">
        <v>40156</v>
      </c>
      <c r="D118" s="38">
        <v>0.79166666666666663</v>
      </c>
      <c r="E118" s="39">
        <v>1039</v>
      </c>
      <c r="F118" s="40" t="s">
        <v>30</v>
      </c>
      <c r="G118" s="39">
        <v>0</v>
      </c>
      <c r="H118" s="40" t="s">
        <v>31</v>
      </c>
      <c r="I118" s="68">
        <v>368</v>
      </c>
      <c r="J118" s="69">
        <v>35.418671799807505</v>
      </c>
      <c r="K118" s="72">
        <v>485</v>
      </c>
      <c r="L118" s="73" t="s">
        <v>681</v>
      </c>
      <c r="M118" s="72">
        <v>42</v>
      </c>
      <c r="N118" s="71">
        <v>4.0423484119345519</v>
      </c>
      <c r="O118" s="72">
        <v>89</v>
      </c>
      <c r="P118" s="73" t="s">
        <v>682</v>
      </c>
      <c r="Q118" s="39">
        <v>984</v>
      </c>
      <c r="R118" s="40" t="s">
        <v>683</v>
      </c>
      <c r="S118" s="39">
        <v>44</v>
      </c>
      <c r="T118" s="40" t="s">
        <v>80</v>
      </c>
      <c r="U118" s="39">
        <v>3</v>
      </c>
      <c r="V118" s="40" t="s">
        <v>108</v>
      </c>
      <c r="W118" s="39">
        <v>1031</v>
      </c>
      <c r="X118" s="40" t="s">
        <v>684</v>
      </c>
      <c r="Y118" s="39">
        <v>8</v>
      </c>
      <c r="Z118" s="40" t="s">
        <v>685</v>
      </c>
      <c r="AA118" s="41">
        <v>77486.5</v>
      </c>
      <c r="AB118" s="41">
        <v>63875.83</v>
      </c>
      <c r="AC118" s="40" t="s">
        <v>686</v>
      </c>
    </row>
    <row r="119" spans="1:29">
      <c r="A119" s="36" t="s">
        <v>670</v>
      </c>
      <c r="B119" s="36" t="s">
        <v>103</v>
      </c>
      <c r="C119" s="37">
        <v>40158</v>
      </c>
      <c r="D119" s="38">
        <v>0.79166666666666663</v>
      </c>
      <c r="E119" s="39">
        <v>1039</v>
      </c>
      <c r="F119" s="40" t="s">
        <v>30</v>
      </c>
      <c r="G119" s="39">
        <v>0</v>
      </c>
      <c r="H119" s="40" t="s">
        <v>31</v>
      </c>
      <c r="I119" s="68">
        <v>430</v>
      </c>
      <c r="J119" s="69">
        <v>41.385948026948988</v>
      </c>
      <c r="K119" s="72">
        <v>422</v>
      </c>
      <c r="L119" s="73" t="s">
        <v>687</v>
      </c>
      <c r="M119" s="72">
        <v>35</v>
      </c>
      <c r="N119" s="71">
        <v>3.3686236766121271</v>
      </c>
      <c r="O119" s="72">
        <v>95</v>
      </c>
      <c r="P119" s="73" t="s">
        <v>688</v>
      </c>
      <c r="Q119" s="39">
        <v>982</v>
      </c>
      <c r="R119" s="40" t="s">
        <v>689</v>
      </c>
      <c r="S119" s="39">
        <v>39</v>
      </c>
      <c r="T119" s="40" t="s">
        <v>690</v>
      </c>
      <c r="U119" s="39">
        <v>3</v>
      </c>
      <c r="V119" s="40" t="s">
        <v>108</v>
      </c>
      <c r="W119" s="39">
        <v>1024</v>
      </c>
      <c r="X119" s="40" t="s">
        <v>691</v>
      </c>
      <c r="Y119" s="39">
        <v>15</v>
      </c>
      <c r="Z119" s="40" t="s">
        <v>692</v>
      </c>
      <c r="AA119" s="41">
        <v>77441.039999999994</v>
      </c>
      <c r="AB119" s="41">
        <v>65138.23</v>
      </c>
      <c r="AC119" s="40" t="s">
        <v>693</v>
      </c>
    </row>
    <row r="120" spans="1:29">
      <c r="A120" s="36" t="s">
        <v>694</v>
      </c>
      <c r="B120" s="36" t="s">
        <v>55</v>
      </c>
      <c r="C120" s="37">
        <v>40159</v>
      </c>
      <c r="D120" s="38">
        <v>0.8125</v>
      </c>
      <c r="E120" s="39">
        <v>1111</v>
      </c>
      <c r="F120" s="40" t="s">
        <v>30</v>
      </c>
      <c r="G120" s="39">
        <v>0</v>
      </c>
      <c r="H120" s="40" t="s">
        <v>31</v>
      </c>
      <c r="I120" s="68">
        <v>656</v>
      </c>
      <c r="J120" s="69">
        <v>59.045904590459045</v>
      </c>
      <c r="K120" s="72">
        <v>245</v>
      </c>
      <c r="L120" s="73" t="s">
        <v>695</v>
      </c>
      <c r="M120" s="72">
        <v>43</v>
      </c>
      <c r="N120" s="71">
        <v>3.8703870387038699</v>
      </c>
      <c r="O120" s="72">
        <v>97</v>
      </c>
      <c r="P120" s="73" t="s">
        <v>696</v>
      </c>
      <c r="Q120" s="39">
        <v>1041</v>
      </c>
      <c r="R120" s="40" t="s">
        <v>697</v>
      </c>
      <c r="S120" s="39">
        <v>53</v>
      </c>
      <c r="T120" s="40" t="s">
        <v>698</v>
      </c>
      <c r="U120" s="39">
        <v>3</v>
      </c>
      <c r="V120" s="40" t="s">
        <v>392</v>
      </c>
      <c r="W120" s="39">
        <v>1097</v>
      </c>
      <c r="X120" s="40" t="s">
        <v>699</v>
      </c>
      <c r="Y120" s="39">
        <v>14</v>
      </c>
      <c r="Z120" s="40" t="s">
        <v>700</v>
      </c>
      <c r="AA120" s="41">
        <v>60295.58</v>
      </c>
      <c r="AB120" s="41">
        <v>52485.33</v>
      </c>
      <c r="AC120" s="40" t="s">
        <v>701</v>
      </c>
    </row>
    <row r="121" spans="1:29">
      <c r="A121" s="36" t="s">
        <v>670</v>
      </c>
      <c r="B121" s="36" t="s">
        <v>29</v>
      </c>
      <c r="C121" s="37">
        <v>40160</v>
      </c>
      <c r="D121" s="38">
        <v>0.66666666666666663</v>
      </c>
      <c r="E121" s="39">
        <v>1039</v>
      </c>
      <c r="F121" s="40" t="s">
        <v>30</v>
      </c>
      <c r="G121" s="39">
        <v>0</v>
      </c>
      <c r="H121" s="40" t="s">
        <v>31</v>
      </c>
      <c r="I121" s="68">
        <v>477</v>
      </c>
      <c r="J121" s="69">
        <v>45.909528392685274</v>
      </c>
      <c r="K121" s="72">
        <v>378</v>
      </c>
      <c r="L121" s="73" t="s">
        <v>702</v>
      </c>
      <c r="M121" s="72">
        <v>50</v>
      </c>
      <c r="N121" s="71">
        <v>4.8123195380173245</v>
      </c>
      <c r="O121" s="72">
        <v>100</v>
      </c>
      <c r="P121" s="73" t="s">
        <v>703</v>
      </c>
      <c r="Q121" s="39">
        <v>1005</v>
      </c>
      <c r="R121" s="40" t="s">
        <v>704</v>
      </c>
      <c r="S121" s="39">
        <v>31</v>
      </c>
      <c r="T121" s="40" t="s">
        <v>705</v>
      </c>
      <c r="U121" s="39">
        <v>3</v>
      </c>
      <c r="V121" s="40" t="s">
        <v>108</v>
      </c>
      <c r="W121" s="39">
        <v>1039</v>
      </c>
      <c r="X121" s="40" t="s">
        <v>34</v>
      </c>
      <c r="Y121" s="39">
        <v>0</v>
      </c>
      <c r="Z121" s="40" t="s">
        <v>31</v>
      </c>
      <c r="AA121" s="41">
        <v>77227.42</v>
      </c>
      <c r="AB121" s="41">
        <v>66670.259999999995</v>
      </c>
      <c r="AC121" s="40" t="s">
        <v>706</v>
      </c>
    </row>
    <row r="122" spans="1:29">
      <c r="A122" s="36" t="s">
        <v>707</v>
      </c>
      <c r="B122" s="36" t="s">
        <v>103</v>
      </c>
      <c r="C122" s="37">
        <v>40165</v>
      </c>
      <c r="D122" s="38">
        <v>0.8125</v>
      </c>
      <c r="E122" s="39">
        <v>995</v>
      </c>
      <c r="F122" s="40" t="s">
        <v>30</v>
      </c>
      <c r="G122" s="39">
        <v>0</v>
      </c>
      <c r="H122" s="40" t="s">
        <v>31</v>
      </c>
      <c r="I122" s="68">
        <v>479</v>
      </c>
      <c r="J122" s="69">
        <v>48.140703517587937</v>
      </c>
      <c r="K122" s="72">
        <v>286</v>
      </c>
      <c r="L122" s="73" t="s">
        <v>708</v>
      </c>
      <c r="M122" s="72">
        <v>10</v>
      </c>
      <c r="N122" s="71">
        <v>1.0050251256281406</v>
      </c>
      <c r="O122" s="72">
        <v>119</v>
      </c>
      <c r="P122" s="73" t="s">
        <v>709</v>
      </c>
      <c r="Q122" s="39">
        <v>894</v>
      </c>
      <c r="R122" s="40" t="s">
        <v>710</v>
      </c>
      <c r="S122" s="39">
        <v>53</v>
      </c>
      <c r="T122" s="40" t="s">
        <v>465</v>
      </c>
      <c r="U122" s="39">
        <v>3</v>
      </c>
      <c r="V122" s="40" t="s">
        <v>42</v>
      </c>
      <c r="W122" s="39">
        <v>950</v>
      </c>
      <c r="X122" s="40" t="s">
        <v>711</v>
      </c>
      <c r="Y122" s="39">
        <v>45</v>
      </c>
      <c r="Z122" s="40" t="s">
        <v>580</v>
      </c>
      <c r="AA122" s="41">
        <v>54210.84</v>
      </c>
      <c r="AB122" s="41">
        <v>43876.62</v>
      </c>
      <c r="AC122" s="40" t="s">
        <v>712</v>
      </c>
    </row>
    <row r="123" spans="1:29">
      <c r="A123" s="36" t="s">
        <v>707</v>
      </c>
      <c r="B123" s="36" t="s">
        <v>55</v>
      </c>
      <c r="C123" s="37">
        <v>40166</v>
      </c>
      <c r="D123" s="38">
        <v>0.8125</v>
      </c>
      <c r="E123" s="39">
        <v>995</v>
      </c>
      <c r="F123" s="40" t="s">
        <v>30</v>
      </c>
      <c r="G123" s="39">
        <v>0</v>
      </c>
      <c r="H123" s="40" t="s">
        <v>31</v>
      </c>
      <c r="I123" s="68">
        <v>504</v>
      </c>
      <c r="J123" s="69">
        <v>50.653266331658287</v>
      </c>
      <c r="K123" s="72">
        <v>241</v>
      </c>
      <c r="L123" s="73" t="s">
        <v>713</v>
      </c>
      <c r="M123" s="72">
        <v>31</v>
      </c>
      <c r="N123" s="71">
        <v>3.1155778894472363</v>
      </c>
      <c r="O123" s="72">
        <v>161</v>
      </c>
      <c r="P123" s="73" t="s">
        <v>714</v>
      </c>
      <c r="Q123" s="39">
        <v>937</v>
      </c>
      <c r="R123" s="40" t="s">
        <v>715</v>
      </c>
      <c r="S123" s="39">
        <v>34</v>
      </c>
      <c r="T123" s="40" t="s">
        <v>362</v>
      </c>
      <c r="U123" s="39">
        <v>3</v>
      </c>
      <c r="V123" s="40" t="s">
        <v>42</v>
      </c>
      <c r="W123" s="39">
        <v>974</v>
      </c>
      <c r="X123" s="40" t="s">
        <v>716</v>
      </c>
      <c r="Y123" s="39">
        <v>21</v>
      </c>
      <c r="Z123" s="40" t="s">
        <v>37</v>
      </c>
      <c r="AA123" s="41">
        <v>54210.84</v>
      </c>
      <c r="AB123" s="41">
        <v>45965.25</v>
      </c>
      <c r="AC123" s="40" t="s">
        <v>717</v>
      </c>
    </row>
    <row r="124" spans="1:29">
      <c r="A124" s="36" t="s">
        <v>707</v>
      </c>
      <c r="B124" s="36" t="s">
        <v>29</v>
      </c>
      <c r="C124" s="37">
        <v>40167</v>
      </c>
      <c r="D124" s="38">
        <v>0.8125</v>
      </c>
      <c r="E124" s="39">
        <v>995</v>
      </c>
      <c r="F124" s="40" t="s">
        <v>30</v>
      </c>
      <c r="G124" s="39">
        <v>0</v>
      </c>
      <c r="H124" s="40" t="s">
        <v>31</v>
      </c>
      <c r="I124" s="68">
        <v>593</v>
      </c>
      <c r="J124" s="69">
        <v>59.597989949748744</v>
      </c>
      <c r="K124" s="72">
        <v>242</v>
      </c>
      <c r="L124" s="73" t="s">
        <v>718</v>
      </c>
      <c r="M124" s="72">
        <v>12</v>
      </c>
      <c r="N124" s="71">
        <v>1.2060301507537687</v>
      </c>
      <c r="O124" s="72">
        <v>107</v>
      </c>
      <c r="P124" s="73" t="s">
        <v>719</v>
      </c>
      <c r="Q124" s="39">
        <v>954</v>
      </c>
      <c r="R124" s="40" t="s">
        <v>720</v>
      </c>
      <c r="S124" s="39">
        <v>23</v>
      </c>
      <c r="T124" s="40" t="s">
        <v>415</v>
      </c>
      <c r="U124" s="39">
        <v>3</v>
      </c>
      <c r="V124" s="40" t="s">
        <v>42</v>
      </c>
      <c r="W124" s="39">
        <v>980</v>
      </c>
      <c r="X124" s="40" t="s">
        <v>721</v>
      </c>
      <c r="Y124" s="39">
        <v>15</v>
      </c>
      <c r="Z124" s="40" t="s">
        <v>722</v>
      </c>
      <c r="AA124" s="41">
        <v>54210.84</v>
      </c>
      <c r="AB124" s="41">
        <v>48118.65</v>
      </c>
      <c r="AC124" s="40" t="s">
        <v>723</v>
      </c>
    </row>
    <row r="125" spans="1:29">
      <c r="A125" s="36" t="s">
        <v>670</v>
      </c>
      <c r="B125" s="36" t="s">
        <v>36</v>
      </c>
      <c r="C125" s="37">
        <v>40169</v>
      </c>
      <c r="D125" s="38">
        <v>0.79166666666666663</v>
      </c>
      <c r="E125" s="39">
        <v>1039</v>
      </c>
      <c r="F125" s="40" t="s">
        <v>30</v>
      </c>
      <c r="G125" s="39">
        <v>0</v>
      </c>
      <c r="H125" s="40" t="s">
        <v>31</v>
      </c>
      <c r="I125" s="68">
        <v>424</v>
      </c>
      <c r="J125" s="69">
        <v>40.808469682386914</v>
      </c>
      <c r="K125" s="72">
        <v>405</v>
      </c>
      <c r="L125" s="73" t="s">
        <v>724</v>
      </c>
      <c r="M125" s="72">
        <v>48</v>
      </c>
      <c r="N125" s="71">
        <v>4.6198267564966313</v>
      </c>
      <c r="O125" s="72">
        <v>91</v>
      </c>
      <c r="P125" s="73" t="s">
        <v>725</v>
      </c>
      <c r="Q125" s="39">
        <v>968</v>
      </c>
      <c r="R125" s="40" t="s">
        <v>726</v>
      </c>
      <c r="S125" s="39">
        <v>64</v>
      </c>
      <c r="T125" s="40" t="s">
        <v>727</v>
      </c>
      <c r="U125" s="39">
        <v>3</v>
      </c>
      <c r="V125" s="40" t="s">
        <v>108</v>
      </c>
      <c r="W125" s="39">
        <v>1035</v>
      </c>
      <c r="X125" s="40" t="s">
        <v>728</v>
      </c>
      <c r="Y125" s="39">
        <v>4</v>
      </c>
      <c r="Z125" s="40" t="s">
        <v>729</v>
      </c>
      <c r="AA125" s="41">
        <v>77486.5</v>
      </c>
      <c r="AB125" s="41">
        <v>62461.47</v>
      </c>
      <c r="AC125" s="40" t="s">
        <v>730</v>
      </c>
    </row>
    <row r="126" spans="1:29">
      <c r="A126" s="36" t="s">
        <v>731</v>
      </c>
      <c r="B126" s="36" t="s">
        <v>47</v>
      </c>
      <c r="C126" s="37">
        <v>40178</v>
      </c>
      <c r="D126" s="38">
        <v>0.8125</v>
      </c>
      <c r="E126" s="39">
        <v>1111</v>
      </c>
      <c r="F126" s="40" t="s">
        <v>30</v>
      </c>
      <c r="G126" s="39">
        <v>0</v>
      </c>
      <c r="H126" s="40" t="s">
        <v>31</v>
      </c>
      <c r="I126" s="68">
        <v>736</v>
      </c>
      <c r="J126" s="69">
        <v>66.246624662466246</v>
      </c>
      <c r="K126" s="72">
        <v>292</v>
      </c>
      <c r="L126" s="73" t="s">
        <v>46</v>
      </c>
      <c r="M126" s="72">
        <v>48</v>
      </c>
      <c r="N126" s="71">
        <v>4.3204320432043204</v>
      </c>
      <c r="O126" s="72">
        <v>0</v>
      </c>
      <c r="P126" s="73" t="s">
        <v>31</v>
      </c>
      <c r="Q126" s="39">
        <v>1076</v>
      </c>
      <c r="R126" s="40" t="s">
        <v>732</v>
      </c>
      <c r="S126" s="39">
        <v>32</v>
      </c>
      <c r="T126" s="40" t="s">
        <v>733</v>
      </c>
      <c r="U126" s="39">
        <v>3</v>
      </c>
      <c r="V126" s="40" t="s">
        <v>392</v>
      </c>
      <c r="W126" s="39">
        <v>1111</v>
      </c>
      <c r="X126" s="40" t="s">
        <v>34</v>
      </c>
      <c r="Y126" s="39">
        <v>0</v>
      </c>
      <c r="Z126" s="40" t="s">
        <v>31</v>
      </c>
      <c r="AA126" s="41">
        <v>60295.58</v>
      </c>
      <c r="AB126" s="41">
        <v>56346.400000000001</v>
      </c>
      <c r="AC126" s="40" t="s">
        <v>734</v>
      </c>
    </row>
    <row r="127" spans="1:29">
      <c r="N127" s="76"/>
    </row>
    <row r="128" spans="1:29">
      <c r="N128" s="76"/>
    </row>
    <row r="129" spans="14:14">
      <c r="N129" s="76"/>
    </row>
    <row r="130" spans="14:14">
      <c r="N130" s="76"/>
    </row>
    <row r="131" spans="14:14">
      <c r="N131" s="76"/>
    </row>
    <row r="132" spans="14:14">
      <c r="N132" s="76"/>
    </row>
    <row r="133" spans="14:14">
      <c r="N133" s="76"/>
    </row>
    <row r="134" spans="14:14">
      <c r="N134" s="76"/>
    </row>
    <row r="135" spans="14:14">
      <c r="N135" s="76"/>
    </row>
    <row r="136" spans="14:14">
      <c r="N136" s="76"/>
    </row>
    <row r="137" spans="14:14">
      <c r="N137" s="76"/>
    </row>
    <row r="138" spans="14:14">
      <c r="N138" s="76"/>
    </row>
    <row r="139" spans="14:14">
      <c r="N139" s="76"/>
    </row>
    <row r="140" spans="14:14">
      <c r="N140" s="76"/>
    </row>
    <row r="141" spans="14:14">
      <c r="N141" s="76"/>
    </row>
    <row r="142" spans="14:14">
      <c r="N142" s="76"/>
    </row>
    <row r="143" spans="14:14">
      <c r="N143" s="76"/>
    </row>
    <row r="144" spans="14:14">
      <c r="N144" s="76"/>
    </row>
    <row r="145" spans="14:14">
      <c r="N145" s="76"/>
    </row>
    <row r="146" spans="14:14">
      <c r="N146" s="76"/>
    </row>
    <row r="147" spans="14:14">
      <c r="N147" s="76"/>
    </row>
    <row r="148" spans="14:14">
      <c r="N148" s="76"/>
    </row>
    <row r="149" spans="14:14">
      <c r="N149" s="76"/>
    </row>
    <row r="150" spans="14:14">
      <c r="N150" s="76"/>
    </row>
    <row r="151" spans="14:14">
      <c r="N151" s="76"/>
    </row>
    <row r="152" spans="14:14">
      <c r="N152" s="76"/>
    </row>
    <row r="153" spans="14:14">
      <c r="N153" s="76"/>
    </row>
    <row r="154" spans="14:14">
      <c r="N154" s="76"/>
    </row>
    <row r="155" spans="14:14">
      <c r="N155" s="76"/>
    </row>
    <row r="156" spans="14:14">
      <c r="N156" s="76"/>
    </row>
    <row r="157" spans="14:14">
      <c r="N157" s="76"/>
    </row>
    <row r="158" spans="14:14">
      <c r="N158" s="76"/>
    </row>
    <row r="159" spans="14:14">
      <c r="N159" s="76"/>
    </row>
    <row r="160" spans="14:14">
      <c r="N160" s="76"/>
    </row>
    <row r="161" spans="14:14">
      <c r="N161" s="76"/>
    </row>
    <row r="162" spans="14:14">
      <c r="N162" s="76"/>
    </row>
    <row r="163" spans="14:14">
      <c r="N163" s="76"/>
    </row>
    <row r="164" spans="14:14">
      <c r="N164" s="76"/>
    </row>
    <row r="165" spans="14:14">
      <c r="N165" s="76"/>
    </row>
    <row r="166" spans="14:14">
      <c r="N166" s="76"/>
    </row>
    <row r="167" spans="14:14">
      <c r="N167" s="76"/>
    </row>
    <row r="168" spans="14:14">
      <c r="N168" s="76"/>
    </row>
    <row r="169" spans="14:14">
      <c r="N169" s="76"/>
    </row>
    <row r="170" spans="14:14">
      <c r="N170" s="76"/>
    </row>
    <row r="171" spans="14:14">
      <c r="N171" s="76"/>
    </row>
    <row r="172" spans="14:14">
      <c r="N172" s="76"/>
    </row>
    <row r="173" spans="14:14">
      <c r="N173" s="76"/>
    </row>
    <row r="174" spans="14:14">
      <c r="N174" s="76"/>
    </row>
    <row r="175" spans="14:14">
      <c r="N175" s="76"/>
    </row>
    <row r="176" spans="14:14">
      <c r="N176" s="76"/>
    </row>
    <row r="177" spans="14:14">
      <c r="N177" s="76"/>
    </row>
    <row r="178" spans="14:14">
      <c r="N178" s="76"/>
    </row>
    <row r="179" spans="14:14">
      <c r="N179" s="76"/>
    </row>
    <row r="180" spans="14:14">
      <c r="N180" s="76"/>
    </row>
    <row r="181" spans="14:14">
      <c r="N181" s="76"/>
    </row>
    <row r="182" spans="14:14">
      <c r="N182" s="76"/>
    </row>
    <row r="183" spans="14:14">
      <c r="N183" s="76"/>
    </row>
    <row r="184" spans="14:14">
      <c r="N184" s="76"/>
    </row>
    <row r="185" spans="14:14">
      <c r="N185" s="76"/>
    </row>
    <row r="186" spans="14:14">
      <c r="N186" s="76"/>
    </row>
    <row r="187" spans="14:14">
      <c r="N187" s="76"/>
    </row>
    <row r="188" spans="14:14">
      <c r="N188" s="76"/>
    </row>
    <row r="189" spans="14:14">
      <c r="N189" s="76"/>
    </row>
    <row r="190" spans="14:14">
      <c r="N190" s="76"/>
    </row>
    <row r="191" spans="14:14">
      <c r="N191" s="76"/>
    </row>
    <row r="192" spans="14:14">
      <c r="N192" s="76"/>
    </row>
    <row r="193" spans="14:14">
      <c r="N193" s="76"/>
    </row>
    <row r="194" spans="14:14">
      <c r="N194" s="76"/>
    </row>
    <row r="195" spans="14:14">
      <c r="N195" s="76"/>
    </row>
    <row r="196" spans="14:14">
      <c r="N196" s="76"/>
    </row>
    <row r="197" spans="14:14">
      <c r="N197" s="76"/>
    </row>
    <row r="198" spans="14:14">
      <c r="N198" s="76"/>
    </row>
    <row r="199" spans="14:14">
      <c r="N199" s="76"/>
    </row>
    <row r="200" spans="14:14">
      <c r="N200" s="76"/>
    </row>
    <row r="201" spans="14:14">
      <c r="N201" s="76"/>
    </row>
    <row r="202" spans="14:14">
      <c r="N202" s="76"/>
    </row>
    <row r="203" spans="14:14">
      <c r="N203" s="76"/>
    </row>
    <row r="204" spans="14:14">
      <c r="N204" s="76"/>
    </row>
    <row r="205" spans="14:14">
      <c r="N205" s="76"/>
    </row>
    <row r="206" spans="14:14">
      <c r="N206" s="76"/>
    </row>
    <row r="207" spans="14:14">
      <c r="N207" s="76"/>
    </row>
    <row r="208" spans="14:14">
      <c r="N208" s="76"/>
    </row>
    <row r="209" spans="14:14">
      <c r="N209" s="76"/>
    </row>
    <row r="210" spans="14:14">
      <c r="N210" s="76"/>
    </row>
    <row r="211" spans="14:14">
      <c r="N211" s="76"/>
    </row>
    <row r="212" spans="14:14">
      <c r="N212" s="76"/>
    </row>
    <row r="213" spans="14:14">
      <c r="N213" s="76"/>
    </row>
    <row r="214" spans="14:14">
      <c r="N214" s="76"/>
    </row>
    <row r="215" spans="14:14">
      <c r="N215" s="76"/>
    </row>
    <row r="216" spans="14:14">
      <c r="N216" s="76"/>
    </row>
    <row r="217" spans="14:14">
      <c r="N217" s="76"/>
    </row>
    <row r="218" spans="14:14">
      <c r="N218" s="76"/>
    </row>
    <row r="219" spans="14:14">
      <c r="N219" s="76"/>
    </row>
    <row r="220" spans="14:14">
      <c r="N220" s="76"/>
    </row>
    <row r="221" spans="14:14">
      <c r="N221" s="76"/>
    </row>
    <row r="222" spans="14:14">
      <c r="N222" s="76"/>
    </row>
    <row r="223" spans="14:14">
      <c r="N223" s="76"/>
    </row>
    <row r="224" spans="14:14">
      <c r="N224" s="76"/>
    </row>
    <row r="225" spans="14:14">
      <c r="N225" s="76"/>
    </row>
    <row r="226" spans="14:14">
      <c r="N226" s="76"/>
    </row>
    <row r="227" spans="14:14">
      <c r="N227" s="76"/>
    </row>
    <row r="228" spans="14:14">
      <c r="N228" s="76"/>
    </row>
    <row r="229" spans="14:14">
      <c r="N229" s="76"/>
    </row>
    <row r="230" spans="14:14">
      <c r="N230" s="76"/>
    </row>
    <row r="231" spans="14:14">
      <c r="N231" s="76"/>
    </row>
    <row r="232" spans="14:14">
      <c r="N232" s="76"/>
    </row>
    <row r="233" spans="14:14">
      <c r="N233" s="76"/>
    </row>
    <row r="234" spans="14:14">
      <c r="N234" s="76"/>
    </row>
    <row r="235" spans="14:14">
      <c r="N235" s="76"/>
    </row>
    <row r="236" spans="14:14">
      <c r="N236" s="76"/>
    </row>
    <row r="237" spans="14:14">
      <c r="N237" s="76"/>
    </row>
    <row r="238" spans="14:14">
      <c r="N238" s="76"/>
    </row>
    <row r="239" spans="14:14">
      <c r="N239" s="76"/>
    </row>
    <row r="240" spans="14:14">
      <c r="N240" s="76"/>
    </row>
    <row r="241" spans="14:14">
      <c r="N241" s="76"/>
    </row>
    <row r="242" spans="14:14">
      <c r="N242" s="76"/>
    </row>
    <row r="243" spans="14:14">
      <c r="N243" s="76"/>
    </row>
    <row r="244" spans="14:14">
      <c r="N244" s="76"/>
    </row>
    <row r="245" spans="14:14">
      <c r="N245" s="76"/>
    </row>
    <row r="246" spans="14:14">
      <c r="N246" s="76"/>
    </row>
    <row r="247" spans="14:14">
      <c r="N247" s="76"/>
    </row>
    <row r="248" spans="14:14">
      <c r="N248" s="76"/>
    </row>
    <row r="249" spans="14:14">
      <c r="N249" s="76"/>
    </row>
    <row r="250" spans="14:14">
      <c r="N250" s="76"/>
    </row>
    <row r="251" spans="14:14">
      <c r="N251" s="76"/>
    </row>
    <row r="252" spans="14:14">
      <c r="N252" s="76"/>
    </row>
    <row r="253" spans="14:14">
      <c r="N253" s="76"/>
    </row>
    <row r="254" spans="14:14">
      <c r="N254" s="76"/>
    </row>
    <row r="255" spans="14:14">
      <c r="N255" s="76"/>
    </row>
    <row r="256" spans="14:14">
      <c r="N256" s="76"/>
    </row>
    <row r="257" spans="14:14">
      <c r="N257" s="76"/>
    </row>
    <row r="258" spans="14:14">
      <c r="N258" s="76"/>
    </row>
    <row r="259" spans="14:14">
      <c r="N259" s="76"/>
    </row>
    <row r="260" spans="14:14">
      <c r="N260" s="76"/>
    </row>
    <row r="261" spans="14:14">
      <c r="N261" s="76"/>
    </row>
    <row r="262" spans="14:14">
      <c r="N262" s="76"/>
    </row>
    <row r="263" spans="14:14">
      <c r="N263" s="76"/>
    </row>
    <row r="264" spans="14:14">
      <c r="N264" s="76"/>
    </row>
    <row r="265" spans="14:14">
      <c r="N265" s="76"/>
    </row>
    <row r="266" spans="14:14">
      <c r="N266" s="76"/>
    </row>
    <row r="267" spans="14:14">
      <c r="N267" s="76"/>
    </row>
    <row r="268" spans="14:14">
      <c r="N268" s="76"/>
    </row>
    <row r="269" spans="14:14">
      <c r="N269" s="76"/>
    </row>
    <row r="270" spans="14:14">
      <c r="N270" s="76"/>
    </row>
    <row r="271" spans="14:14">
      <c r="N271" s="76"/>
    </row>
    <row r="272" spans="14:14">
      <c r="N272" s="76"/>
    </row>
    <row r="273" spans="14:14">
      <c r="N273" s="76"/>
    </row>
    <row r="274" spans="14:14">
      <c r="N274" s="76"/>
    </row>
    <row r="275" spans="14:14">
      <c r="N275" s="76"/>
    </row>
    <row r="276" spans="14:14">
      <c r="N276" s="76"/>
    </row>
    <row r="277" spans="14:14">
      <c r="N277" s="76"/>
    </row>
    <row r="278" spans="14:14">
      <c r="N278" s="76"/>
    </row>
    <row r="279" spans="14:14">
      <c r="N279" s="76"/>
    </row>
    <row r="280" spans="14:14">
      <c r="N280" s="76"/>
    </row>
    <row r="281" spans="14:14">
      <c r="N281" s="76"/>
    </row>
    <row r="282" spans="14:14">
      <c r="N282" s="76"/>
    </row>
    <row r="283" spans="14:14">
      <c r="N283" s="76"/>
    </row>
    <row r="284" spans="14:14">
      <c r="N284" s="76"/>
    </row>
    <row r="285" spans="14:14">
      <c r="N285" s="76"/>
    </row>
    <row r="286" spans="14:14">
      <c r="N286" s="76"/>
    </row>
    <row r="287" spans="14:14">
      <c r="N287" s="76"/>
    </row>
    <row r="288" spans="14:14">
      <c r="N288" s="76"/>
    </row>
    <row r="289" spans="14:14">
      <c r="N289" s="76"/>
    </row>
    <row r="290" spans="14:14">
      <c r="N290" s="76"/>
    </row>
    <row r="291" spans="14:14">
      <c r="N291" s="76"/>
    </row>
    <row r="292" spans="14:14">
      <c r="N292" s="76"/>
    </row>
    <row r="293" spans="14:14">
      <c r="N293" s="76"/>
    </row>
    <row r="294" spans="14:14">
      <c r="N294" s="76"/>
    </row>
    <row r="295" spans="14:14">
      <c r="N295" s="76"/>
    </row>
    <row r="296" spans="14:14">
      <c r="N296" s="76"/>
    </row>
    <row r="297" spans="14:14">
      <c r="N297" s="76"/>
    </row>
    <row r="298" spans="14:14">
      <c r="N298" s="76"/>
    </row>
    <row r="299" spans="14:14">
      <c r="N299" s="76"/>
    </row>
    <row r="300" spans="14:14">
      <c r="N300" s="76"/>
    </row>
    <row r="301" spans="14:14">
      <c r="N301" s="76"/>
    </row>
    <row r="302" spans="14:14">
      <c r="N302" s="76"/>
    </row>
    <row r="303" spans="14:14">
      <c r="N303" s="76"/>
    </row>
    <row r="304" spans="14:14">
      <c r="N304" s="76"/>
    </row>
    <row r="305" spans="14:14">
      <c r="N305" s="76"/>
    </row>
    <row r="306" spans="14:14">
      <c r="N306" s="76"/>
    </row>
    <row r="307" spans="14:14">
      <c r="N307" s="76"/>
    </row>
    <row r="308" spans="14:14">
      <c r="N308" s="76"/>
    </row>
    <row r="309" spans="14:14">
      <c r="N309" s="76"/>
    </row>
    <row r="310" spans="14:14">
      <c r="N310" s="76"/>
    </row>
    <row r="311" spans="14:14">
      <c r="N311" s="76"/>
    </row>
    <row r="312" spans="14:14">
      <c r="N312" s="76"/>
    </row>
    <row r="313" spans="14:14">
      <c r="N313" s="76"/>
    </row>
    <row r="314" spans="14:14">
      <c r="N314" s="76"/>
    </row>
    <row r="315" spans="14:14">
      <c r="N315" s="76"/>
    </row>
    <row r="316" spans="14:14">
      <c r="N316" s="76"/>
    </row>
    <row r="317" spans="14:14">
      <c r="N317" s="76"/>
    </row>
    <row r="318" spans="14:14">
      <c r="N318" s="76"/>
    </row>
    <row r="319" spans="14:14">
      <c r="N319" s="76"/>
    </row>
    <row r="320" spans="14:14">
      <c r="N320" s="76"/>
    </row>
    <row r="321" spans="14:14">
      <c r="N321" s="76"/>
    </row>
    <row r="322" spans="14:14">
      <c r="N322" s="76"/>
    </row>
    <row r="323" spans="14:14">
      <c r="N323" s="76"/>
    </row>
    <row r="324" spans="14:14">
      <c r="N324" s="76"/>
    </row>
    <row r="325" spans="14:14">
      <c r="N325" s="76"/>
    </row>
    <row r="326" spans="14:14">
      <c r="N326" s="76"/>
    </row>
    <row r="327" spans="14:14">
      <c r="N327" s="76"/>
    </row>
    <row r="328" spans="14:14">
      <c r="N328" s="76"/>
    </row>
    <row r="329" spans="14:14">
      <c r="N329" s="76"/>
    </row>
    <row r="330" spans="14:14">
      <c r="N330" s="76"/>
    </row>
    <row r="331" spans="14:14">
      <c r="N331" s="76"/>
    </row>
    <row r="332" spans="14:14">
      <c r="N332" s="76"/>
    </row>
    <row r="333" spans="14:14">
      <c r="N333" s="76"/>
    </row>
    <row r="334" spans="14:14">
      <c r="N334" s="76"/>
    </row>
    <row r="335" spans="14:14">
      <c r="N335" s="76"/>
    </row>
    <row r="336" spans="14:14">
      <c r="N336" s="76"/>
    </row>
    <row r="337" spans="14:14">
      <c r="N337" s="76"/>
    </row>
    <row r="338" spans="14:14">
      <c r="N338" s="76"/>
    </row>
    <row r="339" spans="14:14">
      <c r="N339" s="76"/>
    </row>
    <row r="340" spans="14:14">
      <c r="N340" s="76"/>
    </row>
    <row r="341" spans="14:14">
      <c r="N341" s="76"/>
    </row>
    <row r="342" spans="14:14">
      <c r="N342" s="76"/>
    </row>
    <row r="343" spans="14:14">
      <c r="N343" s="76"/>
    </row>
    <row r="344" spans="14:14">
      <c r="N344" s="76"/>
    </row>
    <row r="345" spans="14:14">
      <c r="N345" s="76"/>
    </row>
    <row r="346" spans="14:14">
      <c r="N346" s="76"/>
    </row>
    <row r="347" spans="14:14">
      <c r="N347" s="76"/>
    </row>
    <row r="348" spans="14:14">
      <c r="N348" s="76"/>
    </row>
    <row r="349" spans="14:14">
      <c r="N349" s="76"/>
    </row>
    <row r="350" spans="14:14">
      <c r="N350" s="76"/>
    </row>
    <row r="351" spans="14:14">
      <c r="N351" s="76"/>
    </row>
    <row r="352" spans="14:14">
      <c r="N352" s="76"/>
    </row>
    <row r="353" spans="14:14">
      <c r="N353" s="76"/>
    </row>
    <row r="354" spans="14:14">
      <c r="N354" s="76"/>
    </row>
    <row r="355" spans="14:14">
      <c r="N355" s="76"/>
    </row>
    <row r="356" spans="14:14">
      <c r="N356" s="76"/>
    </row>
    <row r="357" spans="14:14">
      <c r="N357" s="76"/>
    </row>
    <row r="358" spans="14:14">
      <c r="N358" s="76"/>
    </row>
    <row r="359" spans="14:14">
      <c r="N359" s="76"/>
    </row>
    <row r="360" spans="14:14">
      <c r="N360" s="76"/>
    </row>
    <row r="361" spans="14:14">
      <c r="N361" s="76"/>
    </row>
    <row r="362" spans="14:14">
      <c r="N362" s="76"/>
    </row>
    <row r="363" spans="14:14">
      <c r="N363" s="76"/>
    </row>
    <row r="364" spans="14:14">
      <c r="N364" s="76"/>
    </row>
    <row r="365" spans="14:14">
      <c r="N365" s="76"/>
    </row>
    <row r="366" spans="14:14">
      <c r="N366" s="76"/>
    </row>
    <row r="367" spans="14:14">
      <c r="N367" s="76"/>
    </row>
    <row r="368" spans="14:14">
      <c r="N368" s="76"/>
    </row>
    <row r="369" spans="14:14">
      <c r="N369" s="76"/>
    </row>
    <row r="370" spans="14:14">
      <c r="N370" s="76"/>
    </row>
    <row r="371" spans="14:14">
      <c r="N371" s="76"/>
    </row>
    <row r="372" spans="14:14">
      <c r="N372" s="76"/>
    </row>
    <row r="373" spans="14:14">
      <c r="N373" s="76"/>
    </row>
    <row r="374" spans="14:14">
      <c r="N374" s="76"/>
    </row>
    <row r="375" spans="14:14">
      <c r="N375" s="76"/>
    </row>
    <row r="376" spans="14:14">
      <c r="N376" s="76"/>
    </row>
    <row r="377" spans="14:14">
      <c r="N377" s="76"/>
    </row>
    <row r="378" spans="14:14">
      <c r="N378" s="76"/>
    </row>
    <row r="379" spans="14:14">
      <c r="N379" s="76"/>
    </row>
    <row r="380" spans="14:14">
      <c r="N380" s="76"/>
    </row>
    <row r="381" spans="14:14">
      <c r="N381" s="76"/>
    </row>
    <row r="382" spans="14:14">
      <c r="N382" s="76"/>
    </row>
    <row r="383" spans="14:14">
      <c r="N383" s="76"/>
    </row>
    <row r="384" spans="14:14">
      <c r="N384" s="76"/>
    </row>
    <row r="385" spans="14:14">
      <c r="N385" s="76"/>
    </row>
    <row r="386" spans="14:14">
      <c r="N386" s="76"/>
    </row>
    <row r="387" spans="14:14">
      <c r="N387" s="76"/>
    </row>
    <row r="388" spans="14:14">
      <c r="N388" s="76"/>
    </row>
    <row r="389" spans="14:14">
      <c r="N389" s="76"/>
    </row>
    <row r="390" spans="14:14">
      <c r="N390" s="76"/>
    </row>
    <row r="391" spans="14:14">
      <c r="N391" s="76"/>
    </row>
    <row r="392" spans="14:14">
      <c r="N392" s="76"/>
    </row>
    <row r="393" spans="14:14">
      <c r="N393" s="76"/>
    </row>
    <row r="394" spans="14:14">
      <c r="N394" s="76"/>
    </row>
    <row r="395" spans="14:14">
      <c r="N395" s="76"/>
    </row>
    <row r="396" spans="14:14">
      <c r="N396" s="76"/>
    </row>
    <row r="397" spans="14:14">
      <c r="N397" s="76"/>
    </row>
    <row r="398" spans="14:14">
      <c r="N398" s="76"/>
    </row>
    <row r="399" spans="14:14">
      <c r="N399" s="76"/>
    </row>
    <row r="400" spans="14:14">
      <c r="N400" s="76"/>
    </row>
    <row r="401" spans="14:14">
      <c r="N401" s="76"/>
    </row>
    <row r="402" spans="14:14">
      <c r="N402" s="76"/>
    </row>
    <row r="403" spans="14:14">
      <c r="N403" s="76"/>
    </row>
    <row r="404" spans="14:14">
      <c r="N404" s="76"/>
    </row>
    <row r="405" spans="14:14">
      <c r="N405" s="76"/>
    </row>
    <row r="406" spans="14:14">
      <c r="N406" s="76"/>
    </row>
    <row r="407" spans="14:14">
      <c r="N407" s="76"/>
    </row>
    <row r="408" spans="14:14">
      <c r="N408" s="76"/>
    </row>
    <row r="409" spans="14:14">
      <c r="N409" s="76"/>
    </row>
    <row r="410" spans="14:14">
      <c r="N410" s="76"/>
    </row>
    <row r="411" spans="14:14">
      <c r="N411" s="76"/>
    </row>
    <row r="412" spans="14:14">
      <c r="N412" s="76"/>
    </row>
    <row r="413" spans="14:14">
      <c r="N413" s="76"/>
    </row>
    <row r="414" spans="14:14">
      <c r="N414" s="76"/>
    </row>
    <row r="415" spans="14:14">
      <c r="N415" s="76"/>
    </row>
    <row r="416" spans="14:14">
      <c r="N416" s="76"/>
    </row>
    <row r="417" spans="14:14">
      <c r="N417" s="76"/>
    </row>
    <row r="418" spans="14:14">
      <c r="N418" s="76"/>
    </row>
    <row r="419" spans="14:14">
      <c r="N419" s="76"/>
    </row>
    <row r="420" spans="14:14">
      <c r="N420" s="76"/>
    </row>
    <row r="421" spans="14:14">
      <c r="N421" s="76"/>
    </row>
    <row r="422" spans="14:14">
      <c r="N422" s="76"/>
    </row>
    <row r="423" spans="14:14">
      <c r="N423" s="76"/>
    </row>
    <row r="424" spans="14:14">
      <c r="N424" s="76"/>
    </row>
    <row r="425" spans="14:14">
      <c r="N425" s="76"/>
    </row>
    <row r="426" spans="14:14">
      <c r="N426" s="76"/>
    </row>
    <row r="427" spans="14:14">
      <c r="N427" s="76"/>
    </row>
    <row r="428" spans="14:14">
      <c r="N428" s="76"/>
    </row>
    <row r="429" spans="14:14">
      <c r="N429" s="76"/>
    </row>
    <row r="430" spans="14:14">
      <c r="N430" s="76"/>
    </row>
    <row r="431" spans="14:14">
      <c r="N431" s="76"/>
    </row>
    <row r="432" spans="14:14">
      <c r="N432" s="76"/>
    </row>
    <row r="433" spans="14:14">
      <c r="N433" s="76"/>
    </row>
    <row r="434" spans="14:14">
      <c r="N434" s="76"/>
    </row>
    <row r="435" spans="14:14">
      <c r="N435" s="76"/>
    </row>
    <row r="436" spans="14:14">
      <c r="N436" s="76"/>
    </row>
    <row r="437" spans="14:14">
      <c r="N437" s="76"/>
    </row>
    <row r="438" spans="14:14">
      <c r="N438" s="76"/>
    </row>
    <row r="439" spans="14:14">
      <c r="N439" s="76"/>
    </row>
    <row r="440" spans="14:14">
      <c r="N440" s="76"/>
    </row>
    <row r="441" spans="14:14">
      <c r="N441" s="76"/>
    </row>
    <row r="442" spans="14:14">
      <c r="N442" s="76"/>
    </row>
    <row r="443" spans="14:14">
      <c r="N443" s="76"/>
    </row>
    <row r="444" spans="14:14">
      <c r="N444" s="76"/>
    </row>
    <row r="445" spans="14:14">
      <c r="N445" s="76"/>
    </row>
    <row r="446" spans="14:14">
      <c r="N446" s="76"/>
    </row>
    <row r="447" spans="14:14">
      <c r="N447" s="76"/>
    </row>
    <row r="448" spans="14:14">
      <c r="N448" s="76"/>
    </row>
    <row r="449" spans="14:14">
      <c r="N449" s="76"/>
    </row>
    <row r="450" spans="14:14">
      <c r="N450" s="76"/>
    </row>
    <row r="451" spans="14:14">
      <c r="N451" s="76"/>
    </row>
    <row r="452" spans="14:14">
      <c r="N452" s="76"/>
    </row>
    <row r="453" spans="14:14">
      <c r="N453" s="76"/>
    </row>
    <row r="454" spans="14:14">
      <c r="N454" s="76"/>
    </row>
    <row r="455" spans="14:14">
      <c r="N455" s="76"/>
    </row>
    <row r="456" spans="14:14">
      <c r="N456" s="76"/>
    </row>
    <row r="457" spans="14:14">
      <c r="N457" s="76"/>
    </row>
    <row r="458" spans="14:14">
      <c r="N458" s="76"/>
    </row>
    <row r="459" spans="14:14">
      <c r="N459" s="76"/>
    </row>
    <row r="460" spans="14:14">
      <c r="N460" s="76"/>
    </row>
    <row r="461" spans="14:14">
      <c r="N461" s="76"/>
    </row>
    <row r="462" spans="14:14">
      <c r="N462" s="76"/>
    </row>
    <row r="463" spans="14:14">
      <c r="N463" s="76"/>
    </row>
    <row r="464" spans="14:14">
      <c r="N464" s="76"/>
    </row>
    <row r="465" spans="14:14">
      <c r="N465" s="76"/>
    </row>
    <row r="466" spans="14:14">
      <c r="N466" s="76"/>
    </row>
    <row r="467" spans="14:14">
      <c r="N467" s="76"/>
    </row>
    <row r="468" spans="14:14">
      <c r="N468" s="76"/>
    </row>
    <row r="469" spans="14:14">
      <c r="N469" s="76"/>
    </row>
    <row r="470" spans="14:14">
      <c r="N470" s="76"/>
    </row>
    <row r="471" spans="14:14">
      <c r="N471" s="76"/>
    </row>
    <row r="472" spans="14:14">
      <c r="N472" s="76"/>
    </row>
    <row r="473" spans="14:14">
      <c r="N473" s="76"/>
    </row>
    <row r="474" spans="14:14">
      <c r="N474" s="76"/>
    </row>
    <row r="475" spans="14:14">
      <c r="N475" s="76"/>
    </row>
    <row r="476" spans="14:14">
      <c r="N476" s="76"/>
    </row>
    <row r="477" spans="14:14">
      <c r="N477" s="76"/>
    </row>
    <row r="478" spans="14:14">
      <c r="N478" s="76"/>
    </row>
    <row r="479" spans="14:14">
      <c r="N479" s="76"/>
    </row>
    <row r="480" spans="14:14">
      <c r="N480" s="76"/>
    </row>
    <row r="481" spans="14:14">
      <c r="N481" s="76"/>
    </row>
    <row r="482" spans="14:14">
      <c r="N482" s="76"/>
    </row>
    <row r="483" spans="14:14">
      <c r="N483" s="76"/>
    </row>
    <row r="484" spans="14:14">
      <c r="N484" s="76"/>
    </row>
    <row r="485" spans="14:14">
      <c r="N485" s="76"/>
    </row>
    <row r="486" spans="14:14">
      <c r="N486" s="76"/>
    </row>
    <row r="487" spans="14:14">
      <c r="N487" s="76"/>
    </row>
    <row r="488" spans="14:14">
      <c r="N488" s="76"/>
    </row>
    <row r="489" spans="14:14">
      <c r="N489" s="76"/>
    </row>
    <row r="490" spans="14:14">
      <c r="N490" s="76"/>
    </row>
    <row r="491" spans="14:14">
      <c r="N491" s="76"/>
    </row>
    <row r="492" spans="14:14">
      <c r="N492" s="76"/>
    </row>
    <row r="493" spans="14:14">
      <c r="N493" s="76"/>
    </row>
    <row r="494" spans="14:14">
      <c r="N494" s="76"/>
    </row>
    <row r="495" spans="14:14">
      <c r="N495" s="76"/>
    </row>
    <row r="496" spans="14:14">
      <c r="N496" s="76"/>
    </row>
    <row r="497" spans="14:14">
      <c r="N497" s="76"/>
    </row>
    <row r="498" spans="14:14">
      <c r="N498" s="76"/>
    </row>
    <row r="499" spans="14:14">
      <c r="N499" s="76"/>
    </row>
    <row r="500" spans="14:14">
      <c r="N500" s="76"/>
    </row>
    <row r="501" spans="14:14">
      <c r="N501" s="76"/>
    </row>
    <row r="502" spans="14:14">
      <c r="N502" s="76"/>
    </row>
    <row r="503" spans="14:14">
      <c r="N503" s="76"/>
    </row>
    <row r="504" spans="14:14">
      <c r="N504" s="76"/>
    </row>
    <row r="505" spans="14:14">
      <c r="N505" s="76"/>
    </row>
    <row r="506" spans="14:14">
      <c r="N506" s="76"/>
    </row>
    <row r="507" spans="14:14">
      <c r="N507" s="76"/>
    </row>
    <row r="508" spans="14:14">
      <c r="N508" s="76"/>
    </row>
    <row r="509" spans="14:14">
      <c r="N509" s="76"/>
    </row>
    <row r="510" spans="14:14">
      <c r="N510" s="76"/>
    </row>
    <row r="511" spans="14:14">
      <c r="N511" s="76"/>
    </row>
    <row r="512" spans="14:14">
      <c r="N512" s="76"/>
    </row>
    <row r="513" spans="14:14">
      <c r="N513" s="76"/>
    </row>
    <row r="514" spans="14:14">
      <c r="N514" s="76"/>
    </row>
    <row r="515" spans="14:14">
      <c r="N515" s="76"/>
    </row>
    <row r="516" spans="14:14">
      <c r="N516" s="76"/>
    </row>
    <row r="517" spans="14:14">
      <c r="N517" s="76"/>
    </row>
    <row r="518" spans="14:14">
      <c r="N518" s="76"/>
    </row>
  </sheetData>
  <phoneticPr fontId="2" type="noConversion"/>
  <pageMargins left="0.28999999999999998" right="0.18" top="0.25" bottom="0.32" header="0.17" footer="0.17"/>
  <pageSetup paperSize="9" scale="62" fitToHeight="0" orientation="landscape" r:id="rId1"/>
  <headerFooter alignWithMargins="0">
    <oddFooter>&amp;L&amp;8Controlling&amp;C&amp;8&amp;F&amp;R&amp;8Seite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C518"/>
  <sheetViews>
    <sheetView tabSelected="1" topLeftCell="P1" workbookViewId="0">
      <selection activeCell="AD12" sqref="AD12"/>
    </sheetView>
  </sheetViews>
  <sheetFormatPr baseColWidth="10" defaultRowHeight="12.75"/>
  <cols>
    <col min="1" max="1" width="4.7109375" customWidth="1"/>
    <col min="2" max="29" width="11.42578125" style="2"/>
  </cols>
  <sheetData>
    <row r="1" spans="2:29" ht="23.25">
      <c r="B1" s="1" t="s">
        <v>750</v>
      </c>
    </row>
    <row r="2" spans="2:29">
      <c r="B2" s="83">
        <v>40203</v>
      </c>
    </row>
    <row r="9" spans="2:29">
      <c r="B9" s="43" t="s">
        <v>3</v>
      </c>
      <c r="C9" s="43" t="s">
        <v>735</v>
      </c>
      <c r="D9" s="43" t="s">
        <v>736</v>
      </c>
      <c r="E9" s="43" t="s">
        <v>737</v>
      </c>
      <c r="F9" s="43" t="s">
        <v>6</v>
      </c>
      <c r="G9" s="43" t="s">
        <v>7</v>
      </c>
      <c r="H9" s="43" t="s">
        <v>6</v>
      </c>
      <c r="I9" s="43" t="s">
        <v>8</v>
      </c>
      <c r="J9" s="43" t="s">
        <v>6</v>
      </c>
      <c r="K9" s="43" t="s">
        <v>738</v>
      </c>
      <c r="L9" s="43" t="s">
        <v>6</v>
      </c>
      <c r="M9" s="43" t="s">
        <v>739</v>
      </c>
      <c r="N9" s="43" t="s">
        <v>6</v>
      </c>
      <c r="O9" s="43" t="s">
        <v>740</v>
      </c>
      <c r="P9" s="43" t="s">
        <v>6</v>
      </c>
      <c r="Q9" s="43" t="s">
        <v>741</v>
      </c>
      <c r="R9" s="43" t="s">
        <v>6</v>
      </c>
      <c r="S9" s="43" t="s">
        <v>742</v>
      </c>
      <c r="T9" s="43" t="s">
        <v>6</v>
      </c>
      <c r="U9" s="43" t="s">
        <v>743</v>
      </c>
      <c r="V9" s="43" t="s">
        <v>6</v>
      </c>
      <c r="W9" s="43" t="s">
        <v>744</v>
      </c>
      <c r="X9" s="43" t="s">
        <v>6</v>
      </c>
      <c r="Y9" s="43" t="s">
        <v>745</v>
      </c>
      <c r="Z9" s="43" t="s">
        <v>6</v>
      </c>
      <c r="AA9" s="43" t="s">
        <v>746</v>
      </c>
      <c r="AB9" s="43" t="s">
        <v>18</v>
      </c>
      <c r="AC9" s="43" t="s">
        <v>747</v>
      </c>
    </row>
    <row r="10" spans="2:29">
      <c r="B10" s="44" t="s">
        <v>748</v>
      </c>
      <c r="C10" s="45" t="s">
        <v>748</v>
      </c>
      <c r="D10" s="44" t="s">
        <v>748</v>
      </c>
      <c r="E10" s="46">
        <v>89437</v>
      </c>
      <c r="F10" s="47">
        <v>1</v>
      </c>
      <c r="G10" s="105">
        <v>1936</v>
      </c>
      <c r="H10" s="47">
        <v>2.1646522132898017E-2</v>
      </c>
      <c r="I10" s="105">
        <v>32989</v>
      </c>
      <c r="J10" s="47">
        <v>0.36885181748046109</v>
      </c>
      <c r="K10" s="46">
        <v>27751</v>
      </c>
      <c r="L10" s="47">
        <v>0.31028545232957278</v>
      </c>
      <c r="M10" s="105">
        <v>2901</v>
      </c>
      <c r="N10" s="47">
        <v>3.2436240034884892E-2</v>
      </c>
      <c r="O10" s="105">
        <v>9576</v>
      </c>
      <c r="P10" s="106">
        <v>0.10706978096313606</v>
      </c>
      <c r="Q10" s="46">
        <v>73217</v>
      </c>
      <c r="R10" s="47">
        <v>0.81864329080805487</v>
      </c>
      <c r="S10" s="105">
        <v>4825</v>
      </c>
      <c r="T10" s="47">
        <v>5.3948589509934364E-2</v>
      </c>
      <c r="U10" s="105">
        <v>221</v>
      </c>
      <c r="V10" s="106">
        <v>2.4710131153773047E-3</v>
      </c>
      <c r="W10" s="46">
        <v>78263</v>
      </c>
      <c r="X10" s="47">
        <v>0.87506289343336652</v>
      </c>
      <c r="Y10" s="46">
        <v>9238</v>
      </c>
      <c r="Z10" s="47">
        <v>0.10329058443373548</v>
      </c>
      <c r="AA10" s="107">
        <v>4700594.5454545366</v>
      </c>
      <c r="AB10" s="107">
        <v>3247925.6818180815</v>
      </c>
      <c r="AC10" s="47">
        <v>0.69096061155898203</v>
      </c>
    </row>
    <row r="11" spans="2:29">
      <c r="B11" s="48" t="s">
        <v>28</v>
      </c>
      <c r="C11" s="49">
        <v>39824</v>
      </c>
      <c r="D11" s="48">
        <v>0.45833333334303461</v>
      </c>
      <c r="E11" s="48">
        <v>100</v>
      </c>
      <c r="F11" s="50">
        <v>1</v>
      </c>
      <c r="G11" s="51">
        <v>0</v>
      </c>
      <c r="H11" s="50">
        <v>0</v>
      </c>
      <c r="I11" s="51">
        <v>97</v>
      </c>
      <c r="J11" s="50">
        <v>0.97</v>
      </c>
      <c r="K11" s="48">
        <v>0</v>
      </c>
      <c r="L11" s="50">
        <v>0</v>
      </c>
      <c r="M11" s="51">
        <v>0</v>
      </c>
      <c r="N11" s="50">
        <v>0</v>
      </c>
      <c r="O11" s="51">
        <v>0</v>
      </c>
      <c r="P11" s="50">
        <v>0</v>
      </c>
      <c r="Q11" s="48">
        <v>97</v>
      </c>
      <c r="R11" s="50">
        <v>0.97</v>
      </c>
      <c r="S11" s="51">
        <v>3</v>
      </c>
      <c r="T11" s="50">
        <v>0.03</v>
      </c>
      <c r="U11" s="51">
        <v>0</v>
      </c>
      <c r="V11" s="50">
        <v>0</v>
      </c>
      <c r="W11" s="48">
        <v>100</v>
      </c>
      <c r="X11" s="50">
        <v>1</v>
      </c>
      <c r="Y11" s="48">
        <v>0</v>
      </c>
      <c r="Z11" s="50">
        <v>0</v>
      </c>
      <c r="AA11" s="52">
        <v>454.5454545454545</v>
      </c>
      <c r="AB11" s="52">
        <v>440.90909090909122</v>
      </c>
      <c r="AC11" s="50">
        <v>0.97000000000000075</v>
      </c>
    </row>
    <row r="12" spans="2:29">
      <c r="B12" s="48" t="s">
        <v>35</v>
      </c>
      <c r="C12" s="49">
        <v>39826</v>
      </c>
      <c r="D12" s="48">
        <v>0.79166666665696539</v>
      </c>
      <c r="E12" s="48">
        <v>993</v>
      </c>
      <c r="F12" s="50">
        <v>1</v>
      </c>
      <c r="G12" s="51">
        <v>21</v>
      </c>
      <c r="H12" s="50">
        <v>2.1148036253776436E-2</v>
      </c>
      <c r="I12" s="51">
        <v>227</v>
      </c>
      <c r="J12" s="50">
        <v>0.22860020140986909</v>
      </c>
      <c r="K12" s="48">
        <v>126</v>
      </c>
      <c r="L12" s="50">
        <v>0.12688821752265861</v>
      </c>
      <c r="M12" s="51">
        <v>34</v>
      </c>
      <c r="N12" s="50">
        <v>3.4239677744209468E-2</v>
      </c>
      <c r="O12" s="51">
        <v>453</v>
      </c>
      <c r="P12" s="50">
        <v>0.45619335347432022</v>
      </c>
      <c r="Q12" s="48">
        <v>840</v>
      </c>
      <c r="R12" s="50">
        <v>0.84592145015105735</v>
      </c>
      <c r="S12" s="51">
        <v>113</v>
      </c>
      <c r="T12" s="50">
        <v>0.11379657603222558</v>
      </c>
      <c r="U12" s="51">
        <v>3</v>
      </c>
      <c r="V12" s="50">
        <v>3.0211480362537764E-3</v>
      </c>
      <c r="W12" s="48">
        <v>956</v>
      </c>
      <c r="X12" s="50">
        <v>0.96273917421953681</v>
      </c>
      <c r="Y12" s="48">
        <v>16</v>
      </c>
      <c r="Z12" s="50">
        <v>1.6112789526686808E-2</v>
      </c>
      <c r="AA12" s="53">
        <v>72539.090909090897</v>
      </c>
      <c r="AB12" s="52">
        <v>44818.68181818194</v>
      </c>
      <c r="AC12" s="50">
        <v>0.61785557630368759</v>
      </c>
    </row>
    <row r="13" spans="2:29">
      <c r="B13" s="48" t="s">
        <v>35</v>
      </c>
      <c r="C13" s="49">
        <v>39828</v>
      </c>
      <c r="D13" s="48">
        <v>0.79166666665696539</v>
      </c>
      <c r="E13" s="48">
        <v>993</v>
      </c>
      <c r="F13" s="50">
        <v>1</v>
      </c>
      <c r="G13" s="51">
        <v>26</v>
      </c>
      <c r="H13" s="50">
        <v>2.6183282980866064E-2</v>
      </c>
      <c r="I13" s="51">
        <v>211</v>
      </c>
      <c r="J13" s="50">
        <v>0.21248741188318226</v>
      </c>
      <c r="K13" s="48">
        <v>465</v>
      </c>
      <c r="L13" s="50">
        <v>0.46827794561933533</v>
      </c>
      <c r="M13" s="51">
        <v>45</v>
      </c>
      <c r="N13" s="50">
        <v>4.5317220543806644E-2</v>
      </c>
      <c r="O13" s="51">
        <v>198</v>
      </c>
      <c r="P13" s="50">
        <v>0.19939577039274925</v>
      </c>
      <c r="Q13" s="48">
        <v>919</v>
      </c>
      <c r="R13" s="50">
        <v>0.92547834843907351</v>
      </c>
      <c r="S13" s="51">
        <v>21</v>
      </c>
      <c r="T13" s="50">
        <v>2.1148036253776436E-2</v>
      </c>
      <c r="U13" s="51">
        <v>3</v>
      </c>
      <c r="V13" s="50">
        <v>3.0211480362537764E-3</v>
      </c>
      <c r="W13" s="48">
        <v>943</v>
      </c>
      <c r="X13" s="50">
        <v>0.94964753272910374</v>
      </c>
      <c r="Y13" s="48">
        <v>24</v>
      </c>
      <c r="Z13" s="50">
        <v>2.4169184290030211E-2</v>
      </c>
      <c r="AA13" s="53">
        <v>72539.090909090897</v>
      </c>
      <c r="AB13" s="52">
        <v>46855.318181818169</v>
      </c>
      <c r="AC13" s="50">
        <v>0.6459319739826801</v>
      </c>
    </row>
    <row r="14" spans="2:29">
      <c r="B14" s="54" t="s">
        <v>35</v>
      </c>
      <c r="C14" s="55">
        <v>39830</v>
      </c>
      <c r="D14" s="54">
        <v>0.79166666665696539</v>
      </c>
      <c r="E14" s="54">
        <v>993</v>
      </c>
      <c r="F14" s="56">
        <v>1</v>
      </c>
      <c r="G14" s="57">
        <v>24</v>
      </c>
      <c r="H14" s="56">
        <v>2.4169184290030211E-2</v>
      </c>
      <c r="I14" s="57">
        <v>456</v>
      </c>
      <c r="J14" s="56">
        <v>0.45921450151057402</v>
      </c>
      <c r="K14" s="54">
        <v>310</v>
      </c>
      <c r="L14" s="56">
        <v>0.31218529707955689</v>
      </c>
      <c r="M14" s="57">
        <v>50</v>
      </c>
      <c r="N14" s="56">
        <v>5.0352467270896276E-2</v>
      </c>
      <c r="O14" s="57">
        <v>128</v>
      </c>
      <c r="P14" s="56">
        <v>0.12890231621349446</v>
      </c>
      <c r="Q14" s="54">
        <v>944</v>
      </c>
      <c r="R14" s="56">
        <v>0.95065458207452169</v>
      </c>
      <c r="S14" s="57">
        <v>19</v>
      </c>
      <c r="T14" s="56">
        <v>1.9133937562940583E-2</v>
      </c>
      <c r="U14" s="57">
        <v>3</v>
      </c>
      <c r="V14" s="56">
        <v>3.0211480362537764E-3</v>
      </c>
      <c r="W14" s="54">
        <v>966</v>
      </c>
      <c r="X14" s="56">
        <v>0.97280966767371602</v>
      </c>
      <c r="Y14" s="54">
        <v>3</v>
      </c>
      <c r="Z14" s="56">
        <v>3.0211480362537764E-3</v>
      </c>
      <c r="AA14" s="53">
        <v>72539.090909090912</v>
      </c>
      <c r="AB14" s="58">
        <v>58598.454545454675</v>
      </c>
      <c r="AC14" s="56">
        <v>0.80781898161493038</v>
      </c>
    </row>
    <row r="15" spans="2:29">
      <c r="B15" s="48" t="s">
        <v>62</v>
      </c>
      <c r="C15" s="49">
        <v>39831</v>
      </c>
      <c r="D15" s="48">
        <v>0.79166666665696539</v>
      </c>
      <c r="E15" s="48">
        <v>973</v>
      </c>
      <c r="F15" s="50">
        <v>1</v>
      </c>
      <c r="G15" s="51">
        <v>53</v>
      </c>
      <c r="H15" s="50">
        <v>5.4470709146968138E-2</v>
      </c>
      <c r="I15" s="51">
        <v>133</v>
      </c>
      <c r="J15" s="50">
        <v>0.1366906474820144</v>
      </c>
      <c r="K15" s="48">
        <v>235</v>
      </c>
      <c r="L15" s="50">
        <v>0.24152106885919836</v>
      </c>
      <c r="M15" s="51">
        <v>31</v>
      </c>
      <c r="N15" s="50">
        <v>3.1860226104830421E-2</v>
      </c>
      <c r="O15" s="51">
        <v>114</v>
      </c>
      <c r="P15" s="50">
        <v>0.1171634121274409</v>
      </c>
      <c r="Q15" s="48">
        <v>513</v>
      </c>
      <c r="R15" s="50">
        <v>0.52723535457348403</v>
      </c>
      <c r="S15" s="51">
        <v>24</v>
      </c>
      <c r="T15" s="50">
        <v>2.4665981500513873E-2</v>
      </c>
      <c r="U15" s="51">
        <v>3</v>
      </c>
      <c r="V15" s="50">
        <v>3.0832476875642342E-3</v>
      </c>
      <c r="W15" s="48">
        <v>540</v>
      </c>
      <c r="X15" s="50">
        <v>0.55498458376156223</v>
      </c>
      <c r="Y15" s="48">
        <v>380</v>
      </c>
      <c r="Z15" s="50">
        <v>0.39054470709146966</v>
      </c>
      <c r="AA15" s="53">
        <v>31566.363636363632</v>
      </c>
      <c r="AB15" s="52">
        <v>9534.5909090908899</v>
      </c>
      <c r="AC15" s="50">
        <v>0.30204907410073956</v>
      </c>
    </row>
    <row r="16" spans="2:29">
      <c r="B16" s="48" t="s">
        <v>35</v>
      </c>
      <c r="C16" s="49">
        <v>39833</v>
      </c>
      <c r="D16" s="48">
        <v>0.79166666665696539</v>
      </c>
      <c r="E16" s="48">
        <v>993</v>
      </c>
      <c r="F16" s="50">
        <v>1</v>
      </c>
      <c r="G16" s="51">
        <v>24</v>
      </c>
      <c r="H16" s="50">
        <v>2.4169184290030211E-2</v>
      </c>
      <c r="I16" s="51">
        <v>395</v>
      </c>
      <c r="J16" s="50">
        <v>0.39778449144008055</v>
      </c>
      <c r="K16" s="48">
        <v>445</v>
      </c>
      <c r="L16" s="50">
        <v>0.44813695871097686</v>
      </c>
      <c r="M16" s="51">
        <v>50</v>
      </c>
      <c r="N16" s="50">
        <v>5.0352467270896276E-2</v>
      </c>
      <c r="O16" s="51">
        <v>0</v>
      </c>
      <c r="P16" s="50">
        <v>0</v>
      </c>
      <c r="Q16" s="48">
        <v>890</v>
      </c>
      <c r="R16" s="50">
        <v>0.89627391742195373</v>
      </c>
      <c r="S16" s="51">
        <v>22</v>
      </c>
      <c r="T16" s="50">
        <v>2.2155085599194362E-2</v>
      </c>
      <c r="U16" s="51">
        <v>3</v>
      </c>
      <c r="V16" s="50">
        <v>3.0211480362537764E-3</v>
      </c>
      <c r="W16" s="48">
        <v>915</v>
      </c>
      <c r="X16" s="50">
        <v>0.9214501510574018</v>
      </c>
      <c r="Y16" s="48">
        <v>54</v>
      </c>
      <c r="Z16" s="50">
        <v>5.4380664652567974E-2</v>
      </c>
      <c r="AA16" s="53">
        <v>72539.090909090926</v>
      </c>
      <c r="AB16" s="52">
        <v>47737.590909090839</v>
      </c>
      <c r="AC16" s="50">
        <v>0.65809469502337181</v>
      </c>
    </row>
    <row r="17" spans="2:29">
      <c r="B17" s="48" t="s">
        <v>35</v>
      </c>
      <c r="C17" s="49">
        <v>39835</v>
      </c>
      <c r="D17" s="48">
        <v>0.79166666665696539</v>
      </c>
      <c r="E17" s="48">
        <v>993</v>
      </c>
      <c r="F17" s="50">
        <v>1</v>
      </c>
      <c r="G17" s="51">
        <v>31</v>
      </c>
      <c r="H17" s="50">
        <v>3.1218529707955689E-2</v>
      </c>
      <c r="I17" s="51">
        <v>406</v>
      </c>
      <c r="J17" s="50">
        <v>0.40886203423967776</v>
      </c>
      <c r="K17" s="48">
        <v>417</v>
      </c>
      <c r="L17" s="50">
        <v>0.41993957703927492</v>
      </c>
      <c r="M17" s="51">
        <v>50</v>
      </c>
      <c r="N17" s="50">
        <v>5.0352467270896276E-2</v>
      </c>
      <c r="O17" s="51">
        <v>42</v>
      </c>
      <c r="P17" s="50">
        <v>4.2296072507552872E-2</v>
      </c>
      <c r="Q17" s="48">
        <v>915</v>
      </c>
      <c r="R17" s="50">
        <v>0.9214501510574018</v>
      </c>
      <c r="S17" s="51">
        <v>14</v>
      </c>
      <c r="T17" s="50">
        <v>1.4098690835850957E-2</v>
      </c>
      <c r="U17" s="51">
        <v>3</v>
      </c>
      <c r="V17" s="50">
        <v>3.0211480362537764E-3</v>
      </c>
      <c r="W17" s="48">
        <v>932</v>
      </c>
      <c r="X17" s="50">
        <v>0.93856998992950658</v>
      </c>
      <c r="Y17" s="48">
        <v>30</v>
      </c>
      <c r="Z17" s="50">
        <v>3.0211480362537766E-2</v>
      </c>
      <c r="AA17" s="53">
        <v>72539.090909090897</v>
      </c>
      <c r="AB17" s="52">
        <v>49558.590909090897</v>
      </c>
      <c r="AC17" s="50">
        <v>0.68319840086223094</v>
      </c>
    </row>
    <row r="18" spans="2:29">
      <c r="B18" s="54" t="s">
        <v>749</v>
      </c>
      <c r="C18" s="55">
        <v>39837</v>
      </c>
      <c r="D18" s="54">
        <v>0.8125</v>
      </c>
      <c r="E18" s="54">
        <v>1053</v>
      </c>
      <c r="F18" s="56">
        <v>1</v>
      </c>
      <c r="G18" s="57">
        <v>69</v>
      </c>
      <c r="H18" s="56">
        <v>6.5527065527065526E-2</v>
      </c>
      <c r="I18" s="57">
        <v>311</v>
      </c>
      <c r="J18" s="56">
        <v>0.29534662867996203</v>
      </c>
      <c r="K18" s="54">
        <v>310</v>
      </c>
      <c r="L18" s="56">
        <v>0.29439696106362773</v>
      </c>
      <c r="M18" s="57">
        <v>8</v>
      </c>
      <c r="N18" s="56">
        <v>7.5973409306742644E-3</v>
      </c>
      <c r="O18" s="57">
        <v>69</v>
      </c>
      <c r="P18" s="56">
        <v>6.5527065527065526E-2</v>
      </c>
      <c r="Q18" s="54">
        <v>698</v>
      </c>
      <c r="R18" s="56">
        <v>0.66286799620132952</v>
      </c>
      <c r="S18" s="57">
        <v>47</v>
      </c>
      <c r="T18" s="56">
        <v>4.4634377967711303E-2</v>
      </c>
      <c r="U18" s="57">
        <v>3</v>
      </c>
      <c r="V18" s="56">
        <v>2.8490028490028491E-3</v>
      </c>
      <c r="W18" s="54">
        <v>748</v>
      </c>
      <c r="X18" s="56">
        <v>0.71035137701804374</v>
      </c>
      <c r="Y18" s="54">
        <v>236</v>
      </c>
      <c r="Z18" s="56">
        <v>0.22412155745489079</v>
      </c>
      <c r="AA18" s="53">
        <v>36075.454545454544</v>
      </c>
      <c r="AB18" s="58">
        <v>17612.909090909077</v>
      </c>
      <c r="AC18" s="56">
        <v>0.48822417659955109</v>
      </c>
    </row>
    <row r="19" spans="2:29">
      <c r="B19" s="48" t="s">
        <v>35</v>
      </c>
      <c r="C19" s="49">
        <v>39838</v>
      </c>
      <c r="D19" s="48">
        <v>0.79166666665696539</v>
      </c>
      <c r="E19" s="48">
        <v>993</v>
      </c>
      <c r="F19" s="50">
        <v>1</v>
      </c>
      <c r="G19" s="51">
        <v>27</v>
      </c>
      <c r="H19" s="50">
        <v>2.7190332326283987E-2</v>
      </c>
      <c r="I19" s="51">
        <v>503</v>
      </c>
      <c r="J19" s="50">
        <v>0.50654582074521648</v>
      </c>
      <c r="K19" s="48">
        <v>340</v>
      </c>
      <c r="L19" s="50">
        <v>0.34239677744209468</v>
      </c>
      <c r="M19" s="51">
        <v>50</v>
      </c>
      <c r="N19" s="50">
        <v>5.0352467270896276E-2</v>
      </c>
      <c r="O19" s="51">
        <v>46</v>
      </c>
      <c r="P19" s="50">
        <v>4.632426988922457E-2</v>
      </c>
      <c r="Q19" s="48">
        <v>939</v>
      </c>
      <c r="R19" s="50">
        <v>0.94561933534743203</v>
      </c>
      <c r="S19" s="51">
        <v>20</v>
      </c>
      <c r="T19" s="50">
        <v>2.014098690835851E-2</v>
      </c>
      <c r="U19" s="51">
        <v>3</v>
      </c>
      <c r="V19" s="50">
        <v>3.0211480362537764E-3</v>
      </c>
      <c r="W19" s="48">
        <v>962</v>
      </c>
      <c r="X19" s="50">
        <v>0.96878147029204431</v>
      </c>
      <c r="Y19" s="48">
        <v>4</v>
      </c>
      <c r="Z19" s="50">
        <v>4.0281973816717019E-3</v>
      </c>
      <c r="AA19" s="53">
        <v>72539.090909090912</v>
      </c>
      <c r="AB19" s="52">
        <v>57357.409090909037</v>
      </c>
      <c r="AC19" s="50">
        <v>0.79071033799957313</v>
      </c>
    </row>
    <row r="20" spans="2:29">
      <c r="B20" s="54" t="s">
        <v>102</v>
      </c>
      <c r="C20" s="55">
        <v>39843</v>
      </c>
      <c r="D20" s="54">
        <v>0.83333333334303461</v>
      </c>
      <c r="E20" s="54">
        <v>1037</v>
      </c>
      <c r="F20" s="56">
        <v>1</v>
      </c>
      <c r="G20" s="57">
        <v>17</v>
      </c>
      <c r="H20" s="56">
        <v>1.6393442622950821E-2</v>
      </c>
      <c r="I20" s="57">
        <v>547</v>
      </c>
      <c r="J20" s="56">
        <v>0.52748312439729994</v>
      </c>
      <c r="K20" s="54">
        <v>349</v>
      </c>
      <c r="L20" s="56">
        <v>0.33654773384763742</v>
      </c>
      <c r="M20" s="57">
        <v>24</v>
      </c>
      <c r="N20" s="56">
        <v>2.3143683702989394E-2</v>
      </c>
      <c r="O20" s="57">
        <v>0</v>
      </c>
      <c r="P20" s="56">
        <v>0</v>
      </c>
      <c r="Q20" s="54">
        <v>920</v>
      </c>
      <c r="R20" s="56">
        <v>0.88717454194792666</v>
      </c>
      <c r="S20" s="57">
        <v>63</v>
      </c>
      <c r="T20" s="56">
        <v>6.0752169720347159E-2</v>
      </c>
      <c r="U20" s="57">
        <v>3</v>
      </c>
      <c r="V20" s="56">
        <v>2.8929604628736743E-3</v>
      </c>
      <c r="W20" s="54">
        <v>986</v>
      </c>
      <c r="X20" s="56">
        <v>0.95081967213114749</v>
      </c>
      <c r="Y20" s="54">
        <v>34</v>
      </c>
      <c r="Z20" s="56">
        <v>3.2786885245901641E-2</v>
      </c>
      <c r="AA20" s="53">
        <v>58985.45454545453</v>
      </c>
      <c r="AB20" s="58">
        <v>46621.454545454479</v>
      </c>
      <c r="AC20" s="56">
        <v>0.79038900191110195</v>
      </c>
    </row>
    <row r="21" spans="2:29">
      <c r="B21" s="54" t="s">
        <v>112</v>
      </c>
      <c r="C21" s="55">
        <v>39844</v>
      </c>
      <c r="D21" s="54">
        <v>0.64583333334303461</v>
      </c>
      <c r="E21" s="54">
        <v>380</v>
      </c>
      <c r="F21" s="56">
        <v>1</v>
      </c>
      <c r="G21" s="57">
        <v>0</v>
      </c>
      <c r="H21" s="56">
        <v>0</v>
      </c>
      <c r="I21" s="57">
        <v>232</v>
      </c>
      <c r="J21" s="56">
        <v>0.61052631578947369</v>
      </c>
      <c r="K21" s="54">
        <v>95</v>
      </c>
      <c r="L21" s="56">
        <v>0.25</v>
      </c>
      <c r="M21" s="57">
        <v>0</v>
      </c>
      <c r="N21" s="56">
        <v>0</v>
      </c>
      <c r="O21" s="57">
        <v>0</v>
      </c>
      <c r="P21" s="56">
        <v>0</v>
      </c>
      <c r="Q21" s="54">
        <v>327</v>
      </c>
      <c r="R21" s="56">
        <v>0.86052631578947369</v>
      </c>
      <c r="S21" s="57">
        <v>17</v>
      </c>
      <c r="T21" s="56">
        <v>4.4736842105263158E-2</v>
      </c>
      <c r="U21" s="57">
        <v>3</v>
      </c>
      <c r="V21" s="56">
        <v>7.8947368421052634E-3</v>
      </c>
      <c r="W21" s="54">
        <v>347</v>
      </c>
      <c r="X21" s="56">
        <v>0.91315789473684206</v>
      </c>
      <c r="Y21" s="54">
        <v>33</v>
      </c>
      <c r="Z21" s="56">
        <v>8.6842105263157901E-2</v>
      </c>
      <c r="AA21" s="53">
        <v>6263.6363636363631</v>
      </c>
      <c r="AB21" s="58">
        <v>5189.8181818181774</v>
      </c>
      <c r="AC21" s="56">
        <v>0.82856313497822864</v>
      </c>
    </row>
    <row r="22" spans="2:29">
      <c r="B22" s="54" t="s">
        <v>102</v>
      </c>
      <c r="C22" s="55">
        <v>39844</v>
      </c>
      <c r="D22" s="54">
        <v>0.83333333334303461</v>
      </c>
      <c r="E22" s="54">
        <v>1037</v>
      </c>
      <c r="F22" s="56">
        <v>1</v>
      </c>
      <c r="G22" s="57">
        <v>9</v>
      </c>
      <c r="H22" s="56">
        <v>8.6788813886210219E-3</v>
      </c>
      <c r="I22" s="57">
        <v>534</v>
      </c>
      <c r="J22" s="56">
        <v>0.51494696239151394</v>
      </c>
      <c r="K22" s="54">
        <v>334</v>
      </c>
      <c r="L22" s="56">
        <v>0.32208293153326906</v>
      </c>
      <c r="M22" s="57">
        <v>50</v>
      </c>
      <c r="N22" s="56">
        <v>4.8216007714561235E-2</v>
      </c>
      <c r="O22" s="57">
        <v>87</v>
      </c>
      <c r="P22" s="56">
        <v>8.3895853423336553E-2</v>
      </c>
      <c r="Q22" s="54">
        <v>1005</v>
      </c>
      <c r="R22" s="56">
        <v>0.96914175506268085</v>
      </c>
      <c r="S22" s="57">
        <v>20</v>
      </c>
      <c r="T22" s="56">
        <v>1.9286403085824494E-2</v>
      </c>
      <c r="U22" s="57">
        <v>3</v>
      </c>
      <c r="V22" s="56">
        <v>2.8929604628736743E-3</v>
      </c>
      <c r="W22" s="54">
        <v>1028</v>
      </c>
      <c r="X22" s="56">
        <v>0.99132111861137895</v>
      </c>
      <c r="Y22" s="54">
        <v>0</v>
      </c>
      <c r="Z22" s="56">
        <v>0</v>
      </c>
      <c r="AA22" s="53">
        <v>58985.454545454537</v>
      </c>
      <c r="AB22" s="58">
        <v>51506.272727272721</v>
      </c>
      <c r="AC22" s="56">
        <v>0.87320294679736143</v>
      </c>
    </row>
    <row r="23" spans="2:29">
      <c r="B23" s="48" t="s">
        <v>127</v>
      </c>
      <c r="C23" s="49">
        <v>39859</v>
      </c>
      <c r="D23" s="48">
        <v>0.45833333334303461</v>
      </c>
      <c r="E23" s="48">
        <v>110</v>
      </c>
      <c r="F23" s="50">
        <v>1</v>
      </c>
      <c r="G23" s="51">
        <v>0</v>
      </c>
      <c r="H23" s="50">
        <v>0</v>
      </c>
      <c r="I23" s="51">
        <v>103</v>
      </c>
      <c r="J23" s="50">
        <v>0.9363636363636364</v>
      </c>
      <c r="K23" s="48">
        <v>0</v>
      </c>
      <c r="L23" s="50">
        <v>0</v>
      </c>
      <c r="M23" s="51">
        <v>0</v>
      </c>
      <c r="N23" s="50">
        <v>0</v>
      </c>
      <c r="O23" s="51">
        <v>0</v>
      </c>
      <c r="P23" s="50">
        <v>0</v>
      </c>
      <c r="Q23" s="48">
        <v>103</v>
      </c>
      <c r="R23" s="50">
        <v>0.9363636363636364</v>
      </c>
      <c r="S23" s="51">
        <v>7</v>
      </c>
      <c r="T23" s="50">
        <v>6.363636363636363E-2</v>
      </c>
      <c r="U23" s="51">
        <v>0</v>
      </c>
      <c r="V23" s="50">
        <v>0</v>
      </c>
      <c r="W23" s="48">
        <v>110</v>
      </c>
      <c r="X23" s="50">
        <v>1</v>
      </c>
      <c r="Y23" s="48">
        <v>0</v>
      </c>
      <c r="Z23" s="50">
        <v>0</v>
      </c>
      <c r="AA23" s="52">
        <v>500</v>
      </c>
      <c r="AB23" s="52">
        <v>468.18181818181858</v>
      </c>
      <c r="AC23" s="50">
        <v>0.93636363636363729</v>
      </c>
    </row>
    <row r="24" spans="2:29">
      <c r="B24" s="48" t="s">
        <v>130</v>
      </c>
      <c r="C24" s="49">
        <v>39866</v>
      </c>
      <c r="D24" s="48">
        <v>0.79166666665696539</v>
      </c>
      <c r="E24" s="48">
        <v>1037</v>
      </c>
      <c r="F24" s="50">
        <v>1</v>
      </c>
      <c r="G24" s="51">
        <v>21</v>
      </c>
      <c r="H24" s="50">
        <v>2.0250723240115717E-2</v>
      </c>
      <c r="I24" s="51">
        <v>257</v>
      </c>
      <c r="J24" s="50">
        <v>0.24783027965284474</v>
      </c>
      <c r="K24" s="48">
        <v>161</v>
      </c>
      <c r="L24" s="50">
        <v>0.15525554484088716</v>
      </c>
      <c r="M24" s="51">
        <v>40</v>
      </c>
      <c r="N24" s="50">
        <v>3.8572806171648988E-2</v>
      </c>
      <c r="O24" s="51">
        <v>446</v>
      </c>
      <c r="P24" s="50">
        <v>0.43008678881388623</v>
      </c>
      <c r="Q24" s="48">
        <v>904</v>
      </c>
      <c r="R24" s="50">
        <v>0.87174541947926709</v>
      </c>
      <c r="S24" s="51">
        <v>99</v>
      </c>
      <c r="T24" s="50">
        <v>9.5467695274831246E-2</v>
      </c>
      <c r="U24" s="51">
        <v>3</v>
      </c>
      <c r="V24" s="50">
        <v>2.8929604628736743E-3</v>
      </c>
      <c r="W24" s="48">
        <v>1006</v>
      </c>
      <c r="X24" s="50">
        <v>0.97010607521697201</v>
      </c>
      <c r="Y24" s="48">
        <v>10</v>
      </c>
      <c r="Z24" s="50">
        <v>9.643201542912247E-3</v>
      </c>
      <c r="AA24" s="53">
        <v>65517.272727272728</v>
      </c>
      <c r="AB24" s="52">
        <v>42937.227272727338</v>
      </c>
      <c r="AC24" s="50">
        <v>0.65535736585772064</v>
      </c>
    </row>
    <row r="25" spans="2:29">
      <c r="B25" s="48" t="s">
        <v>130</v>
      </c>
      <c r="C25" s="49">
        <v>39869</v>
      </c>
      <c r="D25" s="48">
        <v>0.79166666665696539</v>
      </c>
      <c r="E25" s="48">
        <v>1037</v>
      </c>
      <c r="F25" s="50">
        <v>1</v>
      </c>
      <c r="G25" s="51">
        <v>15</v>
      </c>
      <c r="H25" s="50">
        <v>1.446480231436837E-2</v>
      </c>
      <c r="I25" s="51">
        <v>276</v>
      </c>
      <c r="J25" s="50">
        <v>0.26615236258437802</v>
      </c>
      <c r="K25" s="48">
        <v>536</v>
      </c>
      <c r="L25" s="50">
        <v>0.51687560270009647</v>
      </c>
      <c r="M25" s="51">
        <v>34</v>
      </c>
      <c r="N25" s="50">
        <v>3.2786885245901641E-2</v>
      </c>
      <c r="O25" s="51">
        <v>33</v>
      </c>
      <c r="P25" s="50">
        <v>3.1822565091610418E-2</v>
      </c>
      <c r="Q25" s="48">
        <v>879</v>
      </c>
      <c r="R25" s="50">
        <v>0.84763741562198647</v>
      </c>
      <c r="S25" s="51">
        <v>36</v>
      </c>
      <c r="T25" s="50">
        <v>3.4715525554484088E-2</v>
      </c>
      <c r="U25" s="51">
        <v>3</v>
      </c>
      <c r="V25" s="50">
        <v>2.8929604628736743E-3</v>
      </c>
      <c r="W25" s="48">
        <v>918</v>
      </c>
      <c r="X25" s="50">
        <v>0.88524590163934425</v>
      </c>
      <c r="Y25" s="48">
        <v>104</v>
      </c>
      <c r="Z25" s="50">
        <v>0.10028929604628736</v>
      </c>
      <c r="AA25" s="53">
        <v>65517.272727272728</v>
      </c>
      <c r="AB25" s="52">
        <v>39618.5</v>
      </c>
      <c r="AC25" s="50">
        <v>0.60470313172098999</v>
      </c>
    </row>
    <row r="26" spans="2:29">
      <c r="B26" s="54" t="s">
        <v>130</v>
      </c>
      <c r="C26" s="55">
        <v>39871</v>
      </c>
      <c r="D26" s="54">
        <v>0.79166666665696539</v>
      </c>
      <c r="E26" s="54">
        <v>1037</v>
      </c>
      <c r="F26" s="56">
        <v>1</v>
      </c>
      <c r="G26" s="57">
        <v>17</v>
      </c>
      <c r="H26" s="56">
        <v>1.6393442622950821E-2</v>
      </c>
      <c r="I26" s="57">
        <v>421</v>
      </c>
      <c r="J26" s="56">
        <v>0.40597878495660561</v>
      </c>
      <c r="K26" s="54">
        <v>399</v>
      </c>
      <c r="L26" s="56">
        <v>0.38476374156219867</v>
      </c>
      <c r="M26" s="57">
        <v>30</v>
      </c>
      <c r="N26" s="56">
        <v>2.8929604628736741E-2</v>
      </c>
      <c r="O26" s="57">
        <v>89</v>
      </c>
      <c r="P26" s="56">
        <v>8.5824493731918999E-2</v>
      </c>
      <c r="Q26" s="54">
        <v>939</v>
      </c>
      <c r="R26" s="56">
        <v>0.90549662487946003</v>
      </c>
      <c r="S26" s="57">
        <v>22</v>
      </c>
      <c r="T26" s="56">
        <v>2.1215043394406944E-2</v>
      </c>
      <c r="U26" s="57">
        <v>3</v>
      </c>
      <c r="V26" s="56">
        <v>2.8929604628736743E-3</v>
      </c>
      <c r="W26" s="54">
        <v>964</v>
      </c>
      <c r="X26" s="56">
        <v>0.92960462873674055</v>
      </c>
      <c r="Y26" s="54">
        <v>56</v>
      </c>
      <c r="Z26" s="56">
        <v>5.4001928640308582E-2</v>
      </c>
      <c r="AA26" s="53">
        <v>65517.272727272728</v>
      </c>
      <c r="AB26" s="58">
        <v>45460.954545454551</v>
      </c>
      <c r="AC26" s="56">
        <v>0.69387739527397363</v>
      </c>
    </row>
    <row r="27" spans="2:29">
      <c r="B27" s="48" t="s">
        <v>130</v>
      </c>
      <c r="C27" s="49">
        <v>39873</v>
      </c>
      <c r="D27" s="48">
        <v>0.79166666665696539</v>
      </c>
      <c r="E27" s="48">
        <v>1037</v>
      </c>
      <c r="F27" s="50">
        <v>1</v>
      </c>
      <c r="G27" s="51">
        <v>19</v>
      </c>
      <c r="H27" s="50">
        <v>1.8322082931533271E-2</v>
      </c>
      <c r="I27" s="51">
        <v>416</v>
      </c>
      <c r="J27" s="50">
        <v>0.40115718418514945</v>
      </c>
      <c r="K27" s="48">
        <v>360</v>
      </c>
      <c r="L27" s="50">
        <v>0.34715525554484089</v>
      </c>
      <c r="M27" s="51">
        <v>33</v>
      </c>
      <c r="N27" s="50">
        <v>3.1822565091610418E-2</v>
      </c>
      <c r="O27" s="51">
        <v>106</v>
      </c>
      <c r="P27" s="50">
        <v>0.10221793635486982</v>
      </c>
      <c r="Q27" s="48">
        <v>915</v>
      </c>
      <c r="R27" s="50">
        <v>0.88235294117647056</v>
      </c>
      <c r="S27" s="51">
        <v>17</v>
      </c>
      <c r="T27" s="50">
        <v>1.6393442622950821E-2</v>
      </c>
      <c r="U27" s="51">
        <v>3</v>
      </c>
      <c r="V27" s="50">
        <v>2.8929604628736743E-3</v>
      </c>
      <c r="W27" s="48">
        <v>935</v>
      </c>
      <c r="X27" s="50">
        <v>0.90163934426229508</v>
      </c>
      <c r="Y27" s="48">
        <v>83</v>
      </c>
      <c r="Z27" s="50">
        <v>8.0038572806171646E-2</v>
      </c>
      <c r="AA27" s="53">
        <v>65517.272727272728</v>
      </c>
      <c r="AB27" s="52">
        <v>44577.999999999629</v>
      </c>
      <c r="AC27" s="50">
        <v>0.6804007270809862</v>
      </c>
    </row>
    <row r="28" spans="2:29">
      <c r="B28" s="48" t="s">
        <v>162</v>
      </c>
      <c r="C28" s="49">
        <v>39875</v>
      </c>
      <c r="D28" s="48">
        <v>0.8125</v>
      </c>
      <c r="E28" s="48">
        <v>973</v>
      </c>
      <c r="F28" s="50">
        <v>1</v>
      </c>
      <c r="G28" s="51">
        <v>58</v>
      </c>
      <c r="H28" s="50">
        <v>5.9609455292908529E-2</v>
      </c>
      <c r="I28" s="51">
        <v>108</v>
      </c>
      <c r="J28" s="50">
        <v>0.11099691675231244</v>
      </c>
      <c r="K28" s="48">
        <v>199</v>
      </c>
      <c r="L28" s="50">
        <v>0.20452209660842754</v>
      </c>
      <c r="M28" s="51">
        <v>10</v>
      </c>
      <c r="N28" s="50">
        <v>1.0277492291880781E-2</v>
      </c>
      <c r="O28" s="51">
        <v>114</v>
      </c>
      <c r="P28" s="50">
        <v>0.1171634121274409</v>
      </c>
      <c r="Q28" s="48">
        <v>431</v>
      </c>
      <c r="R28" s="50">
        <v>0.44295991778006166</v>
      </c>
      <c r="S28" s="51">
        <v>31</v>
      </c>
      <c r="T28" s="50">
        <v>3.1860226104830421E-2</v>
      </c>
      <c r="U28" s="51">
        <v>3</v>
      </c>
      <c r="V28" s="50">
        <v>3.0832476875642342E-3</v>
      </c>
      <c r="W28" s="48">
        <v>465</v>
      </c>
      <c r="X28" s="50">
        <v>0.47790339157245632</v>
      </c>
      <c r="Y28" s="48">
        <v>450</v>
      </c>
      <c r="Z28" s="50">
        <v>0.46248715313463518</v>
      </c>
      <c r="AA28" s="53">
        <v>21795.454545454544</v>
      </c>
      <c r="AB28" s="52">
        <v>7169.0454545454413</v>
      </c>
      <c r="AC28" s="50">
        <v>0.32892387904066678</v>
      </c>
    </row>
    <row r="29" spans="2:29">
      <c r="B29" s="48" t="s">
        <v>130</v>
      </c>
      <c r="C29" s="49">
        <v>39876</v>
      </c>
      <c r="D29" s="48">
        <v>0.79166666665696539</v>
      </c>
      <c r="E29" s="48">
        <v>1037</v>
      </c>
      <c r="F29" s="50">
        <v>1</v>
      </c>
      <c r="G29" s="51">
        <v>14</v>
      </c>
      <c r="H29" s="50">
        <v>1.3500482160077145E-2</v>
      </c>
      <c r="I29" s="51">
        <v>322</v>
      </c>
      <c r="J29" s="50">
        <v>0.31051108968177432</v>
      </c>
      <c r="K29" s="48">
        <v>524</v>
      </c>
      <c r="L29" s="50">
        <v>0.50530376084860174</v>
      </c>
      <c r="M29" s="51">
        <v>50</v>
      </c>
      <c r="N29" s="50">
        <v>4.8216007714561235E-2</v>
      </c>
      <c r="O29" s="51">
        <v>96</v>
      </c>
      <c r="P29" s="50">
        <v>9.2574734811957576E-2</v>
      </c>
      <c r="Q29" s="48">
        <v>992</v>
      </c>
      <c r="R29" s="50">
        <v>0.95660559305689485</v>
      </c>
      <c r="S29" s="51">
        <v>25</v>
      </c>
      <c r="T29" s="50">
        <v>2.4108003857280617E-2</v>
      </c>
      <c r="U29" s="51">
        <v>3</v>
      </c>
      <c r="V29" s="50">
        <v>2.8929604628736743E-3</v>
      </c>
      <c r="W29" s="48">
        <v>1020</v>
      </c>
      <c r="X29" s="50">
        <v>0.98360655737704916</v>
      </c>
      <c r="Y29" s="48">
        <v>3</v>
      </c>
      <c r="Z29" s="50">
        <v>2.8929604628736743E-3</v>
      </c>
      <c r="AA29" s="53">
        <v>65517.272727272728</v>
      </c>
      <c r="AB29" s="52">
        <v>36640.818181818213</v>
      </c>
      <c r="AC29" s="50">
        <v>0.55925432571563405</v>
      </c>
    </row>
    <row r="30" spans="2:29">
      <c r="B30" s="54" t="s">
        <v>130</v>
      </c>
      <c r="C30" s="55">
        <v>39878</v>
      </c>
      <c r="D30" s="54">
        <v>0.79166666665696539</v>
      </c>
      <c r="E30" s="54">
        <v>1037</v>
      </c>
      <c r="F30" s="56">
        <v>1</v>
      </c>
      <c r="G30" s="57">
        <v>12</v>
      </c>
      <c r="H30" s="56">
        <v>1.1571841851494697E-2</v>
      </c>
      <c r="I30" s="57">
        <v>476</v>
      </c>
      <c r="J30" s="56">
        <v>0.45901639344262296</v>
      </c>
      <c r="K30" s="54">
        <v>340</v>
      </c>
      <c r="L30" s="56">
        <v>0.32786885245901637</v>
      </c>
      <c r="M30" s="57">
        <v>50</v>
      </c>
      <c r="N30" s="56">
        <v>4.8216007714561235E-2</v>
      </c>
      <c r="O30" s="57">
        <v>131</v>
      </c>
      <c r="P30" s="56">
        <v>0.12632594021215043</v>
      </c>
      <c r="Q30" s="54">
        <v>997</v>
      </c>
      <c r="R30" s="56">
        <v>0.96142719382835107</v>
      </c>
      <c r="S30" s="57">
        <v>25</v>
      </c>
      <c r="T30" s="56">
        <v>2.4108003857280617E-2</v>
      </c>
      <c r="U30" s="57">
        <v>3</v>
      </c>
      <c r="V30" s="56">
        <v>2.8929604628736743E-3</v>
      </c>
      <c r="W30" s="54">
        <v>1025</v>
      </c>
      <c r="X30" s="56">
        <v>0.98842815814850526</v>
      </c>
      <c r="Y30" s="54">
        <v>0</v>
      </c>
      <c r="Z30" s="56">
        <v>0</v>
      </c>
      <c r="AA30" s="53">
        <v>65517.272727272728</v>
      </c>
      <c r="AB30" s="58">
        <v>55880.863636363618</v>
      </c>
      <c r="AC30" s="56">
        <v>0.85291803688132173</v>
      </c>
    </row>
    <row r="31" spans="2:29">
      <c r="B31" s="54" t="s">
        <v>183</v>
      </c>
      <c r="C31" s="55">
        <v>39886</v>
      </c>
      <c r="D31" s="54">
        <v>0.83333333334303461</v>
      </c>
      <c r="E31" s="54">
        <v>100</v>
      </c>
      <c r="F31" s="56">
        <v>1</v>
      </c>
      <c r="G31" s="57">
        <v>0</v>
      </c>
      <c r="H31" s="56">
        <v>0</v>
      </c>
      <c r="I31" s="57">
        <v>46</v>
      </c>
      <c r="J31" s="56">
        <v>0.46</v>
      </c>
      <c r="K31" s="54">
        <v>28</v>
      </c>
      <c r="L31" s="56">
        <v>0.28000000000000003</v>
      </c>
      <c r="M31" s="57">
        <v>0</v>
      </c>
      <c r="N31" s="56">
        <v>0</v>
      </c>
      <c r="O31" s="57">
        <v>0</v>
      </c>
      <c r="P31" s="56">
        <v>0</v>
      </c>
      <c r="Q31" s="54">
        <v>74</v>
      </c>
      <c r="R31" s="56">
        <v>0.74</v>
      </c>
      <c r="S31" s="57">
        <v>24</v>
      </c>
      <c r="T31" s="56">
        <v>0.24</v>
      </c>
      <c r="U31" s="57">
        <v>0</v>
      </c>
      <c r="V31" s="56">
        <v>0</v>
      </c>
      <c r="W31" s="54">
        <v>98</v>
      </c>
      <c r="X31" s="56">
        <v>0.98</v>
      </c>
      <c r="Y31" s="54">
        <v>2</v>
      </c>
      <c r="Z31" s="56">
        <v>0.02</v>
      </c>
      <c r="AA31" s="58">
        <v>1636.3636363636363</v>
      </c>
      <c r="AB31" s="58">
        <v>1159.4545454545462</v>
      </c>
      <c r="AC31" s="56">
        <v>0.70855555555555605</v>
      </c>
    </row>
    <row r="32" spans="2:29">
      <c r="B32" s="48" t="s">
        <v>183</v>
      </c>
      <c r="C32" s="49">
        <v>39887</v>
      </c>
      <c r="D32" s="48">
        <v>0.83333333334303461</v>
      </c>
      <c r="E32" s="48">
        <v>100</v>
      </c>
      <c r="F32" s="50">
        <v>1</v>
      </c>
      <c r="G32" s="51">
        <v>0</v>
      </c>
      <c r="H32" s="50">
        <v>0</v>
      </c>
      <c r="I32" s="51">
        <v>43</v>
      </c>
      <c r="J32" s="50">
        <v>0.43</v>
      </c>
      <c r="K32" s="48">
        <v>34</v>
      </c>
      <c r="L32" s="50">
        <v>0.34</v>
      </c>
      <c r="M32" s="51">
        <v>0</v>
      </c>
      <c r="N32" s="50">
        <v>0</v>
      </c>
      <c r="O32" s="51">
        <v>0</v>
      </c>
      <c r="P32" s="50">
        <v>0</v>
      </c>
      <c r="Q32" s="48">
        <v>77</v>
      </c>
      <c r="R32" s="50">
        <v>0.77</v>
      </c>
      <c r="S32" s="51">
        <v>4</v>
      </c>
      <c r="T32" s="50">
        <v>0.04</v>
      </c>
      <c r="U32" s="51">
        <v>0</v>
      </c>
      <c r="V32" s="50">
        <v>0</v>
      </c>
      <c r="W32" s="48">
        <v>81</v>
      </c>
      <c r="X32" s="50">
        <v>0.81</v>
      </c>
      <c r="Y32" s="48">
        <v>19</v>
      </c>
      <c r="Z32" s="50">
        <v>0.19</v>
      </c>
      <c r="AA32" s="52">
        <v>1636.3636363636363</v>
      </c>
      <c r="AB32" s="52">
        <v>1148</v>
      </c>
      <c r="AC32" s="50">
        <v>0.7015555555555556</v>
      </c>
    </row>
    <row r="33" spans="2:29">
      <c r="B33" s="48" t="s">
        <v>183</v>
      </c>
      <c r="C33" s="49">
        <v>39891</v>
      </c>
      <c r="D33" s="48">
        <v>0.83333333334303461</v>
      </c>
      <c r="E33" s="48">
        <v>100</v>
      </c>
      <c r="F33" s="50">
        <v>1</v>
      </c>
      <c r="G33" s="51">
        <v>0</v>
      </c>
      <c r="H33" s="50">
        <v>0</v>
      </c>
      <c r="I33" s="51">
        <v>54</v>
      </c>
      <c r="J33" s="50">
        <v>0.54</v>
      </c>
      <c r="K33" s="48">
        <v>41</v>
      </c>
      <c r="L33" s="50">
        <v>0.41</v>
      </c>
      <c r="M33" s="51">
        <v>0</v>
      </c>
      <c r="N33" s="50">
        <v>0</v>
      </c>
      <c r="O33" s="51">
        <v>0</v>
      </c>
      <c r="P33" s="50">
        <v>0</v>
      </c>
      <c r="Q33" s="48">
        <v>95</v>
      </c>
      <c r="R33" s="50">
        <v>0.95</v>
      </c>
      <c r="S33" s="51">
        <v>2</v>
      </c>
      <c r="T33" s="50">
        <v>0.02</v>
      </c>
      <c r="U33" s="51">
        <v>0</v>
      </c>
      <c r="V33" s="50">
        <v>0</v>
      </c>
      <c r="W33" s="48">
        <v>97</v>
      </c>
      <c r="X33" s="50">
        <v>0.97</v>
      </c>
      <c r="Y33" s="48">
        <v>3</v>
      </c>
      <c r="Z33" s="50">
        <v>0.03</v>
      </c>
      <c r="AA33" s="52">
        <v>1636.3636363636363</v>
      </c>
      <c r="AB33" s="52">
        <v>1423.8181818181804</v>
      </c>
      <c r="AC33" s="50">
        <v>0.87011111111111028</v>
      </c>
    </row>
    <row r="34" spans="2:29">
      <c r="B34" s="54" t="s">
        <v>183</v>
      </c>
      <c r="C34" s="55">
        <v>39892</v>
      </c>
      <c r="D34" s="54">
        <v>0.83333333334303461</v>
      </c>
      <c r="E34" s="54">
        <v>100</v>
      </c>
      <c r="F34" s="56">
        <v>1</v>
      </c>
      <c r="G34" s="57">
        <v>0</v>
      </c>
      <c r="H34" s="56">
        <v>0</v>
      </c>
      <c r="I34" s="57">
        <v>52</v>
      </c>
      <c r="J34" s="56">
        <v>0.52</v>
      </c>
      <c r="K34" s="54">
        <v>43</v>
      </c>
      <c r="L34" s="56">
        <v>0.43</v>
      </c>
      <c r="M34" s="57">
        <v>0</v>
      </c>
      <c r="N34" s="56">
        <v>0</v>
      </c>
      <c r="O34" s="57">
        <v>0</v>
      </c>
      <c r="P34" s="56">
        <v>0</v>
      </c>
      <c r="Q34" s="54">
        <v>95</v>
      </c>
      <c r="R34" s="56">
        <v>0.95</v>
      </c>
      <c r="S34" s="57">
        <v>5</v>
      </c>
      <c r="T34" s="56">
        <v>0.05</v>
      </c>
      <c r="U34" s="57">
        <v>0</v>
      </c>
      <c r="V34" s="56">
        <v>0</v>
      </c>
      <c r="W34" s="54">
        <v>100</v>
      </c>
      <c r="X34" s="56">
        <v>1</v>
      </c>
      <c r="Y34" s="54">
        <v>0</v>
      </c>
      <c r="Z34" s="56">
        <v>0</v>
      </c>
      <c r="AA34" s="58">
        <v>1636.3636363636363</v>
      </c>
      <c r="AB34" s="58">
        <v>1405.2727272727268</v>
      </c>
      <c r="AC34" s="56">
        <v>0.85877777777777753</v>
      </c>
    </row>
    <row r="35" spans="2:29">
      <c r="B35" s="48" t="s">
        <v>202</v>
      </c>
      <c r="C35" s="49">
        <v>39894</v>
      </c>
      <c r="D35" s="48">
        <v>0.45833333334303461</v>
      </c>
      <c r="E35" s="48">
        <v>159</v>
      </c>
      <c r="F35" s="50">
        <v>1</v>
      </c>
      <c r="G35" s="51">
        <v>0</v>
      </c>
      <c r="H35" s="50">
        <v>0</v>
      </c>
      <c r="I35" s="51">
        <v>138</v>
      </c>
      <c r="J35" s="50">
        <v>0.86792452830188682</v>
      </c>
      <c r="K35" s="103">
        <v>0</v>
      </c>
      <c r="L35" s="50">
        <v>0</v>
      </c>
      <c r="M35" s="51">
        <v>0</v>
      </c>
      <c r="N35" s="50">
        <v>0</v>
      </c>
      <c r="O35" s="51">
        <v>0</v>
      </c>
      <c r="P35" s="50">
        <v>0</v>
      </c>
      <c r="Q35" s="103">
        <v>138</v>
      </c>
      <c r="R35" s="50">
        <v>0.86792452830188682</v>
      </c>
      <c r="S35" s="102">
        <v>13</v>
      </c>
      <c r="T35" s="50">
        <v>8.1761006289308172E-2</v>
      </c>
      <c r="U35" s="51">
        <v>0</v>
      </c>
      <c r="V35" s="50">
        <v>0</v>
      </c>
      <c r="W35" s="48">
        <v>151</v>
      </c>
      <c r="X35" s="50">
        <v>0.94968553459119498</v>
      </c>
      <c r="Y35" s="48">
        <v>8</v>
      </c>
      <c r="Z35" s="50">
        <v>5.0314465408805034E-2</v>
      </c>
      <c r="AA35" s="52">
        <v>722.72727272727263</v>
      </c>
      <c r="AB35" s="52">
        <v>627.2727272727268</v>
      </c>
      <c r="AC35" s="50">
        <v>0.86792452830188627</v>
      </c>
    </row>
    <row r="36" spans="2:29">
      <c r="B36" s="48" t="s">
        <v>183</v>
      </c>
      <c r="C36" s="49">
        <v>39894</v>
      </c>
      <c r="D36" s="48">
        <v>0.83333333334303461</v>
      </c>
      <c r="E36" s="48">
        <v>100</v>
      </c>
      <c r="F36" s="50">
        <v>1</v>
      </c>
      <c r="G36" s="51">
        <v>0</v>
      </c>
      <c r="H36" s="50">
        <v>0</v>
      </c>
      <c r="I36" s="51">
        <v>64</v>
      </c>
      <c r="J36" s="50">
        <v>0.64</v>
      </c>
      <c r="K36" s="48">
        <v>33</v>
      </c>
      <c r="L36" s="50">
        <v>0.33</v>
      </c>
      <c r="M36" s="51">
        <v>0</v>
      </c>
      <c r="N36" s="50">
        <v>0</v>
      </c>
      <c r="O36" s="51">
        <v>0</v>
      </c>
      <c r="P36" s="50">
        <v>0</v>
      </c>
      <c r="Q36" s="48">
        <v>97</v>
      </c>
      <c r="R36" s="50">
        <v>0.97</v>
      </c>
      <c r="S36" s="51">
        <v>3</v>
      </c>
      <c r="T36" s="50">
        <v>0.03</v>
      </c>
      <c r="U36" s="51">
        <v>0</v>
      </c>
      <c r="V36" s="50">
        <v>0</v>
      </c>
      <c r="W36" s="48">
        <v>100</v>
      </c>
      <c r="X36" s="50">
        <v>1</v>
      </c>
      <c r="Y36" s="48">
        <v>0</v>
      </c>
      <c r="Z36" s="50">
        <v>0</v>
      </c>
      <c r="AA36" s="52">
        <v>1636.3636363636363</v>
      </c>
      <c r="AB36" s="52">
        <v>1499.4545454545439</v>
      </c>
      <c r="AC36" s="50">
        <v>0.91633333333333244</v>
      </c>
    </row>
    <row r="37" spans="2:29">
      <c r="B37" s="54" t="s">
        <v>211</v>
      </c>
      <c r="C37" s="55">
        <v>39899</v>
      </c>
      <c r="D37" s="54">
        <v>0.79166666665696539</v>
      </c>
      <c r="E37" s="54">
        <v>1037</v>
      </c>
      <c r="F37" s="56">
        <v>1</v>
      </c>
      <c r="G37" s="57">
        <v>15</v>
      </c>
      <c r="H37" s="56">
        <v>1.446480231436837E-2</v>
      </c>
      <c r="I37" s="57">
        <v>276</v>
      </c>
      <c r="J37" s="56">
        <v>0.26615236258437802</v>
      </c>
      <c r="K37" s="54">
        <v>135</v>
      </c>
      <c r="L37" s="56">
        <v>0.13018322082931533</v>
      </c>
      <c r="M37" s="57">
        <v>18</v>
      </c>
      <c r="N37" s="56">
        <v>1.7357762777242044E-2</v>
      </c>
      <c r="O37" s="57">
        <v>441</v>
      </c>
      <c r="P37" s="56">
        <v>0.42526518804243008</v>
      </c>
      <c r="Q37" s="54">
        <v>870</v>
      </c>
      <c r="R37" s="56">
        <v>0.83895853423336553</v>
      </c>
      <c r="S37" s="57">
        <v>106</v>
      </c>
      <c r="T37" s="56">
        <v>0.10221793635486982</v>
      </c>
      <c r="U37" s="57">
        <v>3</v>
      </c>
      <c r="V37" s="56">
        <v>2.8929604628736743E-3</v>
      </c>
      <c r="W37" s="54">
        <v>979</v>
      </c>
      <c r="X37" s="56">
        <v>0.94406943105110896</v>
      </c>
      <c r="Y37" s="54">
        <v>43</v>
      </c>
      <c r="Z37" s="56">
        <v>4.1465766634522665E-2</v>
      </c>
      <c r="AA37" s="53">
        <v>65517.272727272728</v>
      </c>
      <c r="AB37" s="58">
        <v>41253.772727272917</v>
      </c>
      <c r="AC37" s="56">
        <v>0.62966254561600976</v>
      </c>
    </row>
    <row r="38" spans="2:29">
      <c r="B38" s="48" t="s">
        <v>211</v>
      </c>
      <c r="C38" s="49">
        <v>39901</v>
      </c>
      <c r="D38" s="48">
        <v>0.79166666665696539</v>
      </c>
      <c r="E38" s="48">
        <v>1037</v>
      </c>
      <c r="F38" s="50">
        <v>1</v>
      </c>
      <c r="G38" s="51">
        <v>27</v>
      </c>
      <c r="H38" s="50">
        <v>2.6036644165863067E-2</v>
      </c>
      <c r="I38" s="51">
        <v>338</v>
      </c>
      <c r="J38" s="50">
        <v>0.32594021215043395</v>
      </c>
      <c r="K38" s="48">
        <v>509</v>
      </c>
      <c r="L38" s="50">
        <v>0.49083895853423337</v>
      </c>
      <c r="M38" s="51">
        <v>43</v>
      </c>
      <c r="N38" s="50">
        <v>4.1465766634522665E-2</v>
      </c>
      <c r="O38" s="51">
        <v>83</v>
      </c>
      <c r="P38" s="50">
        <v>8.0038572806171646E-2</v>
      </c>
      <c r="Q38" s="48">
        <v>973</v>
      </c>
      <c r="R38" s="50">
        <v>0.9382835101253616</v>
      </c>
      <c r="S38" s="51">
        <v>14</v>
      </c>
      <c r="T38" s="50">
        <v>1.3500482160077145E-2</v>
      </c>
      <c r="U38" s="51">
        <v>3</v>
      </c>
      <c r="V38" s="50">
        <v>2.8929604628736743E-3</v>
      </c>
      <c r="W38" s="48">
        <v>990</v>
      </c>
      <c r="X38" s="50">
        <v>0.95467695274831244</v>
      </c>
      <c r="Y38" s="48">
        <v>20</v>
      </c>
      <c r="Z38" s="50">
        <v>1.9286403085824494E-2</v>
      </c>
      <c r="AA38" s="53">
        <v>65517.272727272728</v>
      </c>
      <c r="AB38" s="52">
        <v>43670.72727272709</v>
      </c>
      <c r="AC38" s="50">
        <v>0.66655288681679781</v>
      </c>
    </row>
    <row r="39" spans="2:29">
      <c r="B39" s="48" t="s">
        <v>223</v>
      </c>
      <c r="C39" s="49">
        <v>39903</v>
      </c>
      <c r="D39" s="48">
        <v>0.8125</v>
      </c>
      <c r="E39" s="48">
        <v>970</v>
      </c>
      <c r="F39" s="50">
        <v>1</v>
      </c>
      <c r="G39" s="51">
        <v>37</v>
      </c>
      <c r="H39" s="50">
        <v>3.814432989690722E-2</v>
      </c>
      <c r="I39" s="51">
        <v>134</v>
      </c>
      <c r="J39" s="50">
        <v>0.13814432989690723</v>
      </c>
      <c r="K39" s="48">
        <v>132</v>
      </c>
      <c r="L39" s="50">
        <v>0.13608247422680411</v>
      </c>
      <c r="M39" s="51">
        <v>9</v>
      </c>
      <c r="N39" s="50">
        <v>9.2783505154639175E-3</v>
      </c>
      <c r="O39" s="51">
        <v>112</v>
      </c>
      <c r="P39" s="50">
        <v>0.1154639175257732</v>
      </c>
      <c r="Q39" s="48">
        <v>387</v>
      </c>
      <c r="R39" s="50">
        <v>0.39896907216494848</v>
      </c>
      <c r="S39" s="51">
        <v>142</v>
      </c>
      <c r="T39" s="50">
        <v>0.14639175257731959</v>
      </c>
      <c r="U39" s="51">
        <v>3</v>
      </c>
      <c r="V39" s="50">
        <v>3.092783505154639E-3</v>
      </c>
      <c r="W39" s="48">
        <v>532</v>
      </c>
      <c r="X39" s="50">
        <v>0.54845360824742273</v>
      </c>
      <c r="Y39" s="48">
        <v>401</v>
      </c>
      <c r="Z39" s="50">
        <v>0.41340206185567008</v>
      </c>
      <c r="AA39" s="53">
        <v>31397.272727272721</v>
      </c>
      <c r="AB39" s="52">
        <v>8967.3636363636124</v>
      </c>
      <c r="AC39" s="50">
        <v>0.28560963604250444</v>
      </c>
    </row>
    <row r="40" spans="2:29">
      <c r="B40" s="48" t="s">
        <v>211</v>
      </c>
      <c r="C40" s="49">
        <v>39904</v>
      </c>
      <c r="D40" s="48">
        <v>0.79166666665696539</v>
      </c>
      <c r="E40" s="48">
        <v>1037</v>
      </c>
      <c r="F40" s="50">
        <v>1</v>
      </c>
      <c r="G40" s="51">
        <v>19</v>
      </c>
      <c r="H40" s="50">
        <v>1.8322082931533271E-2</v>
      </c>
      <c r="I40" s="51">
        <v>341</v>
      </c>
      <c r="J40" s="50">
        <v>0.32883317261330763</v>
      </c>
      <c r="K40" s="48">
        <v>369</v>
      </c>
      <c r="L40" s="50">
        <v>0.35583413693346189</v>
      </c>
      <c r="M40" s="51">
        <v>28</v>
      </c>
      <c r="N40" s="50">
        <v>2.7000964320154291E-2</v>
      </c>
      <c r="O40" s="51">
        <v>146</v>
      </c>
      <c r="P40" s="50">
        <v>0.1407907425265188</v>
      </c>
      <c r="Q40" s="48">
        <v>884</v>
      </c>
      <c r="R40" s="50">
        <v>0.85245901639344257</v>
      </c>
      <c r="S40" s="51">
        <v>69</v>
      </c>
      <c r="T40" s="50">
        <v>6.6538090646094505E-2</v>
      </c>
      <c r="U40" s="51">
        <v>3</v>
      </c>
      <c r="V40" s="50">
        <v>2.8929604628736743E-3</v>
      </c>
      <c r="W40" s="48">
        <v>956</v>
      </c>
      <c r="X40" s="50">
        <v>0.92189006750241076</v>
      </c>
      <c r="Y40" s="48">
        <v>62</v>
      </c>
      <c r="Z40" s="50">
        <v>5.9787849566055928E-2</v>
      </c>
      <c r="AA40" s="53">
        <v>65517.272727272728</v>
      </c>
      <c r="AB40" s="52">
        <v>39342</v>
      </c>
      <c r="AC40" s="50">
        <v>0.60048287058235872</v>
      </c>
    </row>
    <row r="41" spans="2:29">
      <c r="B41" s="54" t="s">
        <v>211</v>
      </c>
      <c r="C41" s="55">
        <v>39906</v>
      </c>
      <c r="D41" s="54">
        <v>0.79166666665696539</v>
      </c>
      <c r="E41" s="54">
        <v>1037</v>
      </c>
      <c r="F41" s="56">
        <v>1</v>
      </c>
      <c r="G41" s="57">
        <v>25</v>
      </c>
      <c r="H41" s="56">
        <v>2.4108003857280617E-2</v>
      </c>
      <c r="I41" s="102">
        <v>429</v>
      </c>
      <c r="J41" s="56">
        <v>0.4136933461909354</v>
      </c>
      <c r="K41" s="103">
        <v>378</v>
      </c>
      <c r="L41" s="56">
        <v>0.36451301832208294</v>
      </c>
      <c r="M41" s="57">
        <v>50</v>
      </c>
      <c r="N41" s="56">
        <v>4.8216007714561235E-2</v>
      </c>
      <c r="O41" s="57">
        <v>78</v>
      </c>
      <c r="P41" s="56">
        <v>7.5216972034715529E-2</v>
      </c>
      <c r="Q41" s="54">
        <v>935</v>
      </c>
      <c r="R41" s="56">
        <v>0.90163934426229508</v>
      </c>
      <c r="S41" s="57">
        <v>74</v>
      </c>
      <c r="T41" s="56">
        <v>7.1359691417550622E-2</v>
      </c>
      <c r="U41" s="57">
        <v>3</v>
      </c>
      <c r="V41" s="56">
        <v>2.8929604628736743E-3</v>
      </c>
      <c r="W41" s="54">
        <v>1012</v>
      </c>
      <c r="X41" s="56">
        <v>0.97589199614271938</v>
      </c>
      <c r="Y41" s="54">
        <v>0</v>
      </c>
      <c r="Z41" s="56">
        <v>0</v>
      </c>
      <c r="AA41" s="53">
        <v>65517.272727272728</v>
      </c>
      <c r="AB41" s="58">
        <v>48885.272727272917</v>
      </c>
      <c r="AC41" s="56">
        <v>0.74614327935728553</v>
      </c>
    </row>
    <row r="42" spans="2:29">
      <c r="B42" s="54" t="s">
        <v>244</v>
      </c>
      <c r="C42" s="55">
        <v>39907</v>
      </c>
      <c r="D42" s="54">
        <v>0.64583333334303461</v>
      </c>
      <c r="E42" s="54">
        <v>1857</v>
      </c>
      <c r="F42" s="56">
        <v>1</v>
      </c>
      <c r="G42" s="57">
        <v>0</v>
      </c>
      <c r="H42" s="56">
        <v>0</v>
      </c>
      <c r="I42" s="102">
        <v>769</v>
      </c>
      <c r="J42" s="56">
        <v>0.4141087775982768</v>
      </c>
      <c r="K42" s="103">
        <v>653</v>
      </c>
      <c r="L42" s="56">
        <v>0.35164243403338719</v>
      </c>
      <c r="M42" s="102">
        <v>114</v>
      </c>
      <c r="N42" s="56">
        <v>6.1389337641357025E-2</v>
      </c>
      <c r="O42" s="57">
        <v>0</v>
      </c>
      <c r="P42" s="56">
        <v>0</v>
      </c>
      <c r="Q42" s="54">
        <v>1536</v>
      </c>
      <c r="R42" s="56">
        <v>0.82714054927302105</v>
      </c>
      <c r="S42" s="57">
        <v>63</v>
      </c>
      <c r="T42" s="56">
        <v>3.3925686591276254E-2</v>
      </c>
      <c r="U42" s="57">
        <v>0</v>
      </c>
      <c r="V42" s="56">
        <v>0</v>
      </c>
      <c r="W42" s="54">
        <v>1599</v>
      </c>
      <c r="X42" s="56">
        <v>0.8610662358642972</v>
      </c>
      <c r="Y42" s="54">
        <v>258</v>
      </c>
      <c r="Z42" s="56">
        <v>0.13893376413570274</v>
      </c>
      <c r="AA42" s="53">
        <v>97971.818181818177</v>
      </c>
      <c r="AB42" s="58">
        <v>65261.272727273215</v>
      </c>
      <c r="AC42" s="56">
        <v>0.66612291104121357</v>
      </c>
    </row>
    <row r="43" spans="2:29">
      <c r="B43" s="54" t="s">
        <v>251</v>
      </c>
      <c r="C43" s="55">
        <v>39907</v>
      </c>
      <c r="D43" s="54">
        <v>0.8125</v>
      </c>
      <c r="E43" s="54">
        <v>200</v>
      </c>
      <c r="F43" s="56">
        <v>1</v>
      </c>
      <c r="G43" s="57">
        <v>0</v>
      </c>
      <c r="H43" s="56">
        <v>0</v>
      </c>
      <c r="I43" s="57">
        <v>51</v>
      </c>
      <c r="J43" s="56">
        <v>0.255</v>
      </c>
      <c r="K43" s="54">
        <v>55</v>
      </c>
      <c r="L43" s="56">
        <v>0.27500000000000002</v>
      </c>
      <c r="M43" s="57">
        <v>0</v>
      </c>
      <c r="N43" s="56">
        <v>0</v>
      </c>
      <c r="O43" s="57">
        <v>0</v>
      </c>
      <c r="P43" s="56">
        <v>0</v>
      </c>
      <c r="Q43" s="54">
        <v>106</v>
      </c>
      <c r="R43" s="56">
        <v>0.53</v>
      </c>
      <c r="S43" s="57">
        <v>93</v>
      </c>
      <c r="T43" s="56">
        <v>0.46500000000000002</v>
      </c>
      <c r="U43" s="57">
        <v>0</v>
      </c>
      <c r="V43" s="56">
        <v>0</v>
      </c>
      <c r="W43" s="54">
        <v>199</v>
      </c>
      <c r="X43" s="56">
        <v>0.995</v>
      </c>
      <c r="Y43" s="54">
        <v>1</v>
      </c>
      <c r="Z43" s="56">
        <v>5.0000000000000001E-3</v>
      </c>
      <c r="AA43" s="58">
        <v>4909.090909090909</v>
      </c>
      <c r="AB43" s="58">
        <v>2238.8181818181797</v>
      </c>
      <c r="AC43" s="56">
        <v>0.45605555555555516</v>
      </c>
    </row>
    <row r="44" spans="2:29">
      <c r="B44" s="48" t="s">
        <v>244</v>
      </c>
      <c r="C44" s="49">
        <v>39908</v>
      </c>
      <c r="D44" s="48">
        <v>0.45833333334303461</v>
      </c>
      <c r="E44" s="48">
        <v>1901</v>
      </c>
      <c r="F44" s="50">
        <v>1</v>
      </c>
      <c r="G44" s="51">
        <v>0</v>
      </c>
      <c r="H44" s="50">
        <v>0</v>
      </c>
      <c r="I44" s="102">
        <v>669</v>
      </c>
      <c r="J44" s="50">
        <v>0.35192004208311417</v>
      </c>
      <c r="K44" s="103">
        <v>592</v>
      </c>
      <c r="L44" s="50">
        <v>0.31141504471330878</v>
      </c>
      <c r="M44" s="102">
        <v>146</v>
      </c>
      <c r="N44" s="50">
        <v>7.6801683324566022E-2</v>
      </c>
      <c r="O44" s="51">
        <v>0</v>
      </c>
      <c r="P44" s="50">
        <v>0</v>
      </c>
      <c r="Q44" s="48">
        <v>1407</v>
      </c>
      <c r="R44" s="50">
        <v>0.740136770120989</v>
      </c>
      <c r="S44" s="51">
        <v>26</v>
      </c>
      <c r="T44" s="50">
        <v>1.3677012098895318E-2</v>
      </c>
      <c r="U44" s="51">
        <v>0</v>
      </c>
      <c r="V44" s="50">
        <v>0</v>
      </c>
      <c r="W44" s="48">
        <v>1433</v>
      </c>
      <c r="X44" s="50">
        <v>0.75381378221988427</v>
      </c>
      <c r="Y44" s="48">
        <v>468</v>
      </c>
      <c r="Z44" s="50">
        <v>0.24618621778011573</v>
      </c>
      <c r="AA44" s="53">
        <v>97971.818181818191</v>
      </c>
      <c r="AB44" s="52">
        <v>57744.681818181809</v>
      </c>
      <c r="AC44" s="50">
        <v>0.58940094090137218</v>
      </c>
    </row>
    <row r="45" spans="2:29">
      <c r="B45" s="48" t="s">
        <v>211</v>
      </c>
      <c r="C45" s="49">
        <v>39909</v>
      </c>
      <c r="D45" s="48">
        <v>0.79166666665696539</v>
      </c>
      <c r="E45" s="48">
        <v>1037</v>
      </c>
      <c r="F45" s="50">
        <v>1</v>
      </c>
      <c r="G45" s="51">
        <v>19</v>
      </c>
      <c r="H45" s="50">
        <v>1.8322082931533271E-2</v>
      </c>
      <c r="I45" s="102">
        <v>460</v>
      </c>
      <c r="J45" s="50">
        <v>0.44358727097396333</v>
      </c>
      <c r="K45" s="103">
        <v>427</v>
      </c>
      <c r="L45" s="50">
        <v>0.41176470588235292</v>
      </c>
      <c r="M45" s="51">
        <v>50</v>
      </c>
      <c r="N45" s="50">
        <v>4.8216007714561235E-2</v>
      </c>
      <c r="O45" s="51">
        <v>50</v>
      </c>
      <c r="P45" s="50">
        <v>4.8216007714561235E-2</v>
      </c>
      <c r="Q45" s="48">
        <v>987</v>
      </c>
      <c r="R45" s="50">
        <v>0.95178399228543875</v>
      </c>
      <c r="S45" s="51">
        <v>28</v>
      </c>
      <c r="T45" s="50">
        <v>2.7000964320154291E-2</v>
      </c>
      <c r="U45" s="51">
        <v>3</v>
      </c>
      <c r="V45" s="50">
        <v>2.8929604628736743E-3</v>
      </c>
      <c r="W45" s="48">
        <v>1018</v>
      </c>
      <c r="X45" s="50">
        <v>0.98167791706846674</v>
      </c>
      <c r="Y45" s="48">
        <v>0</v>
      </c>
      <c r="Z45" s="50">
        <v>0</v>
      </c>
      <c r="AA45" s="53">
        <v>65517.272727272728</v>
      </c>
      <c r="AB45" s="52">
        <v>51050.227272727403</v>
      </c>
      <c r="AC45" s="50">
        <v>0.7791873066089462</v>
      </c>
    </row>
    <row r="46" spans="2:29">
      <c r="B46" s="48" t="s">
        <v>271</v>
      </c>
      <c r="C46" s="49">
        <v>39910</v>
      </c>
      <c r="D46" s="48">
        <v>0.8125</v>
      </c>
      <c r="E46" s="48">
        <v>320</v>
      </c>
      <c r="F46" s="50">
        <v>1</v>
      </c>
      <c r="G46" s="51">
        <v>0</v>
      </c>
      <c r="H46" s="50">
        <v>0</v>
      </c>
      <c r="I46" s="102">
        <v>71</v>
      </c>
      <c r="J46" s="50">
        <v>0.22187499999999999</v>
      </c>
      <c r="K46" s="103">
        <v>138</v>
      </c>
      <c r="L46" s="50">
        <v>0.43125000000000002</v>
      </c>
      <c r="M46" s="51">
        <v>0</v>
      </c>
      <c r="N46" s="50">
        <v>0</v>
      </c>
      <c r="O46" s="51">
        <v>0</v>
      </c>
      <c r="P46" s="50">
        <v>0</v>
      </c>
      <c r="Q46" s="48">
        <v>209</v>
      </c>
      <c r="R46" s="50">
        <v>0.65312499999999996</v>
      </c>
      <c r="S46" s="51">
        <v>31</v>
      </c>
      <c r="T46" s="50">
        <v>9.6875000000000003E-2</v>
      </c>
      <c r="U46" s="51">
        <v>0</v>
      </c>
      <c r="V46" s="50">
        <v>0</v>
      </c>
      <c r="W46" s="48">
        <v>240</v>
      </c>
      <c r="X46" s="50">
        <v>0.75</v>
      </c>
      <c r="Y46" s="48">
        <v>80</v>
      </c>
      <c r="Z46" s="50">
        <v>0.25</v>
      </c>
      <c r="AA46" s="52">
        <v>7298.181818181818</v>
      </c>
      <c r="AB46" s="52">
        <v>3671.2727272727207</v>
      </c>
      <c r="AC46" s="50">
        <v>0.50303936223218648</v>
      </c>
    </row>
    <row r="47" spans="2:29">
      <c r="B47" s="48" t="s">
        <v>277</v>
      </c>
      <c r="C47" s="49">
        <v>39911</v>
      </c>
      <c r="D47" s="48">
        <v>0.79166666665696539</v>
      </c>
      <c r="E47" s="48">
        <v>536</v>
      </c>
      <c r="F47" s="50">
        <v>1</v>
      </c>
      <c r="G47" s="51">
        <v>40</v>
      </c>
      <c r="H47" s="50">
        <v>7.4626865671641784E-2</v>
      </c>
      <c r="I47" s="102">
        <v>247</v>
      </c>
      <c r="J47" s="50">
        <v>0.46082089552238809</v>
      </c>
      <c r="K47" s="103">
        <v>221</v>
      </c>
      <c r="L47" s="50">
        <v>0.41231343283582089</v>
      </c>
      <c r="M47" s="51">
        <v>0</v>
      </c>
      <c r="N47" s="50">
        <v>0</v>
      </c>
      <c r="O47" s="51">
        <v>0</v>
      </c>
      <c r="P47" s="50">
        <v>0</v>
      </c>
      <c r="Q47" s="48">
        <v>468</v>
      </c>
      <c r="R47" s="50">
        <v>0.87313432835820892</v>
      </c>
      <c r="S47" s="51">
        <v>5</v>
      </c>
      <c r="T47" s="50">
        <v>9.3283582089552231E-3</v>
      </c>
      <c r="U47" s="51">
        <v>0</v>
      </c>
      <c r="V47" s="50">
        <v>0</v>
      </c>
      <c r="W47" s="48">
        <v>473</v>
      </c>
      <c r="X47" s="50">
        <v>0.8824626865671642</v>
      </c>
      <c r="Y47" s="48">
        <v>23</v>
      </c>
      <c r="Z47" s="50">
        <v>4.2910447761194029E-2</v>
      </c>
      <c r="AA47" s="52">
        <v>11233.636363636364</v>
      </c>
      <c r="AB47" s="52">
        <v>9604.8181818181711</v>
      </c>
      <c r="AC47" s="50">
        <v>0.8550052601764172</v>
      </c>
    </row>
    <row r="48" spans="2:29">
      <c r="B48" s="48" t="s">
        <v>251</v>
      </c>
      <c r="C48" s="49">
        <v>39911</v>
      </c>
      <c r="D48" s="48">
        <v>0.8125</v>
      </c>
      <c r="E48" s="48">
        <v>200</v>
      </c>
      <c r="F48" s="50">
        <v>1</v>
      </c>
      <c r="G48" s="51">
        <v>0</v>
      </c>
      <c r="H48" s="50">
        <v>0</v>
      </c>
      <c r="I48" s="102">
        <v>69</v>
      </c>
      <c r="J48" s="50">
        <v>0.34499999999999997</v>
      </c>
      <c r="K48" s="103">
        <v>99</v>
      </c>
      <c r="L48" s="50">
        <v>0.495</v>
      </c>
      <c r="M48" s="51">
        <v>0</v>
      </c>
      <c r="N48" s="50">
        <v>0</v>
      </c>
      <c r="O48" s="51">
        <v>0</v>
      </c>
      <c r="P48" s="50">
        <v>0</v>
      </c>
      <c r="Q48" s="48">
        <v>168</v>
      </c>
      <c r="R48" s="50">
        <v>0.84</v>
      </c>
      <c r="S48" s="51">
        <v>30</v>
      </c>
      <c r="T48" s="50">
        <v>0.15</v>
      </c>
      <c r="U48" s="51">
        <v>0</v>
      </c>
      <c r="V48" s="50">
        <v>0</v>
      </c>
      <c r="W48" s="48">
        <v>198</v>
      </c>
      <c r="X48" s="50">
        <v>0.99</v>
      </c>
      <c r="Y48" s="48">
        <v>2</v>
      </c>
      <c r="Z48" s="50">
        <v>0.01</v>
      </c>
      <c r="AA48" s="52">
        <v>4909.090909090909</v>
      </c>
      <c r="AB48" s="52">
        <v>3369.9090909090846</v>
      </c>
      <c r="AC48" s="50">
        <v>0.68646296296296172</v>
      </c>
    </row>
    <row r="49" spans="2:29">
      <c r="B49" s="48" t="s">
        <v>292</v>
      </c>
      <c r="C49" s="49">
        <v>39912</v>
      </c>
      <c r="D49" s="48">
        <v>0.8125</v>
      </c>
      <c r="E49" s="48">
        <v>461</v>
      </c>
      <c r="F49" s="50">
        <v>1</v>
      </c>
      <c r="G49" s="51">
        <v>0</v>
      </c>
      <c r="H49" s="50">
        <v>0</v>
      </c>
      <c r="I49" s="102">
        <v>141</v>
      </c>
      <c r="J49" s="50">
        <v>0.30585683297180044</v>
      </c>
      <c r="K49" s="103">
        <v>156</v>
      </c>
      <c r="L49" s="50">
        <v>0.33839479392624727</v>
      </c>
      <c r="M49" s="51">
        <v>0</v>
      </c>
      <c r="N49" s="50">
        <v>0</v>
      </c>
      <c r="O49" s="51">
        <v>0</v>
      </c>
      <c r="P49" s="50">
        <v>0</v>
      </c>
      <c r="Q49" s="48">
        <v>297</v>
      </c>
      <c r="R49" s="50">
        <v>0.64425162689804771</v>
      </c>
      <c r="S49" s="51">
        <v>29</v>
      </c>
      <c r="T49" s="50">
        <v>6.2906724511930592E-2</v>
      </c>
      <c r="U49" s="51">
        <v>0</v>
      </c>
      <c r="V49" s="50">
        <v>0</v>
      </c>
      <c r="W49" s="48">
        <v>326</v>
      </c>
      <c r="X49" s="50">
        <v>0.70715835140997829</v>
      </c>
      <c r="Y49" s="48">
        <v>135</v>
      </c>
      <c r="Z49" s="50">
        <v>0.29284164859002171</v>
      </c>
      <c r="AA49" s="52">
        <v>11283.636363636362</v>
      </c>
      <c r="AB49" s="52">
        <v>5927.2272727272775</v>
      </c>
      <c r="AC49" s="50">
        <v>0.52529407025459285</v>
      </c>
    </row>
    <row r="50" spans="2:29">
      <c r="B50" s="54" t="s">
        <v>299</v>
      </c>
      <c r="C50" s="55">
        <v>39913</v>
      </c>
      <c r="D50" s="54">
        <v>0.8125</v>
      </c>
      <c r="E50" s="54">
        <v>500</v>
      </c>
      <c r="F50" s="56">
        <v>1</v>
      </c>
      <c r="G50" s="57">
        <v>0</v>
      </c>
      <c r="H50" s="56">
        <v>0</v>
      </c>
      <c r="I50" s="102">
        <v>188</v>
      </c>
      <c r="J50" s="56">
        <v>0.376</v>
      </c>
      <c r="K50" s="103">
        <v>238</v>
      </c>
      <c r="L50" s="56">
        <v>0.47599999999999998</v>
      </c>
      <c r="M50" s="57">
        <v>0</v>
      </c>
      <c r="N50" s="56">
        <v>0</v>
      </c>
      <c r="O50" s="57">
        <v>0</v>
      </c>
      <c r="P50" s="56">
        <v>0</v>
      </c>
      <c r="Q50" s="54">
        <v>426</v>
      </c>
      <c r="R50" s="56">
        <v>0.85199999999999998</v>
      </c>
      <c r="S50" s="57">
        <v>60</v>
      </c>
      <c r="T50" s="56">
        <v>0.12</v>
      </c>
      <c r="U50" s="57">
        <v>0</v>
      </c>
      <c r="V50" s="56">
        <v>0</v>
      </c>
      <c r="W50" s="54">
        <v>486</v>
      </c>
      <c r="X50" s="56">
        <v>0.97199999999999998</v>
      </c>
      <c r="Y50" s="54">
        <v>14</v>
      </c>
      <c r="Z50" s="56">
        <v>2.8000000000000001E-2</v>
      </c>
      <c r="AA50" s="58">
        <v>9058.181818181818</v>
      </c>
      <c r="AB50" s="58">
        <v>6990.9090909090637</v>
      </c>
      <c r="AC50" s="56">
        <v>0.77177840224809013</v>
      </c>
    </row>
    <row r="51" spans="2:29">
      <c r="B51" s="54" t="s">
        <v>251</v>
      </c>
      <c r="C51" s="55">
        <v>39914</v>
      </c>
      <c r="D51" s="54">
        <v>0.8125</v>
      </c>
      <c r="E51" s="54">
        <v>200</v>
      </c>
      <c r="F51" s="56">
        <v>1</v>
      </c>
      <c r="G51" s="57">
        <v>0</v>
      </c>
      <c r="H51" s="56">
        <v>0</v>
      </c>
      <c r="I51" s="57">
        <v>51</v>
      </c>
      <c r="J51" s="56">
        <v>0.255</v>
      </c>
      <c r="K51" s="54">
        <v>120</v>
      </c>
      <c r="L51" s="56">
        <v>0.6</v>
      </c>
      <c r="M51" s="57">
        <v>0</v>
      </c>
      <c r="N51" s="56">
        <v>0</v>
      </c>
      <c r="O51" s="57">
        <v>0</v>
      </c>
      <c r="P51" s="56">
        <v>0</v>
      </c>
      <c r="Q51" s="54">
        <v>171</v>
      </c>
      <c r="R51" s="56">
        <v>0.85499999999999998</v>
      </c>
      <c r="S51" s="57">
        <v>24</v>
      </c>
      <c r="T51" s="56">
        <v>0.12</v>
      </c>
      <c r="U51" s="57">
        <v>0</v>
      </c>
      <c r="V51" s="56">
        <v>0</v>
      </c>
      <c r="W51" s="54">
        <v>195</v>
      </c>
      <c r="X51" s="56">
        <v>0.97499999999999998</v>
      </c>
      <c r="Y51" s="54">
        <v>5</v>
      </c>
      <c r="Z51" s="56">
        <v>2.5000000000000001E-2</v>
      </c>
      <c r="AA51" s="58">
        <v>4909.090909090909</v>
      </c>
      <c r="AB51" s="58">
        <v>3167.6363636363612</v>
      </c>
      <c r="AC51" s="56">
        <v>0.64525925925925876</v>
      </c>
    </row>
    <row r="52" spans="2:29">
      <c r="B52" s="48" t="s">
        <v>310</v>
      </c>
      <c r="C52" s="49">
        <v>39915</v>
      </c>
      <c r="D52" s="48">
        <v>0.8125</v>
      </c>
      <c r="E52" s="48">
        <v>879</v>
      </c>
      <c r="F52" s="50">
        <v>1</v>
      </c>
      <c r="G52" s="51">
        <v>12</v>
      </c>
      <c r="H52" s="50">
        <v>1.3651877133105802E-2</v>
      </c>
      <c r="I52" s="102">
        <v>646</v>
      </c>
      <c r="J52" s="50">
        <v>0.73492605233219566</v>
      </c>
      <c r="K52" s="48">
        <v>4</v>
      </c>
      <c r="L52" s="50">
        <v>4.5506257110352671E-3</v>
      </c>
      <c r="M52" s="102">
        <v>107</v>
      </c>
      <c r="N52" s="50">
        <v>0.1217292377701934</v>
      </c>
      <c r="O52" s="51">
        <v>0</v>
      </c>
      <c r="P52" s="50">
        <v>0</v>
      </c>
      <c r="Q52" s="48">
        <v>757</v>
      </c>
      <c r="R52" s="50">
        <v>0.86120591581342432</v>
      </c>
      <c r="S52" s="51">
        <v>57</v>
      </c>
      <c r="T52" s="50">
        <v>6.4846416382252553E-2</v>
      </c>
      <c r="U52" s="51">
        <v>0</v>
      </c>
      <c r="V52" s="50">
        <v>0</v>
      </c>
      <c r="W52" s="48">
        <v>814</v>
      </c>
      <c r="X52" s="50">
        <v>0.92605233219567695</v>
      </c>
      <c r="Y52" s="48">
        <v>53</v>
      </c>
      <c r="Z52" s="50">
        <v>6.0295790671217292E-2</v>
      </c>
      <c r="AA52" s="53">
        <v>44071.818181818177</v>
      </c>
      <c r="AB52" s="52">
        <v>39006.363636363574</v>
      </c>
      <c r="AC52" s="50">
        <v>0.88506363580106717</v>
      </c>
    </row>
    <row r="53" spans="2:29">
      <c r="B53" s="48" t="s">
        <v>317</v>
      </c>
      <c r="C53" s="49">
        <v>39916</v>
      </c>
      <c r="D53" s="48">
        <v>0.8125</v>
      </c>
      <c r="E53" s="48">
        <v>673</v>
      </c>
      <c r="F53" s="50">
        <v>1</v>
      </c>
      <c r="G53" s="51">
        <v>43</v>
      </c>
      <c r="H53" s="50">
        <v>6.3893016344725106E-2</v>
      </c>
      <c r="I53" s="102">
        <v>355</v>
      </c>
      <c r="J53" s="50">
        <v>0.52748885586924221</v>
      </c>
      <c r="K53" s="103">
        <v>257</v>
      </c>
      <c r="L53" s="50">
        <v>0.38187221396731053</v>
      </c>
      <c r="M53" s="51">
        <v>0</v>
      </c>
      <c r="N53" s="50">
        <v>0</v>
      </c>
      <c r="O53" s="51">
        <v>0</v>
      </c>
      <c r="P53" s="50">
        <v>0</v>
      </c>
      <c r="Q53" s="48">
        <v>612</v>
      </c>
      <c r="R53" s="50">
        <v>0.90936106983655274</v>
      </c>
      <c r="S53" s="51">
        <v>15</v>
      </c>
      <c r="T53" s="50">
        <v>2.2288261515601784E-2</v>
      </c>
      <c r="U53" s="51">
        <v>0</v>
      </c>
      <c r="V53" s="50">
        <v>0</v>
      </c>
      <c r="W53" s="48">
        <v>627</v>
      </c>
      <c r="X53" s="50">
        <v>0.93164933135215455</v>
      </c>
      <c r="Y53" s="48">
        <v>3</v>
      </c>
      <c r="Z53" s="50">
        <v>4.4576523031203564E-3</v>
      </c>
      <c r="AA53" s="52">
        <v>14821.81818181818</v>
      </c>
      <c r="AB53" s="52">
        <v>12167.136363636317</v>
      </c>
      <c r="AC53" s="50">
        <v>0.8208936457311059</v>
      </c>
    </row>
    <row r="54" spans="2:29">
      <c r="B54" s="48" t="s">
        <v>251</v>
      </c>
      <c r="C54" s="49">
        <v>39916</v>
      </c>
      <c r="D54" s="48">
        <v>0.8125</v>
      </c>
      <c r="E54" s="48">
        <v>200</v>
      </c>
      <c r="F54" s="50">
        <v>1</v>
      </c>
      <c r="G54" s="51">
        <v>0</v>
      </c>
      <c r="H54" s="50">
        <v>0</v>
      </c>
      <c r="I54" s="51">
        <v>50</v>
      </c>
      <c r="J54" s="50">
        <v>0.25</v>
      </c>
      <c r="K54" s="48">
        <v>122</v>
      </c>
      <c r="L54" s="50">
        <v>0.61</v>
      </c>
      <c r="M54" s="51">
        <v>0</v>
      </c>
      <c r="N54" s="50">
        <v>0</v>
      </c>
      <c r="O54" s="51">
        <v>0</v>
      </c>
      <c r="P54" s="50">
        <v>0</v>
      </c>
      <c r="Q54" s="48">
        <v>172</v>
      </c>
      <c r="R54" s="50">
        <v>0.86</v>
      </c>
      <c r="S54" s="51">
        <v>28</v>
      </c>
      <c r="T54" s="50">
        <v>0.14000000000000001</v>
      </c>
      <c r="U54" s="51">
        <v>0</v>
      </c>
      <c r="V54" s="50">
        <v>0</v>
      </c>
      <c r="W54" s="48">
        <v>200</v>
      </c>
      <c r="X54" s="50">
        <v>1</v>
      </c>
      <c r="Y54" s="48">
        <v>0</v>
      </c>
      <c r="Z54" s="50">
        <v>0</v>
      </c>
      <c r="AA54" s="52">
        <v>4909.090909090909</v>
      </c>
      <c r="AB54" s="52">
        <v>3250.8181818181765</v>
      </c>
      <c r="AC54" s="50">
        <v>0.66220370370370263</v>
      </c>
    </row>
    <row r="55" spans="2:29">
      <c r="B55" s="48" t="s">
        <v>329</v>
      </c>
      <c r="C55" s="49">
        <v>39922</v>
      </c>
      <c r="D55" s="48">
        <v>0.45833333334303461</v>
      </c>
      <c r="E55" s="48">
        <v>100</v>
      </c>
      <c r="F55" s="50">
        <v>1</v>
      </c>
      <c r="G55" s="51">
        <v>0</v>
      </c>
      <c r="H55" s="50">
        <v>0</v>
      </c>
      <c r="I55" s="51">
        <v>66</v>
      </c>
      <c r="J55" s="50">
        <v>0.66</v>
      </c>
      <c r="K55" s="103">
        <v>0</v>
      </c>
      <c r="L55" s="50">
        <v>0</v>
      </c>
      <c r="M55" s="51">
        <v>0</v>
      </c>
      <c r="N55" s="50">
        <v>0</v>
      </c>
      <c r="O55" s="51">
        <v>0</v>
      </c>
      <c r="P55" s="50">
        <v>0</v>
      </c>
      <c r="Q55" s="103">
        <v>66</v>
      </c>
      <c r="R55" s="50">
        <v>0.66</v>
      </c>
      <c r="S55" s="102">
        <v>18</v>
      </c>
      <c r="T55" s="50">
        <v>0.18</v>
      </c>
      <c r="U55" s="51">
        <v>0</v>
      </c>
      <c r="V55" s="50">
        <v>0</v>
      </c>
      <c r="W55" s="48">
        <v>84</v>
      </c>
      <c r="X55" s="50">
        <v>0.84</v>
      </c>
      <c r="Y55" s="48">
        <v>16</v>
      </c>
      <c r="Z55" s="50">
        <v>0.16</v>
      </c>
      <c r="AA55" s="52">
        <v>454.5454545454545</v>
      </c>
      <c r="AB55" s="52">
        <v>300</v>
      </c>
      <c r="AC55" s="50">
        <v>0.66</v>
      </c>
    </row>
    <row r="56" spans="2:29">
      <c r="B56" s="54" t="s">
        <v>333</v>
      </c>
      <c r="C56" s="55">
        <v>39927</v>
      </c>
      <c r="D56" s="54">
        <v>0.79166666665696539</v>
      </c>
      <c r="E56" s="54">
        <v>1031</v>
      </c>
      <c r="F56" s="56">
        <v>1</v>
      </c>
      <c r="G56" s="57">
        <v>17</v>
      </c>
      <c r="H56" s="56">
        <v>1.6488845780795344E-2</v>
      </c>
      <c r="I56" s="57">
        <v>239</v>
      </c>
      <c r="J56" s="56">
        <v>0.23181377303588749</v>
      </c>
      <c r="K56" s="54">
        <v>142</v>
      </c>
      <c r="L56" s="56">
        <v>0.13773035887487875</v>
      </c>
      <c r="M56" s="57">
        <v>23</v>
      </c>
      <c r="N56" s="56">
        <v>2.2308438409311349E-2</v>
      </c>
      <c r="O56" s="57">
        <v>447</v>
      </c>
      <c r="P56" s="56">
        <v>0.43355965082444231</v>
      </c>
      <c r="Q56" s="54">
        <v>851</v>
      </c>
      <c r="R56" s="56">
        <v>0.82541222114451984</v>
      </c>
      <c r="S56" s="57">
        <v>91</v>
      </c>
      <c r="T56" s="56">
        <v>8.8263821532492723E-2</v>
      </c>
      <c r="U56" s="57">
        <v>3</v>
      </c>
      <c r="V56" s="56">
        <v>2.9097963142580021E-3</v>
      </c>
      <c r="W56" s="54">
        <v>945</v>
      </c>
      <c r="X56" s="56">
        <v>0.91658583899127066</v>
      </c>
      <c r="Y56" s="54">
        <v>69</v>
      </c>
      <c r="Z56" s="56">
        <v>6.6925315227934046E-2</v>
      </c>
      <c r="AA56" s="53">
        <v>65250</v>
      </c>
      <c r="AB56" s="58">
        <v>38637.681818181911</v>
      </c>
      <c r="AC56" s="56">
        <v>0.59214838035527839</v>
      </c>
    </row>
    <row r="57" spans="2:29">
      <c r="B57" s="48" t="s">
        <v>342</v>
      </c>
      <c r="C57" s="49">
        <v>39929</v>
      </c>
      <c r="D57" s="48">
        <v>0.45833333334303461</v>
      </c>
      <c r="E57" s="48">
        <v>972</v>
      </c>
      <c r="F57" s="50">
        <v>1</v>
      </c>
      <c r="G57" s="51">
        <v>258</v>
      </c>
      <c r="H57" s="50">
        <v>0.26543209876543211</v>
      </c>
      <c r="I57" s="51">
        <v>73</v>
      </c>
      <c r="J57" s="50">
        <v>7.5102880658436219E-2</v>
      </c>
      <c r="K57" s="48">
        <v>162</v>
      </c>
      <c r="L57" s="50">
        <v>0.16666666666666666</v>
      </c>
      <c r="M57" s="51">
        <v>0</v>
      </c>
      <c r="N57" s="50">
        <v>0</v>
      </c>
      <c r="O57" s="51">
        <v>0</v>
      </c>
      <c r="P57" s="50">
        <v>0</v>
      </c>
      <c r="Q57" s="48">
        <v>235</v>
      </c>
      <c r="R57" s="50">
        <v>0.24176954732510289</v>
      </c>
      <c r="S57" s="51">
        <v>27</v>
      </c>
      <c r="T57" s="50">
        <v>2.7777777777777776E-2</v>
      </c>
      <c r="U57" s="51">
        <v>3</v>
      </c>
      <c r="V57" s="50">
        <v>3.0864197530864196E-3</v>
      </c>
      <c r="W57" s="48">
        <v>265</v>
      </c>
      <c r="X57" s="50">
        <v>0.27263374485596709</v>
      </c>
      <c r="Y57" s="48">
        <v>449</v>
      </c>
      <c r="Z57" s="50">
        <v>0.4619341563786008</v>
      </c>
      <c r="AA57" s="53">
        <v>21759.090909090904</v>
      </c>
      <c r="AB57" s="52">
        <v>3939.590909090904</v>
      </c>
      <c r="AC57" s="50">
        <v>0.18105494046375581</v>
      </c>
    </row>
    <row r="58" spans="2:29">
      <c r="B58" s="48" t="s">
        <v>333</v>
      </c>
      <c r="C58" s="49">
        <v>39930</v>
      </c>
      <c r="D58" s="48">
        <v>0.79166666665696539</v>
      </c>
      <c r="E58" s="48">
        <v>1031</v>
      </c>
      <c r="F58" s="50">
        <v>1</v>
      </c>
      <c r="G58" s="51">
        <v>24</v>
      </c>
      <c r="H58" s="50">
        <v>2.3278370514064017E-2</v>
      </c>
      <c r="I58" s="51">
        <v>277</v>
      </c>
      <c r="J58" s="50">
        <v>0.26867119301648884</v>
      </c>
      <c r="K58" s="103">
        <v>526</v>
      </c>
      <c r="L58" s="50">
        <v>0.51018428709990304</v>
      </c>
      <c r="M58" s="51">
        <v>22</v>
      </c>
      <c r="N58" s="50">
        <v>2.133850630455868E-2</v>
      </c>
      <c r="O58" s="51">
        <v>33</v>
      </c>
      <c r="P58" s="50">
        <v>3.2007759456838022E-2</v>
      </c>
      <c r="Q58" s="103">
        <v>858</v>
      </c>
      <c r="R58" s="50">
        <v>0.8322017458777885</v>
      </c>
      <c r="S58" s="102">
        <v>26</v>
      </c>
      <c r="T58" s="50">
        <v>2.5218234723569349E-2</v>
      </c>
      <c r="U58" s="51">
        <v>3</v>
      </c>
      <c r="V58" s="50">
        <v>2.9097963142580021E-3</v>
      </c>
      <c r="W58" s="48">
        <v>887</v>
      </c>
      <c r="X58" s="50">
        <v>0.86032977691561585</v>
      </c>
      <c r="Y58" s="48">
        <v>120</v>
      </c>
      <c r="Z58" s="50">
        <v>0.11639185257032007</v>
      </c>
      <c r="AA58" s="53">
        <v>65250</v>
      </c>
      <c r="AB58" s="52">
        <v>41173.318181818184</v>
      </c>
      <c r="AC58" s="50">
        <v>0.63100870776732843</v>
      </c>
    </row>
    <row r="59" spans="2:29">
      <c r="B59" s="48" t="s">
        <v>357</v>
      </c>
      <c r="C59" s="49">
        <v>39931</v>
      </c>
      <c r="D59" s="48">
        <v>0.8125</v>
      </c>
      <c r="E59" s="48">
        <v>1053</v>
      </c>
      <c r="F59" s="50">
        <v>1</v>
      </c>
      <c r="G59" s="51">
        <v>32</v>
      </c>
      <c r="H59" s="50">
        <v>3.0389363722697058E-2</v>
      </c>
      <c r="I59" s="51">
        <v>606</v>
      </c>
      <c r="J59" s="50">
        <v>0.57549857549857553</v>
      </c>
      <c r="K59" s="48">
        <v>241</v>
      </c>
      <c r="L59" s="50">
        <v>0.2288698955365622</v>
      </c>
      <c r="M59" s="51">
        <v>9</v>
      </c>
      <c r="N59" s="50">
        <v>8.5470085470085479E-3</v>
      </c>
      <c r="O59" s="51">
        <v>59</v>
      </c>
      <c r="P59" s="50">
        <v>5.6030389363722698E-2</v>
      </c>
      <c r="Q59" s="48">
        <v>915</v>
      </c>
      <c r="R59" s="50">
        <v>0.86894586894586889</v>
      </c>
      <c r="S59" s="51">
        <v>36</v>
      </c>
      <c r="T59" s="50">
        <v>3.4188034188034191E-2</v>
      </c>
      <c r="U59" s="102">
        <v>1</v>
      </c>
      <c r="V59" s="50">
        <v>9.4966761633428305E-4</v>
      </c>
      <c r="W59" s="103">
        <v>952</v>
      </c>
      <c r="X59" s="50">
        <v>0.90408357075023738</v>
      </c>
      <c r="Y59" s="103">
        <v>69</v>
      </c>
      <c r="Z59" s="50">
        <v>6.5527065527065526E-2</v>
      </c>
      <c r="AA59" s="53">
        <v>36075.454545454544</v>
      </c>
      <c r="AB59" s="52">
        <v>29115.818181818158</v>
      </c>
      <c r="AC59" s="50">
        <v>0.80708111785903225</v>
      </c>
    </row>
    <row r="60" spans="2:29">
      <c r="B60" s="48" t="s">
        <v>333</v>
      </c>
      <c r="C60" s="49">
        <v>39932</v>
      </c>
      <c r="D60" s="48">
        <v>0.79166666665696539</v>
      </c>
      <c r="E60" s="48">
        <v>1031</v>
      </c>
      <c r="F60" s="50">
        <v>1</v>
      </c>
      <c r="G60" s="51">
        <v>22</v>
      </c>
      <c r="H60" s="50">
        <v>2.133850630455868E-2</v>
      </c>
      <c r="I60" s="51">
        <v>359</v>
      </c>
      <c r="J60" s="50">
        <v>0.34820562560620755</v>
      </c>
      <c r="K60" s="48">
        <v>432</v>
      </c>
      <c r="L60" s="50">
        <v>0.41901066925315228</v>
      </c>
      <c r="M60" s="51">
        <v>37</v>
      </c>
      <c r="N60" s="50">
        <v>3.5887487875848688E-2</v>
      </c>
      <c r="O60" s="51">
        <v>91</v>
      </c>
      <c r="P60" s="50">
        <v>8.8263821532492723E-2</v>
      </c>
      <c r="Q60" s="48">
        <v>919</v>
      </c>
      <c r="R60" s="50">
        <v>0.89136760426770123</v>
      </c>
      <c r="S60" s="51">
        <v>11</v>
      </c>
      <c r="T60" s="50">
        <v>1.066925315227934E-2</v>
      </c>
      <c r="U60" s="51">
        <v>3</v>
      </c>
      <c r="V60" s="50">
        <v>2.9097963142580021E-3</v>
      </c>
      <c r="W60" s="48">
        <v>933</v>
      </c>
      <c r="X60" s="50">
        <v>0.90494665373423855</v>
      </c>
      <c r="Y60" s="48">
        <v>76</v>
      </c>
      <c r="Z60" s="50">
        <v>7.3714839961202719E-2</v>
      </c>
      <c r="AA60" s="53">
        <v>65250</v>
      </c>
      <c r="AB60" s="52">
        <v>43683.636363636288</v>
      </c>
      <c r="AC60" s="50">
        <v>0.66948101706722285</v>
      </c>
    </row>
    <row r="61" spans="2:29">
      <c r="B61" s="54" t="s">
        <v>333</v>
      </c>
      <c r="C61" s="55">
        <v>39935</v>
      </c>
      <c r="D61" s="54">
        <v>0.79166666665696539</v>
      </c>
      <c r="E61" s="54">
        <v>1031</v>
      </c>
      <c r="F61" s="56">
        <v>1</v>
      </c>
      <c r="G61" s="57">
        <v>15</v>
      </c>
      <c r="H61" s="56">
        <v>1.4548981571290009E-2</v>
      </c>
      <c r="I61" s="57">
        <v>453</v>
      </c>
      <c r="J61" s="56">
        <v>0.43937924345295831</v>
      </c>
      <c r="K61" s="103">
        <v>335</v>
      </c>
      <c r="L61" s="56">
        <v>0.32492725509214354</v>
      </c>
      <c r="M61" s="57">
        <v>50</v>
      </c>
      <c r="N61" s="56">
        <v>4.8496605237633363E-2</v>
      </c>
      <c r="O61" s="57">
        <v>166</v>
      </c>
      <c r="P61" s="56">
        <v>0.16100872938894278</v>
      </c>
      <c r="Q61" s="103">
        <v>1004</v>
      </c>
      <c r="R61" s="56">
        <v>0.97381183317167797</v>
      </c>
      <c r="S61" s="102">
        <v>7</v>
      </c>
      <c r="T61" s="56">
        <v>6.7895247332686714E-3</v>
      </c>
      <c r="U61" s="57">
        <v>3</v>
      </c>
      <c r="V61" s="56">
        <v>2.9097963142580021E-3</v>
      </c>
      <c r="W61" s="54">
        <v>1014</v>
      </c>
      <c r="X61" s="56">
        <v>0.98351115421920465</v>
      </c>
      <c r="Y61" s="54">
        <v>2</v>
      </c>
      <c r="Z61" s="56">
        <v>1.9398642095053346E-3</v>
      </c>
      <c r="AA61" s="53">
        <v>65250</v>
      </c>
      <c r="AB61" s="58">
        <v>51064</v>
      </c>
      <c r="AC61" s="56">
        <v>0.78259003831417617</v>
      </c>
    </row>
    <row r="62" spans="2:29">
      <c r="B62" s="48" t="s">
        <v>379</v>
      </c>
      <c r="C62" s="49">
        <v>39971</v>
      </c>
      <c r="D62" s="48">
        <v>0.45833333334303461</v>
      </c>
      <c r="E62" s="48">
        <v>1053</v>
      </c>
      <c r="F62" s="50">
        <v>1</v>
      </c>
      <c r="G62" s="51">
        <v>266</v>
      </c>
      <c r="H62" s="50">
        <v>0.25261158594491928</v>
      </c>
      <c r="I62" s="51">
        <v>83</v>
      </c>
      <c r="J62" s="50">
        <v>7.8822412155745494E-2</v>
      </c>
      <c r="K62" s="48">
        <v>205</v>
      </c>
      <c r="L62" s="50">
        <v>0.19468186134852802</v>
      </c>
      <c r="M62" s="51">
        <v>1</v>
      </c>
      <c r="N62" s="50">
        <v>9.4966761633428305E-4</v>
      </c>
      <c r="O62" s="51">
        <v>0</v>
      </c>
      <c r="P62" s="50">
        <v>0</v>
      </c>
      <c r="Q62" s="48">
        <v>289</v>
      </c>
      <c r="R62" s="50">
        <v>0.27445394112060778</v>
      </c>
      <c r="S62" s="51">
        <v>29</v>
      </c>
      <c r="T62" s="50">
        <v>2.7540360873694207E-2</v>
      </c>
      <c r="U62" s="51">
        <v>3</v>
      </c>
      <c r="V62" s="50">
        <v>2.8490028490028491E-3</v>
      </c>
      <c r="W62" s="48">
        <v>321</v>
      </c>
      <c r="X62" s="50">
        <v>0.30484330484330485</v>
      </c>
      <c r="Y62" s="48">
        <v>466</v>
      </c>
      <c r="Z62" s="50">
        <v>0.44254510921177587</v>
      </c>
      <c r="AA62" s="53">
        <v>24704.545454545452</v>
      </c>
      <c r="AB62" s="52">
        <v>4615.227272727263</v>
      </c>
      <c r="AC62" s="50">
        <v>0.1868169273229067</v>
      </c>
    </row>
    <row r="63" spans="2:29">
      <c r="B63" s="48" t="s">
        <v>387</v>
      </c>
      <c r="C63" s="49">
        <v>39973</v>
      </c>
      <c r="D63" s="48">
        <v>0.8125</v>
      </c>
      <c r="E63" s="48">
        <v>1117</v>
      </c>
      <c r="F63" s="50">
        <v>1</v>
      </c>
      <c r="G63" s="51">
        <v>132</v>
      </c>
      <c r="H63" s="50">
        <v>0.11817367949865712</v>
      </c>
      <c r="I63" s="51">
        <v>122</v>
      </c>
      <c r="J63" s="50">
        <v>0.10922112802148612</v>
      </c>
      <c r="K63" s="48">
        <v>264</v>
      </c>
      <c r="L63" s="50">
        <v>0.23634735899731424</v>
      </c>
      <c r="M63" s="51">
        <v>4</v>
      </c>
      <c r="N63" s="50">
        <v>3.5810205908683975E-3</v>
      </c>
      <c r="O63" s="51">
        <v>0</v>
      </c>
      <c r="P63" s="50">
        <v>0</v>
      </c>
      <c r="Q63" s="103">
        <v>390</v>
      </c>
      <c r="R63" s="50">
        <v>0.34914950760966873</v>
      </c>
      <c r="S63" s="102">
        <v>27</v>
      </c>
      <c r="T63" s="50">
        <v>2.4171888988361683E-2</v>
      </c>
      <c r="U63" s="102">
        <v>0</v>
      </c>
      <c r="V63" s="50">
        <v>0</v>
      </c>
      <c r="W63" s="103">
        <v>417</v>
      </c>
      <c r="X63" s="50">
        <v>0.37332139659803043</v>
      </c>
      <c r="Y63" s="103">
        <v>568</v>
      </c>
      <c r="Z63" s="50">
        <v>0.50850492390331248</v>
      </c>
      <c r="AA63" s="53">
        <v>47357.272727272728</v>
      </c>
      <c r="AB63" s="53">
        <v>9774.1818181818198</v>
      </c>
      <c r="AC63" s="50">
        <v>0.2063924135680418</v>
      </c>
    </row>
    <row r="64" spans="2:29">
      <c r="B64" s="48" t="s">
        <v>387</v>
      </c>
      <c r="C64" s="49">
        <v>39974</v>
      </c>
      <c r="D64" s="48">
        <v>0.8125</v>
      </c>
      <c r="E64" s="48">
        <v>1117</v>
      </c>
      <c r="F64" s="50">
        <v>1</v>
      </c>
      <c r="G64" s="51">
        <v>136</v>
      </c>
      <c r="H64" s="50">
        <v>0.12175470008952552</v>
      </c>
      <c r="I64" s="51">
        <v>114</v>
      </c>
      <c r="J64" s="50">
        <v>0.10205908683974933</v>
      </c>
      <c r="K64" s="48">
        <v>217</v>
      </c>
      <c r="L64" s="50">
        <v>0.19427036705461057</v>
      </c>
      <c r="M64" s="51">
        <v>5</v>
      </c>
      <c r="N64" s="50">
        <v>4.4762757385854966E-3</v>
      </c>
      <c r="O64" s="51">
        <v>0</v>
      </c>
      <c r="P64" s="50">
        <v>0</v>
      </c>
      <c r="Q64" s="48">
        <v>336</v>
      </c>
      <c r="R64" s="50">
        <v>0.30080572963294538</v>
      </c>
      <c r="S64" s="51">
        <v>16</v>
      </c>
      <c r="T64" s="50">
        <v>1.432408236347359E-2</v>
      </c>
      <c r="U64" s="102">
        <v>0</v>
      </c>
      <c r="V64" s="50">
        <v>0</v>
      </c>
      <c r="W64" s="103">
        <v>352</v>
      </c>
      <c r="X64" s="50">
        <v>0.31512981199641898</v>
      </c>
      <c r="Y64" s="103">
        <v>629</v>
      </c>
      <c r="Z64" s="50">
        <v>0.56311548791405552</v>
      </c>
      <c r="AA64" s="53">
        <v>47357.272727272728</v>
      </c>
      <c r="AB64" s="52">
        <v>9607.8636363636288</v>
      </c>
      <c r="AC64" s="50">
        <v>0.20288042539304688</v>
      </c>
    </row>
    <row r="65" spans="2:29">
      <c r="B65" s="48" t="s">
        <v>403</v>
      </c>
      <c r="C65" s="49">
        <v>39992</v>
      </c>
      <c r="D65" s="48">
        <v>0.45833333334303461</v>
      </c>
      <c r="E65" s="48">
        <v>200</v>
      </c>
      <c r="F65" s="50">
        <v>1</v>
      </c>
      <c r="G65" s="51">
        <v>0</v>
      </c>
      <c r="H65" s="50">
        <v>0</v>
      </c>
      <c r="I65" s="51">
        <v>130</v>
      </c>
      <c r="J65" s="50">
        <v>0.65</v>
      </c>
      <c r="K65" s="103">
        <v>0</v>
      </c>
      <c r="L65" s="50">
        <v>0</v>
      </c>
      <c r="M65" s="51">
        <v>0</v>
      </c>
      <c r="N65" s="50">
        <v>0</v>
      </c>
      <c r="O65" s="51">
        <v>0</v>
      </c>
      <c r="P65" s="50">
        <v>0</v>
      </c>
      <c r="Q65" s="103">
        <v>130</v>
      </c>
      <c r="R65" s="50">
        <v>0.65</v>
      </c>
      <c r="S65" s="102">
        <v>14</v>
      </c>
      <c r="T65" s="50">
        <v>7.0000000000000007E-2</v>
      </c>
      <c r="U65" s="51">
        <v>0</v>
      </c>
      <c r="V65" s="50">
        <v>0</v>
      </c>
      <c r="W65" s="48">
        <v>144</v>
      </c>
      <c r="X65" s="50">
        <v>0.72</v>
      </c>
      <c r="Y65" s="48">
        <v>56</v>
      </c>
      <c r="Z65" s="50">
        <v>0.28000000000000003</v>
      </c>
      <c r="AA65" s="52">
        <v>909.09090909090901</v>
      </c>
      <c r="AB65" s="52">
        <v>590.90909090909076</v>
      </c>
      <c r="AC65" s="50">
        <v>0.65</v>
      </c>
    </row>
    <row r="66" spans="2:29">
      <c r="B66" s="48" t="s">
        <v>408</v>
      </c>
      <c r="C66" s="49">
        <v>39996</v>
      </c>
      <c r="D66" s="48">
        <v>0.79166666665696539</v>
      </c>
      <c r="E66" s="48">
        <v>1037</v>
      </c>
      <c r="F66" s="50">
        <v>1</v>
      </c>
      <c r="G66" s="51">
        <v>15</v>
      </c>
      <c r="H66" s="50">
        <v>1.446480231436837E-2</v>
      </c>
      <c r="I66" s="51">
        <v>446</v>
      </c>
      <c r="J66" s="50">
        <v>0.43008678881388623</v>
      </c>
      <c r="K66" s="103">
        <v>374</v>
      </c>
      <c r="L66" s="50">
        <v>0.36065573770491804</v>
      </c>
      <c r="M66" s="51">
        <v>48</v>
      </c>
      <c r="N66" s="50">
        <v>4.6287367405978788E-2</v>
      </c>
      <c r="O66" s="51">
        <v>0</v>
      </c>
      <c r="P66" s="50">
        <v>0</v>
      </c>
      <c r="Q66" s="103">
        <v>868</v>
      </c>
      <c r="R66" s="50">
        <v>0.837029893924783</v>
      </c>
      <c r="S66" s="102">
        <v>151</v>
      </c>
      <c r="T66" s="50">
        <v>0.14561234329797493</v>
      </c>
      <c r="U66" s="51">
        <v>3</v>
      </c>
      <c r="V66" s="50">
        <v>2.8929604628736743E-3</v>
      </c>
      <c r="W66" s="48">
        <v>1022</v>
      </c>
      <c r="X66" s="50">
        <v>0.98553519768563158</v>
      </c>
      <c r="Y66" s="48">
        <v>0</v>
      </c>
      <c r="Z66" s="50">
        <v>0</v>
      </c>
      <c r="AA66" s="53">
        <v>65517.272727272721</v>
      </c>
      <c r="AB66" s="52">
        <v>42189.909090909197</v>
      </c>
      <c r="AC66" s="50">
        <v>0.64395093590864483</v>
      </c>
    </row>
    <row r="67" spans="2:29">
      <c r="B67" s="54" t="s">
        <v>408</v>
      </c>
      <c r="C67" s="55">
        <v>39998</v>
      </c>
      <c r="D67" s="54">
        <v>0.79166666665696539</v>
      </c>
      <c r="E67" s="54">
        <v>1037</v>
      </c>
      <c r="F67" s="56">
        <v>1</v>
      </c>
      <c r="G67" s="57">
        <v>11</v>
      </c>
      <c r="H67" s="56">
        <v>1.0607521697203472E-2</v>
      </c>
      <c r="I67" s="57">
        <v>461</v>
      </c>
      <c r="J67" s="56">
        <v>0.4445515911282546</v>
      </c>
      <c r="K67" s="103">
        <v>487</v>
      </c>
      <c r="L67" s="56">
        <v>0.46962391513982643</v>
      </c>
      <c r="M67" s="57">
        <v>50</v>
      </c>
      <c r="N67" s="56">
        <v>4.8216007714561235E-2</v>
      </c>
      <c r="O67" s="57">
        <v>0</v>
      </c>
      <c r="P67" s="56">
        <v>0</v>
      </c>
      <c r="Q67" s="103">
        <v>998</v>
      </c>
      <c r="R67" s="56">
        <v>0.96239151398264222</v>
      </c>
      <c r="S67" s="102">
        <v>25</v>
      </c>
      <c r="T67" s="56">
        <v>2.4108003857280617E-2</v>
      </c>
      <c r="U67" s="57">
        <v>3</v>
      </c>
      <c r="V67" s="56">
        <v>2.8929604628736743E-3</v>
      </c>
      <c r="W67" s="54">
        <v>1026</v>
      </c>
      <c r="X67" s="56">
        <v>0.98939247830279653</v>
      </c>
      <c r="Y67" s="54">
        <v>0</v>
      </c>
      <c r="Z67" s="56">
        <v>0</v>
      </c>
      <c r="AA67" s="53">
        <v>65517.272727272721</v>
      </c>
      <c r="AB67" s="58">
        <v>53881.318181818038</v>
      </c>
      <c r="AC67" s="56">
        <v>0.82239867349345552</v>
      </c>
    </row>
    <row r="68" spans="2:29">
      <c r="B68" s="48" t="s">
        <v>408</v>
      </c>
      <c r="C68" s="49">
        <v>40003</v>
      </c>
      <c r="D68" s="48">
        <v>0.79166666665696539</v>
      </c>
      <c r="E68" s="48">
        <v>1037</v>
      </c>
      <c r="F68" s="50">
        <v>1</v>
      </c>
      <c r="G68" s="51">
        <v>11</v>
      </c>
      <c r="H68" s="50">
        <v>1.0607521697203472E-2</v>
      </c>
      <c r="I68" s="51">
        <v>523</v>
      </c>
      <c r="J68" s="50">
        <v>0.50433944069431047</v>
      </c>
      <c r="K68" s="103">
        <v>429</v>
      </c>
      <c r="L68" s="50">
        <v>0.4136933461909354</v>
      </c>
      <c r="M68" s="51">
        <v>50</v>
      </c>
      <c r="N68" s="50">
        <v>4.8216007714561235E-2</v>
      </c>
      <c r="O68" s="51">
        <v>0</v>
      </c>
      <c r="P68" s="50">
        <v>0</v>
      </c>
      <c r="Q68" s="103">
        <v>1002</v>
      </c>
      <c r="R68" s="50">
        <v>0.96624879459980717</v>
      </c>
      <c r="S68" s="102">
        <v>21</v>
      </c>
      <c r="T68" s="50">
        <v>2.0250723240115717E-2</v>
      </c>
      <c r="U68" s="51">
        <v>3</v>
      </c>
      <c r="V68" s="50">
        <v>2.8929604628736743E-3</v>
      </c>
      <c r="W68" s="48">
        <v>1026</v>
      </c>
      <c r="X68" s="50">
        <v>0.98939247830279653</v>
      </c>
      <c r="Y68" s="48">
        <v>0</v>
      </c>
      <c r="Z68" s="50">
        <v>0</v>
      </c>
      <c r="AA68" s="53">
        <v>65517.272727272721</v>
      </c>
      <c r="AB68" s="52">
        <v>56202.409090909197</v>
      </c>
      <c r="AC68" s="50">
        <v>0.85782583357615794</v>
      </c>
    </row>
    <row r="69" spans="2:29">
      <c r="B69" s="48" t="s">
        <v>421</v>
      </c>
      <c r="C69" s="49">
        <v>40006</v>
      </c>
      <c r="D69" s="48">
        <v>0.8125</v>
      </c>
      <c r="E69" s="48">
        <v>1033</v>
      </c>
      <c r="F69" s="50">
        <v>1</v>
      </c>
      <c r="G69" s="51">
        <v>15</v>
      </c>
      <c r="H69" s="50">
        <v>1.452081316553727E-2</v>
      </c>
      <c r="I69" s="51">
        <v>310</v>
      </c>
      <c r="J69" s="50">
        <v>0.30009680542110356</v>
      </c>
      <c r="K69" s="48">
        <v>364</v>
      </c>
      <c r="L69" s="50">
        <v>0.35237173281703776</v>
      </c>
      <c r="M69" s="51">
        <v>13</v>
      </c>
      <c r="N69" s="50">
        <v>1.2584704743465635E-2</v>
      </c>
      <c r="O69" s="51">
        <v>0</v>
      </c>
      <c r="P69" s="50">
        <v>0</v>
      </c>
      <c r="Q69" s="48">
        <v>687</v>
      </c>
      <c r="R69" s="50">
        <v>0.66505324298160695</v>
      </c>
      <c r="S69" s="51">
        <v>30</v>
      </c>
      <c r="T69" s="50">
        <v>2.904162633107454E-2</v>
      </c>
      <c r="U69" s="51">
        <v>3</v>
      </c>
      <c r="V69" s="50">
        <v>2.9041626331074541E-3</v>
      </c>
      <c r="W69" s="48">
        <v>720</v>
      </c>
      <c r="X69" s="50">
        <v>0.69699903194578894</v>
      </c>
      <c r="Y69" s="48">
        <v>298</v>
      </c>
      <c r="Z69" s="50">
        <v>0.28848015488867379</v>
      </c>
      <c r="AA69" s="53">
        <v>23977.272727272721</v>
      </c>
      <c r="AB69" s="52">
        <v>12434.863636363643</v>
      </c>
      <c r="AC69" s="50">
        <v>0.51861042654028477</v>
      </c>
    </row>
    <row r="70" spans="2:29">
      <c r="B70" s="48" t="s">
        <v>408</v>
      </c>
      <c r="C70" s="49">
        <v>40007</v>
      </c>
      <c r="D70" s="48">
        <v>0.79166666665696539</v>
      </c>
      <c r="E70" s="48">
        <v>1037</v>
      </c>
      <c r="F70" s="50">
        <v>1</v>
      </c>
      <c r="G70" s="51">
        <v>2</v>
      </c>
      <c r="H70" s="50">
        <v>1.9286403085824494E-3</v>
      </c>
      <c r="I70" s="51">
        <v>651</v>
      </c>
      <c r="J70" s="50">
        <v>0.62777242044358728</v>
      </c>
      <c r="K70" s="103">
        <v>299</v>
      </c>
      <c r="L70" s="50">
        <v>0.28833172613307617</v>
      </c>
      <c r="M70" s="51">
        <v>50</v>
      </c>
      <c r="N70" s="50">
        <v>4.8216007714561235E-2</v>
      </c>
      <c r="O70" s="51">
        <v>0</v>
      </c>
      <c r="P70" s="50">
        <v>0</v>
      </c>
      <c r="Q70" s="103">
        <v>1000</v>
      </c>
      <c r="R70" s="50">
        <v>0.96432015429122464</v>
      </c>
      <c r="S70" s="102">
        <v>32</v>
      </c>
      <c r="T70" s="50">
        <v>3.0858244937319191E-2</v>
      </c>
      <c r="U70" s="51">
        <v>3</v>
      </c>
      <c r="V70" s="50">
        <v>2.8929604628736743E-3</v>
      </c>
      <c r="W70" s="48">
        <v>1035</v>
      </c>
      <c r="X70" s="50">
        <v>0.99807135969141758</v>
      </c>
      <c r="Y70" s="48">
        <v>0</v>
      </c>
      <c r="Z70" s="50">
        <v>0</v>
      </c>
      <c r="AA70" s="53">
        <v>65517.272727272721</v>
      </c>
      <c r="AB70" s="52">
        <v>58768.636363636324</v>
      </c>
      <c r="AC70" s="50">
        <v>0.89699454689256075</v>
      </c>
    </row>
    <row r="71" spans="2:29">
      <c r="B71" s="48" t="s">
        <v>408</v>
      </c>
      <c r="C71" s="49">
        <v>40009</v>
      </c>
      <c r="D71" s="48">
        <v>0.79166666665696539</v>
      </c>
      <c r="E71" s="48">
        <v>1037</v>
      </c>
      <c r="F71" s="50">
        <v>1</v>
      </c>
      <c r="G71" s="51">
        <v>0</v>
      </c>
      <c r="H71" s="50">
        <v>0</v>
      </c>
      <c r="I71" s="51">
        <v>617</v>
      </c>
      <c r="J71" s="50">
        <v>0.5949855351976856</v>
      </c>
      <c r="K71" s="103">
        <v>338</v>
      </c>
      <c r="L71" s="50">
        <v>0.32594021215043395</v>
      </c>
      <c r="M71" s="51">
        <v>50</v>
      </c>
      <c r="N71" s="50">
        <v>4.8216007714561235E-2</v>
      </c>
      <c r="O71" s="51">
        <v>0</v>
      </c>
      <c r="P71" s="50">
        <v>0</v>
      </c>
      <c r="Q71" s="103">
        <v>1005</v>
      </c>
      <c r="R71" s="50">
        <v>0.96914175506268085</v>
      </c>
      <c r="S71" s="102">
        <v>29</v>
      </c>
      <c r="T71" s="50">
        <v>2.7965284474445518E-2</v>
      </c>
      <c r="U71" s="51">
        <v>3</v>
      </c>
      <c r="V71" s="50">
        <v>2.8929604628736743E-3</v>
      </c>
      <c r="W71" s="48">
        <v>1037</v>
      </c>
      <c r="X71" s="50">
        <v>1</v>
      </c>
      <c r="Y71" s="48">
        <v>0</v>
      </c>
      <c r="Z71" s="50">
        <v>0</v>
      </c>
      <c r="AA71" s="53">
        <v>65517.272727272721</v>
      </c>
      <c r="AB71" s="52">
        <v>56450.54545454566</v>
      </c>
      <c r="AC71" s="50">
        <v>0.86161317626164136</v>
      </c>
    </row>
    <row r="72" spans="2:29">
      <c r="B72" s="48" t="s">
        <v>435</v>
      </c>
      <c r="C72" s="49">
        <v>40014</v>
      </c>
      <c r="D72" s="48">
        <v>0.875</v>
      </c>
      <c r="E72" s="48">
        <v>140</v>
      </c>
      <c r="F72" s="50">
        <v>1</v>
      </c>
      <c r="G72" s="51">
        <v>0</v>
      </c>
      <c r="H72" s="50">
        <v>0</v>
      </c>
      <c r="I72" s="51">
        <v>55</v>
      </c>
      <c r="J72" s="50">
        <v>0.39285714285714285</v>
      </c>
      <c r="K72" s="48">
        <v>43</v>
      </c>
      <c r="L72" s="50">
        <v>0.30714285714285716</v>
      </c>
      <c r="M72" s="51">
        <v>0</v>
      </c>
      <c r="N72" s="50">
        <v>0</v>
      </c>
      <c r="O72" s="51">
        <v>0</v>
      </c>
      <c r="P72" s="50">
        <v>0</v>
      </c>
      <c r="Q72" s="48">
        <v>98</v>
      </c>
      <c r="R72" s="50">
        <v>0.7</v>
      </c>
      <c r="S72" s="51">
        <v>35</v>
      </c>
      <c r="T72" s="50">
        <v>0.25</v>
      </c>
      <c r="U72" s="51">
        <v>0</v>
      </c>
      <c r="V72" s="50">
        <v>0</v>
      </c>
      <c r="W72" s="48">
        <v>133</v>
      </c>
      <c r="X72" s="50">
        <v>0.95</v>
      </c>
      <c r="Y72" s="48">
        <v>7</v>
      </c>
      <c r="Z72" s="50">
        <v>0.05</v>
      </c>
      <c r="AA72" s="52">
        <v>2290.909090909091</v>
      </c>
      <c r="AB72" s="52">
        <v>1426.1818181818169</v>
      </c>
      <c r="AC72" s="50">
        <v>0.62253968253968195</v>
      </c>
    </row>
    <row r="73" spans="2:29">
      <c r="B73" s="48" t="s">
        <v>435</v>
      </c>
      <c r="C73" s="49">
        <v>40016</v>
      </c>
      <c r="D73" s="48">
        <v>0.875</v>
      </c>
      <c r="E73" s="48">
        <v>140</v>
      </c>
      <c r="F73" s="50">
        <v>1</v>
      </c>
      <c r="G73" s="51">
        <v>0</v>
      </c>
      <c r="H73" s="50">
        <v>0</v>
      </c>
      <c r="I73" s="51">
        <v>68</v>
      </c>
      <c r="J73" s="50">
        <v>0.48571428571428571</v>
      </c>
      <c r="K73" s="48">
        <v>27</v>
      </c>
      <c r="L73" s="50">
        <v>0.19285714285714287</v>
      </c>
      <c r="M73" s="51">
        <v>0</v>
      </c>
      <c r="N73" s="50">
        <v>0</v>
      </c>
      <c r="O73" s="51">
        <v>0</v>
      </c>
      <c r="P73" s="50">
        <v>0</v>
      </c>
      <c r="Q73" s="48">
        <v>95</v>
      </c>
      <c r="R73" s="50">
        <v>0.6785714285714286</v>
      </c>
      <c r="S73" s="51">
        <v>3</v>
      </c>
      <c r="T73" s="50">
        <v>2.1428571428571429E-2</v>
      </c>
      <c r="U73" s="51">
        <v>0</v>
      </c>
      <c r="V73" s="50">
        <v>0</v>
      </c>
      <c r="W73" s="48">
        <v>98</v>
      </c>
      <c r="X73" s="50">
        <v>0.7</v>
      </c>
      <c r="Y73" s="48">
        <v>42</v>
      </c>
      <c r="Z73" s="50">
        <v>0.3</v>
      </c>
      <c r="AA73" s="52">
        <v>2290.909090909091</v>
      </c>
      <c r="AB73" s="52">
        <v>1431.4545454545446</v>
      </c>
      <c r="AC73" s="50">
        <v>0.62484126984126942</v>
      </c>
    </row>
    <row r="74" spans="2:29">
      <c r="B74" s="54" t="s">
        <v>435</v>
      </c>
      <c r="C74" s="55">
        <v>40018</v>
      </c>
      <c r="D74" s="54">
        <v>0.875</v>
      </c>
      <c r="E74" s="54">
        <v>140</v>
      </c>
      <c r="F74" s="56">
        <v>1</v>
      </c>
      <c r="G74" s="57">
        <v>0</v>
      </c>
      <c r="H74" s="56">
        <v>0</v>
      </c>
      <c r="I74" s="57">
        <v>60</v>
      </c>
      <c r="J74" s="56">
        <v>0.42857142857142855</v>
      </c>
      <c r="K74" s="54">
        <v>24</v>
      </c>
      <c r="L74" s="56">
        <v>0.17142857142857143</v>
      </c>
      <c r="M74" s="57">
        <v>0</v>
      </c>
      <c r="N74" s="56">
        <v>0</v>
      </c>
      <c r="O74" s="57">
        <v>0</v>
      </c>
      <c r="P74" s="56">
        <v>0</v>
      </c>
      <c r="Q74" s="54">
        <v>84</v>
      </c>
      <c r="R74" s="56">
        <v>0.6</v>
      </c>
      <c r="S74" s="57">
        <v>19</v>
      </c>
      <c r="T74" s="56">
        <v>0.1357142857142857</v>
      </c>
      <c r="U74" s="57">
        <v>0</v>
      </c>
      <c r="V74" s="56">
        <v>0</v>
      </c>
      <c r="W74" s="54">
        <v>103</v>
      </c>
      <c r="X74" s="56">
        <v>0.73571428571428577</v>
      </c>
      <c r="Y74" s="54">
        <v>37</v>
      </c>
      <c r="Z74" s="56">
        <v>0.26428571428571429</v>
      </c>
      <c r="AA74" s="58">
        <v>2290.909090909091</v>
      </c>
      <c r="AB74" s="58">
        <v>1222.5454545454538</v>
      </c>
      <c r="AC74" s="56">
        <v>0.53365079365079326</v>
      </c>
    </row>
    <row r="75" spans="2:29">
      <c r="B75" s="48" t="s">
        <v>449</v>
      </c>
      <c r="C75" s="49">
        <v>40020</v>
      </c>
      <c r="D75" s="48">
        <v>0.45833333334303461</v>
      </c>
      <c r="E75" s="48">
        <v>100</v>
      </c>
      <c r="F75" s="50">
        <v>1</v>
      </c>
      <c r="G75" s="51">
        <v>0</v>
      </c>
      <c r="H75" s="50">
        <v>0</v>
      </c>
      <c r="I75" s="51">
        <v>86</v>
      </c>
      <c r="J75" s="50">
        <v>0.86</v>
      </c>
      <c r="K75" s="103">
        <v>0</v>
      </c>
      <c r="L75" s="50">
        <v>0</v>
      </c>
      <c r="M75" s="51">
        <v>0</v>
      </c>
      <c r="N75" s="50">
        <v>0</v>
      </c>
      <c r="O75" s="51">
        <v>0</v>
      </c>
      <c r="P75" s="50">
        <v>0</v>
      </c>
      <c r="Q75" s="103">
        <v>86</v>
      </c>
      <c r="R75" s="50">
        <v>0.86</v>
      </c>
      <c r="S75" s="102">
        <v>14</v>
      </c>
      <c r="T75" s="50">
        <v>0.14000000000000001</v>
      </c>
      <c r="U75" s="51">
        <v>0</v>
      </c>
      <c r="V75" s="50">
        <v>0</v>
      </c>
      <c r="W75" s="48">
        <v>100</v>
      </c>
      <c r="X75" s="50">
        <v>1</v>
      </c>
      <c r="Y75" s="48">
        <v>0</v>
      </c>
      <c r="Z75" s="50">
        <v>0</v>
      </c>
      <c r="AA75" s="52">
        <v>454.5454545454545</v>
      </c>
      <c r="AB75" s="52">
        <v>390.90909090909105</v>
      </c>
      <c r="AC75" s="50">
        <v>0.86</v>
      </c>
    </row>
    <row r="76" spans="2:29">
      <c r="B76" s="48" t="s">
        <v>435</v>
      </c>
      <c r="C76" s="49">
        <v>40021</v>
      </c>
      <c r="D76" s="48">
        <v>0.875</v>
      </c>
      <c r="E76" s="48">
        <v>140</v>
      </c>
      <c r="F76" s="50">
        <v>1</v>
      </c>
      <c r="G76" s="51">
        <v>0</v>
      </c>
      <c r="H76" s="50">
        <v>0</v>
      </c>
      <c r="I76" s="51">
        <v>43</v>
      </c>
      <c r="J76" s="50">
        <v>0.30714285714285716</v>
      </c>
      <c r="K76" s="48">
        <v>76</v>
      </c>
      <c r="L76" s="50">
        <v>0.54285714285714282</v>
      </c>
      <c r="M76" s="51">
        <v>0</v>
      </c>
      <c r="N76" s="50">
        <v>0</v>
      </c>
      <c r="O76" s="51">
        <v>0</v>
      </c>
      <c r="P76" s="50">
        <v>0</v>
      </c>
      <c r="Q76" s="48">
        <v>119</v>
      </c>
      <c r="R76" s="50">
        <v>0.85</v>
      </c>
      <c r="S76" s="51">
        <v>21</v>
      </c>
      <c r="T76" s="50">
        <v>0.15</v>
      </c>
      <c r="U76" s="51">
        <v>0</v>
      </c>
      <c r="V76" s="50">
        <v>0</v>
      </c>
      <c r="W76" s="48">
        <v>140</v>
      </c>
      <c r="X76" s="50">
        <v>1</v>
      </c>
      <c r="Y76" s="48">
        <v>0</v>
      </c>
      <c r="Z76" s="50">
        <v>0</v>
      </c>
      <c r="AA76" s="52">
        <v>2290.909090909091</v>
      </c>
      <c r="AB76" s="52">
        <v>1467.8181818181802</v>
      </c>
      <c r="AC76" s="50">
        <v>0.64071428571428501</v>
      </c>
    </row>
    <row r="77" spans="2:29">
      <c r="B77" s="54" t="s">
        <v>455</v>
      </c>
      <c r="C77" s="55">
        <v>40026</v>
      </c>
      <c r="D77" s="54">
        <v>0.79166666665696539</v>
      </c>
      <c r="E77" s="54">
        <v>976</v>
      </c>
      <c r="F77" s="56">
        <v>1</v>
      </c>
      <c r="G77" s="57">
        <v>10</v>
      </c>
      <c r="H77" s="56">
        <v>1.0245901639344262E-2</v>
      </c>
      <c r="I77" s="57">
        <v>598</v>
      </c>
      <c r="J77" s="56">
        <v>0.61270491803278693</v>
      </c>
      <c r="K77" s="103">
        <v>219</v>
      </c>
      <c r="L77" s="56">
        <v>0.22438524590163936</v>
      </c>
      <c r="M77" s="57">
        <v>50</v>
      </c>
      <c r="N77" s="56">
        <v>5.1229508196721313E-2</v>
      </c>
      <c r="O77" s="57">
        <v>0</v>
      </c>
      <c r="P77" s="56">
        <v>0</v>
      </c>
      <c r="Q77" s="103">
        <v>867</v>
      </c>
      <c r="R77" s="56">
        <v>0.88831967213114749</v>
      </c>
      <c r="S77" s="102">
        <v>96</v>
      </c>
      <c r="T77" s="56">
        <v>9.8360655737704916E-2</v>
      </c>
      <c r="U77" s="57">
        <v>3</v>
      </c>
      <c r="V77" s="56">
        <v>3.0737704918032786E-3</v>
      </c>
      <c r="W77" s="54">
        <v>966</v>
      </c>
      <c r="X77" s="56">
        <v>0.98975409836065575</v>
      </c>
      <c r="Y77" s="54">
        <v>0</v>
      </c>
      <c r="Z77" s="56">
        <v>0</v>
      </c>
      <c r="AA77" s="53">
        <v>59207.272727272713</v>
      </c>
      <c r="AB77" s="58">
        <v>45233.545454545434</v>
      </c>
      <c r="AC77" s="56">
        <v>0.76398630389387034</v>
      </c>
    </row>
    <row r="78" spans="2:29">
      <c r="B78" s="48" t="s">
        <v>455</v>
      </c>
      <c r="C78" s="49">
        <v>40029</v>
      </c>
      <c r="D78" s="48">
        <v>0.79166666665696539</v>
      </c>
      <c r="E78" s="48">
        <v>976</v>
      </c>
      <c r="F78" s="50">
        <v>1</v>
      </c>
      <c r="G78" s="51">
        <v>2</v>
      </c>
      <c r="H78" s="50">
        <v>2.0491803278688526E-3</v>
      </c>
      <c r="I78" s="51">
        <v>582</v>
      </c>
      <c r="J78" s="50">
        <v>0.59631147540983609</v>
      </c>
      <c r="K78" s="103">
        <v>280</v>
      </c>
      <c r="L78" s="50">
        <v>0.28688524590163933</v>
      </c>
      <c r="M78" s="51">
        <v>50</v>
      </c>
      <c r="N78" s="50">
        <v>5.1229508196721313E-2</v>
      </c>
      <c r="O78" s="51">
        <v>0</v>
      </c>
      <c r="P78" s="50">
        <v>0</v>
      </c>
      <c r="Q78" s="103">
        <v>912</v>
      </c>
      <c r="R78" s="50">
        <v>0.93442622950819676</v>
      </c>
      <c r="S78" s="102">
        <v>58</v>
      </c>
      <c r="T78" s="50">
        <v>5.9426229508196718E-2</v>
      </c>
      <c r="U78" s="51">
        <v>3</v>
      </c>
      <c r="V78" s="50">
        <v>3.0737704918032786E-3</v>
      </c>
      <c r="W78" s="48">
        <v>973</v>
      </c>
      <c r="X78" s="50">
        <v>0.99692622950819676</v>
      </c>
      <c r="Y78" s="48">
        <v>1</v>
      </c>
      <c r="Z78" s="50">
        <v>1.0245901639344263E-3</v>
      </c>
      <c r="AA78" s="53">
        <v>59207.272727272713</v>
      </c>
      <c r="AB78" s="52">
        <v>49737.454545454697</v>
      </c>
      <c r="AC78" s="50">
        <v>0.84005650411497634</v>
      </c>
    </row>
    <row r="79" spans="2:29">
      <c r="B79" s="48" t="s">
        <v>455</v>
      </c>
      <c r="C79" s="49">
        <v>40031</v>
      </c>
      <c r="D79" s="48">
        <v>0.79166666665696539</v>
      </c>
      <c r="E79" s="48">
        <v>976</v>
      </c>
      <c r="F79" s="50">
        <v>1</v>
      </c>
      <c r="G79" s="51">
        <v>0</v>
      </c>
      <c r="H79" s="50">
        <v>0</v>
      </c>
      <c r="I79" s="51">
        <v>642</v>
      </c>
      <c r="J79" s="50">
        <v>0.65778688524590168</v>
      </c>
      <c r="K79" s="103">
        <v>255</v>
      </c>
      <c r="L79" s="50">
        <v>0.26127049180327871</v>
      </c>
      <c r="M79" s="51">
        <v>50</v>
      </c>
      <c r="N79" s="50">
        <v>5.1229508196721313E-2</v>
      </c>
      <c r="O79" s="51">
        <v>0</v>
      </c>
      <c r="P79" s="50">
        <v>0</v>
      </c>
      <c r="Q79" s="103">
        <v>947</v>
      </c>
      <c r="R79" s="50">
        <v>0.97028688524590168</v>
      </c>
      <c r="S79" s="102">
        <v>26</v>
      </c>
      <c r="T79" s="50">
        <v>2.663934426229508E-2</v>
      </c>
      <c r="U79" s="51">
        <v>3</v>
      </c>
      <c r="V79" s="50">
        <v>3.0737704918032786E-3</v>
      </c>
      <c r="W79" s="48">
        <v>976</v>
      </c>
      <c r="X79" s="50">
        <v>1</v>
      </c>
      <c r="Y79" s="48">
        <v>0</v>
      </c>
      <c r="Z79" s="50">
        <v>0</v>
      </c>
      <c r="AA79" s="53">
        <v>59207.272727272713</v>
      </c>
      <c r="AB79" s="52">
        <v>53412.636363636499</v>
      </c>
      <c r="AC79" s="50">
        <v>0.90212965237686038</v>
      </c>
    </row>
    <row r="80" spans="2:29">
      <c r="B80" s="54" t="s">
        <v>455</v>
      </c>
      <c r="C80" s="55">
        <v>40033</v>
      </c>
      <c r="D80" s="54">
        <v>0.79166666665696539</v>
      </c>
      <c r="E80" s="54">
        <v>976</v>
      </c>
      <c r="F80" s="56">
        <v>1</v>
      </c>
      <c r="G80" s="57">
        <v>0</v>
      </c>
      <c r="H80" s="56">
        <v>0</v>
      </c>
      <c r="I80" s="57">
        <v>624</v>
      </c>
      <c r="J80" s="56">
        <v>0.63934426229508201</v>
      </c>
      <c r="K80" s="103">
        <v>267</v>
      </c>
      <c r="L80" s="56">
        <v>0.27356557377049179</v>
      </c>
      <c r="M80" s="57">
        <v>50</v>
      </c>
      <c r="N80" s="56">
        <v>5.1229508196721313E-2</v>
      </c>
      <c r="O80" s="57">
        <v>0</v>
      </c>
      <c r="P80" s="56">
        <v>0</v>
      </c>
      <c r="Q80" s="103">
        <v>941</v>
      </c>
      <c r="R80" s="56">
        <v>0.96413934426229508</v>
      </c>
      <c r="S80" s="102">
        <v>32</v>
      </c>
      <c r="T80" s="56">
        <v>3.2786885245901641E-2</v>
      </c>
      <c r="U80" s="57">
        <v>3</v>
      </c>
      <c r="V80" s="56">
        <v>3.0737704918032786E-3</v>
      </c>
      <c r="W80" s="54">
        <v>976</v>
      </c>
      <c r="X80" s="56">
        <v>1</v>
      </c>
      <c r="Y80" s="54">
        <v>0</v>
      </c>
      <c r="Z80" s="56">
        <v>0</v>
      </c>
      <c r="AA80" s="53">
        <v>59207.272727272713</v>
      </c>
      <c r="AB80" s="58">
        <v>53085.590909091057</v>
      </c>
      <c r="AC80" s="56">
        <v>0.89660591450682003</v>
      </c>
    </row>
    <row r="81" spans="2:29">
      <c r="B81" s="48" t="s">
        <v>455</v>
      </c>
      <c r="C81" s="49">
        <v>40036</v>
      </c>
      <c r="D81" s="48">
        <v>0.79166666665696539</v>
      </c>
      <c r="E81" s="48">
        <v>976</v>
      </c>
      <c r="F81" s="50">
        <v>1</v>
      </c>
      <c r="G81" s="51">
        <v>0</v>
      </c>
      <c r="H81" s="50">
        <v>0</v>
      </c>
      <c r="I81" s="51">
        <v>599</v>
      </c>
      <c r="J81" s="50">
        <v>0.61372950819672134</v>
      </c>
      <c r="K81" s="103">
        <v>293</v>
      </c>
      <c r="L81" s="50">
        <v>0.30020491803278687</v>
      </c>
      <c r="M81" s="51">
        <v>50</v>
      </c>
      <c r="N81" s="50">
        <v>5.1229508196721313E-2</v>
      </c>
      <c r="O81" s="51">
        <v>0</v>
      </c>
      <c r="P81" s="50">
        <v>0</v>
      </c>
      <c r="Q81" s="103">
        <v>942</v>
      </c>
      <c r="R81" s="50">
        <v>0.9651639344262295</v>
      </c>
      <c r="S81" s="102">
        <v>31</v>
      </c>
      <c r="T81" s="50">
        <v>3.1762295081967214E-2</v>
      </c>
      <c r="U81" s="51">
        <v>3</v>
      </c>
      <c r="V81" s="50">
        <v>3.0737704918032786E-3</v>
      </c>
      <c r="W81" s="48">
        <v>976</v>
      </c>
      <c r="X81" s="50">
        <v>1</v>
      </c>
      <c r="Y81" s="48">
        <v>0</v>
      </c>
      <c r="Z81" s="50">
        <v>0</v>
      </c>
      <c r="AA81" s="53">
        <v>59207.272727272713</v>
      </c>
      <c r="AB81" s="52">
        <v>52578.909090909139</v>
      </c>
      <c r="AC81" s="50">
        <v>0.88804815133276116</v>
      </c>
    </row>
    <row r="82" spans="2:29">
      <c r="B82" s="54" t="s">
        <v>455</v>
      </c>
      <c r="C82" s="55">
        <v>40039</v>
      </c>
      <c r="D82" s="54">
        <v>0.79166666665696539</v>
      </c>
      <c r="E82" s="54">
        <v>976</v>
      </c>
      <c r="F82" s="56">
        <v>1</v>
      </c>
      <c r="G82" s="57">
        <v>0</v>
      </c>
      <c r="H82" s="56">
        <v>0</v>
      </c>
      <c r="I82" s="57">
        <v>643</v>
      </c>
      <c r="J82" s="56">
        <v>0.65881147540983609</v>
      </c>
      <c r="K82" s="103">
        <v>256</v>
      </c>
      <c r="L82" s="56">
        <v>0.26229508196721313</v>
      </c>
      <c r="M82" s="57">
        <v>50</v>
      </c>
      <c r="N82" s="56">
        <v>5.1229508196721313E-2</v>
      </c>
      <c r="O82" s="57">
        <v>0</v>
      </c>
      <c r="P82" s="56">
        <v>0</v>
      </c>
      <c r="Q82" s="103">
        <v>949</v>
      </c>
      <c r="R82" s="56">
        <v>0.9723360655737705</v>
      </c>
      <c r="S82" s="102">
        <v>26</v>
      </c>
      <c r="T82" s="56">
        <v>2.663934426229508E-2</v>
      </c>
      <c r="U82" s="57">
        <v>1</v>
      </c>
      <c r="V82" s="56">
        <v>1.0245901639344263E-3</v>
      </c>
      <c r="W82" s="54">
        <v>976</v>
      </c>
      <c r="X82" s="56">
        <v>1</v>
      </c>
      <c r="Y82" s="54">
        <v>0</v>
      </c>
      <c r="Z82" s="56">
        <v>0</v>
      </c>
      <c r="AA82" s="53">
        <v>59248.181818181802</v>
      </c>
      <c r="AB82" s="58">
        <v>53850.13636363628</v>
      </c>
      <c r="AC82" s="56">
        <v>0.90889095177450674</v>
      </c>
    </row>
    <row r="83" spans="2:29">
      <c r="B83" s="48" t="s">
        <v>482</v>
      </c>
      <c r="C83" s="49">
        <v>40062</v>
      </c>
      <c r="D83" s="48">
        <v>0.45833333334303461</v>
      </c>
      <c r="E83" s="48">
        <v>150</v>
      </c>
      <c r="F83" s="50">
        <v>1</v>
      </c>
      <c r="G83" s="51">
        <v>0</v>
      </c>
      <c r="H83" s="50">
        <v>0</v>
      </c>
      <c r="I83" s="51">
        <v>124</v>
      </c>
      <c r="J83" s="50">
        <v>0.82666666666666666</v>
      </c>
      <c r="K83" s="48">
        <v>0</v>
      </c>
      <c r="L83" s="50">
        <v>0</v>
      </c>
      <c r="M83" s="51">
        <v>0</v>
      </c>
      <c r="N83" s="50">
        <v>0</v>
      </c>
      <c r="O83" s="51">
        <v>0</v>
      </c>
      <c r="P83" s="50">
        <v>0</v>
      </c>
      <c r="Q83" s="48">
        <v>124</v>
      </c>
      <c r="R83" s="50">
        <v>0.82666666666666666</v>
      </c>
      <c r="S83" s="51">
        <v>19</v>
      </c>
      <c r="T83" s="50">
        <v>0.12666666666666668</v>
      </c>
      <c r="U83" s="51">
        <v>0</v>
      </c>
      <c r="V83" s="50">
        <v>0</v>
      </c>
      <c r="W83" s="48">
        <v>143</v>
      </c>
      <c r="X83" s="50">
        <v>0.95333333333333337</v>
      </c>
      <c r="Y83" s="48">
        <v>7</v>
      </c>
      <c r="Z83" s="50">
        <v>4.6666666666666669E-2</v>
      </c>
      <c r="AA83" s="52">
        <v>681.81818181818176</v>
      </c>
      <c r="AB83" s="52">
        <v>563.63636363636374</v>
      </c>
      <c r="AC83" s="50">
        <v>0.82666666666666688</v>
      </c>
    </row>
    <row r="84" spans="2:29">
      <c r="B84" s="48" t="s">
        <v>487</v>
      </c>
      <c r="C84" s="49">
        <v>40066</v>
      </c>
      <c r="D84" s="48">
        <v>0.79166666665696539</v>
      </c>
      <c r="E84" s="48">
        <v>1083</v>
      </c>
      <c r="F84" s="50">
        <v>1</v>
      </c>
      <c r="G84" s="51">
        <v>9</v>
      </c>
      <c r="H84" s="50">
        <v>8.3102493074792248E-3</v>
      </c>
      <c r="I84" s="51">
        <v>300</v>
      </c>
      <c r="J84" s="50">
        <v>0.2770083102493075</v>
      </c>
      <c r="K84" s="48">
        <v>426</v>
      </c>
      <c r="L84" s="50">
        <v>0.39335180055401664</v>
      </c>
      <c r="M84" s="51">
        <v>40</v>
      </c>
      <c r="N84" s="50">
        <v>3.6934441366574332E-2</v>
      </c>
      <c r="O84" s="51">
        <v>97</v>
      </c>
      <c r="P84" s="50">
        <v>8.9566020313942757E-2</v>
      </c>
      <c r="Q84" s="48">
        <v>863</v>
      </c>
      <c r="R84" s="50">
        <v>0.79686057248384123</v>
      </c>
      <c r="S84" s="51">
        <v>77</v>
      </c>
      <c r="T84" s="50">
        <v>7.1098799630655588E-2</v>
      </c>
      <c r="U84" s="51">
        <v>3</v>
      </c>
      <c r="V84" s="50">
        <v>2.7700831024930748E-3</v>
      </c>
      <c r="W84" s="48">
        <v>943</v>
      </c>
      <c r="X84" s="50">
        <v>0.87072945521698986</v>
      </c>
      <c r="Y84" s="48">
        <v>131</v>
      </c>
      <c r="Z84" s="50">
        <v>0.12096029547553093</v>
      </c>
      <c r="AA84" s="52">
        <v>50522.727272727265</v>
      </c>
      <c r="AB84" s="52">
        <v>25735.954545454457</v>
      </c>
      <c r="AC84" s="50">
        <v>0.50939361223571578</v>
      </c>
    </row>
    <row r="85" spans="2:29">
      <c r="B85" s="48" t="s">
        <v>496</v>
      </c>
      <c r="C85" s="49">
        <v>40072</v>
      </c>
      <c r="D85" s="48">
        <v>0.8125</v>
      </c>
      <c r="E85" s="48">
        <v>600</v>
      </c>
      <c r="F85" s="50">
        <v>1</v>
      </c>
      <c r="G85" s="51">
        <v>0</v>
      </c>
      <c r="H85" s="50">
        <v>0</v>
      </c>
      <c r="I85" s="51">
        <v>206</v>
      </c>
      <c r="J85" s="50">
        <v>0.34333333333333332</v>
      </c>
      <c r="K85" s="48">
        <v>0</v>
      </c>
      <c r="L85" s="50">
        <v>0</v>
      </c>
      <c r="M85" s="51">
        <v>0</v>
      </c>
      <c r="N85" s="50">
        <v>0</v>
      </c>
      <c r="O85" s="51">
        <v>0</v>
      </c>
      <c r="P85" s="50">
        <v>0</v>
      </c>
      <c r="Q85" s="48">
        <v>206</v>
      </c>
      <c r="R85" s="50">
        <v>0.34333333333333332</v>
      </c>
      <c r="S85" s="51">
        <v>391</v>
      </c>
      <c r="T85" s="50">
        <v>0.65166666666666662</v>
      </c>
      <c r="U85" s="51">
        <v>0</v>
      </c>
      <c r="V85" s="50">
        <v>0</v>
      </c>
      <c r="W85" s="48">
        <v>597</v>
      </c>
      <c r="X85" s="50">
        <v>0.995</v>
      </c>
      <c r="Y85" s="48">
        <v>3</v>
      </c>
      <c r="Z85" s="50">
        <v>5.0000000000000001E-3</v>
      </c>
      <c r="AA85" s="52">
        <v>2727.272727272727</v>
      </c>
      <c r="AB85" s="52">
        <v>936.36363636363308</v>
      </c>
      <c r="AC85" s="50">
        <v>0.34333333333333216</v>
      </c>
    </row>
    <row r="86" spans="2:29">
      <c r="B86" s="48" t="s">
        <v>499</v>
      </c>
      <c r="C86" s="49">
        <v>40073</v>
      </c>
      <c r="D86" s="48">
        <v>0.79166666665696539</v>
      </c>
      <c r="E86" s="48">
        <v>995</v>
      </c>
      <c r="F86" s="50">
        <v>1</v>
      </c>
      <c r="G86" s="51">
        <v>9</v>
      </c>
      <c r="H86" s="50">
        <v>9.0452261306532659E-3</v>
      </c>
      <c r="I86" s="51">
        <v>183</v>
      </c>
      <c r="J86" s="50">
        <v>0.18391959798994975</v>
      </c>
      <c r="K86" s="48">
        <v>143</v>
      </c>
      <c r="L86" s="50">
        <v>0.14371859296482412</v>
      </c>
      <c r="M86" s="51">
        <v>21</v>
      </c>
      <c r="N86" s="50">
        <v>2.1105527638190954E-2</v>
      </c>
      <c r="O86" s="51">
        <v>491</v>
      </c>
      <c r="P86" s="50">
        <v>0.49346733668341708</v>
      </c>
      <c r="Q86" s="48">
        <v>838</v>
      </c>
      <c r="R86" s="50">
        <v>0.84221105527638196</v>
      </c>
      <c r="S86" s="51">
        <v>99</v>
      </c>
      <c r="T86" s="50">
        <v>9.9497487437185936E-2</v>
      </c>
      <c r="U86" s="51">
        <v>3</v>
      </c>
      <c r="V86" s="50">
        <v>3.015075376884422E-3</v>
      </c>
      <c r="W86" s="48">
        <v>940</v>
      </c>
      <c r="X86" s="50">
        <v>0.94472361809045224</v>
      </c>
      <c r="Y86" s="48">
        <v>46</v>
      </c>
      <c r="Z86" s="50">
        <v>4.6231155778894473E-2</v>
      </c>
      <c r="AA86" s="52">
        <v>59900.909090909081</v>
      </c>
      <c r="AB86" s="52">
        <v>36215.272727272728</v>
      </c>
      <c r="AC86" s="50">
        <v>0.6045863623256591</v>
      </c>
    </row>
    <row r="87" spans="2:29">
      <c r="B87" s="54" t="s">
        <v>499</v>
      </c>
      <c r="C87" s="55">
        <v>40075</v>
      </c>
      <c r="D87" s="54">
        <v>0.79166666665696539</v>
      </c>
      <c r="E87" s="54">
        <v>995</v>
      </c>
      <c r="F87" s="56">
        <v>1</v>
      </c>
      <c r="G87" s="57">
        <v>7</v>
      </c>
      <c r="H87" s="56">
        <v>7.0351758793969852E-3</v>
      </c>
      <c r="I87" s="57">
        <v>278</v>
      </c>
      <c r="J87" s="56">
        <v>0.27939698492462312</v>
      </c>
      <c r="K87" s="54">
        <v>495</v>
      </c>
      <c r="L87" s="56">
        <v>0.49748743718592964</v>
      </c>
      <c r="M87" s="57">
        <v>31</v>
      </c>
      <c r="N87" s="56">
        <v>3.1155778894472363E-2</v>
      </c>
      <c r="O87" s="57">
        <v>126</v>
      </c>
      <c r="P87" s="56">
        <v>0.12663316582914572</v>
      </c>
      <c r="Q87" s="54">
        <v>930</v>
      </c>
      <c r="R87" s="56">
        <v>0.9346733668341709</v>
      </c>
      <c r="S87" s="57">
        <v>30</v>
      </c>
      <c r="T87" s="56">
        <v>3.015075376884422E-2</v>
      </c>
      <c r="U87" s="57">
        <v>3</v>
      </c>
      <c r="V87" s="56">
        <v>3.015075376884422E-3</v>
      </c>
      <c r="W87" s="54">
        <v>963</v>
      </c>
      <c r="X87" s="56">
        <v>0.96783919597989954</v>
      </c>
      <c r="Y87" s="54">
        <v>25</v>
      </c>
      <c r="Z87" s="56">
        <v>2.5125628140703519E-2</v>
      </c>
      <c r="AA87" s="58">
        <v>59900.909090909081</v>
      </c>
      <c r="AB87" s="58">
        <v>38435.409090909117</v>
      </c>
      <c r="AC87" s="56">
        <v>0.64164984595771857</v>
      </c>
    </row>
    <row r="88" spans="2:29">
      <c r="B88" s="48" t="s">
        <v>499</v>
      </c>
      <c r="C88" s="49">
        <v>40078</v>
      </c>
      <c r="D88" s="48">
        <v>0.79166666665696539</v>
      </c>
      <c r="E88" s="48">
        <v>995</v>
      </c>
      <c r="F88" s="50">
        <v>1</v>
      </c>
      <c r="G88" s="51">
        <v>10</v>
      </c>
      <c r="H88" s="50">
        <v>1.0050251256281407E-2</v>
      </c>
      <c r="I88" s="51">
        <v>262</v>
      </c>
      <c r="J88" s="50">
        <v>0.26331658291457288</v>
      </c>
      <c r="K88" s="103">
        <v>451</v>
      </c>
      <c r="L88" s="50">
        <v>0.45326633165829144</v>
      </c>
      <c r="M88" s="51">
        <v>39</v>
      </c>
      <c r="N88" s="50">
        <v>3.9195979899497489E-2</v>
      </c>
      <c r="O88" s="51">
        <v>172</v>
      </c>
      <c r="P88" s="50">
        <v>0.17286432160804019</v>
      </c>
      <c r="Q88" s="103">
        <v>924</v>
      </c>
      <c r="R88" s="50">
        <v>0.92864321608040201</v>
      </c>
      <c r="S88" s="102">
        <v>41</v>
      </c>
      <c r="T88" s="50">
        <v>4.1206030150753768E-2</v>
      </c>
      <c r="U88" s="51">
        <v>3</v>
      </c>
      <c r="V88" s="50">
        <v>3.015075376884422E-3</v>
      </c>
      <c r="W88" s="48">
        <v>968</v>
      </c>
      <c r="X88" s="50">
        <v>0.97286432160804015</v>
      </c>
      <c r="Y88" s="48">
        <v>17</v>
      </c>
      <c r="Z88" s="50">
        <v>1.7085427135678392E-2</v>
      </c>
      <c r="AA88" s="52">
        <v>59900.909090909088</v>
      </c>
      <c r="AB88" s="52">
        <v>41595.954545454493</v>
      </c>
      <c r="AC88" s="50">
        <v>0.69441274225614946</v>
      </c>
    </row>
    <row r="89" spans="2:29">
      <c r="B89" s="48" t="s">
        <v>499</v>
      </c>
      <c r="C89" s="49">
        <v>40080</v>
      </c>
      <c r="D89" s="48">
        <v>0.79166666665696539</v>
      </c>
      <c r="E89" s="48">
        <v>995</v>
      </c>
      <c r="F89" s="50">
        <v>1</v>
      </c>
      <c r="G89" s="51">
        <v>5</v>
      </c>
      <c r="H89" s="50">
        <v>5.0251256281407036E-3</v>
      </c>
      <c r="I89" s="51">
        <v>350</v>
      </c>
      <c r="J89" s="50">
        <v>0.35175879396984927</v>
      </c>
      <c r="K89" s="48">
        <v>499</v>
      </c>
      <c r="L89" s="50">
        <v>0.50150753768844225</v>
      </c>
      <c r="M89" s="51">
        <v>49</v>
      </c>
      <c r="N89" s="50">
        <v>4.9246231155778891E-2</v>
      </c>
      <c r="O89" s="51">
        <v>38</v>
      </c>
      <c r="P89" s="50">
        <v>3.819095477386935E-2</v>
      </c>
      <c r="Q89" s="48">
        <v>936</v>
      </c>
      <c r="R89" s="50">
        <v>0.94070351758793969</v>
      </c>
      <c r="S89" s="51">
        <v>42</v>
      </c>
      <c r="T89" s="50">
        <v>4.2211055276381908E-2</v>
      </c>
      <c r="U89" s="51">
        <v>3</v>
      </c>
      <c r="V89" s="50">
        <v>3.015075376884422E-3</v>
      </c>
      <c r="W89" s="48">
        <v>981</v>
      </c>
      <c r="X89" s="50">
        <v>0.98592964824120599</v>
      </c>
      <c r="Y89" s="48">
        <v>9</v>
      </c>
      <c r="Z89" s="50">
        <v>9.0452261306532659E-3</v>
      </c>
      <c r="AA89" s="52">
        <v>59900.909090909081</v>
      </c>
      <c r="AB89" s="52">
        <v>40388.363636363829</v>
      </c>
      <c r="AC89" s="50">
        <v>0.67425293287399224</v>
      </c>
    </row>
    <row r="90" spans="2:29">
      <c r="B90" s="54" t="s">
        <v>527</v>
      </c>
      <c r="C90" s="55">
        <v>40081</v>
      </c>
      <c r="D90" s="54">
        <v>0.79166666665696539</v>
      </c>
      <c r="E90" s="54">
        <v>1021</v>
      </c>
      <c r="F90" s="56">
        <v>1</v>
      </c>
      <c r="G90" s="57">
        <v>5</v>
      </c>
      <c r="H90" s="56">
        <v>4.8971596474045058E-3</v>
      </c>
      <c r="I90" s="57">
        <v>164</v>
      </c>
      <c r="J90" s="56">
        <v>0.16062683643486778</v>
      </c>
      <c r="K90" s="54">
        <v>266</v>
      </c>
      <c r="L90" s="56">
        <v>0.26052889324191969</v>
      </c>
      <c r="M90" s="57">
        <v>24</v>
      </c>
      <c r="N90" s="56">
        <v>2.3506366307541625E-2</v>
      </c>
      <c r="O90" s="57">
        <v>120</v>
      </c>
      <c r="P90" s="56">
        <v>0.11753183153770813</v>
      </c>
      <c r="Q90" s="54">
        <v>574</v>
      </c>
      <c r="R90" s="56">
        <v>0.56219392752203723</v>
      </c>
      <c r="S90" s="57">
        <v>35</v>
      </c>
      <c r="T90" s="56">
        <v>3.4280117531831536E-2</v>
      </c>
      <c r="U90" s="57">
        <v>3</v>
      </c>
      <c r="V90" s="56">
        <v>2.9382957884427031E-3</v>
      </c>
      <c r="W90" s="54">
        <v>612</v>
      </c>
      <c r="X90" s="56">
        <v>0.59941234084231143</v>
      </c>
      <c r="Y90" s="54">
        <v>404</v>
      </c>
      <c r="Z90" s="56">
        <v>0.39569049951028401</v>
      </c>
      <c r="AA90" s="58">
        <v>34310</v>
      </c>
      <c r="AB90" s="58">
        <v>12236</v>
      </c>
      <c r="AC90" s="56">
        <v>0.35663071990673217</v>
      </c>
    </row>
    <row r="91" spans="2:29">
      <c r="B91" s="54" t="s">
        <v>536</v>
      </c>
      <c r="C91" s="55">
        <v>40082</v>
      </c>
      <c r="D91" s="54">
        <v>0.79166666665696539</v>
      </c>
      <c r="E91" s="54">
        <v>1021</v>
      </c>
      <c r="F91" s="56">
        <v>1</v>
      </c>
      <c r="G91" s="57">
        <v>5</v>
      </c>
      <c r="H91" s="56">
        <v>4.8971596474045058E-3</v>
      </c>
      <c r="I91" s="57">
        <v>183</v>
      </c>
      <c r="J91" s="56">
        <v>0.1792360430950049</v>
      </c>
      <c r="K91" s="54">
        <v>232</v>
      </c>
      <c r="L91" s="56">
        <v>0.22722820763956905</v>
      </c>
      <c r="M91" s="57">
        <v>22</v>
      </c>
      <c r="N91" s="56">
        <v>2.1547502448579822E-2</v>
      </c>
      <c r="O91" s="57">
        <v>305</v>
      </c>
      <c r="P91" s="56">
        <v>0.2987267384916748</v>
      </c>
      <c r="Q91" s="54">
        <v>742</v>
      </c>
      <c r="R91" s="56">
        <v>0.72673849167482862</v>
      </c>
      <c r="S91" s="104">
        <v>38</v>
      </c>
      <c r="T91" s="56">
        <v>3.7218413320274243E-2</v>
      </c>
      <c r="U91" s="57">
        <v>3</v>
      </c>
      <c r="V91" s="56">
        <v>2.9382957884427031E-3</v>
      </c>
      <c r="W91" s="54">
        <v>783</v>
      </c>
      <c r="X91" s="56">
        <v>0.76689520078354556</v>
      </c>
      <c r="Y91" s="54">
        <v>233</v>
      </c>
      <c r="Z91" s="56">
        <v>0.22820763956904996</v>
      </c>
      <c r="AA91" s="58">
        <v>34310</v>
      </c>
      <c r="AB91" s="58">
        <v>16499.454545454511</v>
      </c>
      <c r="AC91" s="56">
        <v>0.48089345804297623</v>
      </c>
    </row>
    <row r="92" spans="2:29">
      <c r="B92" s="48" t="s">
        <v>499</v>
      </c>
      <c r="C92" s="49">
        <v>40083</v>
      </c>
      <c r="D92" s="48">
        <v>0.79166666665696539</v>
      </c>
      <c r="E92" s="48">
        <v>995</v>
      </c>
      <c r="F92" s="50">
        <v>1</v>
      </c>
      <c r="G92" s="51">
        <v>9</v>
      </c>
      <c r="H92" s="50">
        <v>9.0452261306532659E-3</v>
      </c>
      <c r="I92" s="51">
        <v>349</v>
      </c>
      <c r="J92" s="50">
        <v>0.3507537688442211</v>
      </c>
      <c r="K92" s="103">
        <v>374</v>
      </c>
      <c r="L92" s="50">
        <v>0.37587939698492462</v>
      </c>
      <c r="M92" s="51">
        <v>50</v>
      </c>
      <c r="N92" s="50">
        <v>5.0251256281407038E-2</v>
      </c>
      <c r="O92" s="51">
        <v>189</v>
      </c>
      <c r="P92" s="50">
        <v>0.18994974874371859</v>
      </c>
      <c r="Q92" s="103">
        <v>962</v>
      </c>
      <c r="R92" s="50">
        <v>0.96683417085427137</v>
      </c>
      <c r="S92" s="102">
        <v>21</v>
      </c>
      <c r="T92" s="50">
        <v>2.1105527638190954E-2</v>
      </c>
      <c r="U92" s="51">
        <v>3</v>
      </c>
      <c r="V92" s="50">
        <v>3.015075376884422E-3</v>
      </c>
      <c r="W92" s="48">
        <v>986</v>
      </c>
      <c r="X92" s="50">
        <v>0.99095477386934672</v>
      </c>
      <c r="Y92" s="48">
        <v>0</v>
      </c>
      <c r="Z92" s="50">
        <v>0</v>
      </c>
      <c r="AA92" s="52">
        <v>59900.909090909088</v>
      </c>
      <c r="AB92" s="52">
        <v>49424.045454545449</v>
      </c>
      <c r="AC92" s="50">
        <v>0.82509675069432842</v>
      </c>
    </row>
    <row r="93" spans="2:29">
      <c r="B93" s="48" t="s">
        <v>548</v>
      </c>
      <c r="C93" s="49">
        <v>40090</v>
      </c>
      <c r="D93" s="48">
        <v>0.45833333334303461</v>
      </c>
      <c r="E93" s="48">
        <v>200</v>
      </c>
      <c r="F93" s="50">
        <v>1</v>
      </c>
      <c r="G93" s="51">
        <v>0</v>
      </c>
      <c r="H93" s="50">
        <v>0</v>
      </c>
      <c r="I93" s="51">
        <v>140</v>
      </c>
      <c r="J93" s="50">
        <v>0.7</v>
      </c>
      <c r="K93" s="48">
        <v>0</v>
      </c>
      <c r="L93" s="50">
        <v>0</v>
      </c>
      <c r="M93" s="51">
        <v>0</v>
      </c>
      <c r="N93" s="50">
        <v>0</v>
      </c>
      <c r="O93" s="51">
        <v>0</v>
      </c>
      <c r="P93" s="50">
        <v>0</v>
      </c>
      <c r="Q93" s="48">
        <v>140</v>
      </c>
      <c r="R93" s="50">
        <v>0.7</v>
      </c>
      <c r="S93" s="51">
        <v>19</v>
      </c>
      <c r="T93" s="50">
        <v>9.5000000000000001E-2</v>
      </c>
      <c r="U93" s="51">
        <v>0</v>
      </c>
      <c r="V93" s="50">
        <v>0</v>
      </c>
      <c r="W93" s="48">
        <v>159</v>
      </c>
      <c r="X93" s="50">
        <v>0.79500000000000004</v>
      </c>
      <c r="Y93" s="48">
        <v>41</v>
      </c>
      <c r="Z93" s="50">
        <v>0.20499999999999999</v>
      </c>
      <c r="AA93" s="52">
        <v>909.09090909090901</v>
      </c>
      <c r="AB93" s="52">
        <v>636.36363636363581</v>
      </c>
      <c r="AC93" s="50">
        <v>0.6999999999999994</v>
      </c>
    </row>
    <row r="94" spans="2:29">
      <c r="B94" s="48" t="s">
        <v>551</v>
      </c>
      <c r="C94" s="49">
        <v>40101</v>
      </c>
      <c r="D94" s="48">
        <v>0.79166666665696539</v>
      </c>
      <c r="E94" s="48">
        <v>995</v>
      </c>
      <c r="F94" s="50">
        <v>1</v>
      </c>
      <c r="G94" s="51">
        <v>5</v>
      </c>
      <c r="H94" s="50">
        <v>5.0251256281407036E-3</v>
      </c>
      <c r="I94" s="51">
        <v>183</v>
      </c>
      <c r="J94" s="50">
        <v>0.18391959798994975</v>
      </c>
      <c r="K94" s="48">
        <v>126</v>
      </c>
      <c r="L94" s="50">
        <v>0.12663316582914572</v>
      </c>
      <c r="M94" s="51">
        <v>16</v>
      </c>
      <c r="N94" s="50">
        <v>1.6080402010050253E-2</v>
      </c>
      <c r="O94" s="51">
        <v>507</v>
      </c>
      <c r="P94" s="50">
        <v>0.50954773869346737</v>
      </c>
      <c r="Q94" s="48">
        <v>832</v>
      </c>
      <c r="R94" s="50">
        <v>0.83618090452261307</v>
      </c>
      <c r="S94" s="51">
        <v>118</v>
      </c>
      <c r="T94" s="50">
        <v>0.1185929648241206</v>
      </c>
      <c r="U94" s="51">
        <v>3</v>
      </c>
      <c r="V94" s="50">
        <v>3.015075376884422E-3</v>
      </c>
      <c r="W94" s="48">
        <v>953</v>
      </c>
      <c r="X94" s="50">
        <v>0.95778894472361809</v>
      </c>
      <c r="Y94" s="48">
        <v>37</v>
      </c>
      <c r="Z94" s="50">
        <v>3.7185929648241203E-2</v>
      </c>
      <c r="AA94" s="52">
        <v>59900.909090909081</v>
      </c>
      <c r="AB94" s="52">
        <v>36414.090909090919</v>
      </c>
      <c r="AC94" s="50">
        <v>0.60790548026285862</v>
      </c>
    </row>
    <row r="95" spans="2:29">
      <c r="B95" s="54" t="s">
        <v>551</v>
      </c>
      <c r="C95" s="55">
        <v>40103</v>
      </c>
      <c r="D95" s="54">
        <v>0.79166666665696539</v>
      </c>
      <c r="E95" s="54">
        <v>995</v>
      </c>
      <c r="F95" s="56">
        <v>1</v>
      </c>
      <c r="G95" s="57">
        <v>10</v>
      </c>
      <c r="H95" s="56">
        <v>1.0050251256281407E-2</v>
      </c>
      <c r="I95" s="57">
        <v>284</v>
      </c>
      <c r="J95" s="56">
        <v>0.28542713567839195</v>
      </c>
      <c r="K95" s="103">
        <v>397</v>
      </c>
      <c r="L95" s="56">
        <v>0.39899497487437185</v>
      </c>
      <c r="M95" s="57">
        <v>29</v>
      </c>
      <c r="N95" s="56">
        <v>2.914572864321608E-2</v>
      </c>
      <c r="O95" s="57">
        <v>207</v>
      </c>
      <c r="P95" s="56">
        <v>0.20804020100502513</v>
      </c>
      <c r="Q95" s="103">
        <v>917</v>
      </c>
      <c r="R95" s="56">
        <v>0.92160804020100506</v>
      </c>
      <c r="S95" s="102">
        <v>44</v>
      </c>
      <c r="T95" s="56">
        <v>4.4221105527638194E-2</v>
      </c>
      <c r="U95" s="57">
        <v>3</v>
      </c>
      <c r="V95" s="56">
        <v>3.015075376884422E-3</v>
      </c>
      <c r="W95" s="54">
        <v>964</v>
      </c>
      <c r="X95" s="56">
        <v>0.96884422110552759</v>
      </c>
      <c r="Y95" s="54">
        <v>21</v>
      </c>
      <c r="Z95" s="56">
        <v>2.1105527638190954E-2</v>
      </c>
      <c r="AA95" s="58">
        <v>59900.909090909088</v>
      </c>
      <c r="AB95" s="58">
        <v>45821.5</v>
      </c>
      <c r="AC95" s="56">
        <v>0.76495500144177564</v>
      </c>
    </row>
    <row r="96" spans="2:29">
      <c r="B96" s="48" t="s">
        <v>551</v>
      </c>
      <c r="C96" s="49">
        <v>40105</v>
      </c>
      <c r="D96" s="48">
        <v>0.79166666665696539</v>
      </c>
      <c r="E96" s="48">
        <v>995</v>
      </c>
      <c r="F96" s="50">
        <v>1</v>
      </c>
      <c r="G96" s="51">
        <v>0</v>
      </c>
      <c r="H96" s="50">
        <v>0</v>
      </c>
      <c r="I96" s="51">
        <v>384</v>
      </c>
      <c r="J96" s="50">
        <v>0.38592964824120601</v>
      </c>
      <c r="K96" s="103">
        <v>408</v>
      </c>
      <c r="L96" s="50">
        <v>0.41005025125628142</v>
      </c>
      <c r="M96" s="51">
        <v>34</v>
      </c>
      <c r="N96" s="50">
        <v>3.4170854271356785E-2</v>
      </c>
      <c r="O96" s="51">
        <v>75</v>
      </c>
      <c r="P96" s="50">
        <v>7.5376884422110546E-2</v>
      </c>
      <c r="Q96" s="103">
        <v>901</v>
      </c>
      <c r="R96" s="50">
        <v>0.90552763819095472</v>
      </c>
      <c r="S96" s="102">
        <v>44</v>
      </c>
      <c r="T96" s="50">
        <v>4.4221105527638194E-2</v>
      </c>
      <c r="U96" s="51">
        <v>3</v>
      </c>
      <c r="V96" s="50">
        <v>3.015075376884422E-3</v>
      </c>
      <c r="W96" s="48">
        <v>948</v>
      </c>
      <c r="X96" s="50">
        <v>0.95276381909547736</v>
      </c>
      <c r="Y96" s="48">
        <v>47</v>
      </c>
      <c r="Z96" s="50">
        <v>4.7236180904522612E-2</v>
      </c>
      <c r="AA96" s="52">
        <v>59900.909090909081</v>
      </c>
      <c r="AB96" s="52">
        <v>46827.999999999847</v>
      </c>
      <c r="AC96" s="50">
        <v>0.78175775143797843</v>
      </c>
    </row>
    <row r="97" spans="2:29">
      <c r="B97" s="48" t="s">
        <v>569</v>
      </c>
      <c r="C97" s="49">
        <v>40106</v>
      </c>
      <c r="D97" s="48">
        <v>0.8125</v>
      </c>
      <c r="E97" s="48">
        <v>965</v>
      </c>
      <c r="F97" s="50">
        <v>1</v>
      </c>
      <c r="G97" s="51">
        <v>31</v>
      </c>
      <c r="H97" s="50">
        <v>3.2124352331606217E-2</v>
      </c>
      <c r="I97" s="51">
        <v>78</v>
      </c>
      <c r="J97" s="50">
        <v>8.0829015544041455E-2</v>
      </c>
      <c r="K97" s="103">
        <v>201</v>
      </c>
      <c r="L97" s="50">
        <v>0.20829015544041452</v>
      </c>
      <c r="M97" s="51">
        <v>1</v>
      </c>
      <c r="N97" s="50">
        <v>1.0362694300518134E-3</v>
      </c>
      <c r="O97" s="51">
        <v>41</v>
      </c>
      <c r="P97" s="50">
        <v>4.2487046632124353E-2</v>
      </c>
      <c r="Q97" s="103">
        <v>321</v>
      </c>
      <c r="R97" s="50">
        <v>0.33264248704663213</v>
      </c>
      <c r="S97" s="102">
        <v>38</v>
      </c>
      <c r="T97" s="50">
        <v>3.9378238341968914E-2</v>
      </c>
      <c r="U97" s="51">
        <v>3</v>
      </c>
      <c r="V97" s="50">
        <v>3.1088082901554403E-3</v>
      </c>
      <c r="W97" s="48">
        <v>362</v>
      </c>
      <c r="X97" s="50">
        <v>0.37512953367875645</v>
      </c>
      <c r="Y97" s="48">
        <v>572</v>
      </c>
      <c r="Z97" s="50">
        <v>0.59274611398963728</v>
      </c>
      <c r="AA97" s="52">
        <v>29084.545454545452</v>
      </c>
      <c r="AB97" s="52">
        <v>6311.9090909090792</v>
      </c>
      <c r="AC97" s="50">
        <v>0.21701934798237077</v>
      </c>
    </row>
    <row r="98" spans="2:29">
      <c r="B98" s="48" t="s">
        <v>551</v>
      </c>
      <c r="C98" s="49">
        <v>40107</v>
      </c>
      <c r="D98" s="48">
        <v>0.79166666665696539</v>
      </c>
      <c r="E98" s="48">
        <v>995</v>
      </c>
      <c r="F98" s="50">
        <v>1</v>
      </c>
      <c r="G98" s="51">
        <v>0</v>
      </c>
      <c r="H98" s="50">
        <v>0</v>
      </c>
      <c r="I98" s="51">
        <v>335</v>
      </c>
      <c r="J98" s="50">
        <v>0.33668341708542715</v>
      </c>
      <c r="K98" s="103">
        <v>410</v>
      </c>
      <c r="L98" s="50">
        <v>0.4120603015075377</v>
      </c>
      <c r="M98" s="51">
        <v>20</v>
      </c>
      <c r="N98" s="50">
        <v>2.0100502512562814E-2</v>
      </c>
      <c r="O98" s="51">
        <v>53</v>
      </c>
      <c r="P98" s="50">
        <v>5.3266331658291456E-2</v>
      </c>
      <c r="Q98" s="103">
        <v>818</v>
      </c>
      <c r="R98" s="50">
        <v>0.82211055276381906</v>
      </c>
      <c r="S98" s="102">
        <v>46</v>
      </c>
      <c r="T98" s="50">
        <v>4.6231155778894473E-2</v>
      </c>
      <c r="U98" s="51">
        <v>3</v>
      </c>
      <c r="V98" s="50">
        <v>3.015075376884422E-3</v>
      </c>
      <c r="W98" s="48">
        <v>867</v>
      </c>
      <c r="X98" s="50">
        <v>0.87135678391959803</v>
      </c>
      <c r="Y98" s="48">
        <v>128</v>
      </c>
      <c r="Z98" s="50">
        <v>0.12864321608040202</v>
      </c>
      <c r="AA98" s="52">
        <v>59900.909090909081</v>
      </c>
      <c r="AB98" s="52">
        <v>38547.772727272793</v>
      </c>
      <c r="AC98" s="50">
        <v>0.64352567118422976</v>
      </c>
    </row>
    <row r="99" spans="2:29">
      <c r="B99" s="48" t="s">
        <v>584</v>
      </c>
      <c r="C99" s="49">
        <v>40108</v>
      </c>
      <c r="D99" s="48">
        <v>0.79166666665696539</v>
      </c>
      <c r="E99" s="103">
        <v>964</v>
      </c>
      <c r="F99" s="50">
        <v>1</v>
      </c>
      <c r="G99" s="102">
        <v>24</v>
      </c>
      <c r="H99" s="50">
        <v>2.4896265560165973E-2</v>
      </c>
      <c r="I99" s="51">
        <v>174</v>
      </c>
      <c r="J99" s="50">
        <v>0.18049792531120332</v>
      </c>
      <c r="K99" s="48">
        <v>155</v>
      </c>
      <c r="L99" s="50">
        <v>0.1607883817427386</v>
      </c>
      <c r="M99" s="51">
        <v>21</v>
      </c>
      <c r="N99" s="50">
        <v>2.1784232365145227E-2</v>
      </c>
      <c r="O99" s="51">
        <v>305</v>
      </c>
      <c r="P99" s="50">
        <v>0.31639004149377592</v>
      </c>
      <c r="Q99" s="48">
        <v>655</v>
      </c>
      <c r="R99" s="50">
        <v>0.6794605809128631</v>
      </c>
      <c r="S99" s="51">
        <v>29</v>
      </c>
      <c r="T99" s="50">
        <v>3.0082987551867221E-2</v>
      </c>
      <c r="U99" s="51">
        <v>3</v>
      </c>
      <c r="V99" s="50">
        <v>3.1120331950207467E-3</v>
      </c>
      <c r="W99" s="48">
        <v>687</v>
      </c>
      <c r="X99" s="50">
        <v>0.71265560165975106</v>
      </c>
      <c r="Y99" s="48">
        <v>253</v>
      </c>
      <c r="Z99" s="50">
        <v>0.262448132780083</v>
      </c>
      <c r="AA99" s="53">
        <v>31097.272727272724</v>
      </c>
      <c r="AB99" s="52">
        <v>14983</v>
      </c>
      <c r="AC99" s="50">
        <v>0.48181074049171108</v>
      </c>
    </row>
    <row r="100" spans="2:29">
      <c r="B100" s="54" t="s">
        <v>551</v>
      </c>
      <c r="C100" s="55">
        <v>40109</v>
      </c>
      <c r="D100" s="54">
        <v>0.79166666665696539</v>
      </c>
      <c r="E100" s="54">
        <v>995</v>
      </c>
      <c r="F100" s="56">
        <v>1</v>
      </c>
      <c r="G100" s="57">
        <v>4</v>
      </c>
      <c r="H100" s="56">
        <v>4.0201005025125632E-3</v>
      </c>
      <c r="I100" s="57">
        <v>397</v>
      </c>
      <c r="J100" s="56">
        <v>0.39899497487437185</v>
      </c>
      <c r="K100" s="103">
        <v>406</v>
      </c>
      <c r="L100" s="56">
        <v>0.40804020100502514</v>
      </c>
      <c r="M100" s="57">
        <v>45</v>
      </c>
      <c r="N100" s="56">
        <v>4.5226130653266333E-2</v>
      </c>
      <c r="O100" s="57">
        <v>105</v>
      </c>
      <c r="P100" s="56">
        <v>0.10552763819095477</v>
      </c>
      <c r="Q100" s="103">
        <v>953</v>
      </c>
      <c r="R100" s="56">
        <v>0.95778894472361809</v>
      </c>
      <c r="S100" s="102">
        <v>30</v>
      </c>
      <c r="T100" s="56">
        <v>3.015075376884422E-2</v>
      </c>
      <c r="U100" s="57">
        <v>3</v>
      </c>
      <c r="V100" s="56">
        <v>3.015075376884422E-3</v>
      </c>
      <c r="W100" s="54">
        <v>986</v>
      </c>
      <c r="X100" s="56">
        <v>0.99095477386934672</v>
      </c>
      <c r="Y100" s="54">
        <v>5</v>
      </c>
      <c r="Z100" s="56">
        <v>5.0251256281407036E-3</v>
      </c>
      <c r="AA100" s="58">
        <v>59900.909090909088</v>
      </c>
      <c r="AB100" s="58">
        <v>45972.409090909321</v>
      </c>
      <c r="AC100" s="56">
        <v>0.76747431363919583</v>
      </c>
    </row>
    <row r="101" spans="2:29">
      <c r="B101" s="48" t="s">
        <v>598</v>
      </c>
      <c r="C101" s="49">
        <v>40120</v>
      </c>
      <c r="D101" s="48">
        <v>0.83333333334303461</v>
      </c>
      <c r="E101" s="48">
        <v>100</v>
      </c>
      <c r="F101" s="50">
        <v>1</v>
      </c>
      <c r="G101" s="51">
        <v>0</v>
      </c>
      <c r="H101" s="50">
        <v>0</v>
      </c>
      <c r="I101" s="51">
        <v>28</v>
      </c>
      <c r="J101" s="50">
        <v>0.28000000000000003</v>
      </c>
      <c r="K101" s="48">
        <v>23</v>
      </c>
      <c r="L101" s="50">
        <v>0.23</v>
      </c>
      <c r="M101" s="51">
        <v>0</v>
      </c>
      <c r="N101" s="50">
        <v>0</v>
      </c>
      <c r="O101" s="51">
        <v>0</v>
      </c>
      <c r="P101" s="50">
        <v>0</v>
      </c>
      <c r="Q101" s="48">
        <v>51</v>
      </c>
      <c r="R101" s="50">
        <v>0.51</v>
      </c>
      <c r="S101" s="51">
        <v>17</v>
      </c>
      <c r="T101" s="50">
        <v>0.17</v>
      </c>
      <c r="U101" s="51">
        <v>0</v>
      </c>
      <c r="V101" s="50">
        <v>0</v>
      </c>
      <c r="W101" s="48">
        <v>68</v>
      </c>
      <c r="X101" s="50">
        <v>0.68</v>
      </c>
      <c r="Y101" s="48">
        <v>32</v>
      </c>
      <c r="Z101" s="50">
        <v>0.32</v>
      </c>
      <c r="AA101" s="52">
        <v>1636.3636363636363</v>
      </c>
      <c r="AB101" s="52">
        <v>742.90909090909122</v>
      </c>
      <c r="AC101" s="50">
        <v>0.45400000000000024</v>
      </c>
    </row>
    <row r="102" spans="2:29">
      <c r="B102" s="54" t="s">
        <v>598</v>
      </c>
      <c r="C102" s="55">
        <v>40123</v>
      </c>
      <c r="D102" s="54">
        <v>0.83333333334303461</v>
      </c>
      <c r="E102" s="54">
        <v>100</v>
      </c>
      <c r="F102" s="56">
        <v>1</v>
      </c>
      <c r="G102" s="57">
        <v>0</v>
      </c>
      <c r="H102" s="56">
        <v>0</v>
      </c>
      <c r="I102" s="57">
        <v>39</v>
      </c>
      <c r="J102" s="56">
        <v>0.39</v>
      </c>
      <c r="K102" s="54">
        <v>45</v>
      </c>
      <c r="L102" s="56">
        <v>0.45</v>
      </c>
      <c r="M102" s="57">
        <v>0</v>
      </c>
      <c r="N102" s="56">
        <v>0</v>
      </c>
      <c r="O102" s="57">
        <v>0</v>
      </c>
      <c r="P102" s="56">
        <v>0</v>
      </c>
      <c r="Q102" s="54">
        <v>84</v>
      </c>
      <c r="R102" s="56">
        <v>0.84</v>
      </c>
      <c r="S102" s="57">
        <v>5</v>
      </c>
      <c r="T102" s="56">
        <v>0.05</v>
      </c>
      <c r="U102" s="57">
        <v>0</v>
      </c>
      <c r="V102" s="56">
        <v>0</v>
      </c>
      <c r="W102" s="54">
        <v>89</v>
      </c>
      <c r="X102" s="56">
        <v>0.89</v>
      </c>
      <c r="Y102" s="54">
        <v>11</v>
      </c>
      <c r="Z102" s="56">
        <v>0.11</v>
      </c>
      <c r="AA102" s="58">
        <v>1636.3636363636363</v>
      </c>
      <c r="AB102" s="58">
        <v>1096.3636363636374</v>
      </c>
      <c r="AC102" s="56">
        <v>0.67000000000000071</v>
      </c>
    </row>
    <row r="103" spans="2:29">
      <c r="B103" s="48" t="s">
        <v>609</v>
      </c>
      <c r="C103" s="49">
        <v>40125</v>
      </c>
      <c r="D103" s="48">
        <v>0.45833333334303461</v>
      </c>
      <c r="E103" s="48">
        <v>150</v>
      </c>
      <c r="F103" s="50">
        <v>1</v>
      </c>
      <c r="G103" s="51">
        <v>0</v>
      </c>
      <c r="H103" s="50">
        <v>0</v>
      </c>
      <c r="I103" s="51">
        <v>126</v>
      </c>
      <c r="J103" s="50">
        <v>0.84</v>
      </c>
      <c r="K103" s="48">
        <v>0</v>
      </c>
      <c r="L103" s="50">
        <v>0</v>
      </c>
      <c r="M103" s="51">
        <v>0</v>
      </c>
      <c r="N103" s="50">
        <v>0</v>
      </c>
      <c r="O103" s="51">
        <v>0</v>
      </c>
      <c r="P103" s="50">
        <v>0</v>
      </c>
      <c r="Q103" s="48">
        <v>126</v>
      </c>
      <c r="R103" s="50">
        <v>0.84</v>
      </c>
      <c r="S103" s="51">
        <v>20</v>
      </c>
      <c r="T103" s="50">
        <v>0.13333333333333333</v>
      </c>
      <c r="U103" s="51">
        <v>0</v>
      </c>
      <c r="V103" s="50">
        <v>0</v>
      </c>
      <c r="W103" s="48">
        <v>146</v>
      </c>
      <c r="X103" s="50">
        <v>0.97333333333333338</v>
      </c>
      <c r="Y103" s="48">
        <v>4</v>
      </c>
      <c r="Z103" s="50">
        <v>2.6666666666666668E-2</v>
      </c>
      <c r="AA103" s="52">
        <v>681.81818181818176</v>
      </c>
      <c r="AB103" s="52">
        <v>572.72727272727275</v>
      </c>
      <c r="AC103" s="50">
        <v>0.84</v>
      </c>
    </row>
    <row r="104" spans="2:29">
      <c r="B104" s="48" t="s">
        <v>598</v>
      </c>
      <c r="C104" s="49">
        <v>40125</v>
      </c>
      <c r="D104" s="48">
        <v>0.83333333334303461</v>
      </c>
      <c r="E104" s="48">
        <v>100</v>
      </c>
      <c r="F104" s="50">
        <v>1</v>
      </c>
      <c r="G104" s="51">
        <v>0</v>
      </c>
      <c r="H104" s="50">
        <v>0</v>
      </c>
      <c r="I104" s="51">
        <v>39</v>
      </c>
      <c r="J104" s="50">
        <v>0.39</v>
      </c>
      <c r="K104" s="48">
        <v>40</v>
      </c>
      <c r="L104" s="50">
        <v>0.4</v>
      </c>
      <c r="M104" s="51">
        <v>0</v>
      </c>
      <c r="N104" s="50">
        <v>0</v>
      </c>
      <c r="O104" s="51">
        <v>0</v>
      </c>
      <c r="P104" s="50">
        <v>0</v>
      </c>
      <c r="Q104" s="48">
        <v>79</v>
      </c>
      <c r="R104" s="50">
        <v>0.79</v>
      </c>
      <c r="S104" s="51">
        <v>7</v>
      </c>
      <c r="T104" s="50">
        <v>7.0000000000000007E-2</v>
      </c>
      <c r="U104" s="51">
        <v>0</v>
      </c>
      <c r="V104" s="50">
        <v>0</v>
      </c>
      <c r="W104" s="48">
        <v>86</v>
      </c>
      <c r="X104" s="50">
        <v>0.86</v>
      </c>
      <c r="Y104" s="48">
        <v>14</v>
      </c>
      <c r="Z104" s="50">
        <v>0.14000000000000001</v>
      </c>
      <c r="AA104" s="52">
        <v>1636.3636363636363</v>
      </c>
      <c r="AB104" s="52">
        <v>1062.181818181818</v>
      </c>
      <c r="AC104" s="50">
        <v>0.64911111111111108</v>
      </c>
    </row>
    <row r="105" spans="2:29">
      <c r="B105" s="48" t="s">
        <v>617</v>
      </c>
      <c r="C105" s="49">
        <v>40129</v>
      </c>
      <c r="D105" s="48">
        <v>0.8125</v>
      </c>
      <c r="E105" s="48">
        <v>992</v>
      </c>
      <c r="F105" s="50">
        <v>1</v>
      </c>
      <c r="G105" s="51">
        <v>0</v>
      </c>
      <c r="H105" s="50">
        <v>0</v>
      </c>
      <c r="I105" s="51">
        <v>128</v>
      </c>
      <c r="J105" s="50">
        <v>0.12903225806451613</v>
      </c>
      <c r="K105" s="103">
        <v>106</v>
      </c>
      <c r="L105" s="50">
        <v>0.10685483870967742</v>
      </c>
      <c r="M105" s="51">
        <v>11</v>
      </c>
      <c r="N105" s="50">
        <v>1.1088709677419355E-2</v>
      </c>
      <c r="O105" s="51">
        <v>512</v>
      </c>
      <c r="P105" s="50">
        <v>0.5161290322580645</v>
      </c>
      <c r="Q105" s="103">
        <v>757</v>
      </c>
      <c r="R105" s="50">
        <v>0.76310483870967738</v>
      </c>
      <c r="S105" s="102">
        <v>158</v>
      </c>
      <c r="T105" s="50">
        <v>0.15927419354838709</v>
      </c>
      <c r="U105" s="51">
        <v>3</v>
      </c>
      <c r="V105" s="50">
        <v>3.0241935483870967E-3</v>
      </c>
      <c r="W105" s="48">
        <v>918</v>
      </c>
      <c r="X105" s="50">
        <v>0.92540322580645162</v>
      </c>
      <c r="Y105" s="48">
        <v>74</v>
      </c>
      <c r="Z105" s="50">
        <v>7.459677419354839E-2</v>
      </c>
      <c r="AA105" s="52">
        <v>54085.454545454537</v>
      </c>
      <c r="AB105" s="52">
        <v>28358.681818181809</v>
      </c>
      <c r="AC105" s="50">
        <v>0.52433102497730855</v>
      </c>
    </row>
    <row r="106" spans="2:29">
      <c r="B106" s="54" t="s">
        <v>624</v>
      </c>
      <c r="C106" s="55">
        <v>40130</v>
      </c>
      <c r="D106" s="54">
        <v>0.8125</v>
      </c>
      <c r="E106" s="54">
        <v>965</v>
      </c>
      <c r="F106" s="56">
        <v>1</v>
      </c>
      <c r="G106" s="57">
        <v>85</v>
      </c>
      <c r="H106" s="56">
        <v>8.8082901554404139E-2</v>
      </c>
      <c r="I106" s="57">
        <v>248</v>
      </c>
      <c r="J106" s="56">
        <v>0.25699481865284973</v>
      </c>
      <c r="K106" s="103">
        <v>306</v>
      </c>
      <c r="L106" s="56">
        <v>0.31709844559585493</v>
      </c>
      <c r="M106" s="57">
        <v>5</v>
      </c>
      <c r="N106" s="56">
        <v>5.1813471502590676E-3</v>
      </c>
      <c r="O106" s="57">
        <v>134</v>
      </c>
      <c r="P106" s="56">
        <v>0.13886010362694301</v>
      </c>
      <c r="Q106" s="103">
        <v>693</v>
      </c>
      <c r="R106" s="56">
        <v>0.71813471502590676</v>
      </c>
      <c r="S106" s="102">
        <v>19</v>
      </c>
      <c r="T106" s="56">
        <v>1.9689119170984457E-2</v>
      </c>
      <c r="U106" s="57">
        <v>3</v>
      </c>
      <c r="V106" s="56">
        <v>3.1088082901554403E-3</v>
      </c>
      <c r="W106" s="54">
        <v>715</v>
      </c>
      <c r="X106" s="56">
        <v>0.7409326424870466</v>
      </c>
      <c r="Y106" s="54">
        <v>165</v>
      </c>
      <c r="Z106" s="56">
        <v>0.17098445595854922</v>
      </c>
      <c r="AA106" s="58">
        <v>29084.545454545452</v>
      </c>
      <c r="AB106" s="58">
        <v>16143.909090909101</v>
      </c>
      <c r="AC106" s="56">
        <v>0.55506829618979192</v>
      </c>
    </row>
    <row r="107" spans="2:29">
      <c r="B107" s="54" t="s">
        <v>617</v>
      </c>
      <c r="C107" s="55">
        <v>40131</v>
      </c>
      <c r="D107" s="54">
        <v>0.8125</v>
      </c>
      <c r="E107" s="54">
        <v>992</v>
      </c>
      <c r="F107" s="56">
        <v>1</v>
      </c>
      <c r="G107" s="57">
        <v>0</v>
      </c>
      <c r="H107" s="56">
        <v>0</v>
      </c>
      <c r="I107" s="57">
        <v>192</v>
      </c>
      <c r="J107" s="56">
        <v>0.19354838709677419</v>
      </c>
      <c r="K107" s="54">
        <v>408</v>
      </c>
      <c r="L107" s="56">
        <v>0.41129032258064518</v>
      </c>
      <c r="M107" s="57">
        <v>20</v>
      </c>
      <c r="N107" s="56">
        <v>2.0161290322580645E-2</v>
      </c>
      <c r="O107" s="57">
        <v>164</v>
      </c>
      <c r="P107" s="56">
        <v>0.16532258064516128</v>
      </c>
      <c r="Q107" s="54">
        <v>784</v>
      </c>
      <c r="R107" s="56">
        <v>0.79032258064516125</v>
      </c>
      <c r="S107" s="57">
        <v>54</v>
      </c>
      <c r="T107" s="56">
        <v>5.4435483870967742E-2</v>
      </c>
      <c r="U107" s="57">
        <v>3</v>
      </c>
      <c r="V107" s="56">
        <v>3.0241935483870967E-3</v>
      </c>
      <c r="W107" s="54">
        <v>841</v>
      </c>
      <c r="X107" s="56">
        <v>0.84778225806451613</v>
      </c>
      <c r="Y107" s="54">
        <v>151</v>
      </c>
      <c r="Z107" s="56">
        <v>0.15221774193548387</v>
      </c>
      <c r="AA107" s="58">
        <v>54085.454545454537</v>
      </c>
      <c r="AB107" s="58">
        <v>27044.363636363694</v>
      </c>
      <c r="AC107" s="56">
        <v>0.50003025515178112</v>
      </c>
    </row>
    <row r="108" spans="2:29">
      <c r="B108" s="48" t="s">
        <v>638</v>
      </c>
      <c r="C108" s="49">
        <v>40132</v>
      </c>
      <c r="D108" s="48">
        <v>0.79166666665696539</v>
      </c>
      <c r="E108" s="48">
        <v>965</v>
      </c>
      <c r="F108" s="50">
        <v>1</v>
      </c>
      <c r="G108" s="51">
        <v>53</v>
      </c>
      <c r="H108" s="50">
        <v>5.4922279792746116E-2</v>
      </c>
      <c r="I108" s="51">
        <v>140</v>
      </c>
      <c r="J108" s="50">
        <v>0.14507772020725387</v>
      </c>
      <c r="K108" s="48">
        <v>195</v>
      </c>
      <c r="L108" s="50">
        <v>0.20207253886010362</v>
      </c>
      <c r="M108" s="51">
        <v>15</v>
      </c>
      <c r="N108" s="50">
        <v>1.5544041450777202E-2</v>
      </c>
      <c r="O108" s="51">
        <v>305</v>
      </c>
      <c r="P108" s="50">
        <v>0.31606217616580312</v>
      </c>
      <c r="Q108" s="48">
        <v>655</v>
      </c>
      <c r="R108" s="50">
        <v>0.67875647668393779</v>
      </c>
      <c r="S108" s="51">
        <v>29</v>
      </c>
      <c r="T108" s="50">
        <v>3.0051813471502591E-2</v>
      </c>
      <c r="U108" s="51">
        <v>3</v>
      </c>
      <c r="V108" s="50">
        <v>3.1088082901554403E-3</v>
      </c>
      <c r="W108" s="48">
        <v>687</v>
      </c>
      <c r="X108" s="50">
        <v>0.71191709844559581</v>
      </c>
      <c r="Y108" s="48">
        <v>225</v>
      </c>
      <c r="Z108" s="50">
        <v>0.23316062176165803</v>
      </c>
      <c r="AA108" s="52">
        <v>31153.636363636357</v>
      </c>
      <c r="AB108" s="52">
        <v>14608.5</v>
      </c>
      <c r="AC108" s="50">
        <v>0.46891797251159822</v>
      </c>
    </row>
    <row r="109" spans="2:29">
      <c r="B109" s="48" t="s">
        <v>617</v>
      </c>
      <c r="C109" s="49">
        <v>40134</v>
      </c>
      <c r="D109" s="48">
        <v>0.8125</v>
      </c>
      <c r="E109" s="48">
        <v>992</v>
      </c>
      <c r="F109" s="50">
        <v>1</v>
      </c>
      <c r="G109" s="51">
        <v>3</v>
      </c>
      <c r="H109" s="50">
        <v>3.0241935483870967E-3</v>
      </c>
      <c r="I109" s="51">
        <v>162</v>
      </c>
      <c r="J109" s="50">
        <v>0.16330645161290322</v>
      </c>
      <c r="K109" s="48">
        <v>405</v>
      </c>
      <c r="L109" s="50">
        <v>0.40826612903225806</v>
      </c>
      <c r="M109" s="51">
        <v>31</v>
      </c>
      <c r="N109" s="50">
        <v>3.125E-2</v>
      </c>
      <c r="O109" s="51">
        <v>127</v>
      </c>
      <c r="P109" s="50">
        <v>0.12802419354838709</v>
      </c>
      <c r="Q109" s="48">
        <v>725</v>
      </c>
      <c r="R109" s="50">
        <v>0.73084677419354838</v>
      </c>
      <c r="S109" s="51">
        <v>64</v>
      </c>
      <c r="T109" s="50">
        <v>6.4516129032258063E-2</v>
      </c>
      <c r="U109" s="51">
        <v>3</v>
      </c>
      <c r="V109" s="50">
        <v>3.0241935483870967E-3</v>
      </c>
      <c r="W109" s="48">
        <v>792</v>
      </c>
      <c r="X109" s="50">
        <v>0.79838709677419351</v>
      </c>
      <c r="Y109" s="48">
        <v>197</v>
      </c>
      <c r="Z109" s="50">
        <v>0.19858870967741934</v>
      </c>
      <c r="AA109" s="52">
        <v>54085.454545454537</v>
      </c>
      <c r="AB109" s="52">
        <v>24592.272727272713</v>
      </c>
      <c r="AC109" s="50">
        <v>0.4546929102094327</v>
      </c>
    </row>
    <row r="110" spans="2:29">
      <c r="B110" s="54" t="s">
        <v>617</v>
      </c>
      <c r="C110" s="55">
        <v>40137</v>
      </c>
      <c r="D110" s="54">
        <v>0.8125</v>
      </c>
      <c r="E110" s="54">
        <v>992</v>
      </c>
      <c r="F110" s="56">
        <v>1</v>
      </c>
      <c r="G110" s="57">
        <v>0</v>
      </c>
      <c r="H110" s="56">
        <v>0</v>
      </c>
      <c r="I110" s="57">
        <v>199</v>
      </c>
      <c r="J110" s="56">
        <v>0.20060483870967741</v>
      </c>
      <c r="K110" s="54">
        <v>387</v>
      </c>
      <c r="L110" s="56">
        <v>0.3901209677419355</v>
      </c>
      <c r="M110" s="57">
        <v>19</v>
      </c>
      <c r="N110" s="56">
        <v>1.9153225806451613E-2</v>
      </c>
      <c r="O110" s="57">
        <v>189</v>
      </c>
      <c r="P110" s="56">
        <v>0.19052419354838709</v>
      </c>
      <c r="Q110" s="54">
        <v>794</v>
      </c>
      <c r="R110" s="56">
        <v>0.80040322580645162</v>
      </c>
      <c r="S110" s="57">
        <v>59</v>
      </c>
      <c r="T110" s="56">
        <v>5.9475806451612906E-2</v>
      </c>
      <c r="U110" s="57">
        <v>3</v>
      </c>
      <c r="V110" s="56">
        <v>3.0241935483870967E-3</v>
      </c>
      <c r="W110" s="54">
        <v>856</v>
      </c>
      <c r="X110" s="56">
        <v>0.86290322580645162</v>
      </c>
      <c r="Y110" s="54">
        <v>136</v>
      </c>
      <c r="Z110" s="56">
        <v>0.13709677419354838</v>
      </c>
      <c r="AA110" s="58">
        <v>54085.454545454537</v>
      </c>
      <c r="AB110" s="58">
        <v>28597.090909091017</v>
      </c>
      <c r="AC110" s="56">
        <v>0.52873903250748178</v>
      </c>
    </row>
    <row r="111" spans="2:29">
      <c r="B111" s="48" t="s">
        <v>656</v>
      </c>
      <c r="C111" s="49">
        <v>40139</v>
      </c>
      <c r="D111" s="48">
        <v>0.45833333334303461</v>
      </c>
      <c r="E111" s="48">
        <v>240</v>
      </c>
      <c r="F111" s="50">
        <v>1</v>
      </c>
      <c r="G111" s="51">
        <v>0</v>
      </c>
      <c r="H111" s="50">
        <v>0</v>
      </c>
      <c r="I111" s="51">
        <v>172</v>
      </c>
      <c r="J111" s="50">
        <v>0.71666666666666667</v>
      </c>
      <c r="K111" s="48">
        <v>0</v>
      </c>
      <c r="L111" s="50">
        <v>0</v>
      </c>
      <c r="M111" s="51">
        <v>0</v>
      </c>
      <c r="N111" s="50">
        <v>0</v>
      </c>
      <c r="O111" s="51">
        <v>0</v>
      </c>
      <c r="P111" s="50">
        <v>0</v>
      </c>
      <c r="Q111" s="48">
        <v>172</v>
      </c>
      <c r="R111" s="50">
        <v>0.71666666666666667</v>
      </c>
      <c r="S111" s="51">
        <v>19</v>
      </c>
      <c r="T111" s="50">
        <v>7.9166666666666663E-2</v>
      </c>
      <c r="U111" s="51">
        <v>0</v>
      </c>
      <c r="V111" s="50">
        <v>0</v>
      </c>
      <c r="W111" s="48">
        <v>191</v>
      </c>
      <c r="X111" s="50">
        <v>0.79583333333333328</v>
      </c>
      <c r="Y111" s="48">
        <v>49</v>
      </c>
      <c r="Z111" s="50">
        <v>0.20416666666666666</v>
      </c>
      <c r="AA111" s="52">
        <v>1090.9090909090908</v>
      </c>
      <c r="AB111" s="52">
        <v>781.81818181817994</v>
      </c>
      <c r="AC111" s="50">
        <v>0.71666666666666501</v>
      </c>
    </row>
    <row r="112" spans="2:29">
      <c r="B112" s="48" t="s">
        <v>598</v>
      </c>
      <c r="C112" s="49">
        <v>40142</v>
      </c>
      <c r="D112" s="48">
        <v>0.83333333334303461</v>
      </c>
      <c r="E112" s="48">
        <v>100</v>
      </c>
      <c r="F112" s="50">
        <v>1</v>
      </c>
      <c r="G112" s="51">
        <v>0</v>
      </c>
      <c r="H112" s="50">
        <v>0</v>
      </c>
      <c r="I112" s="51">
        <v>56</v>
      </c>
      <c r="J112" s="50">
        <v>0.56000000000000005</v>
      </c>
      <c r="K112" s="48">
        <v>18</v>
      </c>
      <c r="L112" s="50">
        <v>0.18</v>
      </c>
      <c r="M112" s="51">
        <v>0</v>
      </c>
      <c r="N112" s="50">
        <v>0</v>
      </c>
      <c r="O112" s="51">
        <v>0</v>
      </c>
      <c r="P112" s="50">
        <v>0</v>
      </c>
      <c r="Q112" s="48">
        <v>74</v>
      </c>
      <c r="R112" s="50">
        <v>0.74</v>
      </c>
      <c r="S112" s="51">
        <v>1</v>
      </c>
      <c r="T112" s="50">
        <v>0.01</v>
      </c>
      <c r="U112" s="51">
        <v>0</v>
      </c>
      <c r="V112" s="50">
        <v>0</v>
      </c>
      <c r="W112" s="48">
        <v>75</v>
      </c>
      <c r="X112" s="50">
        <v>0.75</v>
      </c>
      <c r="Y112" s="48">
        <v>25</v>
      </c>
      <c r="Z112" s="50">
        <v>0.25</v>
      </c>
      <c r="AA112" s="52">
        <v>1636.3636363636363</v>
      </c>
      <c r="AB112" s="52">
        <v>1125.0909090909095</v>
      </c>
      <c r="AC112" s="50">
        <v>0.68755555555555581</v>
      </c>
    </row>
    <row r="113" spans="2:29">
      <c r="B113" s="48" t="s">
        <v>598</v>
      </c>
      <c r="C113" s="49">
        <v>40143</v>
      </c>
      <c r="D113" s="48">
        <v>0.83333333334303461</v>
      </c>
      <c r="E113" s="48">
        <v>100</v>
      </c>
      <c r="F113" s="50">
        <v>1</v>
      </c>
      <c r="G113" s="51">
        <v>0</v>
      </c>
      <c r="H113" s="50">
        <v>0</v>
      </c>
      <c r="I113" s="51">
        <v>29</v>
      </c>
      <c r="J113" s="50">
        <v>0.28999999999999998</v>
      </c>
      <c r="K113" s="48">
        <v>36</v>
      </c>
      <c r="L113" s="50">
        <v>0.36</v>
      </c>
      <c r="M113" s="51">
        <v>0</v>
      </c>
      <c r="N113" s="50">
        <v>0</v>
      </c>
      <c r="O113" s="51">
        <v>0</v>
      </c>
      <c r="P113" s="50">
        <v>0</v>
      </c>
      <c r="Q113" s="48">
        <v>65</v>
      </c>
      <c r="R113" s="50">
        <v>0.65</v>
      </c>
      <c r="S113" s="51">
        <v>2</v>
      </c>
      <c r="T113" s="50">
        <v>0.02</v>
      </c>
      <c r="U113" s="51">
        <v>0</v>
      </c>
      <c r="V113" s="50">
        <v>0</v>
      </c>
      <c r="W113" s="48">
        <v>67</v>
      </c>
      <c r="X113" s="50">
        <v>0.67</v>
      </c>
      <c r="Y113" s="48">
        <v>33</v>
      </c>
      <c r="Z113" s="50">
        <v>0.33</v>
      </c>
      <c r="AA113" s="52">
        <v>1636.3636363636363</v>
      </c>
      <c r="AB113" s="52">
        <v>852.54545454545507</v>
      </c>
      <c r="AC113" s="50">
        <v>0.52100000000000035</v>
      </c>
    </row>
    <row r="114" spans="2:29">
      <c r="B114" s="54" t="s">
        <v>598</v>
      </c>
      <c r="C114" s="55">
        <v>40145</v>
      </c>
      <c r="D114" s="54">
        <v>0.83333333334303461</v>
      </c>
      <c r="E114" s="54">
        <v>100</v>
      </c>
      <c r="F114" s="56">
        <v>1</v>
      </c>
      <c r="G114" s="57">
        <v>0</v>
      </c>
      <c r="H114" s="56">
        <v>0</v>
      </c>
      <c r="I114" s="57">
        <v>51</v>
      </c>
      <c r="J114" s="56">
        <v>0.51</v>
      </c>
      <c r="K114" s="54">
        <v>42</v>
      </c>
      <c r="L114" s="56">
        <v>0.42</v>
      </c>
      <c r="M114" s="57">
        <v>0</v>
      </c>
      <c r="N114" s="56">
        <v>0</v>
      </c>
      <c r="O114" s="57">
        <v>0</v>
      </c>
      <c r="P114" s="56">
        <v>0</v>
      </c>
      <c r="Q114" s="54">
        <v>93</v>
      </c>
      <c r="R114" s="56">
        <v>0.93</v>
      </c>
      <c r="S114" s="57">
        <v>3</v>
      </c>
      <c r="T114" s="56">
        <v>0.03</v>
      </c>
      <c r="U114" s="57">
        <v>0</v>
      </c>
      <c r="V114" s="56">
        <v>0</v>
      </c>
      <c r="W114" s="54">
        <v>96</v>
      </c>
      <c r="X114" s="56">
        <v>0.96</v>
      </c>
      <c r="Y114" s="54">
        <v>4</v>
      </c>
      <c r="Z114" s="56">
        <v>0.04</v>
      </c>
      <c r="AA114" s="58">
        <v>1636.3636363636363</v>
      </c>
      <c r="AB114" s="58">
        <v>1300.909090909091</v>
      </c>
      <c r="AC114" s="56">
        <v>0.79500000000000004</v>
      </c>
    </row>
    <row r="115" spans="2:29">
      <c r="B115" s="48" t="s">
        <v>598</v>
      </c>
      <c r="C115" s="49">
        <v>40147</v>
      </c>
      <c r="D115" s="48">
        <v>0.83333333334303461</v>
      </c>
      <c r="E115" s="48">
        <v>100</v>
      </c>
      <c r="F115" s="50">
        <v>1</v>
      </c>
      <c r="G115" s="51">
        <v>0</v>
      </c>
      <c r="H115" s="50">
        <v>0</v>
      </c>
      <c r="I115" s="51">
        <v>55</v>
      </c>
      <c r="J115" s="50">
        <v>0.55000000000000004</v>
      </c>
      <c r="K115" s="48">
        <v>42</v>
      </c>
      <c r="L115" s="50">
        <v>0.42</v>
      </c>
      <c r="M115" s="51">
        <v>0</v>
      </c>
      <c r="N115" s="50">
        <v>0</v>
      </c>
      <c r="O115" s="51">
        <v>0</v>
      </c>
      <c r="P115" s="50">
        <v>0</v>
      </c>
      <c r="Q115" s="48">
        <v>97</v>
      </c>
      <c r="R115" s="50">
        <v>0.97</v>
      </c>
      <c r="S115" s="51">
        <v>3</v>
      </c>
      <c r="T115" s="50">
        <v>0.03</v>
      </c>
      <c r="U115" s="51">
        <v>0</v>
      </c>
      <c r="V115" s="50">
        <v>0</v>
      </c>
      <c r="W115" s="48">
        <v>100</v>
      </c>
      <c r="X115" s="50">
        <v>1</v>
      </c>
      <c r="Y115" s="48">
        <v>0</v>
      </c>
      <c r="Z115" s="50">
        <v>0</v>
      </c>
      <c r="AA115" s="52">
        <v>1636.3636363636363</v>
      </c>
      <c r="AB115" s="52">
        <v>1376.8181818181811</v>
      </c>
      <c r="AC115" s="50">
        <v>0.84138888888888852</v>
      </c>
    </row>
    <row r="116" spans="2:29">
      <c r="B116" s="54" t="s">
        <v>670</v>
      </c>
      <c r="C116" s="55">
        <v>40152</v>
      </c>
      <c r="D116" s="54">
        <v>0.79166666665696539</v>
      </c>
      <c r="E116" s="54">
        <v>1039</v>
      </c>
      <c r="F116" s="56">
        <v>1</v>
      </c>
      <c r="G116" s="57">
        <v>0</v>
      </c>
      <c r="H116" s="56">
        <v>0</v>
      </c>
      <c r="I116" s="102">
        <v>229</v>
      </c>
      <c r="J116" s="56">
        <v>0.22040423484119345</v>
      </c>
      <c r="K116" s="54">
        <v>97</v>
      </c>
      <c r="L116" s="56">
        <v>9.3358999037536097E-2</v>
      </c>
      <c r="M116" s="102">
        <v>50</v>
      </c>
      <c r="N116" s="56">
        <v>4.8123195380173241E-2</v>
      </c>
      <c r="O116" s="57">
        <v>481</v>
      </c>
      <c r="P116" s="56">
        <v>0.46294513955726663</v>
      </c>
      <c r="Q116" s="54">
        <v>857</v>
      </c>
      <c r="R116" s="56">
        <v>0.82483156881616937</v>
      </c>
      <c r="S116" s="57">
        <v>179</v>
      </c>
      <c r="T116" s="56">
        <v>0.17228103946102022</v>
      </c>
      <c r="U116" s="57">
        <v>3</v>
      </c>
      <c r="V116" s="56">
        <v>2.8873917228103944E-3</v>
      </c>
      <c r="W116" s="54">
        <v>1039</v>
      </c>
      <c r="X116" s="56">
        <v>1</v>
      </c>
      <c r="Y116" s="54">
        <v>0</v>
      </c>
      <c r="Z116" s="56">
        <v>0</v>
      </c>
      <c r="AA116" s="58">
        <v>77488.181818181823</v>
      </c>
      <c r="AB116" s="58">
        <v>46124.863636363676</v>
      </c>
      <c r="AC116" s="56">
        <v>0.59525030209885421</v>
      </c>
    </row>
    <row r="117" spans="2:29">
      <c r="B117" s="48" t="s">
        <v>670</v>
      </c>
      <c r="C117" s="49">
        <v>40154</v>
      </c>
      <c r="D117" s="48">
        <v>0.79166666665696539</v>
      </c>
      <c r="E117" s="48">
        <v>1039</v>
      </c>
      <c r="F117" s="50">
        <v>1</v>
      </c>
      <c r="G117" s="51">
        <v>0</v>
      </c>
      <c r="H117" s="50">
        <v>0</v>
      </c>
      <c r="I117" s="51">
        <v>420</v>
      </c>
      <c r="J117" s="50">
        <v>0.40423484119345526</v>
      </c>
      <c r="K117" s="103">
        <v>373</v>
      </c>
      <c r="L117" s="50">
        <v>0.35899903753609241</v>
      </c>
      <c r="M117" s="51">
        <v>50</v>
      </c>
      <c r="N117" s="50">
        <v>4.8123195380173241E-2</v>
      </c>
      <c r="O117" s="51">
        <v>114</v>
      </c>
      <c r="P117" s="50">
        <v>0.109720885466795</v>
      </c>
      <c r="Q117" s="103">
        <v>957</v>
      </c>
      <c r="R117" s="50">
        <v>0.92107795957651584</v>
      </c>
      <c r="S117" s="102">
        <v>79</v>
      </c>
      <c r="T117" s="50">
        <v>7.6034648700673724E-2</v>
      </c>
      <c r="U117" s="51">
        <v>3</v>
      </c>
      <c r="V117" s="50">
        <v>2.8873917228103944E-3</v>
      </c>
      <c r="W117" s="48">
        <v>1039</v>
      </c>
      <c r="X117" s="50">
        <v>1</v>
      </c>
      <c r="Y117" s="48">
        <v>0</v>
      </c>
      <c r="Z117" s="50">
        <v>0</v>
      </c>
      <c r="AA117" s="52">
        <v>77488.181818181823</v>
      </c>
      <c r="AB117" s="52">
        <v>62156.681818181969</v>
      </c>
      <c r="AC117" s="50">
        <v>0.80214402196229528</v>
      </c>
    </row>
    <row r="118" spans="2:29">
      <c r="B118" s="48" t="s">
        <v>670</v>
      </c>
      <c r="C118" s="49">
        <v>40156</v>
      </c>
      <c r="D118" s="48">
        <v>0.79166666665696539</v>
      </c>
      <c r="E118" s="48">
        <v>1039</v>
      </c>
      <c r="F118" s="50">
        <v>1</v>
      </c>
      <c r="G118" s="51">
        <v>0</v>
      </c>
      <c r="H118" s="50">
        <v>0</v>
      </c>
      <c r="I118" s="51">
        <v>368</v>
      </c>
      <c r="J118" s="50">
        <v>0.35418671799807505</v>
      </c>
      <c r="K118" s="103">
        <v>484</v>
      </c>
      <c r="L118" s="50">
        <v>0.46583253128007701</v>
      </c>
      <c r="M118" s="51">
        <v>42</v>
      </c>
      <c r="N118" s="50">
        <v>4.0423484119345522E-2</v>
      </c>
      <c r="O118" s="51">
        <v>89</v>
      </c>
      <c r="P118" s="50">
        <v>8.5659287776708379E-2</v>
      </c>
      <c r="Q118" s="103">
        <v>983</v>
      </c>
      <c r="R118" s="50">
        <v>0.94610202117420594</v>
      </c>
      <c r="S118" s="102">
        <v>45</v>
      </c>
      <c r="T118" s="50">
        <v>4.331087584215592E-2</v>
      </c>
      <c r="U118" s="51">
        <v>3</v>
      </c>
      <c r="V118" s="50">
        <v>2.8873917228103944E-3</v>
      </c>
      <c r="W118" s="48">
        <v>1031</v>
      </c>
      <c r="X118" s="50">
        <v>0.99230028873917231</v>
      </c>
      <c r="Y118" s="48">
        <v>8</v>
      </c>
      <c r="Z118" s="50">
        <v>7.6997112608277194E-3</v>
      </c>
      <c r="AA118" s="52">
        <v>77488.181818181809</v>
      </c>
      <c r="AB118" s="52">
        <v>63876.045454545558</v>
      </c>
      <c r="AC118" s="50">
        <v>0.82433274282295388</v>
      </c>
    </row>
    <row r="119" spans="2:29">
      <c r="B119" s="54" t="s">
        <v>670</v>
      </c>
      <c r="C119" s="55">
        <v>40158</v>
      </c>
      <c r="D119" s="54">
        <v>0.79166666665696539</v>
      </c>
      <c r="E119" s="54">
        <v>1039</v>
      </c>
      <c r="F119" s="56">
        <v>1</v>
      </c>
      <c r="G119" s="57">
        <v>0</v>
      </c>
      <c r="H119" s="56">
        <v>0</v>
      </c>
      <c r="I119" s="57">
        <v>430</v>
      </c>
      <c r="J119" s="56">
        <v>0.41385948026948988</v>
      </c>
      <c r="K119" s="103">
        <v>419</v>
      </c>
      <c r="L119" s="56">
        <v>0.4032723772858518</v>
      </c>
      <c r="M119" s="57">
        <v>35</v>
      </c>
      <c r="N119" s="56">
        <v>3.3686236766121272E-2</v>
      </c>
      <c r="O119" s="102">
        <v>97</v>
      </c>
      <c r="P119" s="56">
        <v>9.3358999037536097E-2</v>
      </c>
      <c r="Q119" s="103">
        <v>981</v>
      </c>
      <c r="R119" s="56">
        <v>0.94417709335899902</v>
      </c>
      <c r="S119" s="102">
        <v>40</v>
      </c>
      <c r="T119" s="56">
        <v>3.8498556304138593E-2</v>
      </c>
      <c r="U119" s="57">
        <v>3</v>
      </c>
      <c r="V119" s="56">
        <v>2.8873917228103944E-3</v>
      </c>
      <c r="W119" s="54">
        <v>1024</v>
      </c>
      <c r="X119" s="56">
        <v>0.98556304138594808</v>
      </c>
      <c r="Y119" s="54">
        <v>15</v>
      </c>
      <c r="Z119" s="56">
        <v>1.4436958614051972E-2</v>
      </c>
      <c r="AA119" s="58">
        <v>77442.727272727265</v>
      </c>
      <c r="AB119" s="58">
        <v>65138.727272727512</v>
      </c>
      <c r="AC119" s="56">
        <v>0.84112129785061418</v>
      </c>
    </row>
    <row r="120" spans="2:29">
      <c r="B120" s="54" t="s">
        <v>694</v>
      </c>
      <c r="C120" s="55">
        <v>40159</v>
      </c>
      <c r="D120" s="54">
        <v>0.8125</v>
      </c>
      <c r="E120" s="54">
        <v>1111</v>
      </c>
      <c r="F120" s="56">
        <v>1</v>
      </c>
      <c r="G120" s="57">
        <v>0</v>
      </c>
      <c r="H120" s="56">
        <v>0</v>
      </c>
      <c r="I120" s="57">
        <v>656</v>
      </c>
      <c r="J120" s="56">
        <v>0.59045904590459042</v>
      </c>
      <c r="K120" s="103">
        <v>244</v>
      </c>
      <c r="L120" s="56">
        <v>0.21962196219621963</v>
      </c>
      <c r="M120" s="57">
        <v>43</v>
      </c>
      <c r="N120" s="56">
        <v>3.8703870387038701E-2</v>
      </c>
      <c r="O120" s="57">
        <v>97</v>
      </c>
      <c r="P120" s="56">
        <v>8.7308730873087312E-2</v>
      </c>
      <c r="Q120" s="103">
        <v>1040</v>
      </c>
      <c r="R120" s="56">
        <v>0.93609360936093611</v>
      </c>
      <c r="S120" s="102">
        <v>60</v>
      </c>
      <c r="T120" s="56">
        <v>5.4005400540054004E-2</v>
      </c>
      <c r="U120" s="57">
        <v>3</v>
      </c>
      <c r="V120" s="56">
        <v>2.7002700270027003E-3</v>
      </c>
      <c r="W120" s="103">
        <v>1103</v>
      </c>
      <c r="X120" s="56">
        <v>0.99279927992799277</v>
      </c>
      <c r="Y120" s="103">
        <v>8</v>
      </c>
      <c r="Z120" s="56">
        <v>7.2007200720072004E-3</v>
      </c>
      <c r="AA120" s="58">
        <v>60297.272727272721</v>
      </c>
      <c r="AB120" s="58">
        <v>52485.954545454231</v>
      </c>
      <c r="AC120" s="56">
        <v>0.87045320910036128</v>
      </c>
    </row>
    <row r="121" spans="2:29">
      <c r="B121" s="48" t="s">
        <v>670</v>
      </c>
      <c r="C121" s="49">
        <v>40160</v>
      </c>
      <c r="D121" s="48">
        <v>0.66666666665696539</v>
      </c>
      <c r="E121" s="48">
        <v>1039</v>
      </c>
      <c r="F121" s="50">
        <v>1</v>
      </c>
      <c r="G121" s="51">
        <v>0</v>
      </c>
      <c r="H121" s="50">
        <v>0</v>
      </c>
      <c r="I121" s="51">
        <v>477</v>
      </c>
      <c r="J121" s="50">
        <v>0.45909528392685273</v>
      </c>
      <c r="K121" s="103">
        <v>370</v>
      </c>
      <c r="L121" s="50">
        <v>0.35611164581328203</v>
      </c>
      <c r="M121" s="51">
        <v>50</v>
      </c>
      <c r="N121" s="50">
        <v>4.8123195380173241E-2</v>
      </c>
      <c r="O121" s="51">
        <v>100</v>
      </c>
      <c r="P121" s="50">
        <v>9.6246390760346481E-2</v>
      </c>
      <c r="Q121" s="103">
        <v>997</v>
      </c>
      <c r="R121" s="50">
        <v>0.95957651588065451</v>
      </c>
      <c r="S121" s="102">
        <v>39</v>
      </c>
      <c r="T121" s="50">
        <v>3.7536092396535131E-2</v>
      </c>
      <c r="U121" s="51">
        <v>3</v>
      </c>
      <c r="V121" s="50">
        <v>2.8873917228103944E-3</v>
      </c>
      <c r="W121" s="48">
        <v>1039</v>
      </c>
      <c r="X121" s="50">
        <v>1</v>
      </c>
      <c r="Y121" s="48">
        <v>0</v>
      </c>
      <c r="Z121" s="50">
        <v>0</v>
      </c>
      <c r="AA121" s="52">
        <v>77229.090909090912</v>
      </c>
      <c r="AB121" s="52">
        <v>66671.000000000233</v>
      </c>
      <c r="AC121" s="50">
        <v>0.86328868066673248</v>
      </c>
    </row>
    <row r="122" spans="2:29">
      <c r="B122" s="54" t="s">
        <v>707</v>
      </c>
      <c r="C122" s="55">
        <v>40165</v>
      </c>
      <c r="D122" s="54">
        <v>0.8125</v>
      </c>
      <c r="E122" s="54">
        <v>995</v>
      </c>
      <c r="F122" s="56">
        <v>1</v>
      </c>
      <c r="G122" s="57">
        <v>0</v>
      </c>
      <c r="H122" s="56">
        <v>0</v>
      </c>
      <c r="I122" s="57">
        <v>479</v>
      </c>
      <c r="J122" s="56">
        <v>0.48140703517587941</v>
      </c>
      <c r="K122" s="54">
        <v>286</v>
      </c>
      <c r="L122" s="56">
        <v>0.28743718592964823</v>
      </c>
      <c r="M122" s="57">
        <v>10</v>
      </c>
      <c r="N122" s="56">
        <v>1.0050251256281407E-2</v>
      </c>
      <c r="O122" s="57">
        <v>119</v>
      </c>
      <c r="P122" s="56">
        <v>0.11959798994974874</v>
      </c>
      <c r="Q122" s="54">
        <v>894</v>
      </c>
      <c r="R122" s="56">
        <v>0.89849246231155777</v>
      </c>
      <c r="S122" s="57">
        <v>53</v>
      </c>
      <c r="T122" s="56">
        <v>5.3266331658291456E-2</v>
      </c>
      <c r="U122" s="57">
        <v>3</v>
      </c>
      <c r="V122" s="56">
        <v>3.015075376884422E-3</v>
      </c>
      <c r="W122" s="54">
        <v>950</v>
      </c>
      <c r="X122" s="56">
        <v>0.95477386934673369</v>
      </c>
      <c r="Y122" s="54">
        <v>45</v>
      </c>
      <c r="Z122" s="56">
        <v>4.5226130653266333E-2</v>
      </c>
      <c r="AA122" s="58">
        <v>54210.909090909081</v>
      </c>
      <c r="AB122" s="58">
        <v>43876.363636363647</v>
      </c>
      <c r="AC122" s="56">
        <v>0.80936409981218171</v>
      </c>
    </row>
    <row r="123" spans="2:29">
      <c r="B123" s="54" t="s">
        <v>707</v>
      </c>
      <c r="C123" s="55">
        <v>40166</v>
      </c>
      <c r="D123" s="54">
        <v>0.8125</v>
      </c>
      <c r="E123" s="54">
        <v>995</v>
      </c>
      <c r="F123" s="56">
        <v>1</v>
      </c>
      <c r="G123" s="57">
        <v>0</v>
      </c>
      <c r="H123" s="56">
        <v>0</v>
      </c>
      <c r="I123" s="57">
        <v>504</v>
      </c>
      <c r="J123" s="56">
        <v>0.50653266331658287</v>
      </c>
      <c r="K123" s="103">
        <v>234</v>
      </c>
      <c r="L123" s="56">
        <v>0.23517587939698492</v>
      </c>
      <c r="M123" s="57">
        <v>31</v>
      </c>
      <c r="N123" s="56">
        <v>3.1155778894472363E-2</v>
      </c>
      <c r="O123" s="57">
        <v>161</v>
      </c>
      <c r="P123" s="56">
        <v>0.16180904522613065</v>
      </c>
      <c r="Q123" s="103">
        <v>930</v>
      </c>
      <c r="R123" s="56">
        <v>0.9346733668341709</v>
      </c>
      <c r="S123" s="102">
        <v>42</v>
      </c>
      <c r="T123" s="56">
        <v>4.2211055276381908E-2</v>
      </c>
      <c r="U123" s="57">
        <v>3</v>
      </c>
      <c r="V123" s="56">
        <v>3.015075376884422E-3</v>
      </c>
      <c r="W123" s="103">
        <v>975</v>
      </c>
      <c r="X123" s="56">
        <v>0.97989949748743721</v>
      </c>
      <c r="Y123" s="103">
        <v>20</v>
      </c>
      <c r="Z123" s="56">
        <v>2.0100502512562814E-2</v>
      </c>
      <c r="AA123" s="58">
        <v>54210.909090909081</v>
      </c>
      <c r="AB123" s="58">
        <v>45964.954545454719</v>
      </c>
      <c r="AC123" s="56">
        <v>0.84789123289509327</v>
      </c>
    </row>
    <row r="124" spans="2:29">
      <c r="B124" s="48" t="s">
        <v>707</v>
      </c>
      <c r="C124" s="49">
        <v>40167</v>
      </c>
      <c r="D124" s="48">
        <v>0.8125</v>
      </c>
      <c r="E124" s="48">
        <v>995</v>
      </c>
      <c r="F124" s="50">
        <v>1</v>
      </c>
      <c r="G124" s="51">
        <v>0</v>
      </c>
      <c r="H124" s="50">
        <v>0</v>
      </c>
      <c r="I124" s="102">
        <v>570</v>
      </c>
      <c r="J124" s="50">
        <v>0.57286432160804024</v>
      </c>
      <c r="K124" s="103">
        <v>230</v>
      </c>
      <c r="L124" s="50">
        <v>0.23115577889447236</v>
      </c>
      <c r="M124" s="102">
        <v>35</v>
      </c>
      <c r="N124" s="50">
        <v>3.5175879396984924E-2</v>
      </c>
      <c r="O124" s="51">
        <v>107</v>
      </c>
      <c r="P124" s="50">
        <v>0.10753768844221105</v>
      </c>
      <c r="Q124" s="103">
        <v>942</v>
      </c>
      <c r="R124" s="50">
        <v>0.94673366834170858</v>
      </c>
      <c r="S124" s="102">
        <v>36</v>
      </c>
      <c r="T124" s="50">
        <v>3.6180904522613064E-2</v>
      </c>
      <c r="U124" s="51">
        <v>3</v>
      </c>
      <c r="V124" s="50">
        <v>3.015075376884422E-3</v>
      </c>
      <c r="W124" s="103">
        <v>981</v>
      </c>
      <c r="X124" s="50">
        <v>0.98592964824120599</v>
      </c>
      <c r="Y124" s="103">
        <v>14</v>
      </c>
      <c r="Z124" s="50">
        <v>1.407035175879397E-2</v>
      </c>
      <c r="AA124" s="52">
        <v>54210.909090909081</v>
      </c>
      <c r="AB124" s="52">
        <v>48118.636363636615</v>
      </c>
      <c r="AC124" s="50">
        <v>0.88761906359002363</v>
      </c>
    </row>
    <row r="125" spans="2:29">
      <c r="B125" s="48" t="s">
        <v>670</v>
      </c>
      <c r="C125" s="49">
        <v>40169</v>
      </c>
      <c r="D125" s="48">
        <v>0.79166666665696539</v>
      </c>
      <c r="E125" s="48">
        <v>1039</v>
      </c>
      <c r="F125" s="50">
        <v>1</v>
      </c>
      <c r="G125" s="51">
        <v>0</v>
      </c>
      <c r="H125" s="50">
        <v>0</v>
      </c>
      <c r="I125" s="51">
        <v>424</v>
      </c>
      <c r="J125" s="50">
        <v>0.40808469682386911</v>
      </c>
      <c r="K125" s="103">
        <v>397</v>
      </c>
      <c r="L125" s="50">
        <v>0.38209817131857554</v>
      </c>
      <c r="M125" s="51">
        <v>48</v>
      </c>
      <c r="N125" s="50">
        <v>4.6198267564966311E-2</v>
      </c>
      <c r="O125" s="51">
        <v>91</v>
      </c>
      <c r="P125" s="50">
        <v>8.7584215591915301E-2</v>
      </c>
      <c r="Q125" s="103">
        <v>960</v>
      </c>
      <c r="R125" s="50">
        <v>0.92396535129932622</v>
      </c>
      <c r="S125" s="102">
        <v>72</v>
      </c>
      <c r="T125" s="50">
        <v>6.9297401347449467E-2</v>
      </c>
      <c r="U125" s="51">
        <v>3</v>
      </c>
      <c r="V125" s="50">
        <v>2.8873917228103944E-3</v>
      </c>
      <c r="W125" s="48">
        <v>1035</v>
      </c>
      <c r="X125" s="50">
        <v>0.99615014436958615</v>
      </c>
      <c r="Y125" s="48">
        <v>4</v>
      </c>
      <c r="Z125" s="50">
        <v>3.8498556304138597E-3</v>
      </c>
      <c r="AA125" s="52">
        <v>77488.181818181823</v>
      </c>
      <c r="AB125" s="52">
        <v>62462.045454545667</v>
      </c>
      <c r="AC125" s="50">
        <v>0.80608479885496009</v>
      </c>
    </row>
    <row r="126" spans="2:29">
      <c r="B126" s="48" t="s">
        <v>731</v>
      </c>
      <c r="C126" s="49">
        <v>40178</v>
      </c>
      <c r="D126" s="48">
        <v>0.8125</v>
      </c>
      <c r="E126" s="48">
        <v>1111</v>
      </c>
      <c r="F126" s="50">
        <v>1</v>
      </c>
      <c r="G126" s="51">
        <v>0</v>
      </c>
      <c r="H126" s="50">
        <v>0</v>
      </c>
      <c r="I126" s="102">
        <v>751</v>
      </c>
      <c r="J126" s="50">
        <v>0.67596759675967599</v>
      </c>
      <c r="K126" s="103">
        <v>291</v>
      </c>
      <c r="L126" s="50">
        <v>0.26192619261926192</v>
      </c>
      <c r="M126" s="51">
        <v>48</v>
      </c>
      <c r="N126" s="50">
        <v>4.3204320432043204E-2</v>
      </c>
      <c r="O126" s="51">
        <v>0</v>
      </c>
      <c r="P126" s="50">
        <v>0</v>
      </c>
      <c r="Q126" s="103">
        <v>1090</v>
      </c>
      <c r="R126" s="50">
        <v>0.98109810981098111</v>
      </c>
      <c r="S126" s="102">
        <v>18</v>
      </c>
      <c r="T126" s="50">
        <v>1.6201620162016202E-2</v>
      </c>
      <c r="U126" s="51">
        <v>3</v>
      </c>
      <c r="V126" s="50">
        <v>2.7002700270027003E-3</v>
      </c>
      <c r="W126" s="48">
        <v>1111</v>
      </c>
      <c r="X126" s="50">
        <v>1</v>
      </c>
      <c r="Y126" s="48">
        <v>0</v>
      </c>
      <c r="Z126" s="50">
        <v>0</v>
      </c>
      <c r="AA126" s="52">
        <v>60297.272727272713</v>
      </c>
      <c r="AB126" s="53">
        <v>57562.545454545223</v>
      </c>
      <c r="AC126" s="50">
        <v>0.95464592096732492</v>
      </c>
    </row>
    <row r="127" spans="2:29">
      <c r="D127" s="42"/>
      <c r="E127" s="42"/>
    </row>
    <row r="128" spans="2:29">
      <c r="D128" s="42"/>
      <c r="E128" s="42"/>
    </row>
    <row r="129" spans="4:5">
      <c r="D129" s="42"/>
      <c r="E129" s="42"/>
    </row>
    <row r="130" spans="4:5">
      <c r="D130" s="42"/>
      <c r="E130" s="42"/>
    </row>
    <row r="131" spans="4:5">
      <c r="D131" s="42"/>
      <c r="E131" s="42"/>
    </row>
    <row r="132" spans="4:5">
      <c r="D132" s="42"/>
      <c r="E132" s="42"/>
    </row>
    <row r="133" spans="4:5">
      <c r="D133" s="42"/>
      <c r="E133" s="42"/>
    </row>
    <row r="134" spans="4:5">
      <c r="D134" s="42"/>
      <c r="E134" s="42"/>
    </row>
    <row r="135" spans="4:5">
      <c r="D135" s="42"/>
      <c r="E135" s="42"/>
    </row>
    <row r="136" spans="4:5">
      <c r="D136" s="42"/>
      <c r="E136" s="42"/>
    </row>
    <row r="137" spans="4:5">
      <c r="D137" s="42"/>
      <c r="E137" s="42"/>
    </row>
    <row r="138" spans="4:5">
      <c r="D138" s="42"/>
      <c r="E138" s="42"/>
    </row>
    <row r="139" spans="4:5">
      <c r="D139" s="42"/>
      <c r="E139" s="42"/>
    </row>
    <row r="140" spans="4:5">
      <c r="D140" s="42"/>
      <c r="E140" s="42"/>
    </row>
    <row r="141" spans="4:5">
      <c r="D141" s="42"/>
      <c r="E141" s="42"/>
    </row>
    <row r="142" spans="4:5">
      <c r="D142" s="42"/>
      <c r="E142" s="42"/>
    </row>
    <row r="143" spans="4:5">
      <c r="D143" s="42"/>
      <c r="E143" s="42"/>
    </row>
    <row r="144" spans="4:5">
      <c r="D144" s="42"/>
      <c r="E144" s="42"/>
    </row>
    <row r="145" spans="4:5">
      <c r="D145" s="42"/>
      <c r="E145" s="42"/>
    </row>
    <row r="146" spans="4:5">
      <c r="D146" s="42"/>
      <c r="E146" s="42"/>
    </row>
    <row r="147" spans="4:5">
      <c r="D147" s="42"/>
      <c r="E147" s="42"/>
    </row>
    <row r="148" spans="4:5">
      <c r="D148" s="42"/>
      <c r="E148" s="42"/>
    </row>
    <row r="149" spans="4:5">
      <c r="D149" s="42"/>
      <c r="E149" s="42"/>
    </row>
    <row r="150" spans="4:5">
      <c r="D150" s="42"/>
      <c r="E150" s="42"/>
    </row>
    <row r="151" spans="4:5">
      <c r="D151" s="42"/>
      <c r="E151" s="42"/>
    </row>
    <row r="181" spans="2:2">
      <c r="B181" s="42"/>
    </row>
    <row r="182" spans="2:2">
      <c r="B182" s="42"/>
    </row>
    <row r="183" spans="2:2">
      <c r="B183" s="42"/>
    </row>
    <row r="184" spans="2:2">
      <c r="B184" s="42"/>
    </row>
    <row r="185" spans="2:2">
      <c r="B185" s="42"/>
    </row>
    <row r="186" spans="2:2">
      <c r="B186" s="42"/>
    </row>
    <row r="187" spans="2:2">
      <c r="B187" s="42"/>
    </row>
    <row r="188" spans="2:2">
      <c r="B188" s="42"/>
    </row>
    <row r="189" spans="2:2">
      <c r="B189" s="42"/>
    </row>
    <row r="190" spans="2:2">
      <c r="B190" s="42"/>
    </row>
    <row r="191" spans="2:2">
      <c r="B191" s="42"/>
    </row>
    <row r="192" spans="2:2">
      <c r="B192" s="42"/>
    </row>
    <row r="193" spans="2:2">
      <c r="B193" s="42"/>
    </row>
    <row r="194" spans="2:2">
      <c r="B194" s="42"/>
    </row>
    <row r="195" spans="2:2">
      <c r="B195" s="42"/>
    </row>
    <row r="196" spans="2:2">
      <c r="B196" s="42"/>
    </row>
    <row r="197" spans="2:2">
      <c r="B197" s="42"/>
    </row>
    <row r="198" spans="2:2">
      <c r="B198" s="42"/>
    </row>
    <row r="199" spans="2:2">
      <c r="B199" s="42"/>
    </row>
    <row r="200" spans="2:2">
      <c r="B200" s="42"/>
    </row>
    <row r="201" spans="2:2">
      <c r="B201" s="42"/>
    </row>
    <row r="202" spans="2:2">
      <c r="B202" s="42"/>
    </row>
    <row r="203" spans="2:2">
      <c r="B203" s="42"/>
    </row>
    <row r="204" spans="2:2">
      <c r="B204" s="42"/>
    </row>
    <row r="205" spans="2:2">
      <c r="B205" s="42"/>
    </row>
    <row r="206" spans="2:2">
      <c r="B206" s="42"/>
    </row>
    <row r="207" spans="2:2">
      <c r="B207" s="42"/>
    </row>
    <row r="208" spans="2:2">
      <c r="B208" s="42"/>
    </row>
    <row r="209" spans="2:2">
      <c r="B209" s="42"/>
    </row>
    <row r="210" spans="2:2">
      <c r="B210" s="42"/>
    </row>
    <row r="211" spans="2:2">
      <c r="B211" s="42"/>
    </row>
    <row r="212" spans="2:2">
      <c r="B212" s="42"/>
    </row>
    <row r="213" spans="2:2">
      <c r="B213" s="42"/>
    </row>
    <row r="214" spans="2:2">
      <c r="B214" s="42"/>
    </row>
    <row r="215" spans="2:2">
      <c r="B215" s="42"/>
    </row>
    <row r="216" spans="2:2">
      <c r="B216" s="42"/>
    </row>
    <row r="217" spans="2:2">
      <c r="B217" s="42"/>
    </row>
    <row r="218" spans="2:2">
      <c r="B218" s="42"/>
    </row>
    <row r="219" spans="2:2">
      <c r="B219" s="42"/>
    </row>
    <row r="220" spans="2:2">
      <c r="B220" s="42"/>
    </row>
    <row r="221" spans="2:2">
      <c r="B221" s="42"/>
    </row>
    <row r="222" spans="2:2">
      <c r="B222" s="42"/>
    </row>
    <row r="223" spans="2:2">
      <c r="B223" s="42"/>
    </row>
    <row r="224" spans="2:2">
      <c r="B224" s="42"/>
    </row>
    <row r="225" spans="2:2">
      <c r="B225" s="42"/>
    </row>
    <row r="226" spans="2:2">
      <c r="B226" s="42"/>
    </row>
    <row r="227" spans="2:2">
      <c r="B227" s="42"/>
    </row>
    <row r="228" spans="2:2">
      <c r="B228" s="42"/>
    </row>
    <row r="229" spans="2:2">
      <c r="B229" s="42"/>
    </row>
    <row r="230" spans="2:2">
      <c r="B230" s="42"/>
    </row>
    <row r="231" spans="2:2">
      <c r="B231" s="42"/>
    </row>
    <row r="232" spans="2:2">
      <c r="B232" s="42"/>
    </row>
    <row r="233" spans="2:2">
      <c r="B233" s="42"/>
    </row>
    <row r="234" spans="2:2">
      <c r="B234" s="42"/>
    </row>
    <row r="235" spans="2:2">
      <c r="B235" s="42"/>
    </row>
    <row r="236" spans="2:2">
      <c r="B236" s="42"/>
    </row>
    <row r="237" spans="2:2">
      <c r="B237" s="42"/>
    </row>
    <row r="238" spans="2:2">
      <c r="B238" s="42"/>
    </row>
    <row r="239" spans="2:2">
      <c r="B239" s="42"/>
    </row>
    <row r="240" spans="2:2">
      <c r="B240" s="42"/>
    </row>
    <row r="241" spans="2:2">
      <c r="B241" s="42"/>
    </row>
    <row r="242" spans="2:2">
      <c r="B242" s="42"/>
    </row>
    <row r="243" spans="2:2">
      <c r="B243" s="42"/>
    </row>
    <row r="244" spans="2:2">
      <c r="B244" s="42"/>
    </row>
    <row r="245" spans="2:2">
      <c r="B245" s="42"/>
    </row>
    <row r="246" spans="2:2">
      <c r="B246" s="42"/>
    </row>
    <row r="247" spans="2:2">
      <c r="B247" s="42"/>
    </row>
    <row r="248" spans="2:2">
      <c r="B248" s="42"/>
    </row>
    <row r="249" spans="2:2">
      <c r="B249" s="42"/>
    </row>
    <row r="250" spans="2:2">
      <c r="B250" s="42"/>
    </row>
    <row r="251" spans="2:2">
      <c r="B251" s="42"/>
    </row>
    <row r="252" spans="2:2">
      <c r="B252" s="42"/>
    </row>
    <row r="253" spans="2:2">
      <c r="B253" s="42"/>
    </row>
    <row r="254" spans="2:2">
      <c r="B254" s="42"/>
    </row>
    <row r="255" spans="2:2">
      <c r="B255" s="42"/>
    </row>
    <row r="256" spans="2:2">
      <c r="B256" s="42"/>
    </row>
    <row r="257" spans="2:2">
      <c r="B257" s="42"/>
    </row>
    <row r="258" spans="2:2">
      <c r="B258" s="42"/>
    </row>
    <row r="259" spans="2:2">
      <c r="B259" s="42"/>
    </row>
    <row r="260" spans="2:2">
      <c r="B260" s="42"/>
    </row>
    <row r="261" spans="2:2">
      <c r="B261" s="42"/>
    </row>
    <row r="262" spans="2:2">
      <c r="B262" s="42"/>
    </row>
    <row r="263" spans="2:2">
      <c r="B263" s="42"/>
    </row>
    <row r="264" spans="2:2">
      <c r="B264" s="42"/>
    </row>
    <row r="265" spans="2:2">
      <c r="B265" s="42"/>
    </row>
    <row r="266" spans="2:2">
      <c r="B266" s="42"/>
    </row>
    <row r="267" spans="2:2">
      <c r="B267" s="42"/>
    </row>
    <row r="268" spans="2:2">
      <c r="B268" s="42"/>
    </row>
    <row r="269" spans="2:2">
      <c r="B269" s="42"/>
    </row>
    <row r="270" spans="2:2">
      <c r="B270" s="42"/>
    </row>
    <row r="271" spans="2:2">
      <c r="B271" s="42"/>
    </row>
    <row r="272" spans="2:2">
      <c r="B272" s="42"/>
    </row>
    <row r="273" spans="2:2">
      <c r="B273" s="42"/>
    </row>
    <row r="274" spans="2:2">
      <c r="B274" s="42"/>
    </row>
    <row r="275" spans="2:2">
      <c r="B275" s="42"/>
    </row>
    <row r="276" spans="2:2">
      <c r="B276" s="42"/>
    </row>
    <row r="277" spans="2:2">
      <c r="B277" s="42"/>
    </row>
    <row r="278" spans="2:2">
      <c r="B278" s="42"/>
    </row>
    <row r="279" spans="2:2">
      <c r="B279" s="42"/>
    </row>
    <row r="280" spans="2:2">
      <c r="B280" s="42"/>
    </row>
    <row r="281" spans="2:2">
      <c r="B281" s="42"/>
    </row>
    <row r="282" spans="2:2">
      <c r="B282" s="42"/>
    </row>
    <row r="283" spans="2:2">
      <c r="B283" s="42"/>
    </row>
    <row r="284" spans="2:2">
      <c r="B284" s="42"/>
    </row>
    <row r="285" spans="2:2">
      <c r="B285" s="42"/>
    </row>
    <row r="286" spans="2:2">
      <c r="B286" s="42"/>
    </row>
    <row r="287" spans="2:2">
      <c r="B287" s="42"/>
    </row>
    <row r="288" spans="2:2">
      <c r="B288" s="42"/>
    </row>
    <row r="289" spans="2:2">
      <c r="B289" s="42"/>
    </row>
    <row r="290" spans="2:2">
      <c r="B290" s="42"/>
    </row>
    <row r="291" spans="2:2">
      <c r="B291" s="42"/>
    </row>
    <row r="292" spans="2:2">
      <c r="B292" s="42"/>
    </row>
    <row r="293" spans="2:2">
      <c r="B293" s="42"/>
    </row>
    <row r="294" spans="2:2">
      <c r="B294" s="42"/>
    </row>
    <row r="295" spans="2:2">
      <c r="B295" s="42"/>
    </row>
    <row r="296" spans="2:2">
      <c r="B296" s="42"/>
    </row>
    <row r="297" spans="2:2">
      <c r="B297" s="42"/>
    </row>
    <row r="298" spans="2:2">
      <c r="B298" s="42"/>
    </row>
    <row r="299" spans="2:2">
      <c r="B299" s="42"/>
    </row>
    <row r="300" spans="2:2">
      <c r="B300" s="42"/>
    </row>
    <row r="301" spans="2:2">
      <c r="B301" s="42"/>
    </row>
    <row r="302" spans="2:2">
      <c r="B302" s="42"/>
    </row>
    <row r="303" spans="2:2">
      <c r="B303" s="42"/>
    </row>
    <row r="304" spans="2:2">
      <c r="B304" s="42"/>
    </row>
    <row r="305" spans="2:2">
      <c r="B305" s="42"/>
    </row>
    <row r="306" spans="2:2">
      <c r="B306" s="42"/>
    </row>
    <row r="307" spans="2:2">
      <c r="B307" s="42"/>
    </row>
    <row r="308" spans="2:2">
      <c r="B308" s="42"/>
    </row>
    <row r="309" spans="2:2">
      <c r="B309" s="42"/>
    </row>
    <row r="310" spans="2:2">
      <c r="B310" s="42"/>
    </row>
    <row r="311" spans="2:2">
      <c r="B311" s="42"/>
    </row>
    <row r="312" spans="2:2">
      <c r="B312" s="42"/>
    </row>
    <row r="313" spans="2:2">
      <c r="B313" s="42"/>
    </row>
    <row r="314" spans="2:2">
      <c r="B314" s="42"/>
    </row>
    <row r="315" spans="2:2">
      <c r="B315" s="42"/>
    </row>
    <row r="316" spans="2:2">
      <c r="B316" s="42"/>
    </row>
    <row r="317" spans="2:2">
      <c r="B317" s="42"/>
    </row>
    <row r="318" spans="2:2">
      <c r="B318" s="42"/>
    </row>
    <row r="319" spans="2:2">
      <c r="B319" s="42"/>
    </row>
    <row r="320" spans="2:2">
      <c r="B320" s="42"/>
    </row>
    <row r="321" spans="2:2">
      <c r="B321" s="42"/>
    </row>
    <row r="322" spans="2:2">
      <c r="B322" s="42"/>
    </row>
    <row r="323" spans="2:2">
      <c r="B323" s="42"/>
    </row>
    <row r="324" spans="2:2">
      <c r="B324" s="42"/>
    </row>
    <row r="325" spans="2:2">
      <c r="B325" s="42"/>
    </row>
    <row r="326" spans="2:2">
      <c r="B326" s="42"/>
    </row>
    <row r="327" spans="2:2">
      <c r="B327" s="42"/>
    </row>
    <row r="328" spans="2:2">
      <c r="B328" s="42"/>
    </row>
    <row r="329" spans="2:2">
      <c r="B329" s="42"/>
    </row>
    <row r="330" spans="2:2">
      <c r="B330" s="42"/>
    </row>
    <row r="331" spans="2:2">
      <c r="B331" s="42"/>
    </row>
    <row r="332" spans="2:2">
      <c r="B332" s="42"/>
    </row>
    <row r="333" spans="2:2">
      <c r="B333" s="42"/>
    </row>
    <row r="334" spans="2:2">
      <c r="B334" s="42"/>
    </row>
    <row r="335" spans="2:2">
      <c r="B335" s="42"/>
    </row>
    <row r="336" spans="2:2">
      <c r="B336" s="42"/>
    </row>
    <row r="337" spans="2:2">
      <c r="B337" s="42"/>
    </row>
    <row r="338" spans="2:2">
      <c r="B338" s="42"/>
    </row>
    <row r="339" spans="2:2">
      <c r="B339" s="42"/>
    </row>
    <row r="340" spans="2:2">
      <c r="B340" s="42"/>
    </row>
    <row r="341" spans="2:2">
      <c r="B341" s="42"/>
    </row>
    <row r="342" spans="2:2">
      <c r="B342" s="42"/>
    </row>
    <row r="343" spans="2:2">
      <c r="B343" s="42"/>
    </row>
    <row r="344" spans="2:2">
      <c r="B344" s="42"/>
    </row>
    <row r="345" spans="2:2">
      <c r="B345" s="42"/>
    </row>
    <row r="346" spans="2:2">
      <c r="B346" s="42"/>
    </row>
    <row r="347" spans="2:2">
      <c r="B347" s="42"/>
    </row>
    <row r="348" spans="2:2">
      <c r="B348" s="42"/>
    </row>
    <row r="349" spans="2:2">
      <c r="B349" s="42"/>
    </row>
    <row r="350" spans="2:2">
      <c r="B350" s="42"/>
    </row>
    <row r="351" spans="2:2">
      <c r="B351" s="42"/>
    </row>
    <row r="352" spans="2:2">
      <c r="B352" s="42"/>
    </row>
    <row r="353" spans="2:2">
      <c r="B353" s="42"/>
    </row>
    <row r="354" spans="2:2">
      <c r="B354" s="42"/>
    </row>
    <row r="355" spans="2:2">
      <c r="B355" s="42"/>
    </row>
    <row r="356" spans="2:2">
      <c r="B356" s="42"/>
    </row>
    <row r="357" spans="2:2">
      <c r="B357" s="42"/>
    </row>
    <row r="358" spans="2:2">
      <c r="B358" s="42"/>
    </row>
    <row r="359" spans="2:2">
      <c r="B359" s="42"/>
    </row>
    <row r="360" spans="2:2">
      <c r="B360" s="42"/>
    </row>
    <row r="361" spans="2:2">
      <c r="B361" s="42"/>
    </row>
    <row r="362" spans="2:2">
      <c r="B362" s="42"/>
    </row>
    <row r="363" spans="2:2">
      <c r="B363" s="42"/>
    </row>
    <row r="364" spans="2:2">
      <c r="B364" s="42"/>
    </row>
    <row r="365" spans="2:2">
      <c r="B365" s="42"/>
    </row>
    <row r="366" spans="2:2">
      <c r="B366" s="42"/>
    </row>
    <row r="367" spans="2:2">
      <c r="B367" s="42"/>
    </row>
    <row r="368" spans="2:2">
      <c r="B368" s="42"/>
    </row>
    <row r="369" spans="2:2">
      <c r="B369" s="42"/>
    </row>
    <row r="370" spans="2:2">
      <c r="B370" s="42"/>
    </row>
    <row r="371" spans="2:2">
      <c r="B371" s="42"/>
    </row>
    <row r="372" spans="2:2">
      <c r="B372" s="42"/>
    </row>
    <row r="373" spans="2:2">
      <c r="B373" s="42"/>
    </row>
    <row r="374" spans="2:2">
      <c r="B374" s="42"/>
    </row>
    <row r="375" spans="2:2">
      <c r="B375" s="42"/>
    </row>
    <row r="376" spans="2:2">
      <c r="B376" s="42"/>
    </row>
    <row r="377" spans="2:2">
      <c r="B377" s="42"/>
    </row>
    <row r="378" spans="2:2">
      <c r="B378" s="42"/>
    </row>
    <row r="379" spans="2:2">
      <c r="B379" s="42"/>
    </row>
    <row r="380" spans="2:2">
      <c r="B380" s="42"/>
    </row>
    <row r="381" spans="2:2">
      <c r="B381" s="42"/>
    </row>
    <row r="382" spans="2:2">
      <c r="B382" s="42"/>
    </row>
    <row r="383" spans="2:2">
      <c r="B383" s="42"/>
    </row>
    <row r="384" spans="2:2">
      <c r="B384" s="42"/>
    </row>
    <row r="385" spans="2:2">
      <c r="B385" s="42"/>
    </row>
    <row r="386" spans="2:2">
      <c r="B386" s="42"/>
    </row>
    <row r="387" spans="2:2">
      <c r="B387" s="42"/>
    </row>
    <row r="388" spans="2:2">
      <c r="B388" s="42"/>
    </row>
    <row r="389" spans="2:2">
      <c r="B389" s="42"/>
    </row>
    <row r="390" spans="2:2">
      <c r="B390" s="42"/>
    </row>
    <row r="391" spans="2:2">
      <c r="B391" s="42"/>
    </row>
    <row r="392" spans="2:2">
      <c r="B392" s="42"/>
    </row>
    <row r="393" spans="2:2">
      <c r="B393" s="42"/>
    </row>
    <row r="394" spans="2:2">
      <c r="B394" s="42"/>
    </row>
    <row r="395" spans="2:2">
      <c r="B395" s="42"/>
    </row>
    <row r="396" spans="2:2">
      <c r="B396" s="42"/>
    </row>
    <row r="397" spans="2:2">
      <c r="B397" s="42"/>
    </row>
    <row r="398" spans="2:2">
      <c r="B398" s="42"/>
    </row>
    <row r="399" spans="2:2">
      <c r="B399" s="42"/>
    </row>
    <row r="400" spans="2:2">
      <c r="B400" s="42"/>
    </row>
    <row r="401" spans="2:2">
      <c r="B401" s="42"/>
    </row>
    <row r="402" spans="2:2">
      <c r="B402" s="42"/>
    </row>
    <row r="403" spans="2:2">
      <c r="B403" s="42"/>
    </row>
    <row r="404" spans="2:2">
      <c r="B404" s="42"/>
    </row>
    <row r="405" spans="2:2">
      <c r="B405" s="42"/>
    </row>
    <row r="406" spans="2:2">
      <c r="B406" s="42"/>
    </row>
    <row r="407" spans="2:2">
      <c r="B407" s="42"/>
    </row>
    <row r="408" spans="2:2">
      <c r="B408" s="42"/>
    </row>
    <row r="409" spans="2:2">
      <c r="B409" s="42"/>
    </row>
    <row r="410" spans="2:2">
      <c r="B410" s="42"/>
    </row>
    <row r="411" spans="2:2">
      <c r="B411" s="42"/>
    </row>
    <row r="412" spans="2:2">
      <c r="B412" s="42"/>
    </row>
    <row r="413" spans="2:2">
      <c r="B413" s="42"/>
    </row>
    <row r="414" spans="2:2">
      <c r="B414" s="42"/>
    </row>
    <row r="415" spans="2:2">
      <c r="B415" s="42"/>
    </row>
    <row r="416" spans="2:2">
      <c r="B416" s="42"/>
    </row>
    <row r="417" spans="2:2">
      <c r="B417" s="42"/>
    </row>
    <row r="418" spans="2:2">
      <c r="B418" s="42"/>
    </row>
    <row r="419" spans="2:2">
      <c r="B419" s="42"/>
    </row>
    <row r="420" spans="2:2">
      <c r="B420" s="42"/>
    </row>
    <row r="421" spans="2:2">
      <c r="B421" s="42"/>
    </row>
    <row r="422" spans="2:2">
      <c r="B422" s="42"/>
    </row>
    <row r="423" spans="2:2">
      <c r="B423" s="42"/>
    </row>
    <row r="424" spans="2:2">
      <c r="B424" s="42"/>
    </row>
    <row r="425" spans="2:2">
      <c r="B425" s="42"/>
    </row>
    <row r="426" spans="2:2">
      <c r="B426" s="42"/>
    </row>
    <row r="427" spans="2:2">
      <c r="B427" s="42"/>
    </row>
    <row r="428" spans="2:2">
      <c r="B428" s="42"/>
    </row>
    <row r="429" spans="2:2">
      <c r="B429" s="42"/>
    </row>
    <row r="430" spans="2:2">
      <c r="B430" s="42"/>
    </row>
    <row r="431" spans="2:2">
      <c r="B431" s="42"/>
    </row>
    <row r="432" spans="2:2">
      <c r="B432" s="42"/>
    </row>
    <row r="433" spans="2:2">
      <c r="B433" s="42"/>
    </row>
    <row r="434" spans="2:2">
      <c r="B434" s="42"/>
    </row>
    <row r="435" spans="2:2">
      <c r="B435" s="42"/>
    </row>
    <row r="436" spans="2:2">
      <c r="B436" s="42"/>
    </row>
    <row r="437" spans="2:2">
      <c r="B437" s="42"/>
    </row>
    <row r="438" spans="2:2">
      <c r="B438" s="42"/>
    </row>
    <row r="439" spans="2:2">
      <c r="B439" s="42"/>
    </row>
    <row r="440" spans="2:2">
      <c r="B440" s="42"/>
    </row>
    <row r="441" spans="2:2">
      <c r="B441" s="42"/>
    </row>
    <row r="442" spans="2:2">
      <c r="B442" s="42"/>
    </row>
    <row r="443" spans="2:2">
      <c r="B443" s="42"/>
    </row>
    <row r="444" spans="2:2">
      <c r="B444" s="42"/>
    </row>
    <row r="445" spans="2:2">
      <c r="B445" s="42"/>
    </row>
    <row r="446" spans="2:2">
      <c r="B446" s="42"/>
    </row>
    <row r="447" spans="2:2">
      <c r="B447" s="42"/>
    </row>
    <row r="448" spans="2:2">
      <c r="B448" s="42"/>
    </row>
    <row r="449" spans="2:2">
      <c r="B449" s="42"/>
    </row>
    <row r="450" spans="2:2">
      <c r="B450" s="42"/>
    </row>
    <row r="451" spans="2:2">
      <c r="B451" s="42"/>
    </row>
    <row r="452" spans="2:2">
      <c r="B452" s="42"/>
    </row>
    <row r="453" spans="2:2">
      <c r="B453" s="42"/>
    </row>
    <row r="454" spans="2:2">
      <c r="B454" s="42"/>
    </row>
    <row r="455" spans="2:2">
      <c r="B455" s="42"/>
    </row>
    <row r="456" spans="2:2">
      <c r="B456" s="42"/>
    </row>
    <row r="457" spans="2:2">
      <c r="B457" s="42"/>
    </row>
    <row r="458" spans="2:2">
      <c r="B458" s="42"/>
    </row>
    <row r="459" spans="2:2">
      <c r="B459" s="42"/>
    </row>
    <row r="460" spans="2:2">
      <c r="B460" s="42"/>
    </row>
    <row r="461" spans="2:2">
      <c r="B461" s="42"/>
    </row>
    <row r="462" spans="2:2">
      <c r="B462" s="42"/>
    </row>
    <row r="463" spans="2:2">
      <c r="B463" s="42"/>
    </row>
    <row r="464" spans="2:2">
      <c r="B464" s="42"/>
    </row>
    <row r="465" spans="2:2">
      <c r="B465" s="42"/>
    </row>
    <row r="466" spans="2:2">
      <c r="B466" s="42"/>
    </row>
    <row r="467" spans="2:2">
      <c r="B467" s="42"/>
    </row>
    <row r="468" spans="2:2">
      <c r="B468" s="42"/>
    </row>
    <row r="469" spans="2:2">
      <c r="B469" s="42"/>
    </row>
    <row r="470" spans="2:2">
      <c r="B470" s="42"/>
    </row>
    <row r="471" spans="2:2">
      <c r="B471" s="42"/>
    </row>
    <row r="472" spans="2:2">
      <c r="B472" s="42"/>
    </row>
    <row r="473" spans="2:2">
      <c r="B473" s="42"/>
    </row>
    <row r="474" spans="2:2">
      <c r="B474" s="42"/>
    </row>
    <row r="475" spans="2:2">
      <c r="B475" s="42"/>
    </row>
    <row r="476" spans="2:2">
      <c r="B476" s="42"/>
    </row>
    <row r="477" spans="2:2">
      <c r="B477" s="42"/>
    </row>
    <row r="478" spans="2:2">
      <c r="B478" s="42"/>
    </row>
    <row r="479" spans="2:2">
      <c r="B479" s="42"/>
    </row>
    <row r="480" spans="2:2">
      <c r="B480" s="42"/>
    </row>
    <row r="481" spans="2:2">
      <c r="B481" s="42"/>
    </row>
    <row r="482" spans="2:2">
      <c r="B482" s="42"/>
    </row>
    <row r="483" spans="2:2">
      <c r="B483" s="42"/>
    </row>
    <row r="484" spans="2:2">
      <c r="B484" s="42"/>
    </row>
    <row r="485" spans="2:2">
      <c r="B485" s="42"/>
    </row>
    <row r="486" spans="2:2">
      <c r="B486" s="42"/>
    </row>
    <row r="487" spans="2:2">
      <c r="B487" s="42"/>
    </row>
    <row r="488" spans="2:2">
      <c r="B488" s="42"/>
    </row>
    <row r="489" spans="2:2">
      <c r="B489" s="42"/>
    </row>
    <row r="490" spans="2:2">
      <c r="B490" s="42"/>
    </row>
    <row r="491" spans="2:2">
      <c r="B491" s="42"/>
    </row>
    <row r="492" spans="2:2">
      <c r="B492" s="42"/>
    </row>
    <row r="493" spans="2:2">
      <c r="B493" s="42"/>
    </row>
    <row r="494" spans="2:2">
      <c r="B494" s="42"/>
    </row>
    <row r="495" spans="2:2">
      <c r="B495" s="42"/>
    </row>
    <row r="496" spans="2:2">
      <c r="B496" s="42"/>
    </row>
    <row r="497" spans="2:2">
      <c r="B497" s="42"/>
    </row>
    <row r="498" spans="2:2">
      <c r="B498" s="42"/>
    </row>
    <row r="499" spans="2:2">
      <c r="B499" s="42"/>
    </row>
    <row r="500" spans="2:2">
      <c r="B500" s="42"/>
    </row>
    <row r="501" spans="2:2">
      <c r="B501" s="42"/>
    </row>
    <row r="502" spans="2:2">
      <c r="B502" s="42"/>
    </row>
    <row r="503" spans="2:2">
      <c r="B503" s="42"/>
    </row>
    <row r="504" spans="2:2">
      <c r="B504" s="42"/>
    </row>
    <row r="505" spans="2:2">
      <c r="B505" s="42"/>
    </row>
    <row r="506" spans="2:2">
      <c r="B506" s="42"/>
    </row>
    <row r="507" spans="2:2">
      <c r="B507" s="42"/>
    </row>
    <row r="508" spans="2:2">
      <c r="B508" s="42"/>
    </row>
    <row r="509" spans="2:2">
      <c r="B509" s="42"/>
    </row>
    <row r="510" spans="2:2">
      <c r="B510" s="42"/>
    </row>
    <row r="511" spans="2:2">
      <c r="B511" s="42"/>
    </row>
    <row r="512" spans="2:2">
      <c r="B512" s="42"/>
    </row>
    <row r="513" spans="2:2">
      <c r="B513" s="42"/>
    </row>
    <row r="514" spans="2:2">
      <c r="B514" s="42"/>
    </row>
    <row r="515" spans="2:2">
      <c r="B515" s="42"/>
    </row>
    <row r="516" spans="2:2">
      <c r="B516" s="42"/>
    </row>
    <row r="517" spans="2:2">
      <c r="B517" s="42"/>
    </row>
    <row r="518" spans="2:2">
      <c r="B518" s="42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518"/>
  <sheetViews>
    <sheetView showZeros="0" workbookViewId="0">
      <pane xSplit="4" ySplit="10" topLeftCell="E47" activePane="bottomRight" state="frozen"/>
      <selection activeCell="E10" sqref="E10"/>
      <selection pane="topRight" activeCell="E10" sqref="E10"/>
      <selection pane="bottomLeft" activeCell="E10" sqref="E10"/>
      <selection pane="bottomRight"/>
    </sheetView>
  </sheetViews>
  <sheetFormatPr baseColWidth="10" defaultRowHeight="12.75"/>
  <cols>
    <col min="1" max="1" width="24.28515625" style="2" customWidth="1"/>
    <col min="2" max="2" width="4.7109375" style="2" bestFit="1" customWidth="1"/>
    <col min="3" max="3" width="8.140625" style="3" bestFit="1" customWidth="1"/>
    <col min="4" max="4" width="5.5703125" style="2" bestFit="1" customWidth="1"/>
    <col min="5" max="5" width="8.85546875" style="4" bestFit="1" customWidth="1"/>
    <col min="6" max="6" width="6.5703125" style="2" bestFit="1" customWidth="1"/>
    <col min="7" max="7" width="7.42578125" style="4" bestFit="1" customWidth="1"/>
    <col min="8" max="8" width="6.7109375" style="2" bestFit="1" customWidth="1"/>
    <col min="9" max="9" width="9" style="74" customWidth="1"/>
    <col min="10" max="10" width="5.5703125" style="74" bestFit="1" customWidth="1"/>
    <col min="11" max="11" width="6.5703125" style="75" bestFit="1" customWidth="1"/>
    <col min="12" max="12" width="6.7109375" style="74" bestFit="1" customWidth="1"/>
    <col min="13" max="13" width="7.42578125" style="75" customWidth="1"/>
    <col min="14" max="14" width="6" style="74" customWidth="1"/>
    <col min="15" max="15" width="7.7109375" style="75" bestFit="1" customWidth="1"/>
    <col min="16" max="16" width="9" style="74" bestFit="1" customWidth="1"/>
    <col min="17" max="17" width="8.140625" style="4" customWidth="1"/>
    <col min="18" max="18" width="6.7109375" style="2" bestFit="1" customWidth="1"/>
    <col min="19" max="19" width="8.28515625" style="4" customWidth="1"/>
    <col min="20" max="20" width="6.7109375" style="2" bestFit="1" customWidth="1"/>
    <col min="21" max="21" width="5" style="4" customWidth="1"/>
    <col min="22" max="22" width="5.7109375" style="2" bestFit="1" customWidth="1"/>
    <col min="23" max="23" width="9.28515625" style="4" bestFit="1" customWidth="1"/>
    <col min="24" max="24" width="7.7109375" style="2" bestFit="1" customWidth="1"/>
    <col min="25" max="25" width="6.42578125" style="4" bestFit="1" customWidth="1"/>
    <col min="26" max="26" width="6.7109375" style="2" bestFit="1" customWidth="1"/>
    <col min="27" max="27" width="13.140625" style="5" bestFit="1" customWidth="1"/>
    <col min="28" max="28" width="11.7109375" style="5" bestFit="1" customWidth="1"/>
    <col min="29" max="29" width="6.7109375" style="2" bestFit="1" customWidth="1"/>
  </cols>
  <sheetData>
    <row r="1" spans="1:29" ht="23.25">
      <c r="A1" s="100" t="s">
        <v>751</v>
      </c>
      <c r="I1" s="60"/>
      <c r="J1" s="60"/>
      <c r="K1" s="61"/>
      <c r="L1" s="60"/>
      <c r="M1" s="61"/>
      <c r="N1" s="60"/>
      <c r="O1" s="61"/>
      <c r="P1" s="60"/>
    </row>
    <row r="2" spans="1:29">
      <c r="A2" s="59" t="s">
        <v>754</v>
      </c>
      <c r="I2" s="60"/>
      <c r="J2" s="60"/>
      <c r="K2" s="61"/>
      <c r="L2" s="60"/>
      <c r="M2" s="61"/>
      <c r="N2" s="60"/>
      <c r="O2" s="61"/>
      <c r="P2" s="60"/>
    </row>
    <row r="3" spans="1:29">
      <c r="A3" s="8"/>
      <c r="C3" s="6"/>
      <c r="G3" s="7"/>
      <c r="I3" s="60"/>
      <c r="J3" s="60"/>
      <c r="K3" s="61"/>
      <c r="L3" s="60"/>
      <c r="M3" s="61"/>
      <c r="N3" s="60"/>
      <c r="O3" s="61"/>
      <c r="P3" s="60"/>
    </row>
    <row r="4" spans="1:29">
      <c r="I4" s="60"/>
      <c r="J4" s="60"/>
      <c r="K4" s="61"/>
      <c r="L4" s="60"/>
      <c r="M4" s="61"/>
      <c r="N4" s="60"/>
      <c r="O4" s="61"/>
      <c r="P4" s="60"/>
    </row>
    <row r="5" spans="1:29">
      <c r="A5" s="8"/>
      <c r="I5" s="60"/>
      <c r="J5" s="60"/>
      <c r="K5" s="61"/>
      <c r="L5" s="60"/>
      <c r="M5" s="61"/>
      <c r="N5" s="60"/>
      <c r="O5" s="61"/>
      <c r="P5" s="60"/>
    </row>
    <row r="6" spans="1:29">
      <c r="I6" s="60"/>
      <c r="J6" s="60"/>
      <c r="K6" s="61"/>
      <c r="L6" s="60"/>
      <c r="M6" s="61"/>
      <c r="N6" s="60"/>
      <c r="O6" s="61"/>
      <c r="P6" s="60"/>
    </row>
    <row r="7" spans="1:29">
      <c r="A7" s="9" t="s">
        <v>3</v>
      </c>
      <c r="B7" s="10" t="s">
        <v>4</v>
      </c>
      <c r="C7" s="11"/>
      <c r="D7" s="12"/>
      <c r="E7" s="13" t="s">
        <v>5</v>
      </c>
      <c r="F7" s="14" t="s">
        <v>6</v>
      </c>
      <c r="G7" s="13" t="s">
        <v>7</v>
      </c>
      <c r="H7" s="14" t="s">
        <v>6</v>
      </c>
      <c r="I7" s="62" t="s">
        <v>8</v>
      </c>
      <c r="J7" s="62" t="s">
        <v>6</v>
      </c>
      <c r="K7" s="63" t="s">
        <v>9</v>
      </c>
      <c r="L7" s="62" t="s">
        <v>6</v>
      </c>
      <c r="M7" s="63" t="s">
        <v>10</v>
      </c>
      <c r="N7" s="62" t="s">
        <v>6</v>
      </c>
      <c r="O7" s="63" t="s">
        <v>11</v>
      </c>
      <c r="P7" s="62" t="s">
        <v>6</v>
      </c>
      <c r="Q7" s="13" t="s">
        <v>12</v>
      </c>
      <c r="R7" s="14" t="s">
        <v>6</v>
      </c>
      <c r="S7" s="13" t="s">
        <v>13</v>
      </c>
      <c r="T7" s="14" t="s">
        <v>6</v>
      </c>
      <c r="U7" s="13" t="s">
        <v>14</v>
      </c>
      <c r="V7" s="14" t="s">
        <v>6</v>
      </c>
      <c r="W7" s="13" t="s">
        <v>15</v>
      </c>
      <c r="X7" s="14" t="s">
        <v>6</v>
      </c>
      <c r="Y7" s="13" t="s">
        <v>16</v>
      </c>
      <c r="Z7" s="14" t="s">
        <v>6</v>
      </c>
      <c r="AA7" s="15" t="s">
        <v>17</v>
      </c>
      <c r="AB7" s="15" t="s">
        <v>18</v>
      </c>
      <c r="AC7" s="14" t="s">
        <v>19</v>
      </c>
    </row>
    <row r="8" spans="1:29">
      <c r="A8" s="16"/>
      <c r="B8" s="17"/>
      <c r="C8" s="18"/>
      <c r="D8" s="19"/>
      <c r="E8" s="20"/>
      <c r="F8" s="21"/>
      <c r="G8" s="20"/>
      <c r="H8" s="21"/>
      <c r="I8" s="64" t="s">
        <v>20</v>
      </c>
      <c r="J8" s="64"/>
      <c r="K8" s="65"/>
      <c r="L8" s="64"/>
      <c r="M8" s="65" t="s">
        <v>21</v>
      </c>
      <c r="N8" s="64"/>
      <c r="O8" s="65" t="s">
        <v>22</v>
      </c>
      <c r="P8" s="64"/>
      <c r="Q8" s="20" t="s">
        <v>23</v>
      </c>
      <c r="R8" s="21"/>
      <c r="S8" s="20" t="s">
        <v>24</v>
      </c>
      <c r="T8" s="21"/>
      <c r="U8" s="20"/>
      <c r="V8" s="21"/>
      <c r="W8" s="20" t="s">
        <v>23</v>
      </c>
      <c r="X8" s="21"/>
      <c r="Y8" s="20"/>
      <c r="Z8" s="21"/>
      <c r="AA8" s="22"/>
      <c r="AB8" s="22"/>
      <c r="AC8" s="21" t="s">
        <v>25</v>
      </c>
    </row>
    <row r="9" spans="1:29">
      <c r="A9" s="23"/>
      <c r="B9" s="24"/>
      <c r="C9" s="25"/>
      <c r="D9" s="26"/>
      <c r="E9" s="27"/>
      <c r="F9" s="28"/>
      <c r="G9" s="27"/>
      <c r="H9" s="28"/>
      <c r="I9" s="66" t="s">
        <v>26</v>
      </c>
      <c r="J9" s="66"/>
      <c r="K9" s="67"/>
      <c r="L9" s="66"/>
      <c r="M9" s="67"/>
      <c r="N9" s="66"/>
      <c r="O9" s="67"/>
      <c r="P9" s="66"/>
      <c r="Q9" s="27"/>
      <c r="R9" s="28"/>
      <c r="S9" s="27"/>
      <c r="T9" s="28"/>
      <c r="U9" s="27"/>
      <c r="V9" s="28"/>
      <c r="W9" s="27"/>
      <c r="X9" s="28"/>
      <c r="Y9" s="27"/>
      <c r="Z9" s="28"/>
      <c r="AA9" s="29"/>
      <c r="AB9" s="29"/>
      <c r="AC9" s="28" t="s">
        <v>6</v>
      </c>
    </row>
    <row r="10" spans="1:29">
      <c r="A10" s="77" t="s">
        <v>753</v>
      </c>
      <c r="B10" s="77"/>
      <c r="C10" s="78"/>
      <c r="D10" s="79"/>
      <c r="E10" s="85">
        <f>'TW-Daten Oper2009'!E10-'KP-Daten Oper2009'!E10</f>
        <v>1</v>
      </c>
      <c r="F10" s="84"/>
      <c r="G10" s="85">
        <f>'TW-Daten Oper2009'!G10-'KP-Daten Oper2009'!G10</f>
        <v>1</v>
      </c>
      <c r="H10" s="86"/>
      <c r="I10" s="85">
        <f>'TW-Daten Oper2009'!I10-'KP-Daten Oper2009'!I10</f>
        <v>579</v>
      </c>
      <c r="J10" s="84"/>
      <c r="K10" s="85">
        <f>'TW-Daten Oper2009'!K10-'KP-Daten Oper2009'!K10</f>
        <v>-50</v>
      </c>
      <c r="L10" s="84"/>
      <c r="M10" s="85">
        <f>'TW-Daten Oper2009'!M10-'KP-Daten Oper2009'!M10</f>
        <v>-425</v>
      </c>
      <c r="N10" s="84"/>
      <c r="O10" s="85">
        <f>'TW-Daten Oper2009'!O10-'KP-Daten Oper2009'!O10</f>
        <v>-2</v>
      </c>
      <c r="P10" s="84"/>
      <c r="Q10" s="85">
        <f>'TW-Daten Oper2009'!Q10-'KP-Daten Oper2009'!Q10</f>
        <v>102</v>
      </c>
      <c r="R10" s="84"/>
      <c r="S10" s="85">
        <f>'TW-Daten Oper2009'!S10-'KP-Daten Oper2009'!S10</f>
        <v>-89</v>
      </c>
      <c r="T10" s="84"/>
      <c r="U10" s="85">
        <f>'TW-Daten Oper2009'!U10-'KP-Daten Oper2009'!U10</f>
        <v>8</v>
      </c>
      <c r="V10" s="86"/>
      <c r="W10" s="85">
        <f>'TW-Daten Oper2009'!W10-'KP-Daten Oper2009'!W10</f>
        <v>21</v>
      </c>
      <c r="X10" s="84"/>
      <c r="Y10" s="85">
        <f>'TW-Daten Oper2009'!Y10-'KP-Daten Oper2009'!Y10</f>
        <v>-21</v>
      </c>
      <c r="Z10" s="84"/>
      <c r="AA10" s="87">
        <f>'TW-Daten Oper2009'!AA10-'KP-Daten Oper2009'!AA10</f>
        <v>-22476.725454536267</v>
      </c>
      <c r="AB10" s="87">
        <f>'TW-Daten Oper2009'!AB10-'KP-Daten Oper2009'!AB10</f>
        <v>-1070.661818081513</v>
      </c>
      <c r="AC10" s="84"/>
    </row>
    <row r="11" spans="1:29">
      <c r="A11" s="30" t="s">
        <v>28</v>
      </c>
      <c r="B11" s="30" t="s">
        <v>29</v>
      </c>
      <c r="C11" s="31">
        <v>39824</v>
      </c>
      <c r="D11" s="32">
        <v>0.45833333333333331</v>
      </c>
      <c r="E11" s="33">
        <f>'TW-Daten Oper2009'!E11-'KP-Daten Oper2009'!E11</f>
        <v>0</v>
      </c>
      <c r="F11" s="34"/>
      <c r="G11" s="33">
        <f>'TW-Daten Oper2009'!G11-'KP-Daten Oper2009'!G11</f>
        <v>0</v>
      </c>
      <c r="H11" s="34"/>
      <c r="I11" s="33">
        <f>'TW-Daten Oper2009'!I11-'KP-Daten Oper2009'!I11</f>
        <v>0</v>
      </c>
      <c r="J11" s="34"/>
      <c r="K11" s="33">
        <f>'TW-Daten Oper2009'!K11-'KP-Daten Oper2009'!K11</f>
        <v>0</v>
      </c>
      <c r="L11" s="34"/>
      <c r="M11" s="33">
        <f>'TW-Daten Oper2009'!M11-'KP-Daten Oper2009'!M11</f>
        <v>0</v>
      </c>
      <c r="N11" s="34"/>
      <c r="O11" s="33">
        <f>'TW-Daten Oper2009'!O11-'KP-Daten Oper2009'!O11</f>
        <v>0</v>
      </c>
      <c r="P11" s="34"/>
      <c r="Q11" s="33">
        <f>'TW-Daten Oper2009'!Q11-'KP-Daten Oper2009'!Q11</f>
        <v>0</v>
      </c>
      <c r="R11" s="34"/>
      <c r="S11" s="33">
        <f>'TW-Daten Oper2009'!S11-'KP-Daten Oper2009'!S11</f>
        <v>0</v>
      </c>
      <c r="T11" s="34"/>
      <c r="U11" s="33">
        <f>'TW-Daten Oper2009'!U11-'KP-Daten Oper2009'!U11</f>
        <v>0</v>
      </c>
      <c r="V11" s="34"/>
      <c r="W11" s="33">
        <f>'TW-Daten Oper2009'!W11-'KP-Daten Oper2009'!W11</f>
        <v>0</v>
      </c>
      <c r="X11" s="34"/>
      <c r="Y11" s="33">
        <f>'TW-Daten Oper2009'!Y11-'KP-Daten Oper2009'!Y11</f>
        <v>0</v>
      </c>
      <c r="Z11" s="34"/>
      <c r="AA11" s="91">
        <f>'TW-Daten Oper2009'!AA11-'KP-Daten Oper2009'!AA11</f>
        <v>0.45454545454549589</v>
      </c>
      <c r="AB11" s="91">
        <f>'TW-Daten Oper2009'!AB11-'KP-Daten Oper2009'!AB11</f>
        <v>0.44090909090880359</v>
      </c>
      <c r="AC11" s="90"/>
    </row>
    <row r="12" spans="1:29">
      <c r="A12" s="36" t="s">
        <v>35</v>
      </c>
      <c r="B12" s="36" t="s">
        <v>36</v>
      </c>
      <c r="C12" s="37">
        <v>39826</v>
      </c>
      <c r="D12" s="38">
        <v>0.79166666666666663</v>
      </c>
      <c r="E12" s="33">
        <f>'TW-Daten Oper2009'!E12-'KP-Daten Oper2009'!E12</f>
        <v>0</v>
      </c>
      <c r="F12" s="34"/>
      <c r="G12" s="33">
        <f>'TW-Daten Oper2009'!G12-'KP-Daten Oper2009'!G12</f>
        <v>0</v>
      </c>
      <c r="H12" s="34"/>
      <c r="I12" s="33">
        <f>'TW-Daten Oper2009'!I12-'KP-Daten Oper2009'!I12</f>
        <v>0</v>
      </c>
      <c r="J12" s="34"/>
      <c r="K12" s="33">
        <f>'TW-Daten Oper2009'!K12-'KP-Daten Oper2009'!K12</f>
        <v>0</v>
      </c>
      <c r="L12" s="34"/>
      <c r="M12" s="33">
        <f>'TW-Daten Oper2009'!M12-'KP-Daten Oper2009'!M12</f>
        <v>0</v>
      </c>
      <c r="N12" s="34"/>
      <c r="O12" s="33">
        <f>'TW-Daten Oper2009'!O12-'KP-Daten Oper2009'!O12</f>
        <v>0</v>
      </c>
      <c r="P12" s="34"/>
      <c r="Q12" s="33">
        <f>'TW-Daten Oper2009'!Q12-'KP-Daten Oper2009'!Q12</f>
        <v>0</v>
      </c>
      <c r="R12" s="34"/>
      <c r="S12" s="33">
        <f>'TW-Daten Oper2009'!S12-'KP-Daten Oper2009'!S12</f>
        <v>0</v>
      </c>
      <c r="T12" s="34"/>
      <c r="U12" s="33">
        <f>'TW-Daten Oper2009'!U12-'KP-Daten Oper2009'!U12</f>
        <v>0</v>
      </c>
      <c r="V12" s="34"/>
      <c r="W12" s="33">
        <f>'TW-Daten Oper2009'!W12-'KP-Daten Oper2009'!W12</f>
        <v>0</v>
      </c>
      <c r="X12" s="34"/>
      <c r="Y12" s="33">
        <f>'TW-Daten Oper2009'!Y12-'KP-Daten Oper2009'!Y12</f>
        <v>0</v>
      </c>
      <c r="Z12" s="34"/>
      <c r="AA12" s="88">
        <f>'TW-Daten Oper2009'!AA12-'KP-Daten Oper2009'!AA12</f>
        <v>-728.85090909089195</v>
      </c>
      <c r="AB12" s="91">
        <f>'TW-Daten Oper2009'!AB12-'KP-Daten Oper2009'!AB12</f>
        <v>-0.23181818194279913</v>
      </c>
      <c r="AC12" s="90"/>
    </row>
    <row r="13" spans="1:29">
      <c r="A13" s="36" t="s">
        <v>35</v>
      </c>
      <c r="B13" s="36" t="s">
        <v>47</v>
      </c>
      <c r="C13" s="37">
        <v>39828</v>
      </c>
      <c r="D13" s="38">
        <v>0.79166666666666663</v>
      </c>
      <c r="E13" s="33">
        <f>'TW-Daten Oper2009'!E13-'KP-Daten Oper2009'!E13</f>
        <v>0</v>
      </c>
      <c r="F13" s="34"/>
      <c r="G13" s="33">
        <f>'TW-Daten Oper2009'!G13-'KP-Daten Oper2009'!G13</f>
        <v>0</v>
      </c>
      <c r="H13" s="34"/>
      <c r="I13" s="33">
        <f>'TW-Daten Oper2009'!I13-'KP-Daten Oper2009'!I13</f>
        <v>0</v>
      </c>
      <c r="J13" s="34"/>
      <c r="K13" s="33">
        <f>'TW-Daten Oper2009'!K13-'KP-Daten Oper2009'!K13</f>
        <v>0</v>
      </c>
      <c r="L13" s="34"/>
      <c r="M13" s="33">
        <f>'TW-Daten Oper2009'!M13-'KP-Daten Oper2009'!M13</f>
        <v>0</v>
      </c>
      <c r="N13" s="34"/>
      <c r="O13" s="33">
        <f>'TW-Daten Oper2009'!O13-'KP-Daten Oper2009'!O13</f>
        <v>0</v>
      </c>
      <c r="P13" s="34"/>
      <c r="Q13" s="33">
        <f>'TW-Daten Oper2009'!Q13-'KP-Daten Oper2009'!Q13</f>
        <v>0</v>
      </c>
      <c r="R13" s="34"/>
      <c r="S13" s="33">
        <f>'TW-Daten Oper2009'!S13-'KP-Daten Oper2009'!S13</f>
        <v>0</v>
      </c>
      <c r="T13" s="34"/>
      <c r="U13" s="33">
        <f>'TW-Daten Oper2009'!U13-'KP-Daten Oper2009'!U13</f>
        <v>0</v>
      </c>
      <c r="V13" s="34"/>
      <c r="W13" s="33">
        <f>'TW-Daten Oper2009'!W13-'KP-Daten Oper2009'!W13</f>
        <v>0</v>
      </c>
      <c r="X13" s="34"/>
      <c r="Y13" s="33">
        <f>'TW-Daten Oper2009'!Y13-'KP-Daten Oper2009'!Y13</f>
        <v>0</v>
      </c>
      <c r="Z13" s="34"/>
      <c r="AA13" s="88">
        <f>'TW-Daten Oper2009'!AA13-'KP-Daten Oper2009'!AA13</f>
        <v>-728.85090909089195</v>
      </c>
      <c r="AB13" s="91">
        <f>'TW-Daten Oper2009'!AB13-'KP-Daten Oper2009'!AB13</f>
        <v>-2.8181818168377504E-2</v>
      </c>
      <c r="AC13" s="90"/>
    </row>
    <row r="14" spans="1:29">
      <c r="A14" s="36" t="s">
        <v>35</v>
      </c>
      <c r="B14" s="36" t="s">
        <v>55</v>
      </c>
      <c r="C14" s="37">
        <v>39830</v>
      </c>
      <c r="D14" s="38">
        <v>0.79166666666666663</v>
      </c>
      <c r="E14" s="33">
        <f>'TW-Daten Oper2009'!E14-'KP-Daten Oper2009'!E14</f>
        <v>0</v>
      </c>
      <c r="F14" s="34"/>
      <c r="G14" s="33">
        <f>'TW-Daten Oper2009'!G14-'KP-Daten Oper2009'!G14</f>
        <v>0</v>
      </c>
      <c r="H14" s="34"/>
      <c r="I14" s="33">
        <f>'TW-Daten Oper2009'!I14-'KP-Daten Oper2009'!I14</f>
        <v>0</v>
      </c>
      <c r="J14" s="34"/>
      <c r="K14" s="33">
        <f>'TW-Daten Oper2009'!K14-'KP-Daten Oper2009'!K14</f>
        <v>0</v>
      </c>
      <c r="L14" s="34"/>
      <c r="M14" s="33">
        <f>'TW-Daten Oper2009'!M14-'KP-Daten Oper2009'!M14</f>
        <v>0</v>
      </c>
      <c r="N14" s="34"/>
      <c r="O14" s="33">
        <f>'TW-Daten Oper2009'!O14-'KP-Daten Oper2009'!O14</f>
        <v>0</v>
      </c>
      <c r="P14" s="34"/>
      <c r="Q14" s="33">
        <f>'TW-Daten Oper2009'!Q14-'KP-Daten Oper2009'!Q14</f>
        <v>0</v>
      </c>
      <c r="R14" s="34"/>
      <c r="S14" s="33">
        <f>'TW-Daten Oper2009'!S14-'KP-Daten Oper2009'!S14</f>
        <v>0</v>
      </c>
      <c r="T14" s="34"/>
      <c r="U14" s="33">
        <f>'TW-Daten Oper2009'!U14-'KP-Daten Oper2009'!U14</f>
        <v>0</v>
      </c>
      <c r="V14" s="34"/>
      <c r="W14" s="33">
        <f>'TW-Daten Oper2009'!W14-'KP-Daten Oper2009'!W14</f>
        <v>0</v>
      </c>
      <c r="X14" s="34"/>
      <c r="Y14" s="33">
        <f>'TW-Daten Oper2009'!Y14-'KP-Daten Oper2009'!Y14</f>
        <v>0</v>
      </c>
      <c r="Z14" s="34"/>
      <c r="AA14" s="88">
        <f>'TW-Daten Oper2009'!AA14-'KP-Daten Oper2009'!AA14</f>
        <v>-728.8509090909065</v>
      </c>
      <c r="AB14" s="91">
        <f>'TW-Daten Oper2009'!AB14-'KP-Daten Oper2009'!AB14</f>
        <v>-0.87454545467335265</v>
      </c>
      <c r="AC14" s="90"/>
    </row>
    <row r="15" spans="1:29">
      <c r="A15" s="36" t="s">
        <v>62</v>
      </c>
      <c r="B15" s="36" t="s">
        <v>29</v>
      </c>
      <c r="C15" s="37">
        <v>39831</v>
      </c>
      <c r="D15" s="38">
        <v>0.79166666666666663</v>
      </c>
      <c r="E15" s="33">
        <f>'TW-Daten Oper2009'!E15-'KP-Daten Oper2009'!E15</f>
        <v>0</v>
      </c>
      <c r="F15" s="34"/>
      <c r="G15" s="33">
        <f>'TW-Daten Oper2009'!G15-'KP-Daten Oper2009'!G15</f>
        <v>0</v>
      </c>
      <c r="H15" s="34"/>
      <c r="I15" s="33">
        <f>'TW-Daten Oper2009'!I15-'KP-Daten Oper2009'!I15</f>
        <v>0</v>
      </c>
      <c r="J15" s="34"/>
      <c r="K15" s="33">
        <f>'TW-Daten Oper2009'!K15-'KP-Daten Oper2009'!K15</f>
        <v>0</v>
      </c>
      <c r="L15" s="34"/>
      <c r="M15" s="33">
        <f>'TW-Daten Oper2009'!M15-'KP-Daten Oper2009'!M15</f>
        <v>0</v>
      </c>
      <c r="N15" s="34"/>
      <c r="O15" s="33">
        <f>'TW-Daten Oper2009'!O15-'KP-Daten Oper2009'!O15</f>
        <v>0</v>
      </c>
      <c r="P15" s="34"/>
      <c r="Q15" s="33">
        <f>'TW-Daten Oper2009'!Q15-'KP-Daten Oper2009'!Q15</f>
        <v>0</v>
      </c>
      <c r="R15" s="34"/>
      <c r="S15" s="33">
        <f>'TW-Daten Oper2009'!S15-'KP-Daten Oper2009'!S15</f>
        <v>0</v>
      </c>
      <c r="T15" s="34"/>
      <c r="U15" s="33">
        <f>'TW-Daten Oper2009'!U15-'KP-Daten Oper2009'!U15</f>
        <v>0</v>
      </c>
      <c r="V15" s="34"/>
      <c r="W15" s="33">
        <f>'TW-Daten Oper2009'!W15-'KP-Daten Oper2009'!W15</f>
        <v>0</v>
      </c>
      <c r="X15" s="34"/>
      <c r="Y15" s="33">
        <f>'TW-Daten Oper2009'!Y15-'KP-Daten Oper2009'!Y15</f>
        <v>0</v>
      </c>
      <c r="Z15" s="34"/>
      <c r="AA15" s="88">
        <f>'TW-Daten Oper2009'!AA15-'KP-Daten Oper2009'!AA15</f>
        <v>-183.61363636363239</v>
      </c>
      <c r="AB15" s="91">
        <f>'TW-Daten Oper2009'!AB15-'KP-Daten Oper2009'!AB15</f>
        <v>-0.69090909089027264</v>
      </c>
      <c r="AC15" s="90"/>
    </row>
    <row r="16" spans="1:29">
      <c r="A16" s="36" t="s">
        <v>35</v>
      </c>
      <c r="B16" s="36" t="s">
        <v>36</v>
      </c>
      <c r="C16" s="37">
        <v>39833</v>
      </c>
      <c r="D16" s="38">
        <v>0.79166666666666663</v>
      </c>
      <c r="E16" s="33">
        <f>'TW-Daten Oper2009'!E16-'KP-Daten Oper2009'!E16</f>
        <v>0</v>
      </c>
      <c r="F16" s="34"/>
      <c r="G16" s="33">
        <f>'TW-Daten Oper2009'!G16-'KP-Daten Oper2009'!G16</f>
        <v>0</v>
      </c>
      <c r="H16" s="34"/>
      <c r="I16" s="33">
        <f>'TW-Daten Oper2009'!I16-'KP-Daten Oper2009'!I16</f>
        <v>0</v>
      </c>
      <c r="J16" s="34"/>
      <c r="K16" s="33">
        <f>'TW-Daten Oper2009'!K16-'KP-Daten Oper2009'!K16</f>
        <v>0</v>
      </c>
      <c r="L16" s="34"/>
      <c r="M16" s="33">
        <f>'TW-Daten Oper2009'!M16-'KP-Daten Oper2009'!M16</f>
        <v>0</v>
      </c>
      <c r="N16" s="34"/>
      <c r="O16" s="33">
        <f>'TW-Daten Oper2009'!O16-'KP-Daten Oper2009'!O16</f>
        <v>0</v>
      </c>
      <c r="P16" s="34"/>
      <c r="Q16" s="33">
        <f>'TW-Daten Oper2009'!Q16-'KP-Daten Oper2009'!Q16</f>
        <v>0</v>
      </c>
      <c r="R16" s="34"/>
      <c r="S16" s="33">
        <f>'TW-Daten Oper2009'!S16-'KP-Daten Oper2009'!S16</f>
        <v>0</v>
      </c>
      <c r="T16" s="34"/>
      <c r="U16" s="33">
        <f>'TW-Daten Oper2009'!U16-'KP-Daten Oper2009'!U16</f>
        <v>0</v>
      </c>
      <c r="V16" s="34"/>
      <c r="W16" s="33">
        <f>'TW-Daten Oper2009'!W16-'KP-Daten Oper2009'!W16</f>
        <v>0</v>
      </c>
      <c r="X16" s="34"/>
      <c r="Y16" s="33">
        <f>'TW-Daten Oper2009'!Y16-'KP-Daten Oper2009'!Y16</f>
        <v>0</v>
      </c>
      <c r="Z16" s="34"/>
      <c r="AA16" s="88">
        <f>'TW-Daten Oper2009'!AA16-'KP-Daten Oper2009'!AA16</f>
        <v>-728.85090909092105</v>
      </c>
      <c r="AB16" s="91">
        <f>'TW-Daten Oper2009'!AB16-'KP-Daten Oper2009'!AB16</f>
        <v>-0.11090909083577571</v>
      </c>
      <c r="AC16" s="90"/>
    </row>
    <row r="17" spans="1:29">
      <c r="A17" s="36" t="s">
        <v>35</v>
      </c>
      <c r="B17" s="36" t="s">
        <v>47</v>
      </c>
      <c r="C17" s="37">
        <v>39835</v>
      </c>
      <c r="D17" s="38">
        <v>0.79166666666666663</v>
      </c>
      <c r="E17" s="33">
        <f>'TW-Daten Oper2009'!E17-'KP-Daten Oper2009'!E17</f>
        <v>0</v>
      </c>
      <c r="F17" s="34"/>
      <c r="G17" s="33">
        <f>'TW-Daten Oper2009'!G17-'KP-Daten Oper2009'!G17</f>
        <v>0</v>
      </c>
      <c r="H17" s="34"/>
      <c r="I17" s="33">
        <f>'TW-Daten Oper2009'!I17-'KP-Daten Oper2009'!I17</f>
        <v>0</v>
      </c>
      <c r="J17" s="34"/>
      <c r="K17" s="33">
        <f>'TW-Daten Oper2009'!K17-'KP-Daten Oper2009'!K17</f>
        <v>0</v>
      </c>
      <c r="L17" s="34"/>
      <c r="M17" s="33">
        <f>'TW-Daten Oper2009'!M17-'KP-Daten Oper2009'!M17</f>
        <v>0</v>
      </c>
      <c r="N17" s="34"/>
      <c r="O17" s="33">
        <f>'TW-Daten Oper2009'!O17-'KP-Daten Oper2009'!O17</f>
        <v>0</v>
      </c>
      <c r="P17" s="34"/>
      <c r="Q17" s="33">
        <f>'TW-Daten Oper2009'!Q17-'KP-Daten Oper2009'!Q17</f>
        <v>0</v>
      </c>
      <c r="R17" s="34"/>
      <c r="S17" s="33">
        <f>'TW-Daten Oper2009'!S17-'KP-Daten Oper2009'!S17</f>
        <v>0</v>
      </c>
      <c r="T17" s="34"/>
      <c r="U17" s="33">
        <f>'TW-Daten Oper2009'!U17-'KP-Daten Oper2009'!U17</f>
        <v>0</v>
      </c>
      <c r="V17" s="34"/>
      <c r="W17" s="33">
        <f>'TW-Daten Oper2009'!W17-'KP-Daten Oper2009'!W17</f>
        <v>0</v>
      </c>
      <c r="X17" s="34"/>
      <c r="Y17" s="33">
        <f>'TW-Daten Oper2009'!Y17-'KP-Daten Oper2009'!Y17</f>
        <v>0</v>
      </c>
      <c r="Z17" s="34"/>
      <c r="AA17" s="88">
        <f>'TW-Daten Oper2009'!AA17-'KP-Daten Oper2009'!AA17</f>
        <v>-728.85090909089195</v>
      </c>
      <c r="AB17" s="91">
        <f>'TW-Daten Oper2009'!AB17-'KP-Daten Oper2009'!AB17</f>
        <v>-0.21090909089980414</v>
      </c>
      <c r="AC17" s="90"/>
    </row>
    <row r="18" spans="1:29">
      <c r="A18" s="36" t="s">
        <v>85</v>
      </c>
      <c r="B18" s="36" t="s">
        <v>55</v>
      </c>
      <c r="C18" s="37">
        <v>39837</v>
      </c>
      <c r="D18" s="38">
        <v>0.8125</v>
      </c>
      <c r="E18" s="33">
        <f>'TW-Daten Oper2009'!E18-'KP-Daten Oper2009'!E18</f>
        <v>0</v>
      </c>
      <c r="F18" s="34"/>
      <c r="G18" s="33">
        <f>'TW-Daten Oper2009'!G18-'KP-Daten Oper2009'!G18</f>
        <v>0</v>
      </c>
      <c r="H18" s="34"/>
      <c r="I18" s="33">
        <f>'TW-Daten Oper2009'!I18-'KP-Daten Oper2009'!I18</f>
        <v>0</v>
      </c>
      <c r="J18" s="34"/>
      <c r="K18" s="33">
        <f>'TW-Daten Oper2009'!K18-'KP-Daten Oper2009'!K18</f>
        <v>0</v>
      </c>
      <c r="L18" s="34"/>
      <c r="M18" s="33">
        <f>'TW-Daten Oper2009'!M18-'KP-Daten Oper2009'!M18</f>
        <v>0</v>
      </c>
      <c r="N18" s="34"/>
      <c r="O18" s="33">
        <f>'TW-Daten Oper2009'!O18-'KP-Daten Oper2009'!O18</f>
        <v>0</v>
      </c>
      <c r="P18" s="34"/>
      <c r="Q18" s="33">
        <f>'TW-Daten Oper2009'!Q18-'KP-Daten Oper2009'!Q18</f>
        <v>0</v>
      </c>
      <c r="R18" s="34"/>
      <c r="S18" s="33">
        <f>'TW-Daten Oper2009'!S18-'KP-Daten Oper2009'!S18</f>
        <v>0</v>
      </c>
      <c r="T18" s="34"/>
      <c r="U18" s="33">
        <f>'TW-Daten Oper2009'!U18-'KP-Daten Oper2009'!U18</f>
        <v>0</v>
      </c>
      <c r="V18" s="34"/>
      <c r="W18" s="33">
        <f>'TW-Daten Oper2009'!W18-'KP-Daten Oper2009'!W18</f>
        <v>0</v>
      </c>
      <c r="X18" s="34"/>
      <c r="Y18" s="33">
        <f>'TW-Daten Oper2009'!Y18-'KP-Daten Oper2009'!Y18</f>
        <v>0</v>
      </c>
      <c r="Z18" s="34"/>
      <c r="AA18" s="88">
        <f>'TW-Daten Oper2009'!AA18-'KP-Daten Oper2009'!AA18</f>
        <v>-183.90454545454122</v>
      </c>
      <c r="AB18" s="91">
        <f>'TW-Daten Oper2009'!AB18-'KP-Daten Oper2009'!AB18</f>
        <v>-0.74909090907749487</v>
      </c>
      <c r="AC18" s="90"/>
    </row>
    <row r="19" spans="1:29">
      <c r="A19" s="36" t="s">
        <v>35</v>
      </c>
      <c r="B19" s="36" t="s">
        <v>29</v>
      </c>
      <c r="C19" s="37">
        <v>39838</v>
      </c>
      <c r="D19" s="38">
        <v>0.79166666666666663</v>
      </c>
      <c r="E19" s="33">
        <f>'TW-Daten Oper2009'!E19-'KP-Daten Oper2009'!E19</f>
        <v>0</v>
      </c>
      <c r="F19" s="34"/>
      <c r="G19" s="33">
        <f>'TW-Daten Oper2009'!G19-'KP-Daten Oper2009'!G19</f>
        <v>0</v>
      </c>
      <c r="H19" s="34"/>
      <c r="I19" s="33">
        <f>'TW-Daten Oper2009'!I19-'KP-Daten Oper2009'!I19</f>
        <v>0</v>
      </c>
      <c r="J19" s="34"/>
      <c r="K19" s="33">
        <f>'TW-Daten Oper2009'!K19-'KP-Daten Oper2009'!K19</f>
        <v>0</v>
      </c>
      <c r="L19" s="34"/>
      <c r="M19" s="33">
        <f>'TW-Daten Oper2009'!M19-'KP-Daten Oper2009'!M19</f>
        <v>0</v>
      </c>
      <c r="N19" s="34"/>
      <c r="O19" s="33">
        <f>'TW-Daten Oper2009'!O19-'KP-Daten Oper2009'!O19</f>
        <v>0</v>
      </c>
      <c r="P19" s="34"/>
      <c r="Q19" s="33">
        <f>'TW-Daten Oper2009'!Q19-'KP-Daten Oper2009'!Q19</f>
        <v>0</v>
      </c>
      <c r="R19" s="34"/>
      <c r="S19" s="33">
        <f>'TW-Daten Oper2009'!S19-'KP-Daten Oper2009'!S19</f>
        <v>0</v>
      </c>
      <c r="T19" s="34"/>
      <c r="U19" s="33">
        <f>'TW-Daten Oper2009'!U19-'KP-Daten Oper2009'!U19</f>
        <v>0</v>
      </c>
      <c r="V19" s="34"/>
      <c r="W19" s="33">
        <f>'TW-Daten Oper2009'!W19-'KP-Daten Oper2009'!W19</f>
        <v>0</v>
      </c>
      <c r="X19" s="34"/>
      <c r="Y19" s="33">
        <f>'TW-Daten Oper2009'!Y19-'KP-Daten Oper2009'!Y19</f>
        <v>0</v>
      </c>
      <c r="Z19" s="34"/>
      <c r="AA19" s="88">
        <f>'TW-Daten Oper2009'!AA19-'KP-Daten Oper2009'!AA19</f>
        <v>-728.8509090909065</v>
      </c>
      <c r="AB19" s="91">
        <f>'TW-Daten Oper2009'!AB19-'KP-Daten Oper2009'!AB19</f>
        <v>-0.53909090903471224</v>
      </c>
      <c r="AC19" s="90"/>
    </row>
    <row r="20" spans="1:29">
      <c r="A20" s="36" t="s">
        <v>102</v>
      </c>
      <c r="B20" s="36" t="s">
        <v>103</v>
      </c>
      <c r="C20" s="37">
        <v>39843</v>
      </c>
      <c r="D20" s="38">
        <v>0.83333333333333337</v>
      </c>
      <c r="E20" s="33">
        <f>'TW-Daten Oper2009'!E20-'KP-Daten Oper2009'!E20</f>
        <v>0</v>
      </c>
      <c r="F20" s="34"/>
      <c r="G20" s="33">
        <f>'TW-Daten Oper2009'!G20-'KP-Daten Oper2009'!G20</f>
        <v>0</v>
      </c>
      <c r="H20" s="34"/>
      <c r="I20" s="33">
        <f>'TW-Daten Oper2009'!I20-'KP-Daten Oper2009'!I20</f>
        <v>0</v>
      </c>
      <c r="J20" s="34"/>
      <c r="K20" s="33">
        <f>'TW-Daten Oper2009'!K20-'KP-Daten Oper2009'!K20</f>
        <v>0</v>
      </c>
      <c r="L20" s="34"/>
      <c r="M20" s="33">
        <f>'TW-Daten Oper2009'!M20-'KP-Daten Oper2009'!M20</f>
        <v>0</v>
      </c>
      <c r="N20" s="34"/>
      <c r="O20" s="33">
        <f>'TW-Daten Oper2009'!O20-'KP-Daten Oper2009'!O20</f>
        <v>0</v>
      </c>
      <c r="P20" s="34"/>
      <c r="Q20" s="33">
        <f>'TW-Daten Oper2009'!Q20-'KP-Daten Oper2009'!Q20</f>
        <v>0</v>
      </c>
      <c r="R20" s="34"/>
      <c r="S20" s="33">
        <f>'TW-Daten Oper2009'!S20-'KP-Daten Oper2009'!S20</f>
        <v>0</v>
      </c>
      <c r="T20" s="34"/>
      <c r="U20" s="33">
        <f>'TW-Daten Oper2009'!U20-'KP-Daten Oper2009'!U20</f>
        <v>0</v>
      </c>
      <c r="V20" s="34"/>
      <c r="W20" s="33">
        <f>'TW-Daten Oper2009'!W20-'KP-Daten Oper2009'!W20</f>
        <v>0</v>
      </c>
      <c r="X20" s="34"/>
      <c r="Y20" s="33">
        <f>'TW-Daten Oper2009'!Y20-'KP-Daten Oper2009'!Y20</f>
        <v>0</v>
      </c>
      <c r="Z20" s="34"/>
      <c r="AA20" s="88">
        <f>'TW-Daten Oper2009'!AA20-'KP-Daten Oper2009'!AA20</f>
        <v>-227.094545454529</v>
      </c>
      <c r="AB20" s="91">
        <f>'TW-Daten Oper2009'!AB20-'KP-Daten Oper2009'!AB20</f>
        <v>0.21545454551960574</v>
      </c>
      <c r="AC20" s="90"/>
    </row>
    <row r="21" spans="1:29">
      <c r="A21" s="36" t="s">
        <v>112</v>
      </c>
      <c r="B21" s="36" t="s">
        <v>55</v>
      </c>
      <c r="C21" s="37">
        <v>39844</v>
      </c>
      <c r="D21" s="38">
        <v>0.64583333333333337</v>
      </c>
      <c r="E21" s="33">
        <f>'TW-Daten Oper2009'!E21-'KP-Daten Oper2009'!E21</f>
        <v>0</v>
      </c>
      <c r="F21" s="34"/>
      <c r="G21" s="33">
        <f>'TW-Daten Oper2009'!G21-'KP-Daten Oper2009'!G21</f>
        <v>0</v>
      </c>
      <c r="H21" s="34"/>
      <c r="I21" s="33">
        <f>'TW-Daten Oper2009'!I21-'KP-Daten Oper2009'!I21</f>
        <v>0</v>
      </c>
      <c r="J21" s="34"/>
      <c r="K21" s="33">
        <f>'TW-Daten Oper2009'!K21-'KP-Daten Oper2009'!K21</f>
        <v>0</v>
      </c>
      <c r="L21" s="34"/>
      <c r="M21" s="33">
        <f>'TW-Daten Oper2009'!M21-'KP-Daten Oper2009'!M21</f>
        <v>0</v>
      </c>
      <c r="N21" s="34"/>
      <c r="O21" s="33">
        <f>'TW-Daten Oper2009'!O21-'KP-Daten Oper2009'!O21</f>
        <v>0</v>
      </c>
      <c r="P21" s="34"/>
      <c r="Q21" s="33">
        <f>'TW-Daten Oper2009'!Q21-'KP-Daten Oper2009'!Q21</f>
        <v>0</v>
      </c>
      <c r="R21" s="34"/>
      <c r="S21" s="33">
        <f>'TW-Daten Oper2009'!S21-'KP-Daten Oper2009'!S21</f>
        <v>0</v>
      </c>
      <c r="T21" s="34"/>
      <c r="U21" s="33">
        <f>'TW-Daten Oper2009'!U21-'KP-Daten Oper2009'!U21</f>
        <v>0</v>
      </c>
      <c r="V21" s="34"/>
      <c r="W21" s="33">
        <f>'TW-Daten Oper2009'!W21-'KP-Daten Oper2009'!W21</f>
        <v>0</v>
      </c>
      <c r="X21" s="34"/>
      <c r="Y21" s="33">
        <f>'TW-Daten Oper2009'!Y21-'KP-Daten Oper2009'!Y21</f>
        <v>0</v>
      </c>
      <c r="Z21" s="34"/>
      <c r="AA21" s="88">
        <f>'TW-Daten Oper2009'!AA21-'KP-Daten Oper2009'!AA21</f>
        <v>-9.1463636363632759</v>
      </c>
      <c r="AB21" s="91">
        <f>'TW-Daten Oper2009'!AB21-'KP-Daten Oper2009'!AB21</f>
        <v>-0.31818181817743607</v>
      </c>
      <c r="AC21" s="90"/>
    </row>
    <row r="22" spans="1:29">
      <c r="A22" s="36" t="s">
        <v>102</v>
      </c>
      <c r="B22" s="36" t="s">
        <v>55</v>
      </c>
      <c r="C22" s="37">
        <v>39844</v>
      </c>
      <c r="D22" s="38">
        <v>0.83333333333333337</v>
      </c>
      <c r="E22" s="33">
        <f>'TW-Daten Oper2009'!E22-'KP-Daten Oper2009'!E22</f>
        <v>0</v>
      </c>
      <c r="F22" s="34"/>
      <c r="G22" s="33">
        <f>'TW-Daten Oper2009'!G22-'KP-Daten Oper2009'!G22</f>
        <v>0</v>
      </c>
      <c r="H22" s="34"/>
      <c r="I22" s="33">
        <f>'TW-Daten Oper2009'!I22-'KP-Daten Oper2009'!I22</f>
        <v>0</v>
      </c>
      <c r="J22" s="34"/>
      <c r="K22" s="33">
        <f>'TW-Daten Oper2009'!K22-'KP-Daten Oper2009'!K22</f>
        <v>0</v>
      </c>
      <c r="L22" s="34"/>
      <c r="M22" s="33">
        <f>'TW-Daten Oper2009'!M22-'KP-Daten Oper2009'!M22</f>
        <v>0</v>
      </c>
      <c r="N22" s="34"/>
      <c r="O22" s="33">
        <f>'TW-Daten Oper2009'!O22-'KP-Daten Oper2009'!O22</f>
        <v>0</v>
      </c>
      <c r="P22" s="34"/>
      <c r="Q22" s="33">
        <f>'TW-Daten Oper2009'!Q22-'KP-Daten Oper2009'!Q22</f>
        <v>0</v>
      </c>
      <c r="R22" s="34"/>
      <c r="S22" s="33">
        <f>'TW-Daten Oper2009'!S22-'KP-Daten Oper2009'!S22</f>
        <v>0</v>
      </c>
      <c r="T22" s="34"/>
      <c r="U22" s="33">
        <f>'TW-Daten Oper2009'!U22-'KP-Daten Oper2009'!U22</f>
        <v>0</v>
      </c>
      <c r="V22" s="34"/>
      <c r="W22" s="33">
        <f>'TW-Daten Oper2009'!W22-'KP-Daten Oper2009'!W22</f>
        <v>0</v>
      </c>
      <c r="X22" s="34"/>
      <c r="Y22" s="33">
        <f>'TW-Daten Oper2009'!Y22-'KP-Daten Oper2009'!Y22</f>
        <v>0</v>
      </c>
      <c r="Z22" s="34"/>
      <c r="AA22" s="88">
        <f>'TW-Daten Oper2009'!AA22-'KP-Daten Oper2009'!AA22</f>
        <v>-227.09454545453627</v>
      </c>
      <c r="AB22" s="91">
        <f>'TW-Daten Oper2009'!AB22-'KP-Daten Oper2009'!AB22</f>
        <v>0.28727272727701347</v>
      </c>
      <c r="AC22" s="90"/>
    </row>
    <row r="23" spans="1:29">
      <c r="A23" s="36" t="s">
        <v>127</v>
      </c>
      <c r="B23" s="36" t="s">
        <v>29</v>
      </c>
      <c r="C23" s="37">
        <v>39859</v>
      </c>
      <c r="D23" s="38">
        <v>0.45833333333333331</v>
      </c>
      <c r="E23" s="33">
        <f>'TW-Daten Oper2009'!E23-'KP-Daten Oper2009'!E23</f>
        <v>0</v>
      </c>
      <c r="F23" s="34"/>
      <c r="G23" s="33">
        <f>'TW-Daten Oper2009'!G23-'KP-Daten Oper2009'!G23</f>
        <v>0</v>
      </c>
      <c r="H23" s="34"/>
      <c r="I23" s="33">
        <f>'TW-Daten Oper2009'!I23-'KP-Daten Oper2009'!I23</f>
        <v>0</v>
      </c>
      <c r="J23" s="34"/>
      <c r="K23" s="33">
        <f>'TW-Daten Oper2009'!K23-'KP-Daten Oper2009'!K23</f>
        <v>0</v>
      </c>
      <c r="L23" s="34"/>
      <c r="M23" s="33">
        <f>'TW-Daten Oper2009'!M23-'KP-Daten Oper2009'!M23</f>
        <v>0</v>
      </c>
      <c r="N23" s="34"/>
      <c r="O23" s="33">
        <f>'TW-Daten Oper2009'!O23-'KP-Daten Oper2009'!O23</f>
        <v>0</v>
      </c>
      <c r="P23" s="34"/>
      <c r="Q23" s="33">
        <f>'TW-Daten Oper2009'!Q23-'KP-Daten Oper2009'!Q23</f>
        <v>0</v>
      </c>
      <c r="R23" s="34"/>
      <c r="S23" s="33">
        <f>'TW-Daten Oper2009'!S23-'KP-Daten Oper2009'!S23</f>
        <v>0</v>
      </c>
      <c r="T23" s="34"/>
      <c r="U23" s="33">
        <f>'TW-Daten Oper2009'!U23-'KP-Daten Oper2009'!U23</f>
        <v>0</v>
      </c>
      <c r="V23" s="34"/>
      <c r="W23" s="33">
        <f>'TW-Daten Oper2009'!W23-'KP-Daten Oper2009'!W23</f>
        <v>0</v>
      </c>
      <c r="X23" s="34"/>
      <c r="Y23" s="33">
        <f>'TW-Daten Oper2009'!Y23-'KP-Daten Oper2009'!Y23</f>
        <v>0</v>
      </c>
      <c r="Z23" s="34"/>
      <c r="AA23" s="91">
        <f>'TW-Daten Oper2009'!AA23-'KP-Daten Oper2009'!AA23</f>
        <v>0.5</v>
      </c>
      <c r="AB23" s="91">
        <f>'TW-Daten Oper2009'!AB23-'KP-Daten Oper2009'!AB23</f>
        <v>0.46818181818139237</v>
      </c>
      <c r="AC23" s="90"/>
    </row>
    <row r="24" spans="1:29">
      <c r="A24" s="36" t="s">
        <v>130</v>
      </c>
      <c r="B24" s="36" t="s">
        <v>29</v>
      </c>
      <c r="C24" s="37">
        <v>39866</v>
      </c>
      <c r="D24" s="38">
        <v>0.79166666666666663</v>
      </c>
      <c r="E24" s="33">
        <f>'TW-Daten Oper2009'!E24-'KP-Daten Oper2009'!E24</f>
        <v>0</v>
      </c>
      <c r="F24" s="34"/>
      <c r="G24" s="33">
        <f>'TW-Daten Oper2009'!G24-'KP-Daten Oper2009'!G24</f>
        <v>0</v>
      </c>
      <c r="H24" s="34"/>
      <c r="I24" s="33">
        <f>'TW-Daten Oper2009'!I24-'KP-Daten Oper2009'!I24</f>
        <v>0</v>
      </c>
      <c r="J24" s="34"/>
      <c r="K24" s="33">
        <f>'TW-Daten Oper2009'!K24-'KP-Daten Oper2009'!K24</f>
        <v>0</v>
      </c>
      <c r="L24" s="34"/>
      <c r="M24" s="33">
        <f>'TW-Daten Oper2009'!M24-'KP-Daten Oper2009'!M24</f>
        <v>0</v>
      </c>
      <c r="N24" s="34"/>
      <c r="O24" s="33">
        <f>'TW-Daten Oper2009'!O24-'KP-Daten Oper2009'!O24</f>
        <v>0</v>
      </c>
      <c r="P24" s="34"/>
      <c r="Q24" s="33">
        <f>'TW-Daten Oper2009'!Q24-'KP-Daten Oper2009'!Q24</f>
        <v>0</v>
      </c>
      <c r="R24" s="34"/>
      <c r="S24" s="33">
        <f>'TW-Daten Oper2009'!S24-'KP-Daten Oper2009'!S24</f>
        <v>0</v>
      </c>
      <c r="T24" s="34"/>
      <c r="U24" s="33">
        <f>'TW-Daten Oper2009'!U24-'KP-Daten Oper2009'!U24</f>
        <v>0</v>
      </c>
      <c r="V24" s="34"/>
      <c r="W24" s="33">
        <f>'TW-Daten Oper2009'!W24-'KP-Daten Oper2009'!W24</f>
        <v>0</v>
      </c>
      <c r="X24" s="34"/>
      <c r="Y24" s="33">
        <f>'TW-Daten Oper2009'!Y24-'KP-Daten Oper2009'!Y24</f>
        <v>0</v>
      </c>
      <c r="Z24" s="34"/>
      <c r="AA24" s="88">
        <f>'TW-Daten Oper2009'!AA24-'KP-Daten Oper2009'!AA24</f>
        <v>-500.42272727272939</v>
      </c>
      <c r="AB24" s="91">
        <f>'TW-Daten Oper2009'!AB24-'KP-Daten Oper2009'!AB24</f>
        <v>-0.16727272733987775</v>
      </c>
      <c r="AC24" s="90"/>
    </row>
    <row r="25" spans="1:29">
      <c r="A25" s="36" t="s">
        <v>130</v>
      </c>
      <c r="B25" s="36" t="s">
        <v>139</v>
      </c>
      <c r="C25" s="37">
        <v>39869</v>
      </c>
      <c r="D25" s="38">
        <v>0.79166666666666663</v>
      </c>
      <c r="E25" s="33">
        <f>'TW-Daten Oper2009'!E25-'KP-Daten Oper2009'!E25</f>
        <v>0</v>
      </c>
      <c r="F25" s="34"/>
      <c r="G25" s="33">
        <f>'TW-Daten Oper2009'!G25-'KP-Daten Oper2009'!G25</f>
        <v>0</v>
      </c>
      <c r="H25" s="34"/>
      <c r="I25" s="33">
        <f>'TW-Daten Oper2009'!I25-'KP-Daten Oper2009'!I25</f>
        <v>0</v>
      </c>
      <c r="J25" s="34"/>
      <c r="K25" s="33">
        <f>'TW-Daten Oper2009'!K25-'KP-Daten Oper2009'!K25</f>
        <v>0</v>
      </c>
      <c r="L25" s="34"/>
      <c r="M25" s="33">
        <f>'TW-Daten Oper2009'!M25-'KP-Daten Oper2009'!M25</f>
        <v>0</v>
      </c>
      <c r="N25" s="34"/>
      <c r="O25" s="33">
        <f>'TW-Daten Oper2009'!O25-'KP-Daten Oper2009'!O25</f>
        <v>0</v>
      </c>
      <c r="P25" s="34"/>
      <c r="Q25" s="33">
        <f>'TW-Daten Oper2009'!Q25-'KP-Daten Oper2009'!Q25</f>
        <v>0</v>
      </c>
      <c r="R25" s="34"/>
      <c r="S25" s="33">
        <f>'TW-Daten Oper2009'!S25-'KP-Daten Oper2009'!S25</f>
        <v>0</v>
      </c>
      <c r="T25" s="34"/>
      <c r="U25" s="33">
        <f>'TW-Daten Oper2009'!U25-'KP-Daten Oper2009'!U25</f>
        <v>0</v>
      </c>
      <c r="V25" s="34"/>
      <c r="W25" s="33">
        <f>'TW-Daten Oper2009'!W25-'KP-Daten Oper2009'!W25</f>
        <v>0</v>
      </c>
      <c r="X25" s="34"/>
      <c r="Y25" s="33">
        <f>'TW-Daten Oper2009'!Y25-'KP-Daten Oper2009'!Y25</f>
        <v>0</v>
      </c>
      <c r="Z25" s="34"/>
      <c r="AA25" s="88">
        <f>'TW-Daten Oper2009'!AA25-'KP-Daten Oper2009'!AA25</f>
        <v>-500.42272727272939</v>
      </c>
      <c r="AB25" s="91">
        <f>'TW-Daten Oper2009'!AB25-'KP-Daten Oper2009'!AB25</f>
        <v>0.12999999999738066</v>
      </c>
      <c r="AC25" s="90"/>
    </row>
    <row r="26" spans="1:29">
      <c r="A26" s="36" t="s">
        <v>130</v>
      </c>
      <c r="B26" s="36" t="s">
        <v>103</v>
      </c>
      <c r="C26" s="37">
        <v>39871</v>
      </c>
      <c r="D26" s="38">
        <v>0.79166666666666663</v>
      </c>
      <c r="E26" s="33">
        <f>'TW-Daten Oper2009'!E26-'KP-Daten Oper2009'!E26</f>
        <v>0</v>
      </c>
      <c r="F26" s="34"/>
      <c r="G26" s="33">
        <f>'TW-Daten Oper2009'!G26-'KP-Daten Oper2009'!G26</f>
        <v>0</v>
      </c>
      <c r="H26" s="34"/>
      <c r="I26" s="33">
        <f>'TW-Daten Oper2009'!I26-'KP-Daten Oper2009'!I26</f>
        <v>0</v>
      </c>
      <c r="J26" s="34"/>
      <c r="K26" s="33">
        <f>'TW-Daten Oper2009'!K26-'KP-Daten Oper2009'!K26</f>
        <v>0</v>
      </c>
      <c r="L26" s="34"/>
      <c r="M26" s="33">
        <f>'TW-Daten Oper2009'!M26-'KP-Daten Oper2009'!M26</f>
        <v>0</v>
      </c>
      <c r="N26" s="34"/>
      <c r="O26" s="33">
        <f>'TW-Daten Oper2009'!O26-'KP-Daten Oper2009'!O26</f>
        <v>0</v>
      </c>
      <c r="P26" s="34"/>
      <c r="Q26" s="33">
        <f>'TW-Daten Oper2009'!Q26-'KP-Daten Oper2009'!Q26</f>
        <v>0</v>
      </c>
      <c r="R26" s="34"/>
      <c r="S26" s="33">
        <f>'TW-Daten Oper2009'!S26-'KP-Daten Oper2009'!S26</f>
        <v>0</v>
      </c>
      <c r="T26" s="34"/>
      <c r="U26" s="33">
        <f>'TW-Daten Oper2009'!U26-'KP-Daten Oper2009'!U26</f>
        <v>0</v>
      </c>
      <c r="V26" s="34"/>
      <c r="W26" s="33">
        <f>'TW-Daten Oper2009'!W26-'KP-Daten Oper2009'!W26</f>
        <v>0</v>
      </c>
      <c r="X26" s="34"/>
      <c r="Y26" s="33">
        <f>'TW-Daten Oper2009'!Y26-'KP-Daten Oper2009'!Y26</f>
        <v>0</v>
      </c>
      <c r="Z26" s="34"/>
      <c r="AA26" s="88">
        <f>'TW-Daten Oper2009'!AA26-'KP-Daten Oper2009'!AA26</f>
        <v>-500.42272727272939</v>
      </c>
      <c r="AB26" s="91">
        <f>'TW-Daten Oper2009'!AB26-'KP-Daten Oper2009'!AB26</f>
        <v>0.24545454544568202</v>
      </c>
      <c r="AC26" s="90"/>
    </row>
    <row r="27" spans="1:29">
      <c r="A27" s="36" t="s">
        <v>130</v>
      </c>
      <c r="B27" s="36" t="s">
        <v>29</v>
      </c>
      <c r="C27" s="37">
        <v>39873</v>
      </c>
      <c r="D27" s="38">
        <v>0.79166666666666663</v>
      </c>
      <c r="E27" s="33">
        <f>'TW-Daten Oper2009'!E27-'KP-Daten Oper2009'!E27</f>
        <v>0</v>
      </c>
      <c r="F27" s="34"/>
      <c r="G27" s="33">
        <f>'TW-Daten Oper2009'!G27-'KP-Daten Oper2009'!G27</f>
        <v>0</v>
      </c>
      <c r="H27" s="34"/>
      <c r="I27" s="33">
        <f>'TW-Daten Oper2009'!I27-'KP-Daten Oper2009'!I27</f>
        <v>0</v>
      </c>
      <c r="J27" s="34"/>
      <c r="K27" s="33">
        <f>'TW-Daten Oper2009'!K27-'KP-Daten Oper2009'!K27</f>
        <v>0</v>
      </c>
      <c r="L27" s="34"/>
      <c r="M27" s="33">
        <f>'TW-Daten Oper2009'!M27-'KP-Daten Oper2009'!M27</f>
        <v>0</v>
      </c>
      <c r="N27" s="34"/>
      <c r="O27" s="33">
        <f>'TW-Daten Oper2009'!O27-'KP-Daten Oper2009'!O27</f>
        <v>0</v>
      </c>
      <c r="P27" s="34"/>
      <c r="Q27" s="33">
        <f>'TW-Daten Oper2009'!Q27-'KP-Daten Oper2009'!Q27</f>
        <v>0</v>
      </c>
      <c r="R27" s="34"/>
      <c r="S27" s="33">
        <f>'TW-Daten Oper2009'!S27-'KP-Daten Oper2009'!S27</f>
        <v>0</v>
      </c>
      <c r="T27" s="34"/>
      <c r="U27" s="33">
        <f>'TW-Daten Oper2009'!U27-'KP-Daten Oper2009'!U27</f>
        <v>0</v>
      </c>
      <c r="V27" s="34"/>
      <c r="W27" s="33">
        <f>'TW-Daten Oper2009'!W27-'KP-Daten Oper2009'!W27</f>
        <v>0</v>
      </c>
      <c r="X27" s="34"/>
      <c r="Y27" s="33">
        <f>'TW-Daten Oper2009'!Y27-'KP-Daten Oper2009'!Y27</f>
        <v>0</v>
      </c>
      <c r="Z27" s="34"/>
      <c r="AA27" s="88">
        <f>'TW-Daten Oper2009'!AA27-'KP-Daten Oper2009'!AA27</f>
        <v>-500.42272727272939</v>
      </c>
      <c r="AB27" s="91">
        <f>'TW-Daten Oper2009'!AB27-'KP-Daten Oper2009'!AB27</f>
        <v>0.27000000036787242</v>
      </c>
      <c r="AC27" s="90"/>
    </row>
    <row r="28" spans="1:29">
      <c r="A28" s="36" t="s">
        <v>162</v>
      </c>
      <c r="B28" s="36" t="s">
        <v>36</v>
      </c>
      <c r="C28" s="37">
        <v>39875</v>
      </c>
      <c r="D28" s="38">
        <v>0.8125</v>
      </c>
      <c r="E28" s="33">
        <f>'TW-Daten Oper2009'!E28-'KP-Daten Oper2009'!E28</f>
        <v>0</v>
      </c>
      <c r="F28" s="34"/>
      <c r="G28" s="33">
        <f>'TW-Daten Oper2009'!G28-'KP-Daten Oper2009'!G28</f>
        <v>0</v>
      </c>
      <c r="H28" s="34"/>
      <c r="I28" s="33">
        <f>'TW-Daten Oper2009'!I28-'KP-Daten Oper2009'!I28</f>
        <v>0</v>
      </c>
      <c r="J28" s="34"/>
      <c r="K28" s="33">
        <f>'TW-Daten Oper2009'!K28-'KP-Daten Oper2009'!K28</f>
        <v>0</v>
      </c>
      <c r="L28" s="34"/>
      <c r="M28" s="33">
        <f>'TW-Daten Oper2009'!M28-'KP-Daten Oper2009'!M28</f>
        <v>0</v>
      </c>
      <c r="N28" s="34"/>
      <c r="O28" s="33">
        <f>'TW-Daten Oper2009'!O28-'KP-Daten Oper2009'!O28</f>
        <v>0</v>
      </c>
      <c r="P28" s="34"/>
      <c r="Q28" s="33">
        <f>'TW-Daten Oper2009'!Q28-'KP-Daten Oper2009'!Q28</f>
        <v>0</v>
      </c>
      <c r="R28" s="34"/>
      <c r="S28" s="33">
        <f>'TW-Daten Oper2009'!S28-'KP-Daten Oper2009'!S28</f>
        <v>0</v>
      </c>
      <c r="T28" s="34"/>
      <c r="U28" s="33">
        <f>'TW-Daten Oper2009'!U28-'KP-Daten Oper2009'!U28</f>
        <v>0</v>
      </c>
      <c r="V28" s="34"/>
      <c r="W28" s="33">
        <f>'TW-Daten Oper2009'!W28-'KP-Daten Oper2009'!W28</f>
        <v>0</v>
      </c>
      <c r="X28" s="34"/>
      <c r="Y28" s="33">
        <f>'TW-Daten Oper2009'!Y28-'KP-Daten Oper2009'!Y28</f>
        <v>0</v>
      </c>
      <c r="Z28" s="34"/>
      <c r="AA28" s="88">
        <f>'TW-Daten Oper2009'!AA28-'KP-Daten Oper2009'!AA28</f>
        <v>-182.98454545454297</v>
      </c>
      <c r="AB28" s="91">
        <f>'TW-Daten Oper2009'!AB28-'KP-Daten Oper2009'!AB28</f>
        <v>-0.15545454544098902</v>
      </c>
      <c r="AC28" s="90"/>
    </row>
    <row r="29" spans="1:29">
      <c r="A29" s="36" t="s">
        <v>130</v>
      </c>
      <c r="B29" s="36" t="s">
        <v>139</v>
      </c>
      <c r="C29" s="37">
        <v>39876</v>
      </c>
      <c r="D29" s="38">
        <v>0.79166666666666663</v>
      </c>
      <c r="E29" s="33">
        <f>'TW-Daten Oper2009'!E29-'KP-Daten Oper2009'!E29</f>
        <v>0</v>
      </c>
      <c r="F29" s="34"/>
      <c r="G29" s="33">
        <f>'TW-Daten Oper2009'!G29-'KP-Daten Oper2009'!G29</f>
        <v>0</v>
      </c>
      <c r="H29" s="34"/>
      <c r="I29" s="33">
        <f>'TW-Daten Oper2009'!I29-'KP-Daten Oper2009'!I29</f>
        <v>0</v>
      </c>
      <c r="J29" s="34"/>
      <c r="K29" s="33">
        <f>'TW-Daten Oper2009'!K29-'KP-Daten Oper2009'!K29</f>
        <v>0</v>
      </c>
      <c r="L29" s="34"/>
      <c r="M29" s="33">
        <f>'TW-Daten Oper2009'!M29-'KP-Daten Oper2009'!M29</f>
        <v>0</v>
      </c>
      <c r="N29" s="34"/>
      <c r="O29" s="33">
        <f>'TW-Daten Oper2009'!O29-'KP-Daten Oper2009'!O29</f>
        <v>0</v>
      </c>
      <c r="P29" s="34"/>
      <c r="Q29" s="33">
        <f>'TW-Daten Oper2009'!Q29-'KP-Daten Oper2009'!Q29</f>
        <v>0</v>
      </c>
      <c r="R29" s="34"/>
      <c r="S29" s="33">
        <f>'TW-Daten Oper2009'!S29-'KP-Daten Oper2009'!S29</f>
        <v>0</v>
      </c>
      <c r="T29" s="34"/>
      <c r="U29" s="33">
        <f>'TW-Daten Oper2009'!U29-'KP-Daten Oper2009'!U29</f>
        <v>0</v>
      </c>
      <c r="V29" s="34"/>
      <c r="W29" s="33">
        <f>'TW-Daten Oper2009'!W29-'KP-Daten Oper2009'!W29</f>
        <v>0</v>
      </c>
      <c r="X29" s="34"/>
      <c r="Y29" s="33">
        <f>'TW-Daten Oper2009'!Y29-'KP-Daten Oper2009'!Y29</f>
        <v>0</v>
      </c>
      <c r="Z29" s="34"/>
      <c r="AA29" s="88">
        <f>'TW-Daten Oper2009'!AA29-'KP-Daten Oper2009'!AA29</f>
        <v>-500.42272727272939</v>
      </c>
      <c r="AB29" s="91">
        <f>'TW-Daten Oper2009'!AB29-'KP-Daten Oper2009'!AB29</f>
        <v>1.1618181817902951</v>
      </c>
      <c r="AC29" s="90"/>
    </row>
    <row r="30" spans="1:29">
      <c r="A30" s="36" t="s">
        <v>130</v>
      </c>
      <c r="B30" s="36" t="s">
        <v>103</v>
      </c>
      <c r="C30" s="37">
        <v>39878</v>
      </c>
      <c r="D30" s="38">
        <v>0.79166666666666663</v>
      </c>
      <c r="E30" s="33">
        <f>'TW-Daten Oper2009'!E30-'KP-Daten Oper2009'!E30</f>
        <v>0</v>
      </c>
      <c r="F30" s="34"/>
      <c r="G30" s="33">
        <f>'TW-Daten Oper2009'!G30-'KP-Daten Oper2009'!G30</f>
        <v>0</v>
      </c>
      <c r="H30" s="34"/>
      <c r="I30" s="33">
        <f>'TW-Daten Oper2009'!I30-'KP-Daten Oper2009'!I30</f>
        <v>0</v>
      </c>
      <c r="J30" s="34"/>
      <c r="K30" s="33">
        <f>'TW-Daten Oper2009'!K30-'KP-Daten Oper2009'!K30</f>
        <v>0</v>
      </c>
      <c r="L30" s="34"/>
      <c r="M30" s="33">
        <f>'TW-Daten Oper2009'!M30-'KP-Daten Oper2009'!M30</f>
        <v>0</v>
      </c>
      <c r="N30" s="34"/>
      <c r="O30" s="33">
        <f>'TW-Daten Oper2009'!O30-'KP-Daten Oper2009'!O30</f>
        <v>0</v>
      </c>
      <c r="P30" s="34"/>
      <c r="Q30" s="33">
        <f>'TW-Daten Oper2009'!Q30-'KP-Daten Oper2009'!Q30</f>
        <v>0</v>
      </c>
      <c r="R30" s="34"/>
      <c r="S30" s="33">
        <f>'TW-Daten Oper2009'!S30-'KP-Daten Oper2009'!S30</f>
        <v>0</v>
      </c>
      <c r="T30" s="34"/>
      <c r="U30" s="33">
        <f>'TW-Daten Oper2009'!U30-'KP-Daten Oper2009'!U30</f>
        <v>0</v>
      </c>
      <c r="V30" s="34"/>
      <c r="W30" s="33">
        <f>'TW-Daten Oper2009'!W30-'KP-Daten Oper2009'!W30</f>
        <v>0</v>
      </c>
      <c r="X30" s="34"/>
      <c r="Y30" s="33">
        <f>'TW-Daten Oper2009'!Y30-'KP-Daten Oper2009'!Y30</f>
        <v>0</v>
      </c>
      <c r="Z30" s="34"/>
      <c r="AA30" s="88">
        <f>'TW-Daten Oper2009'!AA30-'KP-Daten Oper2009'!AA30</f>
        <v>-500.42272727272939</v>
      </c>
      <c r="AB30" s="91">
        <f>'TW-Daten Oper2009'!AB30-'KP-Daten Oper2009'!AB30</f>
        <v>-0.3236363636169699</v>
      </c>
      <c r="AC30" s="90"/>
    </row>
    <row r="31" spans="1:29">
      <c r="A31" s="36" t="s">
        <v>183</v>
      </c>
      <c r="B31" s="36" t="s">
        <v>55</v>
      </c>
      <c r="C31" s="37">
        <v>39886</v>
      </c>
      <c r="D31" s="38">
        <v>0.83333333333333337</v>
      </c>
      <c r="E31" s="33">
        <f>'TW-Daten Oper2009'!E31-'KP-Daten Oper2009'!E31</f>
        <v>0</v>
      </c>
      <c r="F31" s="34"/>
      <c r="G31" s="33">
        <f>'TW-Daten Oper2009'!G31-'KP-Daten Oper2009'!G31</f>
        <v>0</v>
      </c>
      <c r="H31" s="34"/>
      <c r="I31" s="33">
        <f>'TW-Daten Oper2009'!I31-'KP-Daten Oper2009'!I31</f>
        <v>0</v>
      </c>
      <c r="J31" s="34"/>
      <c r="K31" s="33">
        <f>'TW-Daten Oper2009'!K31-'KP-Daten Oper2009'!K31</f>
        <v>0</v>
      </c>
      <c r="L31" s="34"/>
      <c r="M31" s="33">
        <f>'TW-Daten Oper2009'!M31-'KP-Daten Oper2009'!M31</f>
        <v>0</v>
      </c>
      <c r="N31" s="34"/>
      <c r="O31" s="33">
        <f>'TW-Daten Oper2009'!O31-'KP-Daten Oper2009'!O31</f>
        <v>0</v>
      </c>
      <c r="P31" s="34"/>
      <c r="Q31" s="33">
        <f>'TW-Daten Oper2009'!Q31-'KP-Daten Oper2009'!Q31</f>
        <v>0</v>
      </c>
      <c r="R31" s="34"/>
      <c r="S31" s="33">
        <f>'TW-Daten Oper2009'!S31-'KP-Daten Oper2009'!S31</f>
        <v>0</v>
      </c>
      <c r="T31" s="34"/>
      <c r="U31" s="33">
        <f>'TW-Daten Oper2009'!U31-'KP-Daten Oper2009'!U31</f>
        <v>0</v>
      </c>
      <c r="V31" s="34"/>
      <c r="W31" s="33">
        <f>'TW-Daten Oper2009'!W31-'KP-Daten Oper2009'!W31</f>
        <v>0</v>
      </c>
      <c r="X31" s="34"/>
      <c r="Y31" s="33">
        <f>'TW-Daten Oper2009'!Y31-'KP-Daten Oper2009'!Y31</f>
        <v>0</v>
      </c>
      <c r="Z31" s="34"/>
      <c r="AA31" s="91">
        <f>'TW-Daten Oper2009'!AA31-'KP-Daten Oper2009'!AA31</f>
        <v>-0.36363636363626028</v>
      </c>
      <c r="AB31" s="91">
        <f>'TW-Daten Oper2009'!AB31-'KP-Daten Oper2009'!AB31</f>
        <v>-9.4545454546278052E-2</v>
      </c>
      <c r="AC31" s="90"/>
    </row>
    <row r="32" spans="1:29">
      <c r="A32" s="36" t="s">
        <v>183</v>
      </c>
      <c r="B32" s="36" t="s">
        <v>29</v>
      </c>
      <c r="C32" s="37">
        <v>39887</v>
      </c>
      <c r="D32" s="38">
        <v>0.83333333333333337</v>
      </c>
      <c r="E32" s="33">
        <f>'TW-Daten Oper2009'!E32-'KP-Daten Oper2009'!E32</f>
        <v>0</v>
      </c>
      <c r="F32" s="34"/>
      <c r="G32" s="33">
        <f>'TW-Daten Oper2009'!G32-'KP-Daten Oper2009'!G32</f>
        <v>0</v>
      </c>
      <c r="H32" s="34"/>
      <c r="I32" s="33">
        <f>'TW-Daten Oper2009'!I32-'KP-Daten Oper2009'!I32</f>
        <v>0</v>
      </c>
      <c r="J32" s="34"/>
      <c r="K32" s="33">
        <f>'TW-Daten Oper2009'!K32-'KP-Daten Oper2009'!K32</f>
        <v>0</v>
      </c>
      <c r="L32" s="34"/>
      <c r="M32" s="33">
        <f>'TW-Daten Oper2009'!M32-'KP-Daten Oper2009'!M32</f>
        <v>0</v>
      </c>
      <c r="N32" s="34"/>
      <c r="O32" s="33">
        <f>'TW-Daten Oper2009'!O32-'KP-Daten Oper2009'!O32</f>
        <v>0</v>
      </c>
      <c r="P32" s="34"/>
      <c r="Q32" s="33">
        <f>'TW-Daten Oper2009'!Q32-'KP-Daten Oper2009'!Q32</f>
        <v>0</v>
      </c>
      <c r="R32" s="34"/>
      <c r="S32" s="33">
        <f>'TW-Daten Oper2009'!S32-'KP-Daten Oper2009'!S32</f>
        <v>0</v>
      </c>
      <c r="T32" s="34"/>
      <c r="U32" s="33">
        <f>'TW-Daten Oper2009'!U32-'KP-Daten Oper2009'!U32</f>
        <v>0</v>
      </c>
      <c r="V32" s="34"/>
      <c r="W32" s="33">
        <f>'TW-Daten Oper2009'!W32-'KP-Daten Oper2009'!W32</f>
        <v>0</v>
      </c>
      <c r="X32" s="34"/>
      <c r="Y32" s="33">
        <f>'TW-Daten Oper2009'!Y32-'KP-Daten Oper2009'!Y32</f>
        <v>0</v>
      </c>
      <c r="Z32" s="34"/>
      <c r="AA32" s="91">
        <f>'TW-Daten Oper2009'!AA32-'KP-Daten Oper2009'!AA32</f>
        <v>-0.36363636363626028</v>
      </c>
      <c r="AB32" s="91">
        <f>'TW-Daten Oper2009'!AB32-'KP-Daten Oper2009'!AB32</f>
        <v>-9.9999999999909051E-2</v>
      </c>
      <c r="AC32" s="90"/>
    </row>
    <row r="33" spans="1:29">
      <c r="A33" s="36" t="s">
        <v>183</v>
      </c>
      <c r="B33" s="36" t="s">
        <v>47</v>
      </c>
      <c r="C33" s="37">
        <v>39891</v>
      </c>
      <c r="D33" s="38">
        <v>0.83333333333333337</v>
      </c>
      <c r="E33" s="33">
        <f>'TW-Daten Oper2009'!E33-'KP-Daten Oper2009'!E33</f>
        <v>0</v>
      </c>
      <c r="F33" s="34"/>
      <c r="G33" s="33">
        <f>'TW-Daten Oper2009'!G33-'KP-Daten Oper2009'!G33</f>
        <v>0</v>
      </c>
      <c r="H33" s="34"/>
      <c r="I33" s="33">
        <f>'TW-Daten Oper2009'!I33-'KP-Daten Oper2009'!I33</f>
        <v>0</v>
      </c>
      <c r="J33" s="34"/>
      <c r="K33" s="33">
        <f>'TW-Daten Oper2009'!K33-'KP-Daten Oper2009'!K33</f>
        <v>0</v>
      </c>
      <c r="L33" s="34"/>
      <c r="M33" s="33">
        <f>'TW-Daten Oper2009'!M33-'KP-Daten Oper2009'!M33</f>
        <v>0</v>
      </c>
      <c r="N33" s="34"/>
      <c r="O33" s="33">
        <f>'TW-Daten Oper2009'!O33-'KP-Daten Oper2009'!O33</f>
        <v>0</v>
      </c>
      <c r="P33" s="34"/>
      <c r="Q33" s="33">
        <f>'TW-Daten Oper2009'!Q33-'KP-Daten Oper2009'!Q33</f>
        <v>0</v>
      </c>
      <c r="R33" s="34"/>
      <c r="S33" s="33">
        <f>'TW-Daten Oper2009'!S33-'KP-Daten Oper2009'!S33</f>
        <v>0</v>
      </c>
      <c r="T33" s="34"/>
      <c r="U33" s="33">
        <f>'TW-Daten Oper2009'!U33-'KP-Daten Oper2009'!U33</f>
        <v>0</v>
      </c>
      <c r="V33" s="34"/>
      <c r="W33" s="33">
        <f>'TW-Daten Oper2009'!W33-'KP-Daten Oper2009'!W33</f>
        <v>0</v>
      </c>
      <c r="X33" s="34"/>
      <c r="Y33" s="33">
        <f>'TW-Daten Oper2009'!Y33-'KP-Daten Oper2009'!Y33</f>
        <v>0</v>
      </c>
      <c r="Z33" s="34"/>
      <c r="AA33" s="91">
        <f>'TW-Daten Oper2009'!AA33-'KP-Daten Oper2009'!AA33</f>
        <v>-0.36363636363626028</v>
      </c>
      <c r="AB33" s="91">
        <f>'TW-Daten Oper2009'!AB33-'KP-Daten Oper2009'!AB33</f>
        <v>-0.12818181818033736</v>
      </c>
      <c r="AC33" s="90"/>
    </row>
    <row r="34" spans="1:29">
      <c r="A34" s="36" t="s">
        <v>183</v>
      </c>
      <c r="B34" s="36" t="s">
        <v>103</v>
      </c>
      <c r="C34" s="37">
        <v>39892</v>
      </c>
      <c r="D34" s="38">
        <v>0.83333333333333337</v>
      </c>
      <c r="E34" s="33">
        <f>'TW-Daten Oper2009'!E34-'KP-Daten Oper2009'!E34</f>
        <v>0</v>
      </c>
      <c r="F34" s="34"/>
      <c r="G34" s="33">
        <f>'TW-Daten Oper2009'!G34-'KP-Daten Oper2009'!G34</f>
        <v>0</v>
      </c>
      <c r="H34" s="34"/>
      <c r="I34" s="33">
        <f>'TW-Daten Oper2009'!I34-'KP-Daten Oper2009'!I34</f>
        <v>0</v>
      </c>
      <c r="J34" s="34"/>
      <c r="K34" s="33">
        <f>'TW-Daten Oper2009'!K34-'KP-Daten Oper2009'!K34</f>
        <v>0</v>
      </c>
      <c r="L34" s="34"/>
      <c r="M34" s="33">
        <f>'TW-Daten Oper2009'!M34-'KP-Daten Oper2009'!M34</f>
        <v>0</v>
      </c>
      <c r="N34" s="34"/>
      <c r="O34" s="33">
        <f>'TW-Daten Oper2009'!O34-'KP-Daten Oper2009'!O34</f>
        <v>0</v>
      </c>
      <c r="P34" s="34"/>
      <c r="Q34" s="33">
        <f>'TW-Daten Oper2009'!Q34-'KP-Daten Oper2009'!Q34</f>
        <v>0</v>
      </c>
      <c r="R34" s="34"/>
      <c r="S34" s="33">
        <f>'TW-Daten Oper2009'!S34-'KP-Daten Oper2009'!S34</f>
        <v>0</v>
      </c>
      <c r="T34" s="34"/>
      <c r="U34" s="33">
        <f>'TW-Daten Oper2009'!U34-'KP-Daten Oper2009'!U34</f>
        <v>0</v>
      </c>
      <c r="V34" s="34"/>
      <c r="W34" s="33">
        <f>'TW-Daten Oper2009'!W34-'KP-Daten Oper2009'!W34</f>
        <v>0</v>
      </c>
      <c r="X34" s="34"/>
      <c r="Y34" s="33">
        <f>'TW-Daten Oper2009'!Y34-'KP-Daten Oper2009'!Y34</f>
        <v>0</v>
      </c>
      <c r="Z34" s="34"/>
      <c r="AA34" s="91">
        <f>'TW-Daten Oper2009'!AA34-'KP-Daten Oper2009'!AA34</f>
        <v>-0.36363636363626028</v>
      </c>
      <c r="AB34" s="91">
        <f>'TW-Daten Oper2009'!AB34-'KP-Daten Oper2009'!AB34</f>
        <v>-0.12272727272670636</v>
      </c>
      <c r="AC34" s="90"/>
    </row>
    <row r="35" spans="1:29">
      <c r="A35" s="36" t="s">
        <v>202</v>
      </c>
      <c r="B35" s="36" t="s">
        <v>29</v>
      </c>
      <c r="C35" s="37">
        <v>39894</v>
      </c>
      <c r="D35" s="38">
        <v>0.45833333333333331</v>
      </c>
      <c r="E35" s="33">
        <f>'TW-Daten Oper2009'!E35-'KP-Daten Oper2009'!E35</f>
        <v>0</v>
      </c>
      <c r="F35" s="34"/>
      <c r="G35" s="33">
        <f>'TW-Daten Oper2009'!G35-'KP-Daten Oper2009'!G35</f>
        <v>0</v>
      </c>
      <c r="H35" s="34"/>
      <c r="I35" s="33">
        <f>'TW-Daten Oper2009'!I35-'KP-Daten Oper2009'!I35</f>
        <v>0</v>
      </c>
      <c r="J35" s="34"/>
      <c r="K35" s="101">
        <f>'TW-Daten Oper2009'!K35-'KP-Daten Oper2009'!K35</f>
        <v>1</v>
      </c>
      <c r="L35" s="34"/>
      <c r="M35" s="33">
        <f>'TW-Daten Oper2009'!M35-'KP-Daten Oper2009'!M35</f>
        <v>0</v>
      </c>
      <c r="N35" s="34"/>
      <c r="O35" s="33">
        <f>'TW-Daten Oper2009'!O35-'KP-Daten Oper2009'!O35</f>
        <v>0</v>
      </c>
      <c r="P35" s="34"/>
      <c r="Q35" s="101">
        <f>'TW-Daten Oper2009'!Q35-'KP-Daten Oper2009'!Q35</f>
        <v>1</v>
      </c>
      <c r="R35" s="34"/>
      <c r="S35" s="101">
        <f>'TW-Daten Oper2009'!S35-'KP-Daten Oper2009'!S35</f>
        <v>-1</v>
      </c>
      <c r="T35" s="34"/>
      <c r="U35" s="33">
        <f>'TW-Daten Oper2009'!U35-'KP-Daten Oper2009'!U35</f>
        <v>0</v>
      </c>
      <c r="V35" s="34"/>
      <c r="W35" s="33">
        <f>'TW-Daten Oper2009'!W35-'KP-Daten Oper2009'!W35</f>
        <v>0</v>
      </c>
      <c r="X35" s="34"/>
      <c r="Y35" s="33">
        <f>'TW-Daten Oper2009'!Y35-'KP-Daten Oper2009'!Y35</f>
        <v>0</v>
      </c>
      <c r="Z35" s="34"/>
      <c r="AA35" s="91">
        <f>'TW-Daten Oper2009'!AA35-'KP-Daten Oper2009'!AA35</f>
        <v>0.72272727272741122</v>
      </c>
      <c r="AB35" s="91">
        <f>'TW-Daten Oper2009'!AB35-'KP-Daten Oper2009'!AB35</f>
        <v>0.62727272727317995</v>
      </c>
      <c r="AC35" s="90"/>
    </row>
    <row r="36" spans="1:29">
      <c r="A36" s="36" t="s">
        <v>183</v>
      </c>
      <c r="B36" s="36" t="s">
        <v>29</v>
      </c>
      <c r="C36" s="37">
        <v>39894</v>
      </c>
      <c r="D36" s="38">
        <v>0.83333333333333337</v>
      </c>
      <c r="E36" s="33">
        <f>'TW-Daten Oper2009'!E36-'KP-Daten Oper2009'!E36</f>
        <v>0</v>
      </c>
      <c r="F36" s="34"/>
      <c r="G36" s="33">
        <f>'TW-Daten Oper2009'!G36-'KP-Daten Oper2009'!G36</f>
        <v>0</v>
      </c>
      <c r="H36" s="34"/>
      <c r="I36" s="33">
        <f>'TW-Daten Oper2009'!I36-'KP-Daten Oper2009'!I36</f>
        <v>0</v>
      </c>
      <c r="J36" s="34"/>
      <c r="K36" s="33">
        <f>'TW-Daten Oper2009'!K36-'KP-Daten Oper2009'!K36</f>
        <v>0</v>
      </c>
      <c r="L36" s="34"/>
      <c r="M36" s="33">
        <f>'TW-Daten Oper2009'!M36-'KP-Daten Oper2009'!M36</f>
        <v>0</v>
      </c>
      <c r="N36" s="34"/>
      <c r="O36" s="33">
        <f>'TW-Daten Oper2009'!O36-'KP-Daten Oper2009'!O36</f>
        <v>0</v>
      </c>
      <c r="P36" s="34"/>
      <c r="Q36" s="33">
        <f>'TW-Daten Oper2009'!Q36-'KP-Daten Oper2009'!Q36</f>
        <v>0</v>
      </c>
      <c r="R36" s="34"/>
      <c r="S36" s="33">
        <f>'TW-Daten Oper2009'!S36-'KP-Daten Oper2009'!S36</f>
        <v>0</v>
      </c>
      <c r="T36" s="34"/>
      <c r="U36" s="33">
        <f>'TW-Daten Oper2009'!U36-'KP-Daten Oper2009'!U36</f>
        <v>0</v>
      </c>
      <c r="V36" s="34"/>
      <c r="W36" s="33">
        <f>'TW-Daten Oper2009'!W36-'KP-Daten Oper2009'!W36</f>
        <v>0</v>
      </c>
      <c r="X36" s="34"/>
      <c r="Y36" s="33">
        <f>'TW-Daten Oper2009'!Y36-'KP-Daten Oper2009'!Y36</f>
        <v>0</v>
      </c>
      <c r="Z36" s="34"/>
      <c r="AA36" s="91">
        <f>'TW-Daten Oper2009'!AA36-'KP-Daten Oper2009'!AA36</f>
        <v>-0.36363636363626028</v>
      </c>
      <c r="AB36" s="91">
        <f>'TW-Daten Oper2009'!AB36-'KP-Daten Oper2009'!AB36</f>
        <v>-0.16454545454394065</v>
      </c>
      <c r="AC36" s="90"/>
    </row>
    <row r="37" spans="1:29">
      <c r="A37" s="36" t="s">
        <v>211</v>
      </c>
      <c r="B37" s="36" t="s">
        <v>103</v>
      </c>
      <c r="C37" s="37">
        <v>39899</v>
      </c>
      <c r="D37" s="38">
        <v>0.79166666666666663</v>
      </c>
      <c r="E37" s="33">
        <f>'TW-Daten Oper2009'!E37-'KP-Daten Oper2009'!E37</f>
        <v>0</v>
      </c>
      <c r="F37" s="34"/>
      <c r="G37" s="33">
        <f>'TW-Daten Oper2009'!G37-'KP-Daten Oper2009'!G37</f>
        <v>0</v>
      </c>
      <c r="H37" s="34"/>
      <c r="I37" s="33">
        <f>'TW-Daten Oper2009'!I37-'KP-Daten Oper2009'!I37</f>
        <v>0</v>
      </c>
      <c r="J37" s="34"/>
      <c r="K37" s="33">
        <f>'TW-Daten Oper2009'!K37-'KP-Daten Oper2009'!K37</f>
        <v>0</v>
      </c>
      <c r="L37" s="34"/>
      <c r="M37" s="33">
        <f>'TW-Daten Oper2009'!M37-'KP-Daten Oper2009'!M37</f>
        <v>0</v>
      </c>
      <c r="N37" s="34"/>
      <c r="O37" s="33">
        <f>'TW-Daten Oper2009'!O37-'KP-Daten Oper2009'!O37</f>
        <v>0</v>
      </c>
      <c r="P37" s="34"/>
      <c r="Q37" s="33">
        <f>'TW-Daten Oper2009'!Q37-'KP-Daten Oper2009'!Q37</f>
        <v>0</v>
      </c>
      <c r="R37" s="34"/>
      <c r="S37" s="33">
        <f>'TW-Daten Oper2009'!S37-'KP-Daten Oper2009'!S37</f>
        <v>0</v>
      </c>
      <c r="T37" s="34"/>
      <c r="U37" s="33">
        <f>'TW-Daten Oper2009'!U37-'KP-Daten Oper2009'!U37</f>
        <v>0</v>
      </c>
      <c r="V37" s="34"/>
      <c r="W37" s="33">
        <f>'TW-Daten Oper2009'!W37-'KP-Daten Oper2009'!W37</f>
        <v>0</v>
      </c>
      <c r="X37" s="34"/>
      <c r="Y37" s="33">
        <f>'TW-Daten Oper2009'!Y37-'KP-Daten Oper2009'!Y37</f>
        <v>0</v>
      </c>
      <c r="Z37" s="34"/>
      <c r="AA37" s="88">
        <f>'TW-Daten Oper2009'!AA37-'KP-Daten Oper2009'!AA37</f>
        <v>-500.42272727272939</v>
      </c>
      <c r="AB37" s="91">
        <f>'TW-Daten Oper2009'!AB37-'KP-Daten Oper2009'!AB37</f>
        <v>6.7272727079398464E-2</v>
      </c>
      <c r="AC37" s="90"/>
    </row>
    <row r="38" spans="1:29">
      <c r="A38" s="36" t="s">
        <v>211</v>
      </c>
      <c r="B38" s="36" t="s">
        <v>29</v>
      </c>
      <c r="C38" s="37">
        <v>39901</v>
      </c>
      <c r="D38" s="38">
        <v>0.79166666666666663</v>
      </c>
      <c r="E38" s="33">
        <f>'TW-Daten Oper2009'!E38-'KP-Daten Oper2009'!E38</f>
        <v>0</v>
      </c>
      <c r="F38" s="34"/>
      <c r="G38" s="33">
        <f>'TW-Daten Oper2009'!G38-'KP-Daten Oper2009'!G38</f>
        <v>0</v>
      </c>
      <c r="H38" s="34"/>
      <c r="I38" s="33">
        <f>'TW-Daten Oper2009'!I38-'KP-Daten Oper2009'!I38</f>
        <v>0</v>
      </c>
      <c r="J38" s="34"/>
      <c r="K38" s="33">
        <f>'TW-Daten Oper2009'!K38-'KP-Daten Oper2009'!K38</f>
        <v>0</v>
      </c>
      <c r="L38" s="34"/>
      <c r="M38" s="33">
        <f>'TW-Daten Oper2009'!M38-'KP-Daten Oper2009'!M38</f>
        <v>0</v>
      </c>
      <c r="N38" s="34"/>
      <c r="O38" s="33">
        <f>'TW-Daten Oper2009'!O38-'KP-Daten Oper2009'!O38</f>
        <v>0</v>
      </c>
      <c r="P38" s="34"/>
      <c r="Q38" s="33">
        <f>'TW-Daten Oper2009'!Q38-'KP-Daten Oper2009'!Q38</f>
        <v>0</v>
      </c>
      <c r="R38" s="34"/>
      <c r="S38" s="33">
        <f>'TW-Daten Oper2009'!S38-'KP-Daten Oper2009'!S38</f>
        <v>0</v>
      </c>
      <c r="T38" s="34"/>
      <c r="U38" s="33">
        <f>'TW-Daten Oper2009'!U38-'KP-Daten Oper2009'!U38</f>
        <v>0</v>
      </c>
      <c r="V38" s="34"/>
      <c r="W38" s="33">
        <f>'TW-Daten Oper2009'!W38-'KP-Daten Oper2009'!W38</f>
        <v>0</v>
      </c>
      <c r="X38" s="34"/>
      <c r="Y38" s="33">
        <f>'TW-Daten Oper2009'!Y38-'KP-Daten Oper2009'!Y38</f>
        <v>0</v>
      </c>
      <c r="Z38" s="34"/>
      <c r="AA38" s="88">
        <f>'TW-Daten Oper2009'!AA38-'KP-Daten Oper2009'!AA38</f>
        <v>-500.42272727272939</v>
      </c>
      <c r="AB38" s="91">
        <f>'TW-Daten Oper2009'!AB38-'KP-Daten Oper2009'!AB38</f>
        <v>0.17272727291128831</v>
      </c>
      <c r="AC38" s="90"/>
    </row>
    <row r="39" spans="1:29">
      <c r="A39" s="36" t="s">
        <v>223</v>
      </c>
      <c r="B39" s="36" t="s">
        <v>36</v>
      </c>
      <c r="C39" s="37">
        <v>39903</v>
      </c>
      <c r="D39" s="38">
        <v>0.8125</v>
      </c>
      <c r="E39" s="33">
        <f>'TW-Daten Oper2009'!E39-'KP-Daten Oper2009'!E39</f>
        <v>0</v>
      </c>
      <c r="F39" s="34"/>
      <c r="G39" s="33">
        <f>'TW-Daten Oper2009'!G39-'KP-Daten Oper2009'!G39</f>
        <v>0</v>
      </c>
      <c r="H39" s="34"/>
      <c r="I39" s="33">
        <f>'TW-Daten Oper2009'!I39-'KP-Daten Oper2009'!I39</f>
        <v>0</v>
      </c>
      <c r="J39" s="34"/>
      <c r="K39" s="33">
        <f>'TW-Daten Oper2009'!K39-'KP-Daten Oper2009'!K39</f>
        <v>0</v>
      </c>
      <c r="L39" s="34"/>
      <c r="M39" s="33">
        <f>'TW-Daten Oper2009'!M39-'KP-Daten Oper2009'!M39</f>
        <v>0</v>
      </c>
      <c r="N39" s="34"/>
      <c r="O39" s="33">
        <f>'TW-Daten Oper2009'!O39-'KP-Daten Oper2009'!O39</f>
        <v>0</v>
      </c>
      <c r="P39" s="34"/>
      <c r="Q39" s="33">
        <f>'TW-Daten Oper2009'!Q39-'KP-Daten Oper2009'!Q39</f>
        <v>0</v>
      </c>
      <c r="R39" s="34"/>
      <c r="S39" s="33">
        <f>'TW-Daten Oper2009'!S39-'KP-Daten Oper2009'!S39</f>
        <v>0</v>
      </c>
      <c r="T39" s="34"/>
      <c r="U39" s="33">
        <f>'TW-Daten Oper2009'!U39-'KP-Daten Oper2009'!U39</f>
        <v>0</v>
      </c>
      <c r="V39" s="34"/>
      <c r="W39" s="33">
        <f>'TW-Daten Oper2009'!W39-'KP-Daten Oper2009'!W39</f>
        <v>0</v>
      </c>
      <c r="X39" s="34"/>
      <c r="Y39" s="33">
        <f>'TW-Daten Oper2009'!Y39-'KP-Daten Oper2009'!Y39</f>
        <v>0</v>
      </c>
      <c r="Z39" s="34"/>
      <c r="AA39" s="88">
        <f>'TW-Daten Oper2009'!AA39-'KP-Daten Oper2009'!AA39</f>
        <v>-14.522727272720658</v>
      </c>
      <c r="AB39" s="91">
        <f>'TW-Daten Oper2009'!AB39-'KP-Daten Oper2009'!AB39</f>
        <v>-0.53363636361245881</v>
      </c>
      <c r="AC39" s="90"/>
    </row>
    <row r="40" spans="1:29">
      <c r="A40" s="36" t="s">
        <v>211</v>
      </c>
      <c r="B40" s="36" t="s">
        <v>139</v>
      </c>
      <c r="C40" s="37">
        <v>39904</v>
      </c>
      <c r="D40" s="38">
        <v>0.79166666666666663</v>
      </c>
      <c r="E40" s="33">
        <f>'TW-Daten Oper2009'!E40-'KP-Daten Oper2009'!E40</f>
        <v>0</v>
      </c>
      <c r="F40" s="34"/>
      <c r="G40" s="33">
        <f>'TW-Daten Oper2009'!G40-'KP-Daten Oper2009'!G40</f>
        <v>0</v>
      </c>
      <c r="H40" s="34"/>
      <c r="I40" s="33">
        <f>'TW-Daten Oper2009'!I40-'KP-Daten Oper2009'!I40</f>
        <v>0</v>
      </c>
      <c r="J40" s="34"/>
      <c r="K40" s="33">
        <f>'TW-Daten Oper2009'!K40-'KP-Daten Oper2009'!K40</f>
        <v>0</v>
      </c>
      <c r="L40" s="34"/>
      <c r="M40" s="33">
        <f>'TW-Daten Oper2009'!M40-'KP-Daten Oper2009'!M40</f>
        <v>0</v>
      </c>
      <c r="N40" s="34"/>
      <c r="O40" s="33">
        <f>'TW-Daten Oper2009'!O40-'KP-Daten Oper2009'!O40</f>
        <v>0</v>
      </c>
      <c r="P40" s="34"/>
      <c r="Q40" s="33">
        <f>'TW-Daten Oper2009'!Q40-'KP-Daten Oper2009'!Q40</f>
        <v>0</v>
      </c>
      <c r="R40" s="34"/>
      <c r="S40" s="33">
        <f>'TW-Daten Oper2009'!S40-'KP-Daten Oper2009'!S40</f>
        <v>0</v>
      </c>
      <c r="T40" s="34"/>
      <c r="U40" s="33">
        <f>'TW-Daten Oper2009'!U40-'KP-Daten Oper2009'!U40</f>
        <v>0</v>
      </c>
      <c r="V40" s="34"/>
      <c r="W40" s="33">
        <f>'TW-Daten Oper2009'!W40-'KP-Daten Oper2009'!W40</f>
        <v>0</v>
      </c>
      <c r="X40" s="34"/>
      <c r="Y40" s="33">
        <f>'TW-Daten Oper2009'!Y40-'KP-Daten Oper2009'!Y40</f>
        <v>0</v>
      </c>
      <c r="Z40" s="34"/>
      <c r="AA40" s="88">
        <f>'TW-Daten Oper2009'!AA40-'KP-Daten Oper2009'!AA40</f>
        <v>-500.42272727272939</v>
      </c>
      <c r="AB40" s="91">
        <f>'TW-Daten Oper2009'!AB40-'KP-Daten Oper2009'!AB40</f>
        <v>0.41999999999825377</v>
      </c>
      <c r="AC40" s="90"/>
    </row>
    <row r="41" spans="1:29">
      <c r="A41" s="36" t="s">
        <v>211</v>
      </c>
      <c r="B41" s="36" t="s">
        <v>103</v>
      </c>
      <c r="C41" s="37">
        <v>39906</v>
      </c>
      <c r="D41" s="38">
        <v>0.79166666666666663</v>
      </c>
      <c r="E41" s="33">
        <f>'TW-Daten Oper2009'!E41-'KP-Daten Oper2009'!E41</f>
        <v>0</v>
      </c>
      <c r="F41" s="34"/>
      <c r="G41" s="33">
        <f>'TW-Daten Oper2009'!G41-'KP-Daten Oper2009'!G41</f>
        <v>0</v>
      </c>
      <c r="H41" s="34"/>
      <c r="I41" s="101">
        <f>'TW-Daten Oper2009'!I41-'KP-Daten Oper2009'!I41</f>
        <v>5</v>
      </c>
      <c r="J41" s="34"/>
      <c r="K41" s="101">
        <f>'TW-Daten Oper2009'!K41-'KP-Daten Oper2009'!K41</f>
        <v>-5</v>
      </c>
      <c r="L41" s="34"/>
      <c r="M41" s="33">
        <f>'TW-Daten Oper2009'!M41-'KP-Daten Oper2009'!M41</f>
        <v>0</v>
      </c>
      <c r="N41" s="34"/>
      <c r="O41" s="33">
        <f>'TW-Daten Oper2009'!O41-'KP-Daten Oper2009'!O41</f>
        <v>0</v>
      </c>
      <c r="P41" s="34"/>
      <c r="Q41" s="33">
        <f>'TW-Daten Oper2009'!Q41-'KP-Daten Oper2009'!Q41</f>
        <v>0</v>
      </c>
      <c r="R41" s="34"/>
      <c r="S41" s="33">
        <f>'TW-Daten Oper2009'!S41-'KP-Daten Oper2009'!S41</f>
        <v>0</v>
      </c>
      <c r="T41" s="34"/>
      <c r="U41" s="33">
        <f>'TW-Daten Oper2009'!U41-'KP-Daten Oper2009'!U41</f>
        <v>0</v>
      </c>
      <c r="V41" s="34"/>
      <c r="W41" s="33">
        <f>'TW-Daten Oper2009'!W41-'KP-Daten Oper2009'!W41</f>
        <v>0</v>
      </c>
      <c r="X41" s="34"/>
      <c r="Y41" s="33">
        <f>'TW-Daten Oper2009'!Y41-'KP-Daten Oper2009'!Y41</f>
        <v>0</v>
      </c>
      <c r="Z41" s="34"/>
      <c r="AA41" s="88">
        <f>'TW-Daten Oper2009'!AA41-'KP-Daten Oper2009'!AA41</f>
        <v>-500.42272727272939</v>
      </c>
      <c r="AB41" s="91">
        <f>'TW-Daten Oper2009'!AB41-'KP-Daten Oper2009'!AB41</f>
        <v>-0.10272727291885531</v>
      </c>
      <c r="AC41" s="90"/>
    </row>
    <row r="42" spans="1:29">
      <c r="A42" s="36" t="s">
        <v>244</v>
      </c>
      <c r="B42" s="36" t="s">
        <v>55</v>
      </c>
      <c r="C42" s="37">
        <v>39907</v>
      </c>
      <c r="D42" s="38">
        <v>0.64583333333333337</v>
      </c>
      <c r="E42" s="33">
        <f>'TW-Daten Oper2009'!E42-'KP-Daten Oper2009'!E42</f>
        <v>0</v>
      </c>
      <c r="F42" s="34"/>
      <c r="G42" s="33">
        <f>'TW-Daten Oper2009'!G42-'KP-Daten Oper2009'!G42</f>
        <v>0</v>
      </c>
      <c r="H42" s="34"/>
      <c r="I42" s="101">
        <f>'TW-Daten Oper2009'!I42-'KP-Daten Oper2009'!I42</f>
        <v>176</v>
      </c>
      <c r="J42" s="34"/>
      <c r="K42" s="101">
        <f>'TW-Daten Oper2009'!K42-'KP-Daten Oper2009'!K42</f>
        <v>-62</v>
      </c>
      <c r="L42" s="34"/>
      <c r="M42" s="101">
        <f>'TW-Daten Oper2009'!M42-'KP-Daten Oper2009'!M42</f>
        <v>-114</v>
      </c>
      <c r="N42" s="34"/>
      <c r="O42" s="33">
        <f>'TW-Daten Oper2009'!O42-'KP-Daten Oper2009'!O42</f>
        <v>0</v>
      </c>
      <c r="P42" s="34"/>
      <c r="Q42" s="33">
        <f>'TW-Daten Oper2009'!Q42-'KP-Daten Oper2009'!Q42</f>
        <v>0</v>
      </c>
      <c r="R42" s="34"/>
      <c r="S42" s="33">
        <f>'TW-Daten Oper2009'!S42-'KP-Daten Oper2009'!S42</f>
        <v>0</v>
      </c>
      <c r="T42" s="34"/>
      <c r="U42" s="33">
        <f>'TW-Daten Oper2009'!U42-'KP-Daten Oper2009'!U42</f>
        <v>0</v>
      </c>
      <c r="V42" s="34"/>
      <c r="W42" s="33">
        <f>'TW-Daten Oper2009'!W42-'KP-Daten Oper2009'!W42</f>
        <v>0</v>
      </c>
      <c r="X42" s="34"/>
      <c r="Y42" s="33">
        <f>'TW-Daten Oper2009'!Y42-'KP-Daten Oper2009'!Y42</f>
        <v>0</v>
      </c>
      <c r="Z42" s="34"/>
      <c r="AA42" s="88">
        <f>'TW-Daten Oper2009'!AA42-'KP-Daten Oper2009'!AA42</f>
        <v>-3242.72818181818</v>
      </c>
      <c r="AB42" s="91">
        <f>'TW-Daten Oper2009'!AB42-'KP-Daten Oper2009'!AB42</f>
        <v>0.37727272678603185</v>
      </c>
      <c r="AC42" s="90"/>
    </row>
    <row r="43" spans="1:29">
      <c r="A43" s="36" t="s">
        <v>251</v>
      </c>
      <c r="B43" s="36" t="s">
        <v>55</v>
      </c>
      <c r="C43" s="37">
        <v>39907</v>
      </c>
      <c r="D43" s="38">
        <v>0.8125</v>
      </c>
      <c r="E43" s="33">
        <f>'TW-Daten Oper2009'!E43-'KP-Daten Oper2009'!E43</f>
        <v>0</v>
      </c>
      <c r="F43" s="34"/>
      <c r="G43" s="33">
        <f>'TW-Daten Oper2009'!G43-'KP-Daten Oper2009'!G43</f>
        <v>0</v>
      </c>
      <c r="H43" s="34"/>
      <c r="I43" s="33">
        <f>'TW-Daten Oper2009'!I43-'KP-Daten Oper2009'!I43</f>
        <v>0</v>
      </c>
      <c r="J43" s="34"/>
      <c r="K43" s="33">
        <f>'TW-Daten Oper2009'!K43-'KP-Daten Oper2009'!K43</f>
        <v>0</v>
      </c>
      <c r="L43" s="34"/>
      <c r="M43" s="33">
        <f>'TW-Daten Oper2009'!M43-'KP-Daten Oper2009'!M43</f>
        <v>0</v>
      </c>
      <c r="N43" s="34"/>
      <c r="O43" s="33">
        <f>'TW-Daten Oper2009'!O43-'KP-Daten Oper2009'!O43</f>
        <v>0</v>
      </c>
      <c r="P43" s="34"/>
      <c r="Q43" s="33">
        <f>'TW-Daten Oper2009'!Q43-'KP-Daten Oper2009'!Q43</f>
        <v>0</v>
      </c>
      <c r="R43" s="34"/>
      <c r="S43" s="33">
        <f>'TW-Daten Oper2009'!S43-'KP-Daten Oper2009'!S43</f>
        <v>0</v>
      </c>
      <c r="T43" s="34"/>
      <c r="U43" s="33">
        <f>'TW-Daten Oper2009'!U43-'KP-Daten Oper2009'!U43</f>
        <v>0</v>
      </c>
      <c r="V43" s="34"/>
      <c r="W43" s="33">
        <f>'TW-Daten Oper2009'!W43-'KP-Daten Oper2009'!W43</f>
        <v>0</v>
      </c>
      <c r="X43" s="34"/>
      <c r="Y43" s="33">
        <f>'TW-Daten Oper2009'!Y43-'KP-Daten Oper2009'!Y43</f>
        <v>0</v>
      </c>
      <c r="Z43" s="34"/>
      <c r="AA43" s="91">
        <f>'TW-Daten Oper2009'!AA43-'KP-Daten Oper2009'!AA43</f>
        <v>0.90909090909099177</v>
      </c>
      <c r="AB43" s="91">
        <f>'TW-Daten Oper2009'!AB43-'KP-Daten Oper2009'!AB43</f>
        <v>0.27181818182043571</v>
      </c>
      <c r="AC43" s="90"/>
    </row>
    <row r="44" spans="1:29">
      <c r="A44" s="36" t="s">
        <v>244</v>
      </c>
      <c r="B44" s="36" t="s">
        <v>29</v>
      </c>
      <c r="C44" s="37">
        <v>39908</v>
      </c>
      <c r="D44" s="38">
        <v>0.45833333333333331</v>
      </c>
      <c r="E44" s="33">
        <f>'TW-Daten Oper2009'!E44-'KP-Daten Oper2009'!E44</f>
        <v>0</v>
      </c>
      <c r="F44" s="34"/>
      <c r="G44" s="33">
        <f>'TW-Daten Oper2009'!G44-'KP-Daten Oper2009'!G44</f>
        <v>0</v>
      </c>
      <c r="H44" s="34"/>
      <c r="I44" s="101">
        <f>'TW-Daten Oper2009'!I44-'KP-Daten Oper2009'!I44</f>
        <v>188</v>
      </c>
      <c r="J44" s="34"/>
      <c r="K44" s="101">
        <f>'TW-Daten Oper2009'!K44-'KP-Daten Oper2009'!K44</f>
        <v>-42</v>
      </c>
      <c r="L44" s="34"/>
      <c r="M44" s="101">
        <f>'TW-Daten Oper2009'!M44-'KP-Daten Oper2009'!M44</f>
        <v>-146</v>
      </c>
      <c r="N44" s="34"/>
      <c r="O44" s="33">
        <f>'TW-Daten Oper2009'!O44-'KP-Daten Oper2009'!O44</f>
        <v>0</v>
      </c>
      <c r="P44" s="34"/>
      <c r="Q44" s="33">
        <f>'TW-Daten Oper2009'!Q44-'KP-Daten Oper2009'!Q44</f>
        <v>0</v>
      </c>
      <c r="R44" s="34"/>
      <c r="S44" s="33">
        <f>'TW-Daten Oper2009'!S44-'KP-Daten Oper2009'!S44</f>
        <v>0</v>
      </c>
      <c r="T44" s="34"/>
      <c r="U44" s="33">
        <f>'TW-Daten Oper2009'!U44-'KP-Daten Oper2009'!U44</f>
        <v>0</v>
      </c>
      <c r="V44" s="34"/>
      <c r="W44" s="33">
        <f>'TW-Daten Oper2009'!W44-'KP-Daten Oper2009'!W44</f>
        <v>0</v>
      </c>
      <c r="X44" s="34"/>
      <c r="Y44" s="33">
        <f>'TW-Daten Oper2009'!Y44-'KP-Daten Oper2009'!Y44</f>
        <v>0</v>
      </c>
      <c r="Z44" s="34"/>
      <c r="AA44" s="88">
        <f>'TW-Daten Oper2009'!AA44-'KP-Daten Oper2009'!AA44</f>
        <v>-762.88818181819806</v>
      </c>
      <c r="AB44" s="91">
        <f>'TW-Daten Oper2009'!AB44-'KP-Daten Oper2009'!AB44</f>
        <v>0.14818181819282472</v>
      </c>
      <c r="AC44" s="90"/>
    </row>
    <row r="45" spans="1:29">
      <c r="A45" s="36" t="s">
        <v>211</v>
      </c>
      <c r="B45" s="36" t="s">
        <v>264</v>
      </c>
      <c r="C45" s="37">
        <v>39909</v>
      </c>
      <c r="D45" s="38">
        <v>0.79166666666666663</v>
      </c>
      <c r="E45" s="33">
        <f>'TW-Daten Oper2009'!E45-'KP-Daten Oper2009'!E45</f>
        <v>0</v>
      </c>
      <c r="F45" s="34"/>
      <c r="G45" s="33">
        <f>'TW-Daten Oper2009'!G45-'KP-Daten Oper2009'!G45</f>
        <v>0</v>
      </c>
      <c r="H45" s="34"/>
      <c r="I45" s="101">
        <f>'TW-Daten Oper2009'!I45-'KP-Daten Oper2009'!I45</f>
        <v>7</v>
      </c>
      <c r="J45" s="34"/>
      <c r="K45" s="101">
        <f>'TW-Daten Oper2009'!K45-'KP-Daten Oper2009'!K45</f>
        <v>-7</v>
      </c>
      <c r="L45" s="34"/>
      <c r="M45" s="33">
        <f>'TW-Daten Oper2009'!M45-'KP-Daten Oper2009'!M45</f>
        <v>0</v>
      </c>
      <c r="N45" s="34"/>
      <c r="O45" s="33">
        <f>'TW-Daten Oper2009'!O45-'KP-Daten Oper2009'!O45</f>
        <v>0</v>
      </c>
      <c r="P45" s="34"/>
      <c r="Q45" s="33">
        <f>'TW-Daten Oper2009'!Q45-'KP-Daten Oper2009'!Q45</f>
        <v>0</v>
      </c>
      <c r="R45" s="34"/>
      <c r="S45" s="33">
        <f>'TW-Daten Oper2009'!S45-'KP-Daten Oper2009'!S45</f>
        <v>0</v>
      </c>
      <c r="T45" s="34"/>
      <c r="U45" s="33">
        <f>'TW-Daten Oper2009'!U45-'KP-Daten Oper2009'!U45</f>
        <v>0</v>
      </c>
      <c r="V45" s="34"/>
      <c r="W45" s="33">
        <f>'TW-Daten Oper2009'!W45-'KP-Daten Oper2009'!W45</f>
        <v>0</v>
      </c>
      <c r="X45" s="34"/>
      <c r="Y45" s="33">
        <f>'TW-Daten Oper2009'!Y45-'KP-Daten Oper2009'!Y45</f>
        <v>0</v>
      </c>
      <c r="Z45" s="34"/>
      <c r="AA45" s="88">
        <f>'TW-Daten Oper2009'!AA45-'KP-Daten Oper2009'!AA45</f>
        <v>-500.42272727272939</v>
      </c>
      <c r="AB45" s="91">
        <f>'TW-Daten Oper2009'!AB45-'KP-Daten Oper2009'!AB45</f>
        <v>0.31272727259784006</v>
      </c>
      <c r="AC45" s="90"/>
    </row>
    <row r="46" spans="1:29">
      <c r="A46" s="36" t="s">
        <v>271</v>
      </c>
      <c r="B46" s="36" t="s">
        <v>36</v>
      </c>
      <c r="C46" s="37">
        <v>39910</v>
      </c>
      <c r="D46" s="38">
        <v>0.8125</v>
      </c>
      <c r="E46" s="33">
        <f>'TW-Daten Oper2009'!E46-'KP-Daten Oper2009'!E46</f>
        <v>0</v>
      </c>
      <c r="F46" s="34"/>
      <c r="G46" s="33">
        <f>'TW-Daten Oper2009'!G46-'KP-Daten Oper2009'!G46</f>
        <v>0</v>
      </c>
      <c r="H46" s="34"/>
      <c r="I46" s="101">
        <f>'TW-Daten Oper2009'!I46-'KP-Daten Oper2009'!I46</f>
        <v>4</v>
      </c>
      <c r="J46" s="34"/>
      <c r="K46" s="101">
        <f>'TW-Daten Oper2009'!K46-'KP-Daten Oper2009'!K46</f>
        <v>-4</v>
      </c>
      <c r="L46" s="34"/>
      <c r="M46" s="33">
        <f>'TW-Daten Oper2009'!M46-'KP-Daten Oper2009'!M46</f>
        <v>0</v>
      </c>
      <c r="N46" s="34"/>
      <c r="O46" s="33">
        <f>'TW-Daten Oper2009'!O46-'KP-Daten Oper2009'!O46</f>
        <v>0</v>
      </c>
      <c r="P46" s="34"/>
      <c r="Q46" s="33">
        <f>'TW-Daten Oper2009'!Q46-'KP-Daten Oper2009'!Q46</f>
        <v>0</v>
      </c>
      <c r="R46" s="34"/>
      <c r="S46" s="33">
        <f>'TW-Daten Oper2009'!S46-'KP-Daten Oper2009'!S46</f>
        <v>0</v>
      </c>
      <c r="T46" s="34"/>
      <c r="U46" s="33">
        <f>'TW-Daten Oper2009'!U46-'KP-Daten Oper2009'!U46</f>
        <v>0</v>
      </c>
      <c r="V46" s="34"/>
      <c r="W46" s="33">
        <f>'TW-Daten Oper2009'!W46-'KP-Daten Oper2009'!W46</f>
        <v>0</v>
      </c>
      <c r="X46" s="34"/>
      <c r="Y46" s="33">
        <f>'TW-Daten Oper2009'!Y46-'KP-Daten Oper2009'!Y46</f>
        <v>0</v>
      </c>
      <c r="Z46" s="34"/>
      <c r="AA46" s="91">
        <f>'TW-Daten Oper2009'!AA46-'KP-Daten Oper2009'!AA46</f>
        <v>-0.24181818181841663</v>
      </c>
      <c r="AB46" s="91">
        <f>'TW-Daten Oper2009'!AB46-'KP-Daten Oper2009'!AB46</f>
        <v>-0.30272727272085831</v>
      </c>
      <c r="AC46" s="90"/>
    </row>
    <row r="47" spans="1:29">
      <c r="A47" s="36" t="s">
        <v>277</v>
      </c>
      <c r="B47" s="36" t="s">
        <v>139</v>
      </c>
      <c r="C47" s="37">
        <v>39911</v>
      </c>
      <c r="D47" s="38">
        <v>0.79166666666666663</v>
      </c>
      <c r="E47" s="33">
        <f>'TW-Daten Oper2009'!E47-'KP-Daten Oper2009'!E47</f>
        <v>0</v>
      </c>
      <c r="F47" s="34"/>
      <c r="G47" s="33">
        <f>'TW-Daten Oper2009'!G47-'KP-Daten Oper2009'!G47</f>
        <v>0</v>
      </c>
      <c r="H47" s="34"/>
      <c r="I47" s="101">
        <f>'TW-Daten Oper2009'!I47-'KP-Daten Oper2009'!I47</f>
        <v>14</v>
      </c>
      <c r="J47" s="34"/>
      <c r="K47" s="101">
        <f>'TW-Daten Oper2009'!K47-'KP-Daten Oper2009'!K47</f>
        <v>-14</v>
      </c>
      <c r="L47" s="34"/>
      <c r="M47" s="33">
        <f>'TW-Daten Oper2009'!M47-'KP-Daten Oper2009'!M47</f>
        <v>0</v>
      </c>
      <c r="N47" s="34"/>
      <c r="O47" s="33">
        <f>'TW-Daten Oper2009'!O47-'KP-Daten Oper2009'!O47</f>
        <v>0</v>
      </c>
      <c r="P47" s="34"/>
      <c r="Q47" s="33">
        <f>'TW-Daten Oper2009'!Q47-'KP-Daten Oper2009'!Q47</f>
        <v>0</v>
      </c>
      <c r="R47" s="34"/>
      <c r="S47" s="33">
        <f>'TW-Daten Oper2009'!S47-'KP-Daten Oper2009'!S47</f>
        <v>0</v>
      </c>
      <c r="T47" s="34"/>
      <c r="U47" s="33">
        <f>'TW-Daten Oper2009'!U47-'KP-Daten Oper2009'!U47</f>
        <v>0</v>
      </c>
      <c r="V47" s="34"/>
      <c r="W47" s="33">
        <f>'TW-Daten Oper2009'!W47-'KP-Daten Oper2009'!W47</f>
        <v>0</v>
      </c>
      <c r="X47" s="34"/>
      <c r="Y47" s="33">
        <f>'TW-Daten Oper2009'!Y47-'KP-Daten Oper2009'!Y47</f>
        <v>0</v>
      </c>
      <c r="Z47" s="34"/>
      <c r="AA47" s="91">
        <f>'TW-Daten Oper2009'!AA47-'KP-Daten Oper2009'!AA47</f>
        <v>-0.75636363636476744</v>
      </c>
      <c r="AB47" s="91">
        <f>'TW-Daten Oper2009'!AB47-'KP-Daten Oper2009'!AB47</f>
        <v>-0.43818181817186996</v>
      </c>
      <c r="AC47" s="90"/>
    </row>
    <row r="48" spans="1:29">
      <c r="A48" s="36" t="s">
        <v>251</v>
      </c>
      <c r="B48" s="36" t="s">
        <v>139</v>
      </c>
      <c r="C48" s="37">
        <v>39911</v>
      </c>
      <c r="D48" s="38">
        <v>0.8125</v>
      </c>
      <c r="E48" s="33">
        <f>'TW-Daten Oper2009'!E48-'KP-Daten Oper2009'!E48</f>
        <v>0</v>
      </c>
      <c r="F48" s="34"/>
      <c r="G48" s="33">
        <f>'TW-Daten Oper2009'!G48-'KP-Daten Oper2009'!G48</f>
        <v>0</v>
      </c>
      <c r="H48" s="34"/>
      <c r="I48" s="101">
        <f>'TW-Daten Oper2009'!I48-'KP-Daten Oper2009'!I48</f>
        <v>3</v>
      </c>
      <c r="J48" s="34"/>
      <c r="K48" s="101">
        <f>'TW-Daten Oper2009'!K48-'KP-Daten Oper2009'!K48</f>
        <v>-3</v>
      </c>
      <c r="L48" s="34"/>
      <c r="M48" s="33">
        <f>'TW-Daten Oper2009'!M48-'KP-Daten Oper2009'!M48</f>
        <v>0</v>
      </c>
      <c r="N48" s="34"/>
      <c r="O48" s="33">
        <f>'TW-Daten Oper2009'!O48-'KP-Daten Oper2009'!O48</f>
        <v>0</v>
      </c>
      <c r="P48" s="34"/>
      <c r="Q48" s="33">
        <f>'TW-Daten Oper2009'!Q48-'KP-Daten Oper2009'!Q48</f>
        <v>0</v>
      </c>
      <c r="R48" s="34"/>
      <c r="S48" s="33">
        <f>'TW-Daten Oper2009'!S48-'KP-Daten Oper2009'!S48</f>
        <v>0</v>
      </c>
      <c r="T48" s="34"/>
      <c r="U48" s="33">
        <f>'TW-Daten Oper2009'!U48-'KP-Daten Oper2009'!U48</f>
        <v>0</v>
      </c>
      <c r="V48" s="34"/>
      <c r="W48" s="33">
        <f>'TW-Daten Oper2009'!W48-'KP-Daten Oper2009'!W48</f>
        <v>0</v>
      </c>
      <c r="X48" s="34"/>
      <c r="Y48" s="33">
        <f>'TW-Daten Oper2009'!Y48-'KP-Daten Oper2009'!Y48</f>
        <v>0</v>
      </c>
      <c r="Z48" s="34"/>
      <c r="AA48" s="91">
        <f>'TW-Daten Oper2009'!AA48-'KP-Daten Oper2009'!AA48</f>
        <v>0.90909090909099177</v>
      </c>
      <c r="AB48" s="91">
        <f>'TW-Daten Oper2009'!AB48-'KP-Daten Oper2009'!AB48</f>
        <v>0.42090909091530193</v>
      </c>
      <c r="AC48" s="90"/>
    </row>
    <row r="49" spans="1:29">
      <c r="A49" s="36" t="s">
        <v>292</v>
      </c>
      <c r="B49" s="36" t="s">
        <v>47</v>
      </c>
      <c r="C49" s="37">
        <v>39912</v>
      </c>
      <c r="D49" s="38">
        <v>0.8125</v>
      </c>
      <c r="E49" s="33">
        <f>'TW-Daten Oper2009'!E49-'KP-Daten Oper2009'!E49</f>
        <v>0</v>
      </c>
      <c r="F49" s="34"/>
      <c r="G49" s="33">
        <f>'TW-Daten Oper2009'!G49-'KP-Daten Oper2009'!G49</f>
        <v>0</v>
      </c>
      <c r="H49" s="34"/>
      <c r="I49" s="101">
        <f>'TW-Daten Oper2009'!I49-'KP-Daten Oper2009'!I49</f>
        <v>5</v>
      </c>
      <c r="J49" s="34"/>
      <c r="K49" s="101">
        <f>'TW-Daten Oper2009'!K49-'KP-Daten Oper2009'!K49</f>
        <v>-5</v>
      </c>
      <c r="L49" s="34"/>
      <c r="M49" s="33">
        <f>'TW-Daten Oper2009'!M49-'KP-Daten Oper2009'!M49</f>
        <v>0</v>
      </c>
      <c r="N49" s="34"/>
      <c r="O49" s="33">
        <f>'TW-Daten Oper2009'!O49-'KP-Daten Oper2009'!O49</f>
        <v>0</v>
      </c>
      <c r="P49" s="34"/>
      <c r="Q49" s="33">
        <f>'TW-Daten Oper2009'!Q49-'KP-Daten Oper2009'!Q49</f>
        <v>0</v>
      </c>
      <c r="R49" s="34"/>
      <c r="S49" s="33">
        <f>'TW-Daten Oper2009'!S49-'KP-Daten Oper2009'!S49</f>
        <v>0</v>
      </c>
      <c r="T49" s="34"/>
      <c r="U49" s="33">
        <f>'TW-Daten Oper2009'!U49-'KP-Daten Oper2009'!U49</f>
        <v>0</v>
      </c>
      <c r="V49" s="34"/>
      <c r="W49" s="33">
        <f>'TW-Daten Oper2009'!W49-'KP-Daten Oper2009'!W49</f>
        <v>0</v>
      </c>
      <c r="X49" s="34"/>
      <c r="Y49" s="33">
        <f>'TW-Daten Oper2009'!Y49-'KP-Daten Oper2009'!Y49</f>
        <v>0</v>
      </c>
      <c r="Z49" s="34"/>
      <c r="AA49" s="91">
        <f>'TW-Daten Oper2009'!AA49-'KP-Daten Oper2009'!AA49</f>
        <v>-3.6363636361784302E-2</v>
      </c>
      <c r="AB49" s="91">
        <f>'TW-Daten Oper2009'!AB49-'KP-Daten Oper2009'!AB49</f>
        <v>7.2727272722659109E-2</v>
      </c>
      <c r="AC49" s="90"/>
    </row>
    <row r="50" spans="1:29">
      <c r="A50" s="36" t="s">
        <v>299</v>
      </c>
      <c r="B50" s="36" t="s">
        <v>103</v>
      </c>
      <c r="C50" s="37">
        <v>39913</v>
      </c>
      <c r="D50" s="38">
        <v>0.8125</v>
      </c>
      <c r="E50" s="33">
        <f>'TW-Daten Oper2009'!E50-'KP-Daten Oper2009'!E50</f>
        <v>0</v>
      </c>
      <c r="F50" s="34"/>
      <c r="G50" s="33">
        <f>'TW-Daten Oper2009'!G50-'KP-Daten Oper2009'!G50</f>
        <v>0</v>
      </c>
      <c r="H50" s="34"/>
      <c r="I50" s="101">
        <f>'TW-Daten Oper2009'!I50-'KP-Daten Oper2009'!I50</f>
        <v>6</v>
      </c>
      <c r="J50" s="34"/>
      <c r="K50" s="101">
        <f>'TW-Daten Oper2009'!K50-'KP-Daten Oper2009'!K50</f>
        <v>-6</v>
      </c>
      <c r="L50" s="34"/>
      <c r="M50" s="33">
        <f>'TW-Daten Oper2009'!M50-'KP-Daten Oper2009'!M50</f>
        <v>0</v>
      </c>
      <c r="N50" s="34"/>
      <c r="O50" s="33">
        <f>'TW-Daten Oper2009'!O50-'KP-Daten Oper2009'!O50</f>
        <v>0</v>
      </c>
      <c r="P50" s="34"/>
      <c r="Q50" s="33">
        <f>'TW-Daten Oper2009'!Q50-'KP-Daten Oper2009'!Q50</f>
        <v>0</v>
      </c>
      <c r="R50" s="34"/>
      <c r="S50" s="33">
        <f>'TW-Daten Oper2009'!S50-'KP-Daten Oper2009'!S50</f>
        <v>0</v>
      </c>
      <c r="T50" s="34"/>
      <c r="U50" s="33">
        <f>'TW-Daten Oper2009'!U50-'KP-Daten Oper2009'!U50</f>
        <v>0</v>
      </c>
      <c r="V50" s="34"/>
      <c r="W50" s="33">
        <f>'TW-Daten Oper2009'!W50-'KP-Daten Oper2009'!W50</f>
        <v>0</v>
      </c>
      <c r="X50" s="34"/>
      <c r="Y50" s="33">
        <f>'TW-Daten Oper2009'!Y50-'KP-Daten Oper2009'!Y50</f>
        <v>0</v>
      </c>
      <c r="Z50" s="34"/>
      <c r="AA50" s="91">
        <f>'TW-Daten Oper2009'!AA50-'KP-Daten Oper2009'!AA50</f>
        <v>0.13818181818169251</v>
      </c>
      <c r="AB50" s="91">
        <f>'TW-Daten Oper2009'!AB50-'KP-Daten Oper2009'!AB50</f>
        <v>-0.28909090906381607</v>
      </c>
      <c r="AC50" s="90"/>
    </row>
    <row r="51" spans="1:29">
      <c r="A51" s="36" t="s">
        <v>251</v>
      </c>
      <c r="B51" s="36" t="s">
        <v>55</v>
      </c>
      <c r="C51" s="37">
        <v>39914</v>
      </c>
      <c r="D51" s="38">
        <v>0.8125</v>
      </c>
      <c r="E51" s="33">
        <f>'TW-Daten Oper2009'!E51-'KP-Daten Oper2009'!E51</f>
        <v>0</v>
      </c>
      <c r="F51" s="34"/>
      <c r="G51" s="33">
        <f>'TW-Daten Oper2009'!G51-'KP-Daten Oper2009'!G51</f>
        <v>0</v>
      </c>
      <c r="H51" s="34"/>
      <c r="I51" s="33">
        <f>'TW-Daten Oper2009'!I51-'KP-Daten Oper2009'!I51</f>
        <v>0</v>
      </c>
      <c r="J51" s="34"/>
      <c r="K51" s="33">
        <f>'TW-Daten Oper2009'!K51-'KP-Daten Oper2009'!K51</f>
        <v>0</v>
      </c>
      <c r="L51" s="34"/>
      <c r="M51" s="33">
        <f>'TW-Daten Oper2009'!M51-'KP-Daten Oper2009'!M51</f>
        <v>0</v>
      </c>
      <c r="N51" s="34"/>
      <c r="O51" s="33">
        <f>'TW-Daten Oper2009'!O51-'KP-Daten Oper2009'!O51</f>
        <v>0</v>
      </c>
      <c r="P51" s="34"/>
      <c r="Q51" s="33">
        <f>'TW-Daten Oper2009'!Q51-'KP-Daten Oper2009'!Q51</f>
        <v>0</v>
      </c>
      <c r="R51" s="34"/>
      <c r="S51" s="33">
        <f>'TW-Daten Oper2009'!S51-'KP-Daten Oper2009'!S51</f>
        <v>0</v>
      </c>
      <c r="T51" s="34"/>
      <c r="U51" s="33">
        <f>'TW-Daten Oper2009'!U51-'KP-Daten Oper2009'!U51</f>
        <v>0</v>
      </c>
      <c r="V51" s="34"/>
      <c r="W51" s="33">
        <f>'TW-Daten Oper2009'!W51-'KP-Daten Oper2009'!W51</f>
        <v>0</v>
      </c>
      <c r="X51" s="34"/>
      <c r="Y51" s="33">
        <f>'TW-Daten Oper2009'!Y51-'KP-Daten Oper2009'!Y51</f>
        <v>0</v>
      </c>
      <c r="Z51" s="34"/>
      <c r="AA51" s="91">
        <f>'TW-Daten Oper2009'!AA51-'KP-Daten Oper2009'!AA51</f>
        <v>0.90909090909099177</v>
      </c>
      <c r="AB51" s="91">
        <f>'TW-Daten Oper2009'!AB51-'KP-Daten Oper2009'!AB51</f>
        <v>0.49363636363887053</v>
      </c>
      <c r="AC51" s="90"/>
    </row>
    <row r="52" spans="1:29">
      <c r="A52" s="36" t="s">
        <v>310</v>
      </c>
      <c r="B52" s="36" t="s">
        <v>29</v>
      </c>
      <c r="C52" s="37">
        <v>39915</v>
      </c>
      <c r="D52" s="38">
        <v>0.8125</v>
      </c>
      <c r="E52" s="33">
        <f>'TW-Daten Oper2009'!E52-'KP-Daten Oper2009'!E52</f>
        <v>0</v>
      </c>
      <c r="F52" s="34"/>
      <c r="G52" s="33">
        <f>'TW-Daten Oper2009'!G52-'KP-Daten Oper2009'!G52</f>
        <v>0</v>
      </c>
      <c r="H52" s="34"/>
      <c r="I52" s="101">
        <f>'TW-Daten Oper2009'!I52-'KP-Daten Oper2009'!I52</f>
        <v>107</v>
      </c>
      <c r="J52" s="34"/>
      <c r="K52" s="33">
        <f>'TW-Daten Oper2009'!K52-'KP-Daten Oper2009'!K52</f>
        <v>0</v>
      </c>
      <c r="L52" s="34"/>
      <c r="M52" s="101">
        <f>'TW-Daten Oper2009'!M52-'KP-Daten Oper2009'!M52</f>
        <v>-107</v>
      </c>
      <c r="N52" s="34"/>
      <c r="O52" s="33">
        <f>'TW-Daten Oper2009'!O52-'KP-Daten Oper2009'!O52</f>
        <v>0</v>
      </c>
      <c r="P52" s="34"/>
      <c r="Q52" s="33">
        <f>'TW-Daten Oper2009'!Q52-'KP-Daten Oper2009'!Q52</f>
        <v>0</v>
      </c>
      <c r="R52" s="34"/>
      <c r="S52" s="33">
        <f>'TW-Daten Oper2009'!S52-'KP-Daten Oper2009'!S52</f>
        <v>0</v>
      </c>
      <c r="T52" s="34"/>
      <c r="U52" s="33">
        <f>'TW-Daten Oper2009'!U52-'KP-Daten Oper2009'!U52</f>
        <v>0</v>
      </c>
      <c r="V52" s="34"/>
      <c r="W52" s="33">
        <f>'TW-Daten Oper2009'!W52-'KP-Daten Oper2009'!W52</f>
        <v>0</v>
      </c>
      <c r="X52" s="34"/>
      <c r="Y52" s="33">
        <f>'TW-Daten Oper2009'!Y52-'KP-Daten Oper2009'!Y52</f>
        <v>0</v>
      </c>
      <c r="Z52" s="34"/>
      <c r="AA52" s="88">
        <f>'TW-Daten Oper2009'!AA52-'KP-Daten Oper2009'!AA52</f>
        <v>1357.2318181818264</v>
      </c>
      <c r="AB52" s="91">
        <f>'TW-Daten Oper2009'!AB52-'KP-Daten Oper2009'!AB52</f>
        <v>1.0663636364261038</v>
      </c>
      <c r="AC52" s="90"/>
    </row>
    <row r="53" spans="1:29">
      <c r="A53" s="36" t="s">
        <v>317</v>
      </c>
      <c r="B53" s="36" t="s">
        <v>264</v>
      </c>
      <c r="C53" s="37">
        <v>39916</v>
      </c>
      <c r="D53" s="38">
        <v>0.8125</v>
      </c>
      <c r="E53" s="33">
        <f>'TW-Daten Oper2009'!E53-'KP-Daten Oper2009'!E53</f>
        <v>0</v>
      </c>
      <c r="F53" s="34"/>
      <c r="G53" s="33">
        <f>'TW-Daten Oper2009'!G53-'KP-Daten Oper2009'!G53</f>
        <v>0</v>
      </c>
      <c r="H53" s="34"/>
      <c r="I53" s="101">
        <f>'TW-Daten Oper2009'!I53-'KP-Daten Oper2009'!I53</f>
        <v>13</v>
      </c>
      <c r="J53" s="34"/>
      <c r="K53" s="101">
        <f>'TW-Daten Oper2009'!K53-'KP-Daten Oper2009'!K53</f>
        <v>-13</v>
      </c>
      <c r="L53" s="34"/>
      <c r="M53" s="33">
        <f>'TW-Daten Oper2009'!M53-'KP-Daten Oper2009'!M53</f>
        <v>0</v>
      </c>
      <c r="N53" s="34"/>
      <c r="O53" s="33">
        <f>'TW-Daten Oper2009'!O53-'KP-Daten Oper2009'!O53</f>
        <v>0</v>
      </c>
      <c r="P53" s="34"/>
      <c r="Q53" s="33">
        <f>'TW-Daten Oper2009'!Q53-'KP-Daten Oper2009'!Q53</f>
        <v>0</v>
      </c>
      <c r="R53" s="34"/>
      <c r="S53" s="33">
        <f>'TW-Daten Oper2009'!S53-'KP-Daten Oper2009'!S53</f>
        <v>0</v>
      </c>
      <c r="T53" s="34"/>
      <c r="U53" s="33">
        <f>'TW-Daten Oper2009'!U53-'KP-Daten Oper2009'!U53</f>
        <v>0</v>
      </c>
      <c r="V53" s="34"/>
      <c r="W53" s="33">
        <f>'TW-Daten Oper2009'!W53-'KP-Daten Oper2009'!W53</f>
        <v>0</v>
      </c>
      <c r="X53" s="34"/>
      <c r="Y53" s="33">
        <f>'TW-Daten Oper2009'!Y53-'KP-Daten Oper2009'!Y53</f>
        <v>0</v>
      </c>
      <c r="Z53" s="34"/>
      <c r="AA53" s="91">
        <f>'TW-Daten Oper2009'!AA53-'KP-Daten Oper2009'!AA53</f>
        <v>-0.4481818181793642</v>
      </c>
      <c r="AB53" s="91">
        <f>'TW-Daten Oper2009'!AB53-'KP-Daten Oper2009'!AB53</f>
        <v>-2.6363636316091288E-2</v>
      </c>
      <c r="AC53" s="90"/>
    </row>
    <row r="54" spans="1:29">
      <c r="A54" s="36" t="s">
        <v>251</v>
      </c>
      <c r="B54" s="36" t="s">
        <v>264</v>
      </c>
      <c r="C54" s="37">
        <v>39916</v>
      </c>
      <c r="D54" s="38">
        <v>0.8125</v>
      </c>
      <c r="E54" s="33">
        <f>'TW-Daten Oper2009'!E54-'KP-Daten Oper2009'!E54</f>
        <v>0</v>
      </c>
      <c r="F54" s="34"/>
      <c r="G54" s="33">
        <f>'TW-Daten Oper2009'!G54-'KP-Daten Oper2009'!G54</f>
        <v>0</v>
      </c>
      <c r="H54" s="34"/>
      <c r="I54" s="33">
        <f>'TW-Daten Oper2009'!I54-'KP-Daten Oper2009'!I54</f>
        <v>0</v>
      </c>
      <c r="J54" s="34"/>
      <c r="K54" s="33">
        <f>'TW-Daten Oper2009'!K54-'KP-Daten Oper2009'!K54</f>
        <v>0</v>
      </c>
      <c r="L54" s="34"/>
      <c r="M54" s="33">
        <f>'TW-Daten Oper2009'!M54-'KP-Daten Oper2009'!M54</f>
        <v>0</v>
      </c>
      <c r="N54" s="34"/>
      <c r="O54" s="33">
        <f>'TW-Daten Oper2009'!O54-'KP-Daten Oper2009'!O54</f>
        <v>0</v>
      </c>
      <c r="P54" s="34"/>
      <c r="Q54" s="33">
        <f>'TW-Daten Oper2009'!Q54-'KP-Daten Oper2009'!Q54</f>
        <v>0</v>
      </c>
      <c r="R54" s="34"/>
      <c r="S54" s="33">
        <f>'TW-Daten Oper2009'!S54-'KP-Daten Oper2009'!S54</f>
        <v>0</v>
      </c>
      <c r="T54" s="34"/>
      <c r="U54" s="33">
        <f>'TW-Daten Oper2009'!U54-'KP-Daten Oper2009'!U54</f>
        <v>0</v>
      </c>
      <c r="V54" s="34"/>
      <c r="W54" s="33">
        <f>'TW-Daten Oper2009'!W54-'KP-Daten Oper2009'!W54</f>
        <v>0</v>
      </c>
      <c r="X54" s="34"/>
      <c r="Y54" s="33">
        <f>'TW-Daten Oper2009'!Y54-'KP-Daten Oper2009'!Y54</f>
        <v>0</v>
      </c>
      <c r="Z54" s="34"/>
      <c r="AA54" s="91">
        <f>'TW-Daten Oper2009'!AA54-'KP-Daten Oper2009'!AA54</f>
        <v>0.90909090909099177</v>
      </c>
      <c r="AB54" s="91">
        <f>'TW-Daten Oper2009'!AB54-'KP-Daten Oper2009'!AB54</f>
        <v>0.45181818182345523</v>
      </c>
      <c r="AC54" s="90"/>
    </row>
    <row r="55" spans="1:29">
      <c r="A55" s="36" t="s">
        <v>329</v>
      </c>
      <c r="B55" s="36" t="s">
        <v>29</v>
      </c>
      <c r="C55" s="37">
        <v>39922</v>
      </c>
      <c r="D55" s="38">
        <v>0.45833333333333331</v>
      </c>
      <c r="E55" s="33">
        <f>'TW-Daten Oper2009'!E55-'KP-Daten Oper2009'!E55</f>
        <v>0</v>
      </c>
      <c r="F55" s="34"/>
      <c r="G55" s="33">
        <f>'TW-Daten Oper2009'!G55-'KP-Daten Oper2009'!G55</f>
        <v>0</v>
      </c>
      <c r="H55" s="34"/>
      <c r="I55" s="33">
        <f>'TW-Daten Oper2009'!I55-'KP-Daten Oper2009'!I55</f>
        <v>0</v>
      </c>
      <c r="J55" s="34"/>
      <c r="K55" s="101">
        <f>'TW-Daten Oper2009'!K55-'KP-Daten Oper2009'!K55</f>
        <v>3</v>
      </c>
      <c r="L55" s="34"/>
      <c r="M55" s="33">
        <f>'TW-Daten Oper2009'!M55-'KP-Daten Oper2009'!M55</f>
        <v>0</v>
      </c>
      <c r="N55" s="34"/>
      <c r="O55" s="33">
        <f>'TW-Daten Oper2009'!O55-'KP-Daten Oper2009'!O55</f>
        <v>0</v>
      </c>
      <c r="P55" s="34"/>
      <c r="Q55" s="101">
        <f>'TW-Daten Oper2009'!Q55-'KP-Daten Oper2009'!Q55</f>
        <v>3</v>
      </c>
      <c r="R55" s="34"/>
      <c r="S55" s="101">
        <f>'TW-Daten Oper2009'!S55-'KP-Daten Oper2009'!S55</f>
        <v>-3</v>
      </c>
      <c r="T55" s="34"/>
      <c r="U55" s="33">
        <f>'TW-Daten Oper2009'!U55-'KP-Daten Oper2009'!U55</f>
        <v>0</v>
      </c>
      <c r="V55" s="34"/>
      <c r="W55" s="33">
        <f>'TW-Daten Oper2009'!W55-'KP-Daten Oper2009'!W55</f>
        <v>0</v>
      </c>
      <c r="X55" s="34"/>
      <c r="Y55" s="33">
        <f>'TW-Daten Oper2009'!Y55-'KP-Daten Oper2009'!Y55</f>
        <v>0</v>
      </c>
      <c r="Z55" s="34"/>
      <c r="AA55" s="91">
        <f>'TW-Daten Oper2009'!AA55-'KP-Daten Oper2009'!AA55</f>
        <v>0.45454545454549589</v>
      </c>
      <c r="AB55" s="91">
        <f>'TW-Daten Oper2009'!AB55-'KP-Daten Oper2009'!AB55</f>
        <v>0.30000000000001137</v>
      </c>
      <c r="AC55" s="90"/>
    </row>
    <row r="56" spans="1:29">
      <c r="A56" s="36" t="s">
        <v>333</v>
      </c>
      <c r="B56" s="36" t="s">
        <v>103</v>
      </c>
      <c r="C56" s="37">
        <v>39927</v>
      </c>
      <c r="D56" s="38">
        <v>0.79166666666666663</v>
      </c>
      <c r="E56" s="33">
        <f>'TW-Daten Oper2009'!E56-'KP-Daten Oper2009'!E56</f>
        <v>0</v>
      </c>
      <c r="F56" s="34"/>
      <c r="G56" s="33">
        <f>'TW-Daten Oper2009'!G56-'KP-Daten Oper2009'!G56</f>
        <v>0</v>
      </c>
      <c r="H56" s="34"/>
      <c r="I56" s="33">
        <f>'TW-Daten Oper2009'!I56-'KP-Daten Oper2009'!I56</f>
        <v>0</v>
      </c>
      <c r="J56" s="34"/>
      <c r="K56" s="33">
        <f>'TW-Daten Oper2009'!K56-'KP-Daten Oper2009'!K56</f>
        <v>0</v>
      </c>
      <c r="L56" s="34"/>
      <c r="M56" s="33">
        <f>'TW-Daten Oper2009'!M56-'KP-Daten Oper2009'!M56</f>
        <v>0</v>
      </c>
      <c r="N56" s="34"/>
      <c r="O56" s="33">
        <f>'TW-Daten Oper2009'!O56-'KP-Daten Oper2009'!O56</f>
        <v>0</v>
      </c>
      <c r="P56" s="34"/>
      <c r="Q56" s="33">
        <f>'TW-Daten Oper2009'!Q56-'KP-Daten Oper2009'!Q56</f>
        <v>0</v>
      </c>
      <c r="R56" s="34"/>
      <c r="S56" s="33">
        <f>'TW-Daten Oper2009'!S56-'KP-Daten Oper2009'!S56</f>
        <v>0</v>
      </c>
      <c r="T56" s="34"/>
      <c r="U56" s="33">
        <f>'TW-Daten Oper2009'!U56-'KP-Daten Oper2009'!U56</f>
        <v>0</v>
      </c>
      <c r="V56" s="34"/>
      <c r="W56" s="33">
        <f>'TW-Daten Oper2009'!W56-'KP-Daten Oper2009'!W56</f>
        <v>0</v>
      </c>
      <c r="X56" s="34"/>
      <c r="Y56" s="33">
        <f>'TW-Daten Oper2009'!Y56-'KP-Daten Oper2009'!Y56</f>
        <v>0</v>
      </c>
      <c r="Z56" s="34"/>
      <c r="AA56" s="88">
        <f>'TW-Daten Oper2009'!AA56-'KP-Daten Oper2009'!AA56</f>
        <v>-500.44999999999709</v>
      </c>
      <c r="AB56" s="91">
        <f>'TW-Daten Oper2009'!AB56-'KP-Daten Oper2009'!AB56</f>
        <v>0.11818181809212547</v>
      </c>
      <c r="AC56" s="90"/>
    </row>
    <row r="57" spans="1:29">
      <c r="A57" s="36" t="s">
        <v>342</v>
      </c>
      <c r="B57" s="36" t="s">
        <v>29</v>
      </c>
      <c r="C57" s="37">
        <v>39929</v>
      </c>
      <c r="D57" s="38">
        <v>0.45833333333333331</v>
      </c>
      <c r="E57" s="33">
        <f>'TW-Daten Oper2009'!E57-'KP-Daten Oper2009'!E57</f>
        <v>0</v>
      </c>
      <c r="F57" s="34"/>
      <c r="G57" s="33">
        <f>'TW-Daten Oper2009'!G57-'KP-Daten Oper2009'!G57</f>
        <v>0</v>
      </c>
      <c r="H57" s="34"/>
      <c r="I57" s="33">
        <f>'TW-Daten Oper2009'!I57-'KP-Daten Oper2009'!I57</f>
        <v>0</v>
      </c>
      <c r="J57" s="34"/>
      <c r="K57" s="33">
        <f>'TW-Daten Oper2009'!K57-'KP-Daten Oper2009'!K57</f>
        <v>0</v>
      </c>
      <c r="L57" s="34"/>
      <c r="M57" s="33">
        <f>'TW-Daten Oper2009'!M57-'KP-Daten Oper2009'!M57</f>
        <v>0</v>
      </c>
      <c r="N57" s="34"/>
      <c r="O57" s="33">
        <f>'TW-Daten Oper2009'!O57-'KP-Daten Oper2009'!O57</f>
        <v>0</v>
      </c>
      <c r="P57" s="34"/>
      <c r="Q57" s="33">
        <f>'TW-Daten Oper2009'!Q57-'KP-Daten Oper2009'!Q57</f>
        <v>0</v>
      </c>
      <c r="R57" s="34"/>
      <c r="S57" s="33">
        <f>'TW-Daten Oper2009'!S57-'KP-Daten Oper2009'!S57</f>
        <v>0</v>
      </c>
      <c r="T57" s="34"/>
      <c r="U57" s="33">
        <f>'TW-Daten Oper2009'!U57-'KP-Daten Oper2009'!U57</f>
        <v>0</v>
      </c>
      <c r="V57" s="34"/>
      <c r="W57" s="33">
        <f>'TW-Daten Oper2009'!W57-'KP-Daten Oper2009'!W57</f>
        <v>0</v>
      </c>
      <c r="X57" s="34"/>
      <c r="Y57" s="33">
        <f>'TW-Daten Oper2009'!Y57-'KP-Daten Oper2009'!Y57</f>
        <v>0</v>
      </c>
      <c r="Z57" s="34"/>
      <c r="AA57" s="88">
        <f>'TW-Daten Oper2009'!AA57-'KP-Daten Oper2009'!AA57</f>
        <v>-182.98090909090388</v>
      </c>
      <c r="AB57" s="91">
        <f>'TW-Daten Oper2009'!AB57-'KP-Daten Oper2009'!AB57</f>
        <v>-0.25090909090386049</v>
      </c>
      <c r="AC57" s="90"/>
    </row>
    <row r="58" spans="1:29">
      <c r="A58" s="36" t="s">
        <v>333</v>
      </c>
      <c r="B58" s="36" t="s">
        <v>264</v>
      </c>
      <c r="C58" s="37">
        <v>39930</v>
      </c>
      <c r="D58" s="38">
        <v>0.79166666666666663</v>
      </c>
      <c r="E58" s="33">
        <f>'TW-Daten Oper2009'!E58-'KP-Daten Oper2009'!E58</f>
        <v>0</v>
      </c>
      <c r="F58" s="34"/>
      <c r="G58" s="33">
        <f>'TW-Daten Oper2009'!G58-'KP-Daten Oper2009'!G58</f>
        <v>0</v>
      </c>
      <c r="H58" s="34"/>
      <c r="I58" s="33">
        <f>'TW-Daten Oper2009'!I58-'KP-Daten Oper2009'!I58</f>
        <v>0</v>
      </c>
      <c r="J58" s="34"/>
      <c r="K58" s="101">
        <f>'TW-Daten Oper2009'!K58-'KP-Daten Oper2009'!K58</f>
        <v>2</v>
      </c>
      <c r="L58" s="34"/>
      <c r="M58" s="33">
        <f>'TW-Daten Oper2009'!M58-'KP-Daten Oper2009'!M58</f>
        <v>0</v>
      </c>
      <c r="N58" s="34"/>
      <c r="O58" s="33">
        <f>'TW-Daten Oper2009'!O58-'KP-Daten Oper2009'!O58</f>
        <v>0</v>
      </c>
      <c r="P58" s="34"/>
      <c r="Q58" s="101">
        <f>'TW-Daten Oper2009'!Q58-'KP-Daten Oper2009'!Q58</f>
        <v>2</v>
      </c>
      <c r="R58" s="34"/>
      <c r="S58" s="101">
        <f>'TW-Daten Oper2009'!S58-'KP-Daten Oper2009'!S58</f>
        <v>-2</v>
      </c>
      <c r="T58" s="34"/>
      <c r="U58" s="33">
        <f>'TW-Daten Oper2009'!U58-'KP-Daten Oper2009'!U58</f>
        <v>0</v>
      </c>
      <c r="V58" s="34"/>
      <c r="W58" s="33">
        <f>'TW-Daten Oper2009'!W58-'KP-Daten Oper2009'!W58</f>
        <v>0</v>
      </c>
      <c r="X58" s="34"/>
      <c r="Y58" s="33">
        <f>'TW-Daten Oper2009'!Y58-'KP-Daten Oper2009'!Y58</f>
        <v>0</v>
      </c>
      <c r="Z58" s="34"/>
      <c r="AA58" s="88">
        <f>'TW-Daten Oper2009'!AA58-'KP-Daten Oper2009'!AA58</f>
        <v>-500.44999999999709</v>
      </c>
      <c r="AB58" s="91">
        <f>'TW-Daten Oper2009'!AB58-'KP-Daten Oper2009'!AB58</f>
        <v>-2.8181818182929419E-2</v>
      </c>
      <c r="AC58" s="90"/>
    </row>
    <row r="59" spans="1:29">
      <c r="A59" s="36" t="s">
        <v>357</v>
      </c>
      <c r="B59" s="36" t="s">
        <v>36</v>
      </c>
      <c r="C59" s="37">
        <v>39931</v>
      </c>
      <c r="D59" s="38">
        <v>0.8125</v>
      </c>
      <c r="E59" s="33">
        <f>'TW-Daten Oper2009'!E59-'KP-Daten Oper2009'!E59</f>
        <v>0</v>
      </c>
      <c r="F59" s="34"/>
      <c r="G59" s="33">
        <f>'TW-Daten Oper2009'!G59-'KP-Daten Oper2009'!G59</f>
        <v>0</v>
      </c>
      <c r="H59" s="34"/>
      <c r="I59" s="33">
        <f>'TW-Daten Oper2009'!I59-'KP-Daten Oper2009'!I59</f>
        <v>0</v>
      </c>
      <c r="J59" s="34"/>
      <c r="K59" s="33">
        <f>'TW-Daten Oper2009'!K59-'KP-Daten Oper2009'!K59</f>
        <v>0</v>
      </c>
      <c r="L59" s="34"/>
      <c r="M59" s="33">
        <f>'TW-Daten Oper2009'!M59-'KP-Daten Oper2009'!M59</f>
        <v>0</v>
      </c>
      <c r="N59" s="34"/>
      <c r="O59" s="33">
        <f>'TW-Daten Oper2009'!O59-'KP-Daten Oper2009'!O59</f>
        <v>0</v>
      </c>
      <c r="P59" s="34"/>
      <c r="Q59" s="33">
        <f>'TW-Daten Oper2009'!Q59-'KP-Daten Oper2009'!Q59</f>
        <v>0</v>
      </c>
      <c r="R59" s="34"/>
      <c r="S59" s="33">
        <f>'TW-Daten Oper2009'!S59-'KP-Daten Oper2009'!S59</f>
        <v>0</v>
      </c>
      <c r="T59" s="34"/>
      <c r="U59" s="101">
        <f>'TW-Daten Oper2009'!U59-'KP-Daten Oper2009'!U59</f>
        <v>2</v>
      </c>
      <c r="V59" s="34"/>
      <c r="W59" s="101">
        <f>'TW-Daten Oper2009'!W59-'KP-Daten Oper2009'!W59</f>
        <v>2</v>
      </c>
      <c r="X59" s="34"/>
      <c r="Y59" s="101">
        <f>'TW-Daten Oper2009'!Y59-'KP-Daten Oper2009'!Y59</f>
        <v>-2</v>
      </c>
      <c r="Z59" s="34"/>
      <c r="AA59" s="88">
        <f>'TW-Daten Oper2009'!AA59-'KP-Daten Oper2009'!AA59</f>
        <v>-183.90454545454122</v>
      </c>
      <c r="AB59" s="91">
        <f>'TW-Daten Oper2009'!AB59-'KP-Daten Oper2009'!AB59</f>
        <v>-0.94818181815935532</v>
      </c>
      <c r="AC59" s="90"/>
    </row>
    <row r="60" spans="1:29">
      <c r="A60" s="36" t="s">
        <v>333</v>
      </c>
      <c r="B60" s="36" t="s">
        <v>139</v>
      </c>
      <c r="C60" s="37">
        <v>39932</v>
      </c>
      <c r="D60" s="38">
        <v>0.79166666666666663</v>
      </c>
      <c r="E60" s="33">
        <f>'TW-Daten Oper2009'!E60-'KP-Daten Oper2009'!E60</f>
        <v>0</v>
      </c>
      <c r="F60" s="34"/>
      <c r="G60" s="33">
        <f>'TW-Daten Oper2009'!G60-'KP-Daten Oper2009'!G60</f>
        <v>0</v>
      </c>
      <c r="H60" s="34"/>
      <c r="I60" s="33">
        <f>'TW-Daten Oper2009'!I60-'KP-Daten Oper2009'!I60</f>
        <v>0</v>
      </c>
      <c r="J60" s="34"/>
      <c r="K60" s="33">
        <f>'TW-Daten Oper2009'!K60-'KP-Daten Oper2009'!K60</f>
        <v>0</v>
      </c>
      <c r="L60" s="34"/>
      <c r="M60" s="33">
        <f>'TW-Daten Oper2009'!M60-'KP-Daten Oper2009'!M60</f>
        <v>0</v>
      </c>
      <c r="N60" s="34"/>
      <c r="O60" s="33">
        <f>'TW-Daten Oper2009'!O60-'KP-Daten Oper2009'!O60</f>
        <v>0</v>
      </c>
      <c r="P60" s="34"/>
      <c r="Q60" s="33">
        <f>'TW-Daten Oper2009'!Q60-'KP-Daten Oper2009'!Q60</f>
        <v>0</v>
      </c>
      <c r="R60" s="34"/>
      <c r="S60" s="33">
        <f>'TW-Daten Oper2009'!S60-'KP-Daten Oper2009'!S60</f>
        <v>0</v>
      </c>
      <c r="T60" s="34"/>
      <c r="U60" s="33">
        <f>'TW-Daten Oper2009'!U60-'KP-Daten Oper2009'!U60</f>
        <v>0</v>
      </c>
      <c r="V60" s="34"/>
      <c r="W60" s="33">
        <f>'TW-Daten Oper2009'!W60-'KP-Daten Oper2009'!W60</f>
        <v>0</v>
      </c>
      <c r="X60" s="34"/>
      <c r="Y60" s="33">
        <f>'TW-Daten Oper2009'!Y60-'KP-Daten Oper2009'!Y60</f>
        <v>0</v>
      </c>
      <c r="Z60" s="34"/>
      <c r="AA60" s="88">
        <f>'TW-Daten Oper2009'!AA60-'KP-Daten Oper2009'!AA60</f>
        <v>-500.44999999999709</v>
      </c>
      <c r="AB60" s="91">
        <f>'TW-Daten Oper2009'!AB60-'KP-Daten Oper2009'!AB60</f>
        <v>-4.6363636291061994E-2</v>
      </c>
      <c r="AC60" s="90"/>
    </row>
    <row r="61" spans="1:29">
      <c r="A61" s="36" t="s">
        <v>333</v>
      </c>
      <c r="B61" s="36" t="s">
        <v>55</v>
      </c>
      <c r="C61" s="37">
        <v>39935</v>
      </c>
      <c r="D61" s="38">
        <v>0.79166666666666663</v>
      </c>
      <c r="E61" s="33">
        <f>'TW-Daten Oper2009'!E61-'KP-Daten Oper2009'!E61</f>
        <v>0</v>
      </c>
      <c r="F61" s="34"/>
      <c r="G61" s="33">
        <f>'TW-Daten Oper2009'!G61-'KP-Daten Oper2009'!G61</f>
        <v>0</v>
      </c>
      <c r="H61" s="34"/>
      <c r="I61" s="33">
        <f>'TW-Daten Oper2009'!I61-'KP-Daten Oper2009'!I61</f>
        <v>0</v>
      </c>
      <c r="J61" s="34"/>
      <c r="K61" s="101">
        <f>'TW-Daten Oper2009'!K61-'KP-Daten Oper2009'!K61</f>
        <v>1</v>
      </c>
      <c r="L61" s="34"/>
      <c r="M61" s="33">
        <f>'TW-Daten Oper2009'!M61-'KP-Daten Oper2009'!M61</f>
        <v>0</v>
      </c>
      <c r="N61" s="34"/>
      <c r="O61" s="33">
        <f>'TW-Daten Oper2009'!O61-'KP-Daten Oper2009'!O61</f>
        <v>0</v>
      </c>
      <c r="P61" s="34"/>
      <c r="Q61" s="101">
        <f>'TW-Daten Oper2009'!Q61-'KP-Daten Oper2009'!Q61</f>
        <v>1</v>
      </c>
      <c r="R61" s="34"/>
      <c r="S61" s="101">
        <f>'TW-Daten Oper2009'!S61-'KP-Daten Oper2009'!S61</f>
        <v>-1</v>
      </c>
      <c r="T61" s="34"/>
      <c r="U61" s="33">
        <f>'TW-Daten Oper2009'!U61-'KP-Daten Oper2009'!U61</f>
        <v>0</v>
      </c>
      <c r="V61" s="34"/>
      <c r="W61" s="33">
        <f>'TW-Daten Oper2009'!W61-'KP-Daten Oper2009'!W61</f>
        <v>0</v>
      </c>
      <c r="X61" s="34"/>
      <c r="Y61" s="33">
        <f>'TW-Daten Oper2009'!Y61-'KP-Daten Oper2009'!Y61</f>
        <v>0</v>
      </c>
      <c r="Z61" s="34"/>
      <c r="AA61" s="88">
        <f>'TW-Daten Oper2009'!AA61-'KP-Daten Oper2009'!AA61</f>
        <v>-500.44999999999709</v>
      </c>
      <c r="AB61" s="91">
        <f>'TW-Daten Oper2009'!AB61-'KP-Daten Oper2009'!AB61</f>
        <v>-0.15000000000145519</v>
      </c>
      <c r="AC61" s="90"/>
    </row>
    <row r="62" spans="1:29">
      <c r="A62" s="36" t="s">
        <v>379</v>
      </c>
      <c r="B62" s="36" t="s">
        <v>29</v>
      </c>
      <c r="C62" s="37">
        <v>39971</v>
      </c>
      <c r="D62" s="38">
        <v>0.45833333333333331</v>
      </c>
      <c r="E62" s="33">
        <f>'TW-Daten Oper2009'!E62-'KP-Daten Oper2009'!E62</f>
        <v>0</v>
      </c>
      <c r="F62" s="34"/>
      <c r="G62" s="33">
        <f>'TW-Daten Oper2009'!G62-'KP-Daten Oper2009'!G62</f>
        <v>0</v>
      </c>
      <c r="H62" s="34"/>
      <c r="I62" s="33">
        <f>'TW-Daten Oper2009'!I62-'KP-Daten Oper2009'!I62</f>
        <v>0</v>
      </c>
      <c r="J62" s="34"/>
      <c r="K62" s="33">
        <f>'TW-Daten Oper2009'!K62-'KP-Daten Oper2009'!K62</f>
        <v>0</v>
      </c>
      <c r="L62" s="34"/>
      <c r="M62" s="33">
        <f>'TW-Daten Oper2009'!M62-'KP-Daten Oper2009'!M62</f>
        <v>0</v>
      </c>
      <c r="N62" s="34"/>
      <c r="O62" s="33">
        <f>'TW-Daten Oper2009'!O62-'KP-Daten Oper2009'!O62</f>
        <v>0</v>
      </c>
      <c r="P62" s="34"/>
      <c r="Q62" s="33">
        <f>'TW-Daten Oper2009'!Q62-'KP-Daten Oper2009'!Q62</f>
        <v>0</v>
      </c>
      <c r="R62" s="34"/>
      <c r="S62" s="33">
        <f>'TW-Daten Oper2009'!S62-'KP-Daten Oper2009'!S62</f>
        <v>0</v>
      </c>
      <c r="T62" s="34"/>
      <c r="U62" s="33">
        <f>'TW-Daten Oper2009'!U62-'KP-Daten Oper2009'!U62</f>
        <v>0</v>
      </c>
      <c r="V62" s="34"/>
      <c r="W62" s="33">
        <f>'TW-Daten Oper2009'!W62-'KP-Daten Oper2009'!W62</f>
        <v>0</v>
      </c>
      <c r="X62" s="34"/>
      <c r="Y62" s="33">
        <f>'TW-Daten Oper2009'!Y62-'KP-Daten Oper2009'!Y62</f>
        <v>0</v>
      </c>
      <c r="Z62" s="34"/>
      <c r="AA62" s="88">
        <f>'TW-Daten Oper2009'!AA62-'KP-Daten Oper2009'!AA62</f>
        <v>-183.27545454545179</v>
      </c>
      <c r="AB62" s="91">
        <f>'TW-Daten Oper2009'!AB62-'KP-Daten Oper2009'!AB62</f>
        <v>-0.33727272726264346</v>
      </c>
      <c r="AC62" s="90"/>
    </row>
    <row r="63" spans="1:29">
      <c r="A63" s="36" t="s">
        <v>387</v>
      </c>
      <c r="B63" s="36" t="s">
        <v>36</v>
      </c>
      <c r="C63" s="37">
        <v>39973</v>
      </c>
      <c r="D63" s="38">
        <v>0.8125</v>
      </c>
      <c r="E63" s="33">
        <f>'TW-Daten Oper2009'!E63-'KP-Daten Oper2009'!E63</f>
        <v>0</v>
      </c>
      <c r="F63" s="34"/>
      <c r="G63" s="33">
        <f>'TW-Daten Oper2009'!G63-'KP-Daten Oper2009'!G63</f>
        <v>0</v>
      </c>
      <c r="H63" s="34"/>
      <c r="I63" s="33">
        <f>'TW-Daten Oper2009'!I63-'KP-Daten Oper2009'!I63</f>
        <v>8</v>
      </c>
      <c r="J63" s="34"/>
      <c r="K63" s="33">
        <f>'TW-Daten Oper2009'!K63-'KP-Daten Oper2009'!K63</f>
        <v>0</v>
      </c>
      <c r="L63" s="34"/>
      <c r="M63" s="33">
        <f>'TW-Daten Oper2009'!M63-'KP-Daten Oper2009'!M63</f>
        <v>0</v>
      </c>
      <c r="N63" s="34"/>
      <c r="O63" s="33">
        <f>'TW-Daten Oper2009'!O63-'KP-Daten Oper2009'!O63</f>
        <v>0</v>
      </c>
      <c r="P63" s="34"/>
      <c r="Q63" s="101">
        <f>'TW-Daten Oper2009'!Q63-'KP-Daten Oper2009'!Q63</f>
        <v>8</v>
      </c>
      <c r="R63" s="34"/>
      <c r="S63" s="101">
        <f>'TW-Daten Oper2009'!S63-'KP-Daten Oper2009'!S63</f>
        <v>13</v>
      </c>
      <c r="T63" s="34"/>
      <c r="U63" s="101">
        <f>'TW-Daten Oper2009'!U63-'KP-Daten Oper2009'!U63</f>
        <v>3</v>
      </c>
      <c r="V63" s="34"/>
      <c r="W63" s="101">
        <f>'TW-Daten Oper2009'!W63-'KP-Daten Oper2009'!W63</f>
        <v>24</v>
      </c>
      <c r="X63" s="34"/>
      <c r="Y63" s="101">
        <f>'TW-Daten Oper2009'!Y63-'KP-Daten Oper2009'!Y63</f>
        <v>-24</v>
      </c>
      <c r="Z63" s="34"/>
      <c r="AA63" s="88">
        <f>'TW-Daten Oper2009'!AA63-'KP-Daten Oper2009'!AA63</f>
        <v>-359.60272727272968</v>
      </c>
      <c r="AB63" s="88">
        <f>'TW-Daten Oper2009'!AB63-'KP-Daten Oper2009'!AB63</f>
        <v>144.3381818181806</v>
      </c>
      <c r="AC63" s="90"/>
    </row>
    <row r="64" spans="1:29">
      <c r="A64" s="36" t="s">
        <v>387</v>
      </c>
      <c r="B64" s="36" t="s">
        <v>139</v>
      </c>
      <c r="C64" s="37">
        <v>39974</v>
      </c>
      <c r="D64" s="38">
        <v>0.8125</v>
      </c>
      <c r="E64" s="33">
        <f>'TW-Daten Oper2009'!E64-'KP-Daten Oper2009'!E64</f>
        <v>0</v>
      </c>
      <c r="F64" s="34"/>
      <c r="G64" s="33">
        <f>'TW-Daten Oper2009'!G64-'KP-Daten Oper2009'!G64</f>
        <v>0</v>
      </c>
      <c r="H64" s="34"/>
      <c r="I64" s="33">
        <f>'TW-Daten Oper2009'!I64-'KP-Daten Oper2009'!I64</f>
        <v>0</v>
      </c>
      <c r="J64" s="34"/>
      <c r="K64" s="33">
        <f>'TW-Daten Oper2009'!K64-'KP-Daten Oper2009'!K64</f>
        <v>0</v>
      </c>
      <c r="L64" s="34"/>
      <c r="M64" s="33">
        <f>'TW-Daten Oper2009'!M64-'KP-Daten Oper2009'!M64</f>
        <v>0</v>
      </c>
      <c r="N64" s="34"/>
      <c r="O64" s="33">
        <f>'TW-Daten Oper2009'!O64-'KP-Daten Oper2009'!O64</f>
        <v>0</v>
      </c>
      <c r="P64" s="34"/>
      <c r="Q64" s="33">
        <f>'TW-Daten Oper2009'!Q64-'KP-Daten Oper2009'!Q64</f>
        <v>0</v>
      </c>
      <c r="R64" s="34"/>
      <c r="S64" s="33">
        <f>'TW-Daten Oper2009'!S64-'KP-Daten Oper2009'!S64</f>
        <v>0</v>
      </c>
      <c r="T64" s="34"/>
      <c r="U64" s="101">
        <f>'TW-Daten Oper2009'!U64-'KP-Daten Oper2009'!U64</f>
        <v>3</v>
      </c>
      <c r="V64" s="34"/>
      <c r="W64" s="101">
        <f>'TW-Daten Oper2009'!W64-'KP-Daten Oper2009'!W64</f>
        <v>3</v>
      </c>
      <c r="X64" s="34"/>
      <c r="Y64" s="101">
        <f>'TW-Daten Oper2009'!Y64-'KP-Daten Oper2009'!Y64</f>
        <v>-3</v>
      </c>
      <c r="Z64" s="34"/>
      <c r="AA64" s="88">
        <f>'TW-Daten Oper2009'!AA64-'KP-Daten Oper2009'!AA64</f>
        <v>-359.60272727272968</v>
      </c>
      <c r="AB64" s="91">
        <f>'TW-Daten Oper2009'!AB64-'KP-Daten Oper2009'!AB64</f>
        <v>0.39636363637146133</v>
      </c>
      <c r="AC64" s="90"/>
    </row>
    <row r="65" spans="1:29">
      <c r="A65" s="36" t="s">
        <v>403</v>
      </c>
      <c r="B65" s="36" t="s">
        <v>29</v>
      </c>
      <c r="C65" s="37">
        <v>39992</v>
      </c>
      <c r="D65" s="38">
        <v>0.45833333333333331</v>
      </c>
      <c r="E65" s="33">
        <f>'TW-Daten Oper2009'!E65-'KP-Daten Oper2009'!E65</f>
        <v>0</v>
      </c>
      <c r="F65" s="34"/>
      <c r="G65" s="33">
        <f>'TW-Daten Oper2009'!G65-'KP-Daten Oper2009'!G65</f>
        <v>0</v>
      </c>
      <c r="H65" s="34"/>
      <c r="I65" s="33">
        <f>'TW-Daten Oper2009'!I65-'KP-Daten Oper2009'!I65</f>
        <v>0</v>
      </c>
      <c r="J65" s="34"/>
      <c r="K65" s="101">
        <f>'TW-Daten Oper2009'!K65-'KP-Daten Oper2009'!K65</f>
        <v>1</v>
      </c>
      <c r="L65" s="34"/>
      <c r="M65" s="33">
        <f>'TW-Daten Oper2009'!M65-'KP-Daten Oper2009'!M65</f>
        <v>0</v>
      </c>
      <c r="N65" s="34"/>
      <c r="O65" s="33">
        <f>'TW-Daten Oper2009'!O65-'KP-Daten Oper2009'!O65</f>
        <v>0</v>
      </c>
      <c r="P65" s="34"/>
      <c r="Q65" s="101">
        <f>'TW-Daten Oper2009'!Q65-'KP-Daten Oper2009'!Q65</f>
        <v>1</v>
      </c>
      <c r="R65" s="34"/>
      <c r="S65" s="101">
        <f>'TW-Daten Oper2009'!S65-'KP-Daten Oper2009'!S65</f>
        <v>-1</v>
      </c>
      <c r="T65" s="34"/>
      <c r="U65" s="33">
        <f>'TW-Daten Oper2009'!U65-'KP-Daten Oper2009'!U65</f>
        <v>0</v>
      </c>
      <c r="V65" s="34"/>
      <c r="W65" s="33">
        <f>'TW-Daten Oper2009'!W65-'KP-Daten Oper2009'!W65</f>
        <v>0</v>
      </c>
      <c r="X65" s="34"/>
      <c r="Y65" s="33">
        <f>'TW-Daten Oper2009'!Y65-'KP-Daten Oper2009'!Y65</f>
        <v>0</v>
      </c>
      <c r="Z65" s="34"/>
      <c r="AA65" s="91">
        <f>'TW-Daten Oper2009'!AA65-'KP-Daten Oper2009'!AA65</f>
        <v>0.90909090909099177</v>
      </c>
      <c r="AB65" s="91">
        <f>'TW-Daten Oper2009'!AB65-'KP-Daten Oper2009'!AB65</f>
        <v>0.5909090909092356</v>
      </c>
      <c r="AC65" s="90"/>
    </row>
    <row r="66" spans="1:29">
      <c r="A66" s="36" t="s">
        <v>408</v>
      </c>
      <c r="B66" s="36" t="s">
        <v>47</v>
      </c>
      <c r="C66" s="37">
        <v>39996</v>
      </c>
      <c r="D66" s="38">
        <v>0.79166666666666663</v>
      </c>
      <c r="E66" s="33">
        <f>'TW-Daten Oper2009'!E66-'KP-Daten Oper2009'!E66</f>
        <v>0</v>
      </c>
      <c r="F66" s="34"/>
      <c r="G66" s="33">
        <f>'TW-Daten Oper2009'!G66-'KP-Daten Oper2009'!G66</f>
        <v>0</v>
      </c>
      <c r="H66" s="34"/>
      <c r="I66" s="33">
        <f>'TW-Daten Oper2009'!I66-'KP-Daten Oper2009'!I66</f>
        <v>0</v>
      </c>
      <c r="J66" s="34"/>
      <c r="K66" s="101">
        <f>'TW-Daten Oper2009'!K66-'KP-Daten Oper2009'!K66</f>
        <v>2</v>
      </c>
      <c r="L66" s="34"/>
      <c r="M66" s="33">
        <f>'TW-Daten Oper2009'!M66-'KP-Daten Oper2009'!M66</f>
        <v>0</v>
      </c>
      <c r="N66" s="34"/>
      <c r="O66" s="33">
        <f>'TW-Daten Oper2009'!O66-'KP-Daten Oper2009'!O66</f>
        <v>0</v>
      </c>
      <c r="P66" s="34"/>
      <c r="Q66" s="101">
        <f>'TW-Daten Oper2009'!Q66-'KP-Daten Oper2009'!Q66</f>
        <v>2</v>
      </c>
      <c r="R66" s="34"/>
      <c r="S66" s="101">
        <f>'TW-Daten Oper2009'!S66-'KP-Daten Oper2009'!S66</f>
        <v>-2</v>
      </c>
      <c r="T66" s="34"/>
      <c r="U66" s="33">
        <f>'TW-Daten Oper2009'!U66-'KP-Daten Oper2009'!U66</f>
        <v>0</v>
      </c>
      <c r="V66" s="34"/>
      <c r="W66" s="33">
        <f>'TW-Daten Oper2009'!W66-'KP-Daten Oper2009'!W66</f>
        <v>0</v>
      </c>
      <c r="X66" s="34"/>
      <c r="Y66" s="33">
        <f>'TW-Daten Oper2009'!Y66-'KP-Daten Oper2009'!Y66</f>
        <v>0</v>
      </c>
      <c r="Z66" s="34"/>
      <c r="AA66" s="88">
        <f>'TW-Daten Oper2009'!AA66-'KP-Daten Oper2009'!AA66</f>
        <v>-500.42272727272211</v>
      </c>
      <c r="AB66" s="91">
        <f>'TW-Daten Oper2009'!AB66-'KP-Daten Oper2009'!AB66</f>
        <v>-0.16909090919943992</v>
      </c>
      <c r="AC66" s="90"/>
    </row>
    <row r="67" spans="1:29">
      <c r="A67" s="36" t="s">
        <v>408</v>
      </c>
      <c r="B67" s="36" t="s">
        <v>55</v>
      </c>
      <c r="C67" s="37">
        <v>39998</v>
      </c>
      <c r="D67" s="38">
        <v>0.79166666666666663</v>
      </c>
      <c r="E67" s="33">
        <f>'TW-Daten Oper2009'!E67-'KP-Daten Oper2009'!E67</f>
        <v>0</v>
      </c>
      <c r="F67" s="34"/>
      <c r="G67" s="33">
        <f>'TW-Daten Oper2009'!G67-'KP-Daten Oper2009'!G67</f>
        <v>0</v>
      </c>
      <c r="H67" s="34"/>
      <c r="I67" s="33">
        <f>'TW-Daten Oper2009'!I67-'KP-Daten Oper2009'!I67</f>
        <v>0</v>
      </c>
      <c r="J67" s="34"/>
      <c r="K67" s="101">
        <f>'TW-Daten Oper2009'!K67-'KP-Daten Oper2009'!K67</f>
        <v>1</v>
      </c>
      <c r="L67" s="34"/>
      <c r="M67" s="33">
        <f>'TW-Daten Oper2009'!M67-'KP-Daten Oper2009'!M67</f>
        <v>0</v>
      </c>
      <c r="N67" s="34"/>
      <c r="O67" s="33">
        <f>'TW-Daten Oper2009'!O67-'KP-Daten Oper2009'!O67</f>
        <v>0</v>
      </c>
      <c r="P67" s="34"/>
      <c r="Q67" s="101">
        <f>'TW-Daten Oper2009'!Q67-'KP-Daten Oper2009'!Q67</f>
        <v>1</v>
      </c>
      <c r="R67" s="34"/>
      <c r="S67" s="101">
        <f>'TW-Daten Oper2009'!S67-'KP-Daten Oper2009'!S67</f>
        <v>-1</v>
      </c>
      <c r="T67" s="34"/>
      <c r="U67" s="33">
        <f>'TW-Daten Oper2009'!U67-'KP-Daten Oper2009'!U67</f>
        <v>0</v>
      </c>
      <c r="V67" s="34"/>
      <c r="W67" s="33">
        <f>'TW-Daten Oper2009'!W67-'KP-Daten Oper2009'!W67</f>
        <v>0</v>
      </c>
      <c r="X67" s="34"/>
      <c r="Y67" s="33">
        <f>'TW-Daten Oper2009'!Y67-'KP-Daten Oper2009'!Y67</f>
        <v>0</v>
      </c>
      <c r="Z67" s="34"/>
      <c r="AA67" s="88">
        <f>'TW-Daten Oper2009'!AA67-'KP-Daten Oper2009'!AA67</f>
        <v>-500.42272727272211</v>
      </c>
      <c r="AB67" s="91">
        <f>'TW-Daten Oper2009'!AB67-'KP-Daten Oper2009'!AB67</f>
        <v>-7.818181804032065E-2</v>
      </c>
      <c r="AC67" s="90"/>
    </row>
    <row r="68" spans="1:29">
      <c r="A68" s="36" t="s">
        <v>408</v>
      </c>
      <c r="B68" s="36" t="s">
        <v>47</v>
      </c>
      <c r="C68" s="37">
        <v>40003</v>
      </c>
      <c r="D68" s="38">
        <v>0.79166666666666663</v>
      </c>
      <c r="E68" s="33">
        <f>'TW-Daten Oper2009'!E68-'KP-Daten Oper2009'!E68</f>
        <v>0</v>
      </c>
      <c r="F68" s="34"/>
      <c r="G68" s="33">
        <f>'TW-Daten Oper2009'!G68-'KP-Daten Oper2009'!G68</f>
        <v>0</v>
      </c>
      <c r="H68" s="34"/>
      <c r="I68" s="33">
        <f>'TW-Daten Oper2009'!I68-'KP-Daten Oper2009'!I68</f>
        <v>0</v>
      </c>
      <c r="J68" s="34"/>
      <c r="K68" s="101">
        <f>'TW-Daten Oper2009'!K68-'KP-Daten Oper2009'!K68</f>
        <v>1</v>
      </c>
      <c r="L68" s="34"/>
      <c r="M68" s="33">
        <f>'TW-Daten Oper2009'!M68-'KP-Daten Oper2009'!M68</f>
        <v>0</v>
      </c>
      <c r="N68" s="34"/>
      <c r="O68" s="33">
        <f>'TW-Daten Oper2009'!O68-'KP-Daten Oper2009'!O68</f>
        <v>0</v>
      </c>
      <c r="P68" s="34"/>
      <c r="Q68" s="101">
        <f>'TW-Daten Oper2009'!Q68-'KP-Daten Oper2009'!Q68</f>
        <v>1</v>
      </c>
      <c r="R68" s="34"/>
      <c r="S68" s="101">
        <f>'TW-Daten Oper2009'!S68-'KP-Daten Oper2009'!S68</f>
        <v>-1</v>
      </c>
      <c r="T68" s="34"/>
      <c r="U68" s="33">
        <f>'TW-Daten Oper2009'!U68-'KP-Daten Oper2009'!U68</f>
        <v>0</v>
      </c>
      <c r="V68" s="34"/>
      <c r="W68" s="33">
        <f>'TW-Daten Oper2009'!W68-'KP-Daten Oper2009'!W68</f>
        <v>0</v>
      </c>
      <c r="X68" s="34"/>
      <c r="Y68" s="33">
        <f>'TW-Daten Oper2009'!Y68-'KP-Daten Oper2009'!Y68</f>
        <v>0</v>
      </c>
      <c r="Z68" s="34"/>
      <c r="AA68" s="88">
        <f>'TW-Daten Oper2009'!AA68-'KP-Daten Oper2009'!AA68</f>
        <v>-500.42272727272211</v>
      </c>
      <c r="AB68" s="91">
        <f>'TW-Daten Oper2009'!AB68-'KP-Daten Oper2009'!AB68</f>
        <v>-0.17909090919420123</v>
      </c>
      <c r="AC68" s="90"/>
    </row>
    <row r="69" spans="1:29">
      <c r="A69" s="36" t="s">
        <v>421</v>
      </c>
      <c r="B69" s="36" t="s">
        <v>29</v>
      </c>
      <c r="C69" s="37">
        <v>40006</v>
      </c>
      <c r="D69" s="38">
        <v>0.8125</v>
      </c>
      <c r="E69" s="33">
        <f>'TW-Daten Oper2009'!E69-'KP-Daten Oper2009'!E69</f>
        <v>0</v>
      </c>
      <c r="F69" s="34"/>
      <c r="G69" s="33">
        <f>'TW-Daten Oper2009'!G69-'KP-Daten Oper2009'!G69</f>
        <v>0</v>
      </c>
      <c r="H69" s="34"/>
      <c r="I69" s="33">
        <f>'TW-Daten Oper2009'!I69-'KP-Daten Oper2009'!I69</f>
        <v>0</v>
      </c>
      <c r="J69" s="34"/>
      <c r="K69" s="33">
        <f>'TW-Daten Oper2009'!K69-'KP-Daten Oper2009'!K69</f>
        <v>0</v>
      </c>
      <c r="L69" s="34"/>
      <c r="M69" s="33">
        <f>'TW-Daten Oper2009'!M69-'KP-Daten Oper2009'!M69</f>
        <v>0</v>
      </c>
      <c r="N69" s="34"/>
      <c r="O69" s="33">
        <f>'TW-Daten Oper2009'!O69-'KP-Daten Oper2009'!O69</f>
        <v>0</v>
      </c>
      <c r="P69" s="34"/>
      <c r="Q69" s="33">
        <f>'TW-Daten Oper2009'!Q69-'KP-Daten Oper2009'!Q69</f>
        <v>0</v>
      </c>
      <c r="R69" s="34"/>
      <c r="S69" s="33">
        <f>'TW-Daten Oper2009'!S69-'KP-Daten Oper2009'!S69</f>
        <v>0</v>
      </c>
      <c r="T69" s="34"/>
      <c r="U69" s="33">
        <f>'TW-Daten Oper2009'!U69-'KP-Daten Oper2009'!U69</f>
        <v>0</v>
      </c>
      <c r="V69" s="34"/>
      <c r="W69" s="33">
        <f>'TW-Daten Oper2009'!W69-'KP-Daten Oper2009'!W69</f>
        <v>0</v>
      </c>
      <c r="X69" s="34"/>
      <c r="Y69" s="33">
        <f>'TW-Daten Oper2009'!Y69-'KP-Daten Oper2009'!Y69</f>
        <v>0</v>
      </c>
      <c r="Z69" s="34"/>
      <c r="AA69" s="88">
        <f>'TW-Daten Oper2009'!AA69-'KP-Daten Oper2009'!AA69</f>
        <v>-183.20272727272095</v>
      </c>
      <c r="AB69" s="91">
        <f>'TW-Daten Oper2009'!AB69-'KP-Daten Oper2009'!AB69</f>
        <v>-0.42363636364279955</v>
      </c>
      <c r="AC69" s="90"/>
    </row>
    <row r="70" spans="1:29">
      <c r="A70" s="36" t="s">
        <v>408</v>
      </c>
      <c r="B70" s="36" t="s">
        <v>264</v>
      </c>
      <c r="C70" s="37">
        <v>40007</v>
      </c>
      <c r="D70" s="38">
        <v>0.79166666666666663</v>
      </c>
      <c r="E70" s="33">
        <f>'TW-Daten Oper2009'!E70-'KP-Daten Oper2009'!E70</f>
        <v>0</v>
      </c>
      <c r="F70" s="34"/>
      <c r="G70" s="33">
        <f>'TW-Daten Oper2009'!G70-'KP-Daten Oper2009'!G70</f>
        <v>0</v>
      </c>
      <c r="H70" s="34"/>
      <c r="I70" s="33">
        <f>'TW-Daten Oper2009'!I70-'KP-Daten Oper2009'!I70</f>
        <v>0</v>
      </c>
      <c r="J70" s="34"/>
      <c r="K70" s="101">
        <f>'TW-Daten Oper2009'!K70-'KP-Daten Oper2009'!K70</f>
        <v>4</v>
      </c>
      <c r="L70" s="34"/>
      <c r="M70" s="33">
        <f>'TW-Daten Oper2009'!M70-'KP-Daten Oper2009'!M70</f>
        <v>0</v>
      </c>
      <c r="N70" s="34"/>
      <c r="O70" s="33">
        <f>'TW-Daten Oper2009'!O70-'KP-Daten Oper2009'!O70</f>
        <v>0</v>
      </c>
      <c r="P70" s="34"/>
      <c r="Q70" s="101">
        <f>'TW-Daten Oper2009'!Q70-'KP-Daten Oper2009'!Q70</f>
        <v>4</v>
      </c>
      <c r="R70" s="34"/>
      <c r="S70" s="101">
        <f>'TW-Daten Oper2009'!S70-'KP-Daten Oper2009'!S70</f>
        <v>-4</v>
      </c>
      <c r="T70" s="34"/>
      <c r="U70" s="33">
        <f>'TW-Daten Oper2009'!U70-'KP-Daten Oper2009'!U70</f>
        <v>0</v>
      </c>
      <c r="V70" s="34"/>
      <c r="W70" s="33">
        <f>'TW-Daten Oper2009'!W70-'KP-Daten Oper2009'!W70</f>
        <v>0</v>
      </c>
      <c r="X70" s="34"/>
      <c r="Y70" s="33">
        <f>'TW-Daten Oper2009'!Y70-'KP-Daten Oper2009'!Y70</f>
        <v>0</v>
      </c>
      <c r="Z70" s="34"/>
      <c r="AA70" s="88">
        <f>'TW-Daten Oper2009'!AA70-'KP-Daten Oper2009'!AA70</f>
        <v>-500.42272727272211</v>
      </c>
      <c r="AB70" s="91">
        <f>'TW-Daten Oper2009'!AB70-'KP-Daten Oper2009'!AB70</f>
        <v>1.3636363677505869E-2</v>
      </c>
      <c r="AC70" s="90"/>
    </row>
    <row r="71" spans="1:29">
      <c r="A71" s="36" t="s">
        <v>408</v>
      </c>
      <c r="B71" s="36" t="s">
        <v>139</v>
      </c>
      <c r="C71" s="37">
        <v>40009</v>
      </c>
      <c r="D71" s="38">
        <v>0.79166666666666663</v>
      </c>
      <c r="E71" s="33">
        <f>'TW-Daten Oper2009'!E71-'KP-Daten Oper2009'!E71</f>
        <v>0</v>
      </c>
      <c r="F71" s="34"/>
      <c r="G71" s="33">
        <f>'TW-Daten Oper2009'!G71-'KP-Daten Oper2009'!G71</f>
        <v>0</v>
      </c>
      <c r="H71" s="34"/>
      <c r="I71" s="33">
        <f>'TW-Daten Oper2009'!I71-'KP-Daten Oper2009'!I71</f>
        <v>0</v>
      </c>
      <c r="J71" s="34"/>
      <c r="K71" s="101">
        <f>'TW-Daten Oper2009'!K71-'KP-Daten Oper2009'!K71</f>
        <v>3</v>
      </c>
      <c r="L71" s="34"/>
      <c r="M71" s="33">
        <f>'TW-Daten Oper2009'!M71-'KP-Daten Oper2009'!M71</f>
        <v>0</v>
      </c>
      <c r="N71" s="34"/>
      <c r="O71" s="33">
        <f>'TW-Daten Oper2009'!O71-'KP-Daten Oper2009'!O71</f>
        <v>0</v>
      </c>
      <c r="P71" s="34"/>
      <c r="Q71" s="101">
        <f>'TW-Daten Oper2009'!Q71-'KP-Daten Oper2009'!Q71</f>
        <v>3</v>
      </c>
      <c r="R71" s="34"/>
      <c r="S71" s="101">
        <f>'TW-Daten Oper2009'!S71-'KP-Daten Oper2009'!S71</f>
        <v>-3</v>
      </c>
      <c r="T71" s="34"/>
      <c r="U71" s="33">
        <f>'TW-Daten Oper2009'!U71-'KP-Daten Oper2009'!U71</f>
        <v>0</v>
      </c>
      <c r="V71" s="34"/>
      <c r="W71" s="33">
        <f>'TW-Daten Oper2009'!W71-'KP-Daten Oper2009'!W71</f>
        <v>0</v>
      </c>
      <c r="X71" s="34"/>
      <c r="Y71" s="33">
        <f>'TW-Daten Oper2009'!Y71-'KP-Daten Oper2009'!Y71</f>
        <v>0</v>
      </c>
      <c r="Z71" s="34"/>
      <c r="AA71" s="88">
        <f>'TW-Daten Oper2009'!AA71-'KP-Daten Oper2009'!AA71</f>
        <v>-500.42272727272211</v>
      </c>
      <c r="AB71" s="91">
        <f>'TW-Daten Oper2009'!AB71-'KP-Daten Oper2009'!AB71</f>
        <v>-6.5454545656393748E-2</v>
      </c>
      <c r="AC71" s="90"/>
    </row>
    <row r="72" spans="1:29">
      <c r="A72" s="36" t="s">
        <v>435</v>
      </c>
      <c r="B72" s="36" t="s">
        <v>264</v>
      </c>
      <c r="C72" s="37">
        <v>40014</v>
      </c>
      <c r="D72" s="38">
        <v>0.875</v>
      </c>
      <c r="E72" s="33">
        <f>'TW-Daten Oper2009'!E72-'KP-Daten Oper2009'!E72</f>
        <v>0</v>
      </c>
      <c r="F72" s="34"/>
      <c r="G72" s="33">
        <f>'TW-Daten Oper2009'!G72-'KP-Daten Oper2009'!G72</f>
        <v>0</v>
      </c>
      <c r="H72" s="34"/>
      <c r="I72" s="33">
        <f>'TW-Daten Oper2009'!I72-'KP-Daten Oper2009'!I72</f>
        <v>0</v>
      </c>
      <c r="J72" s="34"/>
      <c r="K72" s="33">
        <f>'TW-Daten Oper2009'!K72-'KP-Daten Oper2009'!K72</f>
        <v>0</v>
      </c>
      <c r="L72" s="34"/>
      <c r="M72" s="33">
        <f>'TW-Daten Oper2009'!M72-'KP-Daten Oper2009'!M72</f>
        <v>0</v>
      </c>
      <c r="N72" s="34"/>
      <c r="O72" s="33">
        <f>'TW-Daten Oper2009'!O72-'KP-Daten Oper2009'!O72</f>
        <v>0</v>
      </c>
      <c r="P72" s="34"/>
      <c r="Q72" s="33">
        <f>'TW-Daten Oper2009'!Q72-'KP-Daten Oper2009'!Q72</f>
        <v>0</v>
      </c>
      <c r="R72" s="34"/>
      <c r="S72" s="33">
        <f>'TW-Daten Oper2009'!S72-'KP-Daten Oper2009'!S72</f>
        <v>0</v>
      </c>
      <c r="T72" s="34"/>
      <c r="U72" s="33">
        <f>'TW-Daten Oper2009'!U72-'KP-Daten Oper2009'!U72</f>
        <v>0</v>
      </c>
      <c r="V72" s="34"/>
      <c r="W72" s="33">
        <f>'TW-Daten Oper2009'!W72-'KP-Daten Oper2009'!W72</f>
        <v>0</v>
      </c>
      <c r="X72" s="34"/>
      <c r="Y72" s="33">
        <f>'TW-Daten Oper2009'!Y72-'KP-Daten Oper2009'!Y72</f>
        <v>0</v>
      </c>
      <c r="Z72" s="34"/>
      <c r="AA72" s="91">
        <f>'TW-Daten Oper2009'!AA72-'KP-Daten Oper2009'!AA72</f>
        <v>-0.50909090909090082</v>
      </c>
      <c r="AB72" s="91">
        <f>'TW-Daten Oper2009'!AB72-'KP-Daten Oper2009'!AB72</f>
        <v>-0.15181818181690687</v>
      </c>
      <c r="AC72" s="90"/>
    </row>
    <row r="73" spans="1:29">
      <c r="A73" s="36" t="s">
        <v>435</v>
      </c>
      <c r="B73" s="36" t="s">
        <v>139</v>
      </c>
      <c r="C73" s="37">
        <v>40016</v>
      </c>
      <c r="D73" s="38">
        <v>0.875</v>
      </c>
      <c r="E73" s="33">
        <f>'TW-Daten Oper2009'!E73-'KP-Daten Oper2009'!E73</f>
        <v>0</v>
      </c>
      <c r="F73" s="34"/>
      <c r="G73" s="33">
        <f>'TW-Daten Oper2009'!G73-'KP-Daten Oper2009'!G73</f>
        <v>0</v>
      </c>
      <c r="H73" s="34"/>
      <c r="I73" s="33">
        <f>'TW-Daten Oper2009'!I73-'KP-Daten Oper2009'!I73</f>
        <v>0</v>
      </c>
      <c r="J73" s="34"/>
      <c r="K73" s="33">
        <f>'TW-Daten Oper2009'!K73-'KP-Daten Oper2009'!K73</f>
        <v>0</v>
      </c>
      <c r="L73" s="34"/>
      <c r="M73" s="33">
        <f>'TW-Daten Oper2009'!M73-'KP-Daten Oper2009'!M73</f>
        <v>0</v>
      </c>
      <c r="N73" s="34"/>
      <c r="O73" s="33">
        <f>'TW-Daten Oper2009'!O73-'KP-Daten Oper2009'!O73</f>
        <v>0</v>
      </c>
      <c r="P73" s="34"/>
      <c r="Q73" s="33">
        <f>'TW-Daten Oper2009'!Q73-'KP-Daten Oper2009'!Q73</f>
        <v>0</v>
      </c>
      <c r="R73" s="34"/>
      <c r="S73" s="33">
        <f>'TW-Daten Oper2009'!S73-'KP-Daten Oper2009'!S73</f>
        <v>0</v>
      </c>
      <c r="T73" s="34"/>
      <c r="U73" s="33">
        <f>'TW-Daten Oper2009'!U73-'KP-Daten Oper2009'!U73</f>
        <v>0</v>
      </c>
      <c r="V73" s="34"/>
      <c r="W73" s="33">
        <f>'TW-Daten Oper2009'!W73-'KP-Daten Oper2009'!W73</f>
        <v>0</v>
      </c>
      <c r="X73" s="34"/>
      <c r="Y73" s="33">
        <f>'TW-Daten Oper2009'!Y73-'KP-Daten Oper2009'!Y73</f>
        <v>0</v>
      </c>
      <c r="Z73" s="34"/>
      <c r="AA73" s="91">
        <f>'TW-Daten Oper2009'!AA73-'KP-Daten Oper2009'!AA73</f>
        <v>-0.50909090909090082</v>
      </c>
      <c r="AB73" s="91">
        <f>'TW-Daten Oper2009'!AB73-'KP-Daten Oper2009'!AB73</f>
        <v>-0.2245454545445682</v>
      </c>
      <c r="AC73" s="90"/>
    </row>
    <row r="74" spans="1:29">
      <c r="A74" s="36" t="s">
        <v>435</v>
      </c>
      <c r="B74" s="36" t="s">
        <v>103</v>
      </c>
      <c r="C74" s="37">
        <v>40018</v>
      </c>
      <c r="D74" s="38">
        <v>0.875</v>
      </c>
      <c r="E74" s="33">
        <f>'TW-Daten Oper2009'!E74-'KP-Daten Oper2009'!E74</f>
        <v>0</v>
      </c>
      <c r="F74" s="34"/>
      <c r="G74" s="33">
        <f>'TW-Daten Oper2009'!G74-'KP-Daten Oper2009'!G74</f>
        <v>0</v>
      </c>
      <c r="H74" s="34"/>
      <c r="I74" s="33">
        <f>'TW-Daten Oper2009'!I74-'KP-Daten Oper2009'!I74</f>
        <v>0</v>
      </c>
      <c r="J74" s="34"/>
      <c r="K74" s="33">
        <f>'TW-Daten Oper2009'!K74-'KP-Daten Oper2009'!K74</f>
        <v>0</v>
      </c>
      <c r="L74" s="34"/>
      <c r="M74" s="33">
        <f>'TW-Daten Oper2009'!M74-'KP-Daten Oper2009'!M74</f>
        <v>0</v>
      </c>
      <c r="N74" s="34"/>
      <c r="O74" s="33">
        <f>'TW-Daten Oper2009'!O74-'KP-Daten Oper2009'!O74</f>
        <v>0</v>
      </c>
      <c r="P74" s="34"/>
      <c r="Q74" s="33">
        <f>'TW-Daten Oper2009'!Q74-'KP-Daten Oper2009'!Q74</f>
        <v>0</v>
      </c>
      <c r="R74" s="34"/>
      <c r="S74" s="33">
        <f>'TW-Daten Oper2009'!S74-'KP-Daten Oper2009'!S74</f>
        <v>0</v>
      </c>
      <c r="T74" s="34"/>
      <c r="U74" s="33">
        <f>'TW-Daten Oper2009'!U74-'KP-Daten Oper2009'!U74</f>
        <v>0</v>
      </c>
      <c r="V74" s="34"/>
      <c r="W74" s="33">
        <f>'TW-Daten Oper2009'!W74-'KP-Daten Oper2009'!W74</f>
        <v>0</v>
      </c>
      <c r="X74" s="34"/>
      <c r="Y74" s="33">
        <f>'TW-Daten Oper2009'!Y74-'KP-Daten Oper2009'!Y74</f>
        <v>0</v>
      </c>
      <c r="Z74" s="34"/>
      <c r="AA74" s="91">
        <f>'TW-Daten Oper2009'!AA74-'KP-Daten Oper2009'!AA74</f>
        <v>-0.50909090909090082</v>
      </c>
      <c r="AB74" s="91">
        <f>'TW-Daten Oper2009'!AB74-'KP-Daten Oper2009'!AB74</f>
        <v>-0.22545454545388566</v>
      </c>
      <c r="AC74" s="90"/>
    </row>
    <row r="75" spans="1:29">
      <c r="A75" s="36" t="s">
        <v>449</v>
      </c>
      <c r="B75" s="36" t="s">
        <v>29</v>
      </c>
      <c r="C75" s="37">
        <v>40020</v>
      </c>
      <c r="D75" s="38">
        <v>0.45833333333333331</v>
      </c>
      <c r="E75" s="33">
        <f>'TW-Daten Oper2009'!E75-'KP-Daten Oper2009'!E75</f>
        <v>0</v>
      </c>
      <c r="F75" s="34"/>
      <c r="G75" s="33">
        <f>'TW-Daten Oper2009'!G75-'KP-Daten Oper2009'!G75</f>
        <v>0</v>
      </c>
      <c r="H75" s="34"/>
      <c r="I75" s="33">
        <f>'TW-Daten Oper2009'!I75-'KP-Daten Oper2009'!I75</f>
        <v>0</v>
      </c>
      <c r="J75" s="34"/>
      <c r="K75" s="101">
        <f>'TW-Daten Oper2009'!K75-'KP-Daten Oper2009'!K75</f>
        <v>1</v>
      </c>
      <c r="L75" s="34"/>
      <c r="M75" s="33">
        <f>'TW-Daten Oper2009'!M75-'KP-Daten Oper2009'!M75</f>
        <v>0</v>
      </c>
      <c r="N75" s="34"/>
      <c r="O75" s="33">
        <f>'TW-Daten Oper2009'!O75-'KP-Daten Oper2009'!O75</f>
        <v>0</v>
      </c>
      <c r="P75" s="34"/>
      <c r="Q75" s="101">
        <f>'TW-Daten Oper2009'!Q75-'KP-Daten Oper2009'!Q75</f>
        <v>1</v>
      </c>
      <c r="R75" s="34"/>
      <c r="S75" s="101">
        <f>'TW-Daten Oper2009'!S75-'KP-Daten Oper2009'!S75</f>
        <v>-1</v>
      </c>
      <c r="T75" s="34"/>
      <c r="U75" s="33">
        <f>'TW-Daten Oper2009'!U75-'KP-Daten Oper2009'!U75</f>
        <v>0</v>
      </c>
      <c r="V75" s="34"/>
      <c r="W75" s="33">
        <f>'TW-Daten Oper2009'!W75-'KP-Daten Oper2009'!W75</f>
        <v>0</v>
      </c>
      <c r="X75" s="34"/>
      <c r="Y75" s="33">
        <f>'TW-Daten Oper2009'!Y75-'KP-Daten Oper2009'!Y75</f>
        <v>0</v>
      </c>
      <c r="Z75" s="34"/>
      <c r="AA75" s="91">
        <f>'TW-Daten Oper2009'!AA75-'KP-Daten Oper2009'!AA75</f>
        <v>0.45454545454549589</v>
      </c>
      <c r="AB75" s="91">
        <f>'TW-Daten Oper2009'!AB75-'KP-Daten Oper2009'!AB75</f>
        <v>0.39090909090896275</v>
      </c>
      <c r="AC75" s="90"/>
    </row>
    <row r="76" spans="1:29">
      <c r="A76" s="36" t="s">
        <v>435</v>
      </c>
      <c r="B76" s="36" t="s">
        <v>264</v>
      </c>
      <c r="C76" s="37">
        <v>40021</v>
      </c>
      <c r="D76" s="38">
        <v>0.875</v>
      </c>
      <c r="E76" s="33">
        <f>'TW-Daten Oper2009'!E76-'KP-Daten Oper2009'!E76</f>
        <v>0</v>
      </c>
      <c r="F76" s="34"/>
      <c r="G76" s="33">
        <f>'TW-Daten Oper2009'!G76-'KP-Daten Oper2009'!G76</f>
        <v>0</v>
      </c>
      <c r="H76" s="34"/>
      <c r="I76" s="33">
        <f>'TW-Daten Oper2009'!I76-'KP-Daten Oper2009'!I76</f>
        <v>0</v>
      </c>
      <c r="J76" s="34"/>
      <c r="K76" s="33">
        <f>'TW-Daten Oper2009'!K76-'KP-Daten Oper2009'!K76</f>
        <v>0</v>
      </c>
      <c r="L76" s="34"/>
      <c r="M76" s="33">
        <f>'TW-Daten Oper2009'!M76-'KP-Daten Oper2009'!M76</f>
        <v>0</v>
      </c>
      <c r="N76" s="34"/>
      <c r="O76" s="33">
        <f>'TW-Daten Oper2009'!O76-'KP-Daten Oper2009'!O76</f>
        <v>0</v>
      </c>
      <c r="P76" s="34"/>
      <c r="Q76" s="33">
        <f>'TW-Daten Oper2009'!Q76-'KP-Daten Oper2009'!Q76</f>
        <v>0</v>
      </c>
      <c r="R76" s="34"/>
      <c r="S76" s="33">
        <f>'TW-Daten Oper2009'!S76-'KP-Daten Oper2009'!S76</f>
        <v>0</v>
      </c>
      <c r="T76" s="34"/>
      <c r="U76" s="33">
        <f>'TW-Daten Oper2009'!U76-'KP-Daten Oper2009'!U76</f>
        <v>0</v>
      </c>
      <c r="V76" s="34"/>
      <c r="W76" s="33">
        <f>'TW-Daten Oper2009'!W76-'KP-Daten Oper2009'!W76</f>
        <v>0</v>
      </c>
      <c r="X76" s="34"/>
      <c r="Y76" s="33">
        <f>'TW-Daten Oper2009'!Y76-'KP-Daten Oper2009'!Y76</f>
        <v>0</v>
      </c>
      <c r="Z76" s="34"/>
      <c r="AA76" s="91">
        <f>'TW-Daten Oper2009'!AA76-'KP-Daten Oper2009'!AA76</f>
        <v>-0.50909090909090082</v>
      </c>
      <c r="AB76" s="91">
        <f>'TW-Daten Oper2009'!AB76-'KP-Daten Oper2009'!AB76</f>
        <v>-0.17818181818006451</v>
      </c>
      <c r="AC76" s="90"/>
    </row>
    <row r="77" spans="1:29">
      <c r="A77" s="36" t="s">
        <v>455</v>
      </c>
      <c r="B77" s="36" t="s">
        <v>55</v>
      </c>
      <c r="C77" s="37">
        <v>40026</v>
      </c>
      <c r="D77" s="38">
        <v>0.79166666666666663</v>
      </c>
      <c r="E77" s="33">
        <f>'TW-Daten Oper2009'!E77-'KP-Daten Oper2009'!E77</f>
        <v>0</v>
      </c>
      <c r="F77" s="34"/>
      <c r="G77" s="33">
        <f>'TW-Daten Oper2009'!G77-'KP-Daten Oper2009'!G77</f>
        <v>0</v>
      </c>
      <c r="H77" s="34"/>
      <c r="I77" s="33">
        <f>'TW-Daten Oper2009'!I77-'KP-Daten Oper2009'!I77</f>
        <v>0</v>
      </c>
      <c r="J77" s="34"/>
      <c r="K77" s="101">
        <f>'TW-Daten Oper2009'!K77-'KP-Daten Oper2009'!K77</f>
        <v>4</v>
      </c>
      <c r="L77" s="34"/>
      <c r="M77" s="33">
        <f>'TW-Daten Oper2009'!M77-'KP-Daten Oper2009'!M77</f>
        <v>0</v>
      </c>
      <c r="N77" s="34"/>
      <c r="O77" s="33">
        <f>'TW-Daten Oper2009'!O77-'KP-Daten Oper2009'!O77</f>
        <v>0</v>
      </c>
      <c r="P77" s="34"/>
      <c r="Q77" s="101">
        <f>'TW-Daten Oper2009'!Q77-'KP-Daten Oper2009'!Q77</f>
        <v>4</v>
      </c>
      <c r="R77" s="34"/>
      <c r="S77" s="101">
        <f>'TW-Daten Oper2009'!S77-'KP-Daten Oper2009'!S77</f>
        <v>-4</v>
      </c>
      <c r="T77" s="34"/>
      <c r="U77" s="33">
        <f>'TW-Daten Oper2009'!U77-'KP-Daten Oper2009'!U77</f>
        <v>0</v>
      </c>
      <c r="V77" s="34"/>
      <c r="W77" s="33">
        <f>'TW-Daten Oper2009'!W77-'KP-Daten Oper2009'!W77</f>
        <v>0</v>
      </c>
      <c r="X77" s="34"/>
      <c r="Y77" s="33">
        <f>'TW-Daten Oper2009'!Y77-'KP-Daten Oper2009'!Y77</f>
        <v>0</v>
      </c>
      <c r="Z77" s="34"/>
      <c r="AA77" s="88">
        <f>'TW-Daten Oper2009'!AA77-'KP-Daten Oper2009'!AA77</f>
        <v>-500.38272727271396</v>
      </c>
      <c r="AB77" s="91">
        <f>'TW-Daten Oper2009'!AB77-'KP-Daten Oper2009'!AB77</f>
        <v>-0.14545454543258529</v>
      </c>
      <c r="AC77" s="90"/>
    </row>
    <row r="78" spans="1:29">
      <c r="A78" s="36" t="s">
        <v>455</v>
      </c>
      <c r="B78" s="36" t="s">
        <v>36</v>
      </c>
      <c r="C78" s="37">
        <v>40029</v>
      </c>
      <c r="D78" s="38">
        <v>0.79166666666666663</v>
      </c>
      <c r="E78" s="33">
        <f>'TW-Daten Oper2009'!E78-'KP-Daten Oper2009'!E78</f>
        <v>0</v>
      </c>
      <c r="F78" s="34"/>
      <c r="G78" s="33">
        <f>'TW-Daten Oper2009'!G78-'KP-Daten Oper2009'!G78</f>
        <v>0</v>
      </c>
      <c r="H78" s="34"/>
      <c r="I78" s="33">
        <f>'TW-Daten Oper2009'!I78-'KP-Daten Oper2009'!I78</f>
        <v>0</v>
      </c>
      <c r="J78" s="34"/>
      <c r="K78" s="101">
        <f>'TW-Daten Oper2009'!K78-'KP-Daten Oper2009'!K78</f>
        <v>6</v>
      </c>
      <c r="L78" s="34"/>
      <c r="M78" s="33">
        <f>'TW-Daten Oper2009'!M78-'KP-Daten Oper2009'!M78</f>
        <v>0</v>
      </c>
      <c r="N78" s="34"/>
      <c r="O78" s="33">
        <f>'TW-Daten Oper2009'!O78-'KP-Daten Oper2009'!O78</f>
        <v>0</v>
      </c>
      <c r="P78" s="34"/>
      <c r="Q78" s="101">
        <f>'TW-Daten Oper2009'!Q78-'KP-Daten Oper2009'!Q78</f>
        <v>6</v>
      </c>
      <c r="R78" s="34"/>
      <c r="S78" s="101">
        <f>'TW-Daten Oper2009'!S78-'KP-Daten Oper2009'!S78</f>
        <v>-6</v>
      </c>
      <c r="T78" s="34"/>
      <c r="U78" s="33">
        <f>'TW-Daten Oper2009'!U78-'KP-Daten Oper2009'!U78</f>
        <v>0</v>
      </c>
      <c r="V78" s="34"/>
      <c r="W78" s="33">
        <f>'TW-Daten Oper2009'!W78-'KP-Daten Oper2009'!W78</f>
        <v>0</v>
      </c>
      <c r="X78" s="34"/>
      <c r="Y78" s="33">
        <f>'TW-Daten Oper2009'!Y78-'KP-Daten Oper2009'!Y78</f>
        <v>0</v>
      </c>
      <c r="Z78" s="34"/>
      <c r="AA78" s="88">
        <f>'TW-Daten Oper2009'!AA78-'KP-Daten Oper2009'!AA78</f>
        <v>-500.38272727271396</v>
      </c>
      <c r="AB78" s="91">
        <f>'TW-Daten Oper2009'!AB78-'KP-Daten Oper2009'!AB78</f>
        <v>-1.4545454694598448E-2</v>
      </c>
      <c r="AC78" s="90"/>
    </row>
    <row r="79" spans="1:29">
      <c r="A79" s="36" t="s">
        <v>455</v>
      </c>
      <c r="B79" s="36" t="s">
        <v>47</v>
      </c>
      <c r="C79" s="37">
        <v>40031</v>
      </c>
      <c r="D79" s="38">
        <v>0.79166666666666663</v>
      </c>
      <c r="E79" s="33">
        <f>'TW-Daten Oper2009'!E79-'KP-Daten Oper2009'!E79</f>
        <v>0</v>
      </c>
      <c r="F79" s="34"/>
      <c r="G79" s="33">
        <f>'TW-Daten Oper2009'!G79-'KP-Daten Oper2009'!G79</f>
        <v>0</v>
      </c>
      <c r="H79" s="34"/>
      <c r="I79" s="33">
        <f>'TW-Daten Oper2009'!I79-'KP-Daten Oper2009'!I79</f>
        <v>0</v>
      </c>
      <c r="J79" s="34"/>
      <c r="K79" s="101">
        <f>'TW-Daten Oper2009'!K79-'KP-Daten Oper2009'!K79</f>
        <v>4</v>
      </c>
      <c r="L79" s="34"/>
      <c r="M79" s="33">
        <f>'TW-Daten Oper2009'!M79-'KP-Daten Oper2009'!M79</f>
        <v>0</v>
      </c>
      <c r="N79" s="34"/>
      <c r="O79" s="33">
        <f>'TW-Daten Oper2009'!O79-'KP-Daten Oper2009'!O79</f>
        <v>0</v>
      </c>
      <c r="P79" s="34"/>
      <c r="Q79" s="101">
        <f>'TW-Daten Oper2009'!Q79-'KP-Daten Oper2009'!Q79</f>
        <v>4</v>
      </c>
      <c r="R79" s="34"/>
      <c r="S79" s="101">
        <f>'TW-Daten Oper2009'!S79-'KP-Daten Oper2009'!S79</f>
        <v>-4</v>
      </c>
      <c r="T79" s="34"/>
      <c r="U79" s="33">
        <f>'TW-Daten Oper2009'!U79-'KP-Daten Oper2009'!U79</f>
        <v>0</v>
      </c>
      <c r="V79" s="34"/>
      <c r="W79" s="33">
        <f>'TW-Daten Oper2009'!W79-'KP-Daten Oper2009'!W79</f>
        <v>0</v>
      </c>
      <c r="X79" s="34"/>
      <c r="Y79" s="33">
        <f>'TW-Daten Oper2009'!Y79-'KP-Daten Oper2009'!Y79</f>
        <v>0</v>
      </c>
      <c r="Z79" s="34"/>
      <c r="AA79" s="88">
        <f>'TW-Daten Oper2009'!AA79-'KP-Daten Oper2009'!AA79</f>
        <v>-500.38272727271396</v>
      </c>
      <c r="AB79" s="91">
        <f>'TW-Daten Oper2009'!AB79-'KP-Daten Oper2009'!AB79</f>
        <v>0.13363636349822627</v>
      </c>
      <c r="AC79" s="90"/>
    </row>
    <row r="80" spans="1:29">
      <c r="A80" s="36" t="s">
        <v>455</v>
      </c>
      <c r="B80" s="36" t="s">
        <v>55</v>
      </c>
      <c r="C80" s="37">
        <v>40033</v>
      </c>
      <c r="D80" s="38">
        <v>0.79166666666666663</v>
      </c>
      <c r="E80" s="33">
        <f>'TW-Daten Oper2009'!E80-'KP-Daten Oper2009'!E80</f>
        <v>0</v>
      </c>
      <c r="F80" s="34"/>
      <c r="G80" s="33">
        <f>'TW-Daten Oper2009'!G80-'KP-Daten Oper2009'!G80</f>
        <v>0</v>
      </c>
      <c r="H80" s="34"/>
      <c r="I80" s="33">
        <f>'TW-Daten Oper2009'!I80-'KP-Daten Oper2009'!I80</f>
        <v>0</v>
      </c>
      <c r="J80" s="34"/>
      <c r="K80" s="101">
        <f>'TW-Daten Oper2009'!K80-'KP-Daten Oper2009'!K80</f>
        <v>8</v>
      </c>
      <c r="L80" s="34"/>
      <c r="M80" s="33">
        <f>'TW-Daten Oper2009'!M80-'KP-Daten Oper2009'!M80</f>
        <v>0</v>
      </c>
      <c r="N80" s="34"/>
      <c r="O80" s="33">
        <f>'TW-Daten Oper2009'!O80-'KP-Daten Oper2009'!O80</f>
        <v>0</v>
      </c>
      <c r="P80" s="34"/>
      <c r="Q80" s="101">
        <f>'TW-Daten Oper2009'!Q80-'KP-Daten Oper2009'!Q80</f>
        <v>8</v>
      </c>
      <c r="R80" s="34"/>
      <c r="S80" s="101">
        <f>'TW-Daten Oper2009'!S80-'KP-Daten Oper2009'!S80</f>
        <v>-8</v>
      </c>
      <c r="T80" s="34"/>
      <c r="U80" s="33">
        <f>'TW-Daten Oper2009'!U80-'KP-Daten Oper2009'!U80</f>
        <v>0</v>
      </c>
      <c r="V80" s="34"/>
      <c r="W80" s="33">
        <f>'TW-Daten Oper2009'!W80-'KP-Daten Oper2009'!W80</f>
        <v>0</v>
      </c>
      <c r="X80" s="34"/>
      <c r="Y80" s="33">
        <f>'TW-Daten Oper2009'!Y80-'KP-Daten Oper2009'!Y80</f>
        <v>0</v>
      </c>
      <c r="Z80" s="34"/>
      <c r="AA80" s="88">
        <f>'TW-Daten Oper2009'!AA80-'KP-Daten Oper2009'!AA80</f>
        <v>-500.38272727271396</v>
      </c>
      <c r="AB80" s="91">
        <f>'TW-Daten Oper2009'!AB80-'KP-Daten Oper2009'!AB80</f>
        <v>-8.0909091055218596E-2</v>
      </c>
      <c r="AC80" s="90"/>
    </row>
    <row r="81" spans="1:29">
      <c r="A81" s="36" t="s">
        <v>455</v>
      </c>
      <c r="B81" s="36" t="s">
        <v>36</v>
      </c>
      <c r="C81" s="37">
        <v>40036</v>
      </c>
      <c r="D81" s="38">
        <v>0.79166666666666663</v>
      </c>
      <c r="E81" s="33">
        <f>'TW-Daten Oper2009'!E81-'KP-Daten Oper2009'!E81</f>
        <v>0</v>
      </c>
      <c r="F81" s="34"/>
      <c r="G81" s="33">
        <f>'TW-Daten Oper2009'!G81-'KP-Daten Oper2009'!G81</f>
        <v>0</v>
      </c>
      <c r="H81" s="34"/>
      <c r="I81" s="33">
        <f>'TW-Daten Oper2009'!I81-'KP-Daten Oper2009'!I81</f>
        <v>0</v>
      </c>
      <c r="J81" s="34"/>
      <c r="K81" s="101">
        <f>'TW-Daten Oper2009'!K81-'KP-Daten Oper2009'!K81</f>
        <v>4</v>
      </c>
      <c r="L81" s="34"/>
      <c r="M81" s="33">
        <f>'TW-Daten Oper2009'!M81-'KP-Daten Oper2009'!M81</f>
        <v>0</v>
      </c>
      <c r="N81" s="34"/>
      <c r="O81" s="33">
        <f>'TW-Daten Oper2009'!O81-'KP-Daten Oper2009'!O81</f>
        <v>0</v>
      </c>
      <c r="P81" s="34"/>
      <c r="Q81" s="101">
        <f>'TW-Daten Oper2009'!Q81-'KP-Daten Oper2009'!Q81</f>
        <v>4</v>
      </c>
      <c r="R81" s="34"/>
      <c r="S81" s="101">
        <f>'TW-Daten Oper2009'!S81-'KP-Daten Oper2009'!S81</f>
        <v>-4</v>
      </c>
      <c r="T81" s="34"/>
      <c r="U81" s="33">
        <f>'TW-Daten Oper2009'!U81-'KP-Daten Oper2009'!U81</f>
        <v>0</v>
      </c>
      <c r="V81" s="34"/>
      <c r="W81" s="33">
        <f>'TW-Daten Oper2009'!W81-'KP-Daten Oper2009'!W81</f>
        <v>0</v>
      </c>
      <c r="X81" s="34"/>
      <c r="Y81" s="33">
        <f>'TW-Daten Oper2009'!Y81-'KP-Daten Oper2009'!Y81</f>
        <v>0</v>
      </c>
      <c r="Z81" s="34"/>
      <c r="AA81" s="88">
        <f>'TW-Daten Oper2009'!AA81-'KP-Daten Oper2009'!AA81</f>
        <v>-500.38272727271396</v>
      </c>
      <c r="AB81" s="91">
        <f>'TW-Daten Oper2009'!AB81-'KP-Daten Oper2009'!AB81</f>
        <v>0.1509090908584767</v>
      </c>
      <c r="AC81" s="90"/>
    </row>
    <row r="82" spans="1:29">
      <c r="A82" s="36" t="s">
        <v>455</v>
      </c>
      <c r="B82" s="36" t="s">
        <v>103</v>
      </c>
      <c r="C82" s="37">
        <v>40039</v>
      </c>
      <c r="D82" s="38">
        <v>0.79166666666666663</v>
      </c>
      <c r="E82" s="33">
        <f>'TW-Daten Oper2009'!E82-'KP-Daten Oper2009'!E82</f>
        <v>0</v>
      </c>
      <c r="F82" s="34"/>
      <c r="G82" s="33">
        <f>'TW-Daten Oper2009'!G82-'KP-Daten Oper2009'!G82</f>
        <v>0</v>
      </c>
      <c r="H82" s="34"/>
      <c r="I82" s="33">
        <f>'TW-Daten Oper2009'!I82-'KP-Daten Oper2009'!I82</f>
        <v>0</v>
      </c>
      <c r="J82" s="34"/>
      <c r="K82" s="101">
        <f>'TW-Daten Oper2009'!K82-'KP-Daten Oper2009'!K82</f>
        <v>3</v>
      </c>
      <c r="L82" s="34"/>
      <c r="M82" s="33">
        <f>'TW-Daten Oper2009'!M82-'KP-Daten Oper2009'!M82</f>
        <v>0</v>
      </c>
      <c r="N82" s="34"/>
      <c r="O82" s="33">
        <f>'TW-Daten Oper2009'!O82-'KP-Daten Oper2009'!O82</f>
        <v>0</v>
      </c>
      <c r="P82" s="34"/>
      <c r="Q82" s="101">
        <f>'TW-Daten Oper2009'!Q82-'KP-Daten Oper2009'!Q82</f>
        <v>3</v>
      </c>
      <c r="R82" s="34"/>
      <c r="S82" s="101">
        <f>'TW-Daten Oper2009'!S82-'KP-Daten Oper2009'!S82</f>
        <v>-3</v>
      </c>
      <c r="T82" s="34"/>
      <c r="U82" s="33">
        <f>'TW-Daten Oper2009'!U82-'KP-Daten Oper2009'!U82</f>
        <v>0</v>
      </c>
      <c r="V82" s="34"/>
      <c r="W82" s="33">
        <f>'TW-Daten Oper2009'!W82-'KP-Daten Oper2009'!W82</f>
        <v>0</v>
      </c>
      <c r="X82" s="34"/>
      <c r="Y82" s="33">
        <f>'TW-Daten Oper2009'!Y82-'KP-Daten Oper2009'!Y82</f>
        <v>0</v>
      </c>
      <c r="Z82" s="34"/>
      <c r="AA82" s="88">
        <f>'TW-Daten Oper2009'!AA82-'KP-Daten Oper2009'!AA82</f>
        <v>-500.38181818179874</v>
      </c>
      <c r="AB82" s="91">
        <f>'TW-Daten Oper2009'!AB82-'KP-Daten Oper2009'!AB82</f>
        <v>8.3636363720870577E-2</v>
      </c>
      <c r="AC82" s="90"/>
    </row>
    <row r="83" spans="1:29">
      <c r="A83" s="36" t="s">
        <v>482</v>
      </c>
      <c r="B83" s="36" t="s">
        <v>29</v>
      </c>
      <c r="C83" s="37">
        <v>40062</v>
      </c>
      <c r="D83" s="38">
        <v>0.45833333333333331</v>
      </c>
      <c r="E83" s="33">
        <f>'TW-Daten Oper2009'!E83-'KP-Daten Oper2009'!E83</f>
        <v>0</v>
      </c>
      <c r="F83" s="34"/>
      <c r="G83" s="33">
        <f>'TW-Daten Oper2009'!G83-'KP-Daten Oper2009'!G83</f>
        <v>0</v>
      </c>
      <c r="H83" s="34"/>
      <c r="I83" s="33">
        <f>'TW-Daten Oper2009'!I83-'KP-Daten Oper2009'!I83</f>
        <v>0</v>
      </c>
      <c r="J83" s="34"/>
      <c r="K83" s="33">
        <f>'TW-Daten Oper2009'!K83-'KP-Daten Oper2009'!K83</f>
        <v>0</v>
      </c>
      <c r="L83" s="34"/>
      <c r="M83" s="33">
        <f>'TW-Daten Oper2009'!M83-'KP-Daten Oper2009'!M83</f>
        <v>0</v>
      </c>
      <c r="N83" s="34"/>
      <c r="O83" s="33">
        <f>'TW-Daten Oper2009'!O83-'KP-Daten Oper2009'!O83</f>
        <v>0</v>
      </c>
      <c r="P83" s="34"/>
      <c r="Q83" s="33">
        <f>'TW-Daten Oper2009'!Q83-'KP-Daten Oper2009'!Q83</f>
        <v>0</v>
      </c>
      <c r="R83" s="34"/>
      <c r="S83" s="33">
        <f>'TW-Daten Oper2009'!S83-'KP-Daten Oper2009'!S83</f>
        <v>0</v>
      </c>
      <c r="T83" s="34"/>
      <c r="U83" s="33">
        <f>'TW-Daten Oper2009'!U83-'KP-Daten Oper2009'!U83</f>
        <v>0</v>
      </c>
      <c r="V83" s="34"/>
      <c r="W83" s="33">
        <f>'TW-Daten Oper2009'!W83-'KP-Daten Oper2009'!W83</f>
        <v>0</v>
      </c>
      <c r="X83" s="34"/>
      <c r="Y83" s="33">
        <f>'TW-Daten Oper2009'!Y83-'KP-Daten Oper2009'!Y83</f>
        <v>0</v>
      </c>
      <c r="Z83" s="34"/>
      <c r="AA83" s="91">
        <f>'TW-Daten Oper2009'!AA83-'KP-Daten Oper2009'!AA83</f>
        <v>0.68181818181824383</v>
      </c>
      <c r="AB83" s="91">
        <f>'TW-Daten Oper2009'!AB83-'KP-Daten Oper2009'!AB83</f>
        <v>0.56363636363630576</v>
      </c>
      <c r="AC83" s="90"/>
    </row>
    <row r="84" spans="1:29">
      <c r="A84" s="36" t="s">
        <v>487</v>
      </c>
      <c r="B84" s="36" t="s">
        <v>47</v>
      </c>
      <c r="C84" s="37">
        <v>40066</v>
      </c>
      <c r="D84" s="38">
        <v>0.79166666666666663</v>
      </c>
      <c r="E84" s="33">
        <f>'TW-Daten Oper2009'!E84-'KP-Daten Oper2009'!E84</f>
        <v>0</v>
      </c>
      <c r="F84" s="34"/>
      <c r="G84" s="33">
        <f>'TW-Daten Oper2009'!G84-'KP-Daten Oper2009'!G84</f>
        <v>0</v>
      </c>
      <c r="H84" s="34"/>
      <c r="I84" s="33">
        <f>'TW-Daten Oper2009'!I84-'KP-Daten Oper2009'!I84</f>
        <v>0</v>
      </c>
      <c r="J84" s="34"/>
      <c r="K84" s="33">
        <f>'TW-Daten Oper2009'!K84-'KP-Daten Oper2009'!K84</f>
        <v>0</v>
      </c>
      <c r="L84" s="34"/>
      <c r="M84" s="33">
        <f>'TW-Daten Oper2009'!M84-'KP-Daten Oper2009'!M84</f>
        <v>0</v>
      </c>
      <c r="N84" s="34"/>
      <c r="O84" s="33">
        <f>'TW-Daten Oper2009'!O84-'KP-Daten Oper2009'!O84</f>
        <v>0</v>
      </c>
      <c r="P84" s="34"/>
      <c r="Q84" s="33">
        <f>'TW-Daten Oper2009'!Q84-'KP-Daten Oper2009'!Q84</f>
        <v>0</v>
      </c>
      <c r="R84" s="34"/>
      <c r="S84" s="33">
        <f>'TW-Daten Oper2009'!S84-'KP-Daten Oper2009'!S84</f>
        <v>0</v>
      </c>
      <c r="T84" s="34"/>
      <c r="U84" s="33">
        <f>'TW-Daten Oper2009'!U84-'KP-Daten Oper2009'!U84</f>
        <v>0</v>
      </c>
      <c r="V84" s="34"/>
      <c r="W84" s="33">
        <f>'TW-Daten Oper2009'!W84-'KP-Daten Oper2009'!W84</f>
        <v>0</v>
      </c>
      <c r="X84" s="34"/>
      <c r="Y84" s="33">
        <f>'TW-Daten Oper2009'!Y84-'KP-Daten Oper2009'!Y84</f>
        <v>0</v>
      </c>
      <c r="Z84" s="34"/>
      <c r="AA84" s="91">
        <f>'TW-Daten Oper2009'!AA84-'KP-Daten Oper2009'!AA84</f>
        <v>1.4427272727334639</v>
      </c>
      <c r="AB84" s="91">
        <f>'TW-Daten Oper2009'!AB84-'KP-Daten Oper2009'!AB84</f>
        <v>-6.4545454457402229E-2</v>
      </c>
      <c r="AC84" s="90"/>
    </row>
    <row r="85" spans="1:29">
      <c r="A85" s="36" t="s">
        <v>496</v>
      </c>
      <c r="B85" s="36" t="s">
        <v>139</v>
      </c>
      <c r="C85" s="37">
        <v>40072</v>
      </c>
      <c r="D85" s="38">
        <v>0.8125</v>
      </c>
      <c r="E85" s="33">
        <f>'TW-Daten Oper2009'!E85-'KP-Daten Oper2009'!E85</f>
        <v>0</v>
      </c>
      <c r="F85" s="34"/>
      <c r="G85" s="33">
        <f>'TW-Daten Oper2009'!G85-'KP-Daten Oper2009'!G85</f>
        <v>0</v>
      </c>
      <c r="H85" s="34"/>
      <c r="I85" s="33">
        <f>'TW-Daten Oper2009'!I85-'KP-Daten Oper2009'!I85</f>
        <v>0</v>
      </c>
      <c r="J85" s="34"/>
      <c r="K85" s="33">
        <f>'TW-Daten Oper2009'!K85-'KP-Daten Oper2009'!K85</f>
        <v>0</v>
      </c>
      <c r="L85" s="34"/>
      <c r="M85" s="33">
        <f>'TW-Daten Oper2009'!M85-'KP-Daten Oper2009'!M85</f>
        <v>0</v>
      </c>
      <c r="N85" s="34"/>
      <c r="O85" s="33">
        <f>'TW-Daten Oper2009'!O85-'KP-Daten Oper2009'!O85</f>
        <v>0</v>
      </c>
      <c r="P85" s="34"/>
      <c r="Q85" s="33">
        <f>'TW-Daten Oper2009'!Q85-'KP-Daten Oper2009'!Q85</f>
        <v>0</v>
      </c>
      <c r="R85" s="34"/>
      <c r="S85" s="33">
        <f>'TW-Daten Oper2009'!S85-'KP-Daten Oper2009'!S85</f>
        <v>0</v>
      </c>
      <c r="T85" s="34"/>
      <c r="U85" s="33">
        <f>'TW-Daten Oper2009'!U85-'KP-Daten Oper2009'!U85</f>
        <v>0</v>
      </c>
      <c r="V85" s="34"/>
      <c r="W85" s="33">
        <f>'TW-Daten Oper2009'!W85-'KP-Daten Oper2009'!W85</f>
        <v>0</v>
      </c>
      <c r="X85" s="34"/>
      <c r="Y85" s="33">
        <f>'TW-Daten Oper2009'!Y85-'KP-Daten Oper2009'!Y85</f>
        <v>0</v>
      </c>
      <c r="Z85" s="34"/>
      <c r="AA85" s="91">
        <f>'TW-Daten Oper2009'!AA85-'KP-Daten Oper2009'!AA85</f>
        <v>2.7272727272729753</v>
      </c>
      <c r="AB85" s="91">
        <f>'TW-Daten Oper2009'!AB85-'KP-Daten Oper2009'!AB85</f>
        <v>0.93636363636687747</v>
      </c>
      <c r="AC85" s="90"/>
    </row>
    <row r="86" spans="1:29">
      <c r="A86" s="36" t="s">
        <v>499</v>
      </c>
      <c r="B86" s="36" t="s">
        <v>47</v>
      </c>
      <c r="C86" s="37">
        <v>40073</v>
      </c>
      <c r="D86" s="38">
        <v>0.79166666666666663</v>
      </c>
      <c r="E86" s="33">
        <f>'TW-Daten Oper2009'!E86-'KP-Daten Oper2009'!E86</f>
        <v>0</v>
      </c>
      <c r="F86" s="34"/>
      <c r="G86" s="33">
        <f>'TW-Daten Oper2009'!G86-'KP-Daten Oper2009'!G86</f>
        <v>0</v>
      </c>
      <c r="H86" s="34"/>
      <c r="I86" s="33">
        <f>'TW-Daten Oper2009'!I86-'KP-Daten Oper2009'!I86</f>
        <v>0</v>
      </c>
      <c r="J86" s="34"/>
      <c r="K86" s="33">
        <f>'TW-Daten Oper2009'!K86-'KP-Daten Oper2009'!K86</f>
        <v>0</v>
      </c>
      <c r="L86" s="34"/>
      <c r="M86" s="33">
        <f>'TW-Daten Oper2009'!M86-'KP-Daten Oper2009'!M86</f>
        <v>0</v>
      </c>
      <c r="N86" s="34"/>
      <c r="O86" s="33">
        <f>'TW-Daten Oper2009'!O86-'KP-Daten Oper2009'!O86</f>
        <v>0</v>
      </c>
      <c r="P86" s="34"/>
      <c r="Q86" s="33">
        <f>'TW-Daten Oper2009'!Q86-'KP-Daten Oper2009'!Q86</f>
        <v>0</v>
      </c>
      <c r="R86" s="34"/>
      <c r="S86" s="33">
        <f>'TW-Daten Oper2009'!S86-'KP-Daten Oper2009'!S86</f>
        <v>0</v>
      </c>
      <c r="T86" s="34"/>
      <c r="U86" s="33">
        <f>'TW-Daten Oper2009'!U86-'KP-Daten Oper2009'!U86</f>
        <v>0</v>
      </c>
      <c r="V86" s="34"/>
      <c r="W86" s="33">
        <f>'TW-Daten Oper2009'!W86-'KP-Daten Oper2009'!W86</f>
        <v>0</v>
      </c>
      <c r="X86" s="34"/>
      <c r="Y86" s="33">
        <f>'TW-Daten Oper2009'!Y86-'KP-Daten Oper2009'!Y86</f>
        <v>0</v>
      </c>
      <c r="Z86" s="34"/>
      <c r="AA86" s="91">
        <f>'TW-Daten Oper2009'!AA86-'KP-Daten Oper2009'!AA86</f>
        <v>-0.35909090907807695</v>
      </c>
      <c r="AB86" s="91">
        <f>'TW-Daten Oper2009'!AB86-'KP-Daten Oper2009'!AB86</f>
        <v>0.34727272727468517</v>
      </c>
      <c r="AC86" s="90"/>
    </row>
    <row r="87" spans="1:29">
      <c r="A87" s="36" t="s">
        <v>499</v>
      </c>
      <c r="B87" s="36" t="s">
        <v>55</v>
      </c>
      <c r="C87" s="37">
        <v>40075</v>
      </c>
      <c r="D87" s="38">
        <v>0.79166666666666663</v>
      </c>
      <c r="E87" s="33">
        <f>'TW-Daten Oper2009'!E87-'KP-Daten Oper2009'!E87</f>
        <v>0</v>
      </c>
      <c r="F87" s="34"/>
      <c r="G87" s="33">
        <f>'TW-Daten Oper2009'!G87-'KP-Daten Oper2009'!G87</f>
        <v>0</v>
      </c>
      <c r="H87" s="34"/>
      <c r="I87" s="33">
        <f>'TW-Daten Oper2009'!I87-'KP-Daten Oper2009'!I87</f>
        <v>0</v>
      </c>
      <c r="J87" s="34"/>
      <c r="K87" s="33">
        <f>'TW-Daten Oper2009'!K87-'KP-Daten Oper2009'!K87</f>
        <v>0</v>
      </c>
      <c r="L87" s="34"/>
      <c r="M87" s="33">
        <f>'TW-Daten Oper2009'!M87-'KP-Daten Oper2009'!M87</f>
        <v>0</v>
      </c>
      <c r="N87" s="34"/>
      <c r="O87" s="33">
        <f>'TW-Daten Oper2009'!O87-'KP-Daten Oper2009'!O87</f>
        <v>0</v>
      </c>
      <c r="P87" s="34"/>
      <c r="Q87" s="33">
        <f>'TW-Daten Oper2009'!Q87-'KP-Daten Oper2009'!Q87</f>
        <v>0</v>
      </c>
      <c r="R87" s="34"/>
      <c r="S87" s="33">
        <f>'TW-Daten Oper2009'!S87-'KP-Daten Oper2009'!S87</f>
        <v>0</v>
      </c>
      <c r="T87" s="34"/>
      <c r="U87" s="33">
        <f>'TW-Daten Oper2009'!U87-'KP-Daten Oper2009'!U87</f>
        <v>0</v>
      </c>
      <c r="V87" s="34"/>
      <c r="W87" s="33">
        <f>'TW-Daten Oper2009'!W87-'KP-Daten Oper2009'!W87</f>
        <v>0</v>
      </c>
      <c r="X87" s="34"/>
      <c r="Y87" s="33">
        <f>'TW-Daten Oper2009'!Y87-'KP-Daten Oper2009'!Y87</f>
        <v>0</v>
      </c>
      <c r="Z87" s="34"/>
      <c r="AA87" s="91">
        <f>'TW-Daten Oper2009'!AA87-'KP-Daten Oper2009'!AA87</f>
        <v>-0.35909090907807695</v>
      </c>
      <c r="AB87" s="91">
        <f>'TW-Daten Oper2009'!AB87-'KP-Daten Oper2009'!AB87</f>
        <v>0.62090909088146873</v>
      </c>
      <c r="AC87" s="90"/>
    </row>
    <row r="88" spans="1:29">
      <c r="A88" s="36" t="s">
        <v>499</v>
      </c>
      <c r="B88" s="36" t="s">
        <v>36</v>
      </c>
      <c r="C88" s="37">
        <v>40078</v>
      </c>
      <c r="D88" s="38">
        <v>0.79166666666666663</v>
      </c>
      <c r="E88" s="33">
        <f>'TW-Daten Oper2009'!E88-'KP-Daten Oper2009'!E88</f>
        <v>0</v>
      </c>
      <c r="F88" s="34"/>
      <c r="G88" s="33">
        <f>'TW-Daten Oper2009'!G88-'KP-Daten Oper2009'!G88</f>
        <v>0</v>
      </c>
      <c r="H88" s="34"/>
      <c r="I88" s="33">
        <f>'TW-Daten Oper2009'!I88-'KP-Daten Oper2009'!I88</f>
        <v>0</v>
      </c>
      <c r="J88" s="34"/>
      <c r="K88" s="101">
        <f>'TW-Daten Oper2009'!K88-'KP-Daten Oper2009'!K88</f>
        <v>1</v>
      </c>
      <c r="L88" s="34"/>
      <c r="M88" s="33">
        <f>'TW-Daten Oper2009'!M88-'KP-Daten Oper2009'!M88</f>
        <v>0</v>
      </c>
      <c r="N88" s="34"/>
      <c r="O88" s="33">
        <f>'TW-Daten Oper2009'!O88-'KP-Daten Oper2009'!O88</f>
        <v>0</v>
      </c>
      <c r="P88" s="34"/>
      <c r="Q88" s="101">
        <f>'TW-Daten Oper2009'!Q88-'KP-Daten Oper2009'!Q88</f>
        <v>1</v>
      </c>
      <c r="R88" s="34"/>
      <c r="S88" s="101">
        <f>'TW-Daten Oper2009'!S88-'KP-Daten Oper2009'!S88</f>
        <v>-1</v>
      </c>
      <c r="T88" s="34"/>
      <c r="U88" s="33">
        <f>'TW-Daten Oper2009'!U88-'KP-Daten Oper2009'!U88</f>
        <v>0</v>
      </c>
      <c r="V88" s="34"/>
      <c r="W88" s="33">
        <f>'TW-Daten Oper2009'!W88-'KP-Daten Oper2009'!W88</f>
        <v>0</v>
      </c>
      <c r="X88" s="34"/>
      <c r="Y88" s="33">
        <f>'TW-Daten Oper2009'!Y88-'KP-Daten Oper2009'!Y88</f>
        <v>0</v>
      </c>
      <c r="Z88" s="34"/>
      <c r="AA88" s="91">
        <f>'TW-Daten Oper2009'!AA88-'KP-Daten Oper2009'!AA88</f>
        <v>-0.35909090908535291</v>
      </c>
      <c r="AB88" s="91">
        <f>'TW-Daten Oper2009'!AB88-'KP-Daten Oper2009'!AB88</f>
        <v>0.50545454550592694</v>
      </c>
      <c r="AC88" s="90"/>
    </row>
    <row r="89" spans="1:29">
      <c r="A89" s="36" t="s">
        <v>499</v>
      </c>
      <c r="B89" s="36" t="s">
        <v>47</v>
      </c>
      <c r="C89" s="37">
        <v>40080</v>
      </c>
      <c r="D89" s="38">
        <v>0.79166666666666663</v>
      </c>
      <c r="E89" s="33">
        <f>'TW-Daten Oper2009'!E89-'KP-Daten Oper2009'!E89</f>
        <v>0</v>
      </c>
      <c r="F89" s="34"/>
      <c r="G89" s="33">
        <f>'TW-Daten Oper2009'!G89-'KP-Daten Oper2009'!G89</f>
        <v>0</v>
      </c>
      <c r="H89" s="34"/>
      <c r="I89" s="33">
        <f>'TW-Daten Oper2009'!I89-'KP-Daten Oper2009'!I89</f>
        <v>0</v>
      </c>
      <c r="J89" s="34"/>
      <c r="K89" s="33">
        <f>'TW-Daten Oper2009'!K89-'KP-Daten Oper2009'!K89</f>
        <v>0</v>
      </c>
      <c r="L89" s="34"/>
      <c r="M89" s="33">
        <f>'TW-Daten Oper2009'!M89-'KP-Daten Oper2009'!M89</f>
        <v>0</v>
      </c>
      <c r="N89" s="34"/>
      <c r="O89" s="33">
        <f>'TW-Daten Oper2009'!O89-'KP-Daten Oper2009'!O89</f>
        <v>0</v>
      </c>
      <c r="P89" s="34"/>
      <c r="Q89" s="33">
        <f>'TW-Daten Oper2009'!Q89-'KP-Daten Oper2009'!Q89</f>
        <v>0</v>
      </c>
      <c r="R89" s="34"/>
      <c r="S89" s="33">
        <f>'TW-Daten Oper2009'!S89-'KP-Daten Oper2009'!S89</f>
        <v>0</v>
      </c>
      <c r="T89" s="34"/>
      <c r="U89" s="33">
        <f>'TW-Daten Oper2009'!U89-'KP-Daten Oper2009'!U89</f>
        <v>0</v>
      </c>
      <c r="V89" s="34"/>
      <c r="W89" s="33">
        <f>'TW-Daten Oper2009'!W89-'KP-Daten Oper2009'!W89</f>
        <v>0</v>
      </c>
      <c r="X89" s="34"/>
      <c r="Y89" s="33">
        <f>'TW-Daten Oper2009'!Y89-'KP-Daten Oper2009'!Y89</f>
        <v>0</v>
      </c>
      <c r="Z89" s="34"/>
      <c r="AA89" s="91">
        <f>'TW-Daten Oper2009'!AA89-'KP-Daten Oper2009'!AA89</f>
        <v>-0.35909090907807695</v>
      </c>
      <c r="AB89" s="91">
        <f>'TW-Daten Oper2009'!AB89-'KP-Daten Oper2009'!AB89</f>
        <v>0.54636363617464667</v>
      </c>
      <c r="AC89" s="90"/>
    </row>
    <row r="90" spans="1:29">
      <c r="A90" s="36" t="s">
        <v>527</v>
      </c>
      <c r="B90" s="36" t="s">
        <v>103</v>
      </c>
      <c r="C90" s="37">
        <v>40081</v>
      </c>
      <c r="D90" s="38">
        <v>0.79166666666666663</v>
      </c>
      <c r="E90" s="33">
        <f>'TW-Daten Oper2009'!E90-'KP-Daten Oper2009'!E90</f>
        <v>0</v>
      </c>
      <c r="F90" s="34"/>
      <c r="G90" s="33">
        <f>'TW-Daten Oper2009'!G90-'KP-Daten Oper2009'!G90</f>
        <v>0</v>
      </c>
      <c r="H90" s="34"/>
      <c r="I90" s="33">
        <f>'TW-Daten Oper2009'!I90-'KP-Daten Oper2009'!I90</f>
        <v>0</v>
      </c>
      <c r="J90" s="34"/>
      <c r="K90" s="33">
        <f>'TW-Daten Oper2009'!K90-'KP-Daten Oper2009'!K90</f>
        <v>0</v>
      </c>
      <c r="L90" s="34"/>
      <c r="M90" s="33">
        <f>'TW-Daten Oper2009'!M90-'KP-Daten Oper2009'!M90</f>
        <v>0</v>
      </c>
      <c r="N90" s="34"/>
      <c r="O90" s="33">
        <f>'TW-Daten Oper2009'!O90-'KP-Daten Oper2009'!O90</f>
        <v>0</v>
      </c>
      <c r="P90" s="34"/>
      <c r="Q90" s="33">
        <f>'TW-Daten Oper2009'!Q90-'KP-Daten Oper2009'!Q90</f>
        <v>0</v>
      </c>
      <c r="R90" s="34"/>
      <c r="S90" s="33">
        <f>'TW-Daten Oper2009'!S90-'KP-Daten Oper2009'!S90</f>
        <v>0</v>
      </c>
      <c r="T90" s="34"/>
      <c r="U90" s="33">
        <f>'TW-Daten Oper2009'!U90-'KP-Daten Oper2009'!U90</f>
        <v>0</v>
      </c>
      <c r="V90" s="34"/>
      <c r="W90" s="33">
        <f>'TW-Daten Oper2009'!W90-'KP-Daten Oper2009'!W90</f>
        <v>0</v>
      </c>
      <c r="X90" s="34"/>
      <c r="Y90" s="33">
        <f>'TW-Daten Oper2009'!Y90-'KP-Daten Oper2009'!Y90</f>
        <v>0</v>
      </c>
      <c r="Z90" s="34"/>
      <c r="AA90" s="91">
        <f>'TW-Daten Oper2009'!AA90-'KP-Daten Oper2009'!AA90</f>
        <v>-2.0299999999988358</v>
      </c>
      <c r="AB90" s="91">
        <f>'TW-Daten Oper2009'!AB90-'KP-Daten Oper2009'!AB90</f>
        <v>-0.62000000000080036</v>
      </c>
      <c r="AC90" s="90"/>
    </row>
    <row r="91" spans="1:29">
      <c r="A91" s="36" t="s">
        <v>536</v>
      </c>
      <c r="B91" s="36" t="s">
        <v>55</v>
      </c>
      <c r="C91" s="37">
        <v>40082</v>
      </c>
      <c r="D91" s="38">
        <v>0.79166666666666663</v>
      </c>
      <c r="E91" s="33">
        <f>'TW-Daten Oper2009'!E91-'KP-Daten Oper2009'!E91</f>
        <v>0</v>
      </c>
      <c r="F91" s="34"/>
      <c r="G91" s="33">
        <f>'TW-Daten Oper2009'!G91-'KP-Daten Oper2009'!G91</f>
        <v>0</v>
      </c>
      <c r="H91" s="34"/>
      <c r="I91" s="33">
        <f>'TW-Daten Oper2009'!I91-'KP-Daten Oper2009'!I91</f>
        <v>0</v>
      </c>
      <c r="J91" s="34"/>
      <c r="K91" s="33">
        <f>'TW-Daten Oper2009'!K91-'KP-Daten Oper2009'!K91</f>
        <v>0</v>
      </c>
      <c r="L91" s="34"/>
      <c r="M91" s="33">
        <f>'TW-Daten Oper2009'!M91-'KP-Daten Oper2009'!M91</f>
        <v>0</v>
      </c>
      <c r="N91" s="34"/>
      <c r="O91" s="33">
        <f>'TW-Daten Oper2009'!O91-'KP-Daten Oper2009'!O91</f>
        <v>0</v>
      </c>
      <c r="P91" s="34"/>
      <c r="Q91" s="33">
        <f>'TW-Daten Oper2009'!Q91-'KP-Daten Oper2009'!Q91</f>
        <v>0</v>
      </c>
      <c r="R91" s="34"/>
      <c r="S91" s="89">
        <f>'TW-Daten Oper2009'!S91-'KP-Daten Oper2009'!S91</f>
        <v>0</v>
      </c>
      <c r="T91" s="34"/>
      <c r="U91" s="33">
        <f>'TW-Daten Oper2009'!U91-'KP-Daten Oper2009'!U91</f>
        <v>0</v>
      </c>
      <c r="V91" s="34"/>
      <c r="W91" s="33">
        <f>'TW-Daten Oper2009'!W91-'KP-Daten Oper2009'!W91</f>
        <v>0</v>
      </c>
      <c r="X91" s="34"/>
      <c r="Y91" s="33">
        <f>'TW-Daten Oper2009'!Y91-'KP-Daten Oper2009'!Y91</f>
        <v>0</v>
      </c>
      <c r="Z91" s="34"/>
      <c r="AA91" s="91">
        <f>'TW-Daten Oper2009'!AA91-'KP-Daten Oper2009'!AA91</f>
        <v>-2.0299999999988358</v>
      </c>
      <c r="AB91" s="91">
        <f>'TW-Daten Oper2009'!AB91-'KP-Daten Oper2009'!AB91</f>
        <v>-1.104545454512845</v>
      </c>
      <c r="AC91" s="90"/>
    </row>
    <row r="92" spans="1:29">
      <c r="A92" s="36" t="s">
        <v>499</v>
      </c>
      <c r="B92" s="36" t="s">
        <v>29</v>
      </c>
      <c r="C92" s="37">
        <v>40083</v>
      </c>
      <c r="D92" s="38">
        <v>0.79166666666666663</v>
      </c>
      <c r="E92" s="33">
        <f>'TW-Daten Oper2009'!E92-'KP-Daten Oper2009'!E92</f>
        <v>0</v>
      </c>
      <c r="F92" s="34"/>
      <c r="G92" s="33">
        <f>'TW-Daten Oper2009'!G92-'KP-Daten Oper2009'!G92</f>
        <v>0</v>
      </c>
      <c r="H92" s="34"/>
      <c r="I92" s="33">
        <f>'TW-Daten Oper2009'!I92-'KP-Daten Oper2009'!I92</f>
        <v>0</v>
      </c>
      <c r="J92" s="34"/>
      <c r="K92" s="101">
        <f>'TW-Daten Oper2009'!K92-'KP-Daten Oper2009'!K92</f>
        <v>1</v>
      </c>
      <c r="L92" s="34"/>
      <c r="M92" s="33">
        <f>'TW-Daten Oper2009'!M92-'KP-Daten Oper2009'!M92</f>
        <v>0</v>
      </c>
      <c r="N92" s="34"/>
      <c r="O92" s="33">
        <f>'TW-Daten Oper2009'!O92-'KP-Daten Oper2009'!O92</f>
        <v>0</v>
      </c>
      <c r="P92" s="34"/>
      <c r="Q92" s="101">
        <f>'TW-Daten Oper2009'!Q92-'KP-Daten Oper2009'!Q92</f>
        <v>1</v>
      </c>
      <c r="R92" s="34"/>
      <c r="S92" s="101">
        <f>'TW-Daten Oper2009'!S92-'KP-Daten Oper2009'!S92</f>
        <v>-1</v>
      </c>
      <c r="T92" s="34"/>
      <c r="U92" s="33">
        <f>'TW-Daten Oper2009'!U92-'KP-Daten Oper2009'!U92</f>
        <v>0</v>
      </c>
      <c r="V92" s="34"/>
      <c r="W92" s="33">
        <f>'TW-Daten Oper2009'!W92-'KP-Daten Oper2009'!W92</f>
        <v>0</v>
      </c>
      <c r="X92" s="34"/>
      <c r="Y92" s="33">
        <f>'TW-Daten Oper2009'!Y92-'KP-Daten Oper2009'!Y92</f>
        <v>0</v>
      </c>
      <c r="Z92" s="34"/>
      <c r="AA92" s="91">
        <f>'TW-Daten Oper2009'!AA92-'KP-Daten Oper2009'!AA92</f>
        <v>-0.35909090908535291</v>
      </c>
      <c r="AB92" s="91">
        <f>'TW-Daten Oper2009'!AB92-'KP-Daten Oper2009'!AB92</f>
        <v>-0.11545454544830136</v>
      </c>
      <c r="AC92" s="90"/>
    </row>
    <row r="93" spans="1:29">
      <c r="A93" s="36" t="s">
        <v>548</v>
      </c>
      <c r="B93" s="36" t="s">
        <v>29</v>
      </c>
      <c r="C93" s="37">
        <v>40090</v>
      </c>
      <c r="D93" s="38">
        <v>0.45833333333333331</v>
      </c>
      <c r="E93" s="33">
        <f>'TW-Daten Oper2009'!E93-'KP-Daten Oper2009'!E93</f>
        <v>0</v>
      </c>
      <c r="F93" s="34"/>
      <c r="G93" s="33">
        <f>'TW-Daten Oper2009'!G93-'KP-Daten Oper2009'!G93</f>
        <v>0</v>
      </c>
      <c r="H93" s="34"/>
      <c r="I93" s="33">
        <f>'TW-Daten Oper2009'!I93-'KP-Daten Oper2009'!I93</f>
        <v>0</v>
      </c>
      <c r="J93" s="34"/>
      <c r="K93" s="33">
        <f>'TW-Daten Oper2009'!K93-'KP-Daten Oper2009'!K93</f>
        <v>0</v>
      </c>
      <c r="L93" s="34"/>
      <c r="M93" s="33">
        <f>'TW-Daten Oper2009'!M93-'KP-Daten Oper2009'!M93</f>
        <v>0</v>
      </c>
      <c r="N93" s="34"/>
      <c r="O93" s="33">
        <f>'TW-Daten Oper2009'!O93-'KP-Daten Oper2009'!O93</f>
        <v>0</v>
      </c>
      <c r="P93" s="34"/>
      <c r="Q93" s="33">
        <f>'TW-Daten Oper2009'!Q93-'KP-Daten Oper2009'!Q93</f>
        <v>0</v>
      </c>
      <c r="R93" s="34"/>
      <c r="S93" s="33">
        <f>'TW-Daten Oper2009'!S93-'KP-Daten Oper2009'!S93</f>
        <v>0</v>
      </c>
      <c r="T93" s="34"/>
      <c r="U93" s="33">
        <f>'TW-Daten Oper2009'!U93-'KP-Daten Oper2009'!U93</f>
        <v>0</v>
      </c>
      <c r="V93" s="34"/>
      <c r="W93" s="33">
        <f>'TW-Daten Oper2009'!W93-'KP-Daten Oper2009'!W93</f>
        <v>0</v>
      </c>
      <c r="X93" s="34"/>
      <c r="Y93" s="33">
        <f>'TW-Daten Oper2009'!Y93-'KP-Daten Oper2009'!Y93</f>
        <v>0</v>
      </c>
      <c r="Z93" s="34"/>
      <c r="AA93" s="91">
        <f>'TW-Daten Oper2009'!AA93-'KP-Daten Oper2009'!AA93</f>
        <v>0.90909090909099177</v>
      </c>
      <c r="AB93" s="91">
        <f>'TW-Daten Oper2009'!AB93-'KP-Daten Oper2009'!AB93</f>
        <v>0.63636363636419446</v>
      </c>
      <c r="AC93" s="90"/>
    </row>
    <row r="94" spans="1:29">
      <c r="A94" s="36" t="s">
        <v>551</v>
      </c>
      <c r="B94" s="36" t="s">
        <v>47</v>
      </c>
      <c r="C94" s="37">
        <v>40101</v>
      </c>
      <c r="D94" s="38">
        <v>0.79166666666666663</v>
      </c>
      <c r="E94" s="33">
        <f>'TW-Daten Oper2009'!E94-'KP-Daten Oper2009'!E94</f>
        <v>0</v>
      </c>
      <c r="F94" s="34"/>
      <c r="G94" s="33">
        <f>'TW-Daten Oper2009'!G94-'KP-Daten Oper2009'!G94</f>
        <v>0</v>
      </c>
      <c r="H94" s="34"/>
      <c r="I94" s="33">
        <f>'TW-Daten Oper2009'!I94-'KP-Daten Oper2009'!I94</f>
        <v>0</v>
      </c>
      <c r="J94" s="34"/>
      <c r="K94" s="33">
        <f>'TW-Daten Oper2009'!K94-'KP-Daten Oper2009'!K94</f>
        <v>0</v>
      </c>
      <c r="L94" s="34"/>
      <c r="M94" s="33">
        <f>'TW-Daten Oper2009'!M94-'KP-Daten Oper2009'!M94</f>
        <v>0</v>
      </c>
      <c r="N94" s="34"/>
      <c r="O94" s="33">
        <f>'TW-Daten Oper2009'!O94-'KP-Daten Oper2009'!O94</f>
        <v>0</v>
      </c>
      <c r="P94" s="34"/>
      <c r="Q94" s="33">
        <f>'TW-Daten Oper2009'!Q94-'KP-Daten Oper2009'!Q94</f>
        <v>0</v>
      </c>
      <c r="R94" s="34"/>
      <c r="S94" s="33">
        <f>'TW-Daten Oper2009'!S94-'KP-Daten Oper2009'!S94</f>
        <v>0</v>
      </c>
      <c r="T94" s="34"/>
      <c r="U94" s="33">
        <f>'TW-Daten Oper2009'!U94-'KP-Daten Oper2009'!U94</f>
        <v>0</v>
      </c>
      <c r="V94" s="34"/>
      <c r="W94" s="33">
        <f>'TW-Daten Oper2009'!W94-'KP-Daten Oper2009'!W94</f>
        <v>0</v>
      </c>
      <c r="X94" s="34"/>
      <c r="Y94" s="33">
        <f>'TW-Daten Oper2009'!Y94-'KP-Daten Oper2009'!Y94</f>
        <v>0</v>
      </c>
      <c r="Z94" s="34"/>
      <c r="AA94" s="91">
        <f>'TW-Daten Oper2009'!AA94-'KP-Daten Oper2009'!AA94</f>
        <v>-0.35909090907807695</v>
      </c>
      <c r="AB94" s="91">
        <f>'TW-Daten Oper2009'!AB94-'KP-Daten Oper2009'!AB94</f>
        <v>0.30909090908244252</v>
      </c>
      <c r="AC94" s="90"/>
    </row>
    <row r="95" spans="1:29">
      <c r="A95" s="36" t="s">
        <v>551</v>
      </c>
      <c r="B95" s="36" t="s">
        <v>55</v>
      </c>
      <c r="C95" s="37">
        <v>40103</v>
      </c>
      <c r="D95" s="38">
        <v>0.79166666666666663</v>
      </c>
      <c r="E95" s="33">
        <f>'TW-Daten Oper2009'!E95-'KP-Daten Oper2009'!E95</f>
        <v>0</v>
      </c>
      <c r="F95" s="34"/>
      <c r="G95" s="33">
        <f>'TW-Daten Oper2009'!G95-'KP-Daten Oper2009'!G95</f>
        <v>0</v>
      </c>
      <c r="H95" s="34"/>
      <c r="I95" s="33">
        <f>'TW-Daten Oper2009'!I95-'KP-Daten Oper2009'!I95</f>
        <v>0</v>
      </c>
      <c r="J95" s="34"/>
      <c r="K95" s="101">
        <f>'TW-Daten Oper2009'!K95-'KP-Daten Oper2009'!K95</f>
        <v>5</v>
      </c>
      <c r="L95" s="34"/>
      <c r="M95" s="33">
        <f>'TW-Daten Oper2009'!M95-'KP-Daten Oper2009'!M95</f>
        <v>0</v>
      </c>
      <c r="N95" s="34"/>
      <c r="O95" s="33">
        <f>'TW-Daten Oper2009'!O95-'KP-Daten Oper2009'!O95</f>
        <v>0</v>
      </c>
      <c r="P95" s="34"/>
      <c r="Q95" s="101">
        <f>'TW-Daten Oper2009'!Q95-'KP-Daten Oper2009'!Q95</f>
        <v>5</v>
      </c>
      <c r="R95" s="34"/>
      <c r="S95" s="101">
        <f>'TW-Daten Oper2009'!S95-'KP-Daten Oper2009'!S95</f>
        <v>-5</v>
      </c>
      <c r="T95" s="34"/>
      <c r="U95" s="33">
        <f>'TW-Daten Oper2009'!U95-'KP-Daten Oper2009'!U95</f>
        <v>0</v>
      </c>
      <c r="V95" s="34"/>
      <c r="W95" s="33">
        <f>'TW-Daten Oper2009'!W95-'KP-Daten Oper2009'!W95</f>
        <v>0</v>
      </c>
      <c r="X95" s="34"/>
      <c r="Y95" s="33">
        <f>'TW-Daten Oper2009'!Y95-'KP-Daten Oper2009'!Y95</f>
        <v>0</v>
      </c>
      <c r="Z95" s="34"/>
      <c r="AA95" s="91">
        <f>'TW-Daten Oper2009'!AA95-'KP-Daten Oper2009'!AA95</f>
        <v>-0.35909090908535291</v>
      </c>
      <c r="AB95" s="91">
        <f>'TW-Daten Oper2009'!AB95-'KP-Daten Oper2009'!AB95</f>
        <v>0.19000000000232831</v>
      </c>
      <c r="AC95" s="90"/>
    </row>
    <row r="96" spans="1:29">
      <c r="A96" s="36" t="s">
        <v>551</v>
      </c>
      <c r="B96" s="36" t="s">
        <v>264</v>
      </c>
      <c r="C96" s="37">
        <v>40105</v>
      </c>
      <c r="D96" s="38">
        <v>0.79166666666666663</v>
      </c>
      <c r="E96" s="33">
        <f>'TW-Daten Oper2009'!E96-'KP-Daten Oper2009'!E96</f>
        <v>0</v>
      </c>
      <c r="F96" s="34"/>
      <c r="G96" s="33">
        <f>'TW-Daten Oper2009'!G96-'KP-Daten Oper2009'!G96</f>
        <v>0</v>
      </c>
      <c r="H96" s="34"/>
      <c r="I96" s="33">
        <f>'TW-Daten Oper2009'!I96-'KP-Daten Oper2009'!I96</f>
        <v>0</v>
      </c>
      <c r="J96" s="34"/>
      <c r="K96" s="101">
        <f>'TW-Daten Oper2009'!K96-'KP-Daten Oper2009'!K96</f>
        <v>1</v>
      </c>
      <c r="L96" s="34"/>
      <c r="M96" s="33">
        <f>'TW-Daten Oper2009'!M96-'KP-Daten Oper2009'!M96</f>
        <v>0</v>
      </c>
      <c r="N96" s="34"/>
      <c r="O96" s="33">
        <f>'TW-Daten Oper2009'!O96-'KP-Daten Oper2009'!O96</f>
        <v>0</v>
      </c>
      <c r="P96" s="34"/>
      <c r="Q96" s="101">
        <f>'TW-Daten Oper2009'!Q96-'KP-Daten Oper2009'!Q96</f>
        <v>1</v>
      </c>
      <c r="R96" s="34"/>
      <c r="S96" s="101">
        <f>'TW-Daten Oper2009'!S96-'KP-Daten Oper2009'!S96</f>
        <v>-1</v>
      </c>
      <c r="T96" s="34"/>
      <c r="U96" s="33">
        <f>'TW-Daten Oper2009'!U96-'KP-Daten Oper2009'!U96</f>
        <v>0</v>
      </c>
      <c r="V96" s="34"/>
      <c r="W96" s="33">
        <f>'TW-Daten Oper2009'!W96-'KP-Daten Oper2009'!W96</f>
        <v>0</v>
      </c>
      <c r="X96" s="34"/>
      <c r="Y96" s="33">
        <f>'TW-Daten Oper2009'!Y96-'KP-Daten Oper2009'!Y96</f>
        <v>0</v>
      </c>
      <c r="Z96" s="34"/>
      <c r="AA96" s="91">
        <f>'TW-Daten Oper2009'!AA96-'KP-Daten Oper2009'!AA96</f>
        <v>-0.35909090907807695</v>
      </c>
      <c r="AB96" s="91">
        <f>'TW-Daten Oper2009'!AB96-'KP-Daten Oper2009'!AB96</f>
        <v>-0.12999999984458555</v>
      </c>
      <c r="AC96" s="90"/>
    </row>
    <row r="97" spans="1:29">
      <c r="A97" s="36" t="s">
        <v>569</v>
      </c>
      <c r="B97" s="36" t="s">
        <v>36</v>
      </c>
      <c r="C97" s="37">
        <v>40106</v>
      </c>
      <c r="D97" s="38">
        <v>0.8125</v>
      </c>
      <c r="E97" s="33">
        <f>'TW-Daten Oper2009'!E97-'KP-Daten Oper2009'!E97</f>
        <v>0</v>
      </c>
      <c r="F97" s="34"/>
      <c r="G97" s="33">
        <f>'TW-Daten Oper2009'!G97-'KP-Daten Oper2009'!G97</f>
        <v>0</v>
      </c>
      <c r="H97" s="34"/>
      <c r="I97" s="33">
        <f>'TW-Daten Oper2009'!I97-'KP-Daten Oper2009'!I97</f>
        <v>0</v>
      </c>
      <c r="J97" s="34"/>
      <c r="K97" s="101">
        <f>'TW-Daten Oper2009'!K97-'KP-Daten Oper2009'!K97</f>
        <v>1</v>
      </c>
      <c r="L97" s="34"/>
      <c r="M97" s="33">
        <f>'TW-Daten Oper2009'!M97-'KP-Daten Oper2009'!M97</f>
        <v>0</v>
      </c>
      <c r="N97" s="34"/>
      <c r="O97" s="33">
        <f>'TW-Daten Oper2009'!O97-'KP-Daten Oper2009'!O97</f>
        <v>0</v>
      </c>
      <c r="P97" s="34"/>
      <c r="Q97" s="101">
        <f>'TW-Daten Oper2009'!Q97-'KP-Daten Oper2009'!Q97</f>
        <v>1</v>
      </c>
      <c r="R97" s="34"/>
      <c r="S97" s="101">
        <f>'TW-Daten Oper2009'!S97-'KP-Daten Oper2009'!S97</f>
        <v>-1</v>
      </c>
      <c r="T97" s="34"/>
      <c r="U97" s="33">
        <f>'TW-Daten Oper2009'!U97-'KP-Daten Oper2009'!U97</f>
        <v>0</v>
      </c>
      <c r="V97" s="34"/>
      <c r="W97" s="33">
        <f>'TW-Daten Oper2009'!W97-'KP-Daten Oper2009'!W97</f>
        <v>0</v>
      </c>
      <c r="X97" s="34"/>
      <c r="Y97" s="33">
        <f>'TW-Daten Oper2009'!Y97-'KP-Daten Oper2009'!Y97</f>
        <v>0</v>
      </c>
      <c r="Z97" s="34"/>
      <c r="AA97" s="91">
        <f>'TW-Daten Oper2009'!AA97-'KP-Daten Oper2009'!AA97</f>
        <v>-0.72545454545252142</v>
      </c>
      <c r="AB97" s="91">
        <f>'TW-Daten Oper2009'!AB97-'KP-Daten Oper2009'!AB97</f>
        <v>-0.16909090907938662</v>
      </c>
      <c r="AC97" s="90"/>
    </row>
    <row r="98" spans="1:29">
      <c r="A98" s="36" t="s">
        <v>551</v>
      </c>
      <c r="B98" s="36" t="s">
        <v>139</v>
      </c>
      <c r="C98" s="37">
        <v>40107</v>
      </c>
      <c r="D98" s="38">
        <v>0.79166666666666663</v>
      </c>
      <c r="E98" s="33">
        <f>'TW-Daten Oper2009'!E98-'KP-Daten Oper2009'!E98</f>
        <v>0</v>
      </c>
      <c r="F98" s="34"/>
      <c r="G98" s="33">
        <f>'TW-Daten Oper2009'!G98-'KP-Daten Oper2009'!G98</f>
        <v>0</v>
      </c>
      <c r="H98" s="34"/>
      <c r="I98" s="33">
        <f>'TW-Daten Oper2009'!I98-'KP-Daten Oper2009'!I98</f>
        <v>0</v>
      </c>
      <c r="J98" s="34"/>
      <c r="K98" s="101">
        <f>'TW-Daten Oper2009'!K98-'KP-Daten Oper2009'!K98</f>
        <v>1</v>
      </c>
      <c r="L98" s="34"/>
      <c r="M98" s="33">
        <f>'TW-Daten Oper2009'!M98-'KP-Daten Oper2009'!M98</f>
        <v>0</v>
      </c>
      <c r="N98" s="34"/>
      <c r="O98" s="33">
        <f>'TW-Daten Oper2009'!O98-'KP-Daten Oper2009'!O98</f>
        <v>0</v>
      </c>
      <c r="P98" s="34"/>
      <c r="Q98" s="101">
        <f>'TW-Daten Oper2009'!Q98-'KP-Daten Oper2009'!Q98</f>
        <v>1</v>
      </c>
      <c r="R98" s="34"/>
      <c r="S98" s="101">
        <f>'TW-Daten Oper2009'!S98-'KP-Daten Oper2009'!S98</f>
        <v>-1</v>
      </c>
      <c r="T98" s="34"/>
      <c r="U98" s="33">
        <f>'TW-Daten Oper2009'!U98-'KP-Daten Oper2009'!U98</f>
        <v>0</v>
      </c>
      <c r="V98" s="34"/>
      <c r="W98" s="33">
        <f>'TW-Daten Oper2009'!W98-'KP-Daten Oper2009'!W98</f>
        <v>0</v>
      </c>
      <c r="X98" s="34"/>
      <c r="Y98" s="33">
        <f>'TW-Daten Oper2009'!Y98-'KP-Daten Oper2009'!Y98</f>
        <v>0</v>
      </c>
      <c r="Z98" s="34"/>
      <c r="AA98" s="91">
        <f>'TW-Daten Oper2009'!AA98-'KP-Daten Oper2009'!AA98</f>
        <v>-0.35909090907807695</v>
      </c>
      <c r="AB98" s="91">
        <f>'TW-Daten Oper2009'!AB98-'KP-Daten Oper2009'!AB98</f>
        <v>0.29727272720629117</v>
      </c>
      <c r="AC98" s="90"/>
    </row>
    <row r="99" spans="1:29">
      <c r="A99" s="36" t="s">
        <v>584</v>
      </c>
      <c r="B99" s="36" t="s">
        <v>47</v>
      </c>
      <c r="C99" s="37">
        <v>40108</v>
      </c>
      <c r="D99" s="38">
        <v>0.79166666666666663</v>
      </c>
      <c r="E99" s="101">
        <f>'TW-Daten Oper2009'!E99-'KP-Daten Oper2009'!E99</f>
        <v>1</v>
      </c>
      <c r="F99" s="34"/>
      <c r="G99" s="101">
        <f>'TW-Daten Oper2009'!G99-'KP-Daten Oper2009'!G99</f>
        <v>1</v>
      </c>
      <c r="H99" s="34"/>
      <c r="I99" s="33">
        <f>'TW-Daten Oper2009'!I99-'KP-Daten Oper2009'!I99</f>
        <v>0</v>
      </c>
      <c r="J99" s="34"/>
      <c r="K99" s="33">
        <f>'TW-Daten Oper2009'!K99-'KP-Daten Oper2009'!K99</f>
        <v>0</v>
      </c>
      <c r="L99" s="34"/>
      <c r="M99" s="33">
        <f>'TW-Daten Oper2009'!M99-'KP-Daten Oper2009'!M99</f>
        <v>0</v>
      </c>
      <c r="N99" s="34"/>
      <c r="O99" s="33">
        <f>'TW-Daten Oper2009'!O99-'KP-Daten Oper2009'!O99</f>
        <v>0</v>
      </c>
      <c r="P99" s="34"/>
      <c r="Q99" s="33">
        <f>'TW-Daten Oper2009'!Q99-'KP-Daten Oper2009'!Q99</f>
        <v>0</v>
      </c>
      <c r="R99" s="34"/>
      <c r="S99" s="33">
        <f>'TW-Daten Oper2009'!S99-'KP-Daten Oper2009'!S99</f>
        <v>0</v>
      </c>
      <c r="T99" s="34"/>
      <c r="U99" s="33">
        <f>'TW-Daten Oper2009'!U99-'KP-Daten Oper2009'!U99</f>
        <v>0</v>
      </c>
      <c r="V99" s="34"/>
      <c r="W99" s="33">
        <f>'TW-Daten Oper2009'!W99-'KP-Daten Oper2009'!W99</f>
        <v>0</v>
      </c>
      <c r="X99" s="34"/>
      <c r="Y99" s="33">
        <f>'TW-Daten Oper2009'!Y99-'KP-Daten Oper2009'!Y99</f>
        <v>0</v>
      </c>
      <c r="Z99" s="34"/>
      <c r="AA99" s="88">
        <f>'TW-Daten Oper2009'!AA99-'KP-Daten Oper2009'!AA99</f>
        <v>54.537272727277013</v>
      </c>
      <c r="AB99" s="91">
        <f>'TW-Daten Oper2009'!AB99-'KP-Daten Oper2009'!AB99</f>
        <v>-1.0400000000008731</v>
      </c>
      <c r="AC99" s="90"/>
    </row>
    <row r="100" spans="1:29">
      <c r="A100" s="36" t="s">
        <v>551</v>
      </c>
      <c r="B100" s="36" t="s">
        <v>103</v>
      </c>
      <c r="C100" s="37">
        <v>40109</v>
      </c>
      <c r="D100" s="38">
        <v>0.79166666666666663</v>
      </c>
      <c r="E100" s="33">
        <f>'TW-Daten Oper2009'!E100-'KP-Daten Oper2009'!E100</f>
        <v>0</v>
      </c>
      <c r="F100" s="34"/>
      <c r="G100" s="33">
        <f>'TW-Daten Oper2009'!G100-'KP-Daten Oper2009'!G100</f>
        <v>0</v>
      </c>
      <c r="H100" s="34"/>
      <c r="I100" s="33">
        <f>'TW-Daten Oper2009'!I100-'KP-Daten Oper2009'!I100</f>
        <v>0</v>
      </c>
      <c r="J100" s="34"/>
      <c r="K100" s="101">
        <f>'TW-Daten Oper2009'!K100-'KP-Daten Oper2009'!K100</f>
        <v>2</v>
      </c>
      <c r="L100" s="34"/>
      <c r="M100" s="33">
        <f>'TW-Daten Oper2009'!M100-'KP-Daten Oper2009'!M100</f>
        <v>0</v>
      </c>
      <c r="N100" s="34"/>
      <c r="O100" s="33">
        <f>'TW-Daten Oper2009'!O100-'KP-Daten Oper2009'!O100</f>
        <v>0</v>
      </c>
      <c r="P100" s="34"/>
      <c r="Q100" s="101">
        <f>'TW-Daten Oper2009'!Q100-'KP-Daten Oper2009'!Q100</f>
        <v>2</v>
      </c>
      <c r="R100" s="34"/>
      <c r="S100" s="101">
        <f>'TW-Daten Oper2009'!S100-'KP-Daten Oper2009'!S100</f>
        <v>-2</v>
      </c>
      <c r="T100" s="34"/>
      <c r="U100" s="33">
        <f>'TW-Daten Oper2009'!U100-'KP-Daten Oper2009'!U100</f>
        <v>0</v>
      </c>
      <c r="V100" s="34"/>
      <c r="W100" s="33">
        <f>'TW-Daten Oper2009'!W100-'KP-Daten Oper2009'!W100</f>
        <v>0</v>
      </c>
      <c r="X100" s="34"/>
      <c r="Y100" s="33">
        <f>'TW-Daten Oper2009'!Y100-'KP-Daten Oper2009'!Y100</f>
        <v>0</v>
      </c>
      <c r="Z100" s="34"/>
      <c r="AA100" s="91">
        <f>'TW-Daten Oper2009'!AA100-'KP-Daten Oper2009'!AA100</f>
        <v>-0.35909090908535291</v>
      </c>
      <c r="AB100" s="91">
        <f>'TW-Daten Oper2009'!AB100-'KP-Daten Oper2009'!AB100</f>
        <v>0.30090909067803295</v>
      </c>
      <c r="AC100" s="90"/>
    </row>
    <row r="101" spans="1:29">
      <c r="A101" s="36" t="s">
        <v>598</v>
      </c>
      <c r="B101" s="36" t="s">
        <v>36</v>
      </c>
      <c r="C101" s="37">
        <v>40120</v>
      </c>
      <c r="D101" s="38">
        <v>0.83333333333333337</v>
      </c>
      <c r="E101" s="33">
        <f>'TW-Daten Oper2009'!E101-'KP-Daten Oper2009'!E101</f>
        <v>0</v>
      </c>
      <c r="F101" s="34"/>
      <c r="G101" s="33">
        <f>'TW-Daten Oper2009'!G101-'KP-Daten Oper2009'!G101</f>
        <v>0</v>
      </c>
      <c r="H101" s="34"/>
      <c r="I101" s="33">
        <f>'TW-Daten Oper2009'!I101-'KP-Daten Oper2009'!I101</f>
        <v>0</v>
      </c>
      <c r="J101" s="34"/>
      <c r="K101" s="33">
        <f>'TW-Daten Oper2009'!K101-'KP-Daten Oper2009'!K101</f>
        <v>0</v>
      </c>
      <c r="L101" s="34"/>
      <c r="M101" s="33">
        <f>'TW-Daten Oper2009'!M101-'KP-Daten Oper2009'!M101</f>
        <v>0</v>
      </c>
      <c r="N101" s="34"/>
      <c r="O101" s="33">
        <f>'TW-Daten Oper2009'!O101-'KP-Daten Oper2009'!O101</f>
        <v>0</v>
      </c>
      <c r="P101" s="34"/>
      <c r="Q101" s="33">
        <f>'TW-Daten Oper2009'!Q101-'KP-Daten Oper2009'!Q101</f>
        <v>0</v>
      </c>
      <c r="R101" s="34"/>
      <c r="S101" s="33">
        <f>'TW-Daten Oper2009'!S101-'KP-Daten Oper2009'!S101</f>
        <v>0</v>
      </c>
      <c r="T101" s="34"/>
      <c r="U101" s="33">
        <f>'TW-Daten Oper2009'!U101-'KP-Daten Oper2009'!U101</f>
        <v>0</v>
      </c>
      <c r="V101" s="34"/>
      <c r="W101" s="33">
        <f>'TW-Daten Oper2009'!W101-'KP-Daten Oper2009'!W101</f>
        <v>0</v>
      </c>
      <c r="X101" s="34"/>
      <c r="Y101" s="33">
        <f>'TW-Daten Oper2009'!Y101-'KP-Daten Oper2009'!Y101</f>
        <v>0</v>
      </c>
      <c r="Z101" s="34"/>
      <c r="AA101" s="91">
        <f>'TW-Daten Oper2009'!AA101-'KP-Daten Oper2009'!AA101</f>
        <v>-0.36363636363626028</v>
      </c>
      <c r="AB101" s="91">
        <f>'TW-Daten Oper2009'!AB101-'KP-Daten Oper2009'!AB101</f>
        <v>-7.9090909091178219E-2</v>
      </c>
      <c r="AC101" s="90"/>
    </row>
    <row r="102" spans="1:29">
      <c r="A102" s="36" t="s">
        <v>598</v>
      </c>
      <c r="B102" s="36" t="s">
        <v>103</v>
      </c>
      <c r="C102" s="37">
        <v>40123</v>
      </c>
      <c r="D102" s="38">
        <v>0.83333333333333337</v>
      </c>
      <c r="E102" s="33">
        <f>'TW-Daten Oper2009'!E102-'KP-Daten Oper2009'!E102</f>
        <v>0</v>
      </c>
      <c r="F102" s="34"/>
      <c r="G102" s="33">
        <f>'TW-Daten Oper2009'!G102-'KP-Daten Oper2009'!G102</f>
        <v>0</v>
      </c>
      <c r="H102" s="34"/>
      <c r="I102" s="33">
        <f>'TW-Daten Oper2009'!I102-'KP-Daten Oper2009'!I102</f>
        <v>0</v>
      </c>
      <c r="J102" s="34"/>
      <c r="K102" s="33">
        <f>'TW-Daten Oper2009'!K102-'KP-Daten Oper2009'!K102</f>
        <v>0</v>
      </c>
      <c r="L102" s="34"/>
      <c r="M102" s="33">
        <f>'TW-Daten Oper2009'!M102-'KP-Daten Oper2009'!M102</f>
        <v>0</v>
      </c>
      <c r="N102" s="34"/>
      <c r="O102" s="33">
        <f>'TW-Daten Oper2009'!O102-'KP-Daten Oper2009'!O102</f>
        <v>0</v>
      </c>
      <c r="P102" s="34"/>
      <c r="Q102" s="33">
        <f>'TW-Daten Oper2009'!Q102-'KP-Daten Oper2009'!Q102</f>
        <v>0</v>
      </c>
      <c r="R102" s="34"/>
      <c r="S102" s="33">
        <f>'TW-Daten Oper2009'!S102-'KP-Daten Oper2009'!S102</f>
        <v>0</v>
      </c>
      <c r="T102" s="34"/>
      <c r="U102" s="33">
        <f>'TW-Daten Oper2009'!U102-'KP-Daten Oper2009'!U102</f>
        <v>0</v>
      </c>
      <c r="V102" s="34"/>
      <c r="W102" s="33">
        <f>'TW-Daten Oper2009'!W102-'KP-Daten Oper2009'!W102</f>
        <v>0</v>
      </c>
      <c r="X102" s="34"/>
      <c r="Y102" s="33">
        <f>'TW-Daten Oper2009'!Y102-'KP-Daten Oper2009'!Y102</f>
        <v>0</v>
      </c>
      <c r="Z102" s="34"/>
      <c r="AA102" s="91">
        <f>'TW-Daten Oper2009'!AA102-'KP-Daten Oper2009'!AA102</f>
        <v>-0.36363636363626028</v>
      </c>
      <c r="AB102" s="91">
        <f>'TW-Daten Oper2009'!AB102-'KP-Daten Oper2009'!AB102</f>
        <v>-0.15363636363736077</v>
      </c>
      <c r="AC102" s="90"/>
    </row>
    <row r="103" spans="1:29">
      <c r="A103" s="36" t="s">
        <v>609</v>
      </c>
      <c r="B103" s="36" t="s">
        <v>29</v>
      </c>
      <c r="C103" s="37">
        <v>40125</v>
      </c>
      <c r="D103" s="38">
        <v>0.45833333333333331</v>
      </c>
      <c r="E103" s="33">
        <f>'TW-Daten Oper2009'!E103-'KP-Daten Oper2009'!E103</f>
        <v>0</v>
      </c>
      <c r="F103" s="34"/>
      <c r="G103" s="33">
        <f>'TW-Daten Oper2009'!G103-'KP-Daten Oper2009'!G103</f>
        <v>0</v>
      </c>
      <c r="H103" s="34"/>
      <c r="I103" s="33">
        <f>'TW-Daten Oper2009'!I103-'KP-Daten Oper2009'!I103</f>
        <v>0</v>
      </c>
      <c r="J103" s="34"/>
      <c r="K103" s="33">
        <f>'TW-Daten Oper2009'!K103-'KP-Daten Oper2009'!K103</f>
        <v>0</v>
      </c>
      <c r="L103" s="34"/>
      <c r="M103" s="33">
        <f>'TW-Daten Oper2009'!M103-'KP-Daten Oper2009'!M103</f>
        <v>0</v>
      </c>
      <c r="N103" s="34"/>
      <c r="O103" s="33">
        <f>'TW-Daten Oper2009'!O103-'KP-Daten Oper2009'!O103</f>
        <v>0</v>
      </c>
      <c r="P103" s="34"/>
      <c r="Q103" s="33">
        <f>'TW-Daten Oper2009'!Q103-'KP-Daten Oper2009'!Q103</f>
        <v>0</v>
      </c>
      <c r="R103" s="34"/>
      <c r="S103" s="33">
        <f>'TW-Daten Oper2009'!S103-'KP-Daten Oper2009'!S103</f>
        <v>0</v>
      </c>
      <c r="T103" s="34"/>
      <c r="U103" s="33">
        <f>'TW-Daten Oper2009'!U103-'KP-Daten Oper2009'!U103</f>
        <v>0</v>
      </c>
      <c r="V103" s="34"/>
      <c r="W103" s="33">
        <f>'TW-Daten Oper2009'!W103-'KP-Daten Oper2009'!W103</f>
        <v>0</v>
      </c>
      <c r="X103" s="34"/>
      <c r="Y103" s="33">
        <f>'TW-Daten Oper2009'!Y103-'KP-Daten Oper2009'!Y103</f>
        <v>0</v>
      </c>
      <c r="Z103" s="34"/>
      <c r="AA103" s="91">
        <f>'TW-Daten Oper2009'!AA103-'KP-Daten Oper2009'!AA103</f>
        <v>0.68181818181824383</v>
      </c>
      <c r="AB103" s="91">
        <f>'TW-Daten Oper2009'!AB103-'KP-Daten Oper2009'!AB103</f>
        <v>0.57272727272720658</v>
      </c>
      <c r="AC103" s="90"/>
    </row>
    <row r="104" spans="1:29">
      <c r="A104" s="36" t="s">
        <v>598</v>
      </c>
      <c r="B104" s="36" t="s">
        <v>29</v>
      </c>
      <c r="C104" s="37">
        <v>40125</v>
      </c>
      <c r="D104" s="38">
        <v>0.83333333333333337</v>
      </c>
      <c r="E104" s="33">
        <f>'TW-Daten Oper2009'!E104-'KP-Daten Oper2009'!E104</f>
        <v>0</v>
      </c>
      <c r="F104" s="34"/>
      <c r="G104" s="33">
        <f>'TW-Daten Oper2009'!G104-'KP-Daten Oper2009'!G104</f>
        <v>0</v>
      </c>
      <c r="H104" s="34"/>
      <c r="I104" s="33">
        <f>'TW-Daten Oper2009'!I104-'KP-Daten Oper2009'!I104</f>
        <v>0</v>
      </c>
      <c r="J104" s="34"/>
      <c r="K104" s="33">
        <f>'TW-Daten Oper2009'!K104-'KP-Daten Oper2009'!K104</f>
        <v>0</v>
      </c>
      <c r="L104" s="34"/>
      <c r="M104" s="33">
        <f>'TW-Daten Oper2009'!M104-'KP-Daten Oper2009'!M104</f>
        <v>0</v>
      </c>
      <c r="N104" s="34"/>
      <c r="O104" s="33">
        <f>'TW-Daten Oper2009'!O104-'KP-Daten Oper2009'!O104</f>
        <v>0</v>
      </c>
      <c r="P104" s="34"/>
      <c r="Q104" s="33">
        <f>'TW-Daten Oper2009'!Q104-'KP-Daten Oper2009'!Q104</f>
        <v>0</v>
      </c>
      <c r="R104" s="34"/>
      <c r="S104" s="33">
        <f>'TW-Daten Oper2009'!S104-'KP-Daten Oper2009'!S104</f>
        <v>0</v>
      </c>
      <c r="T104" s="34"/>
      <c r="U104" s="33">
        <f>'TW-Daten Oper2009'!U104-'KP-Daten Oper2009'!U104</f>
        <v>0</v>
      </c>
      <c r="V104" s="34"/>
      <c r="W104" s="33">
        <f>'TW-Daten Oper2009'!W104-'KP-Daten Oper2009'!W104</f>
        <v>0</v>
      </c>
      <c r="X104" s="34"/>
      <c r="Y104" s="33">
        <f>'TW-Daten Oper2009'!Y104-'KP-Daten Oper2009'!Y104</f>
        <v>0</v>
      </c>
      <c r="Z104" s="34"/>
      <c r="AA104" s="91">
        <f>'TW-Daten Oper2009'!AA104-'KP-Daten Oper2009'!AA104</f>
        <v>-0.36363636363626028</v>
      </c>
      <c r="AB104" s="91">
        <f>'TW-Daten Oper2009'!AB104-'KP-Daten Oper2009'!AB104</f>
        <v>-0.14181818181805284</v>
      </c>
      <c r="AC104" s="90"/>
    </row>
    <row r="105" spans="1:29">
      <c r="A105" s="36" t="s">
        <v>617</v>
      </c>
      <c r="B105" s="36" t="s">
        <v>47</v>
      </c>
      <c r="C105" s="37">
        <v>40129</v>
      </c>
      <c r="D105" s="38">
        <v>0.8125</v>
      </c>
      <c r="E105" s="33">
        <f>'TW-Daten Oper2009'!E105-'KP-Daten Oper2009'!E105</f>
        <v>0</v>
      </c>
      <c r="F105" s="34"/>
      <c r="G105" s="33">
        <f>'TW-Daten Oper2009'!G105-'KP-Daten Oper2009'!G105</f>
        <v>0</v>
      </c>
      <c r="H105" s="34"/>
      <c r="I105" s="33">
        <f>'TW-Daten Oper2009'!I105-'KP-Daten Oper2009'!I105</f>
        <v>0</v>
      </c>
      <c r="J105" s="34"/>
      <c r="K105" s="101">
        <f>'TW-Daten Oper2009'!K105-'KP-Daten Oper2009'!K105</f>
        <v>1</v>
      </c>
      <c r="L105" s="34"/>
      <c r="M105" s="33">
        <f>'TW-Daten Oper2009'!M105-'KP-Daten Oper2009'!M105</f>
        <v>0</v>
      </c>
      <c r="N105" s="34"/>
      <c r="O105" s="33">
        <f>'TW-Daten Oper2009'!O105-'KP-Daten Oper2009'!O105</f>
        <v>0</v>
      </c>
      <c r="P105" s="34"/>
      <c r="Q105" s="101">
        <f>'TW-Daten Oper2009'!Q105-'KP-Daten Oper2009'!Q105</f>
        <v>1</v>
      </c>
      <c r="R105" s="34"/>
      <c r="S105" s="101">
        <f>'TW-Daten Oper2009'!S105-'KP-Daten Oper2009'!S105</f>
        <v>-1</v>
      </c>
      <c r="T105" s="34"/>
      <c r="U105" s="33">
        <f>'TW-Daten Oper2009'!U105-'KP-Daten Oper2009'!U105</f>
        <v>0</v>
      </c>
      <c r="V105" s="34"/>
      <c r="W105" s="33">
        <f>'TW-Daten Oper2009'!W105-'KP-Daten Oper2009'!W105</f>
        <v>0</v>
      </c>
      <c r="X105" s="34"/>
      <c r="Y105" s="33">
        <f>'TW-Daten Oper2009'!Y105-'KP-Daten Oper2009'!Y105</f>
        <v>0</v>
      </c>
      <c r="Z105" s="34"/>
      <c r="AA105" s="91">
        <f>'TW-Daten Oper2009'!AA105-'KP-Daten Oper2009'!AA105</f>
        <v>-7.4545454539475031E-2</v>
      </c>
      <c r="AB105" s="91">
        <f>'TW-Daten Oper2009'!AB105-'KP-Daten Oper2009'!AB105</f>
        <v>0.67818181819166057</v>
      </c>
      <c r="AC105" s="90"/>
    </row>
    <row r="106" spans="1:29">
      <c r="A106" s="36" t="s">
        <v>624</v>
      </c>
      <c r="B106" s="36" t="s">
        <v>103</v>
      </c>
      <c r="C106" s="37">
        <v>40130</v>
      </c>
      <c r="D106" s="38">
        <v>0.8125</v>
      </c>
      <c r="E106" s="33">
        <f>'TW-Daten Oper2009'!E106-'KP-Daten Oper2009'!E106</f>
        <v>0</v>
      </c>
      <c r="F106" s="34"/>
      <c r="G106" s="33">
        <f>'TW-Daten Oper2009'!G106-'KP-Daten Oper2009'!G106</f>
        <v>0</v>
      </c>
      <c r="H106" s="34"/>
      <c r="I106" s="33">
        <f>'TW-Daten Oper2009'!I106-'KP-Daten Oper2009'!I106</f>
        <v>0</v>
      </c>
      <c r="J106" s="34"/>
      <c r="K106" s="101">
        <f>'TW-Daten Oper2009'!K106-'KP-Daten Oper2009'!K106</f>
        <v>2</v>
      </c>
      <c r="L106" s="34"/>
      <c r="M106" s="33">
        <f>'TW-Daten Oper2009'!M106-'KP-Daten Oper2009'!M106</f>
        <v>0</v>
      </c>
      <c r="N106" s="34"/>
      <c r="O106" s="33">
        <f>'TW-Daten Oper2009'!O106-'KP-Daten Oper2009'!O106</f>
        <v>0</v>
      </c>
      <c r="P106" s="34"/>
      <c r="Q106" s="101">
        <f>'TW-Daten Oper2009'!Q106-'KP-Daten Oper2009'!Q106</f>
        <v>2</v>
      </c>
      <c r="R106" s="34"/>
      <c r="S106" s="101">
        <f>'TW-Daten Oper2009'!S106-'KP-Daten Oper2009'!S106</f>
        <v>-2</v>
      </c>
      <c r="T106" s="34"/>
      <c r="U106" s="33">
        <f>'TW-Daten Oper2009'!U106-'KP-Daten Oper2009'!U106</f>
        <v>0</v>
      </c>
      <c r="V106" s="34"/>
      <c r="W106" s="33">
        <f>'TW-Daten Oper2009'!W106-'KP-Daten Oper2009'!W106</f>
        <v>0</v>
      </c>
      <c r="X106" s="34"/>
      <c r="Y106" s="33">
        <f>'TW-Daten Oper2009'!Y106-'KP-Daten Oper2009'!Y106</f>
        <v>0</v>
      </c>
      <c r="Z106" s="34"/>
      <c r="AA106" s="91">
        <f>'TW-Daten Oper2009'!AA106-'KP-Daten Oper2009'!AA106</f>
        <v>-0.72545454545252142</v>
      </c>
      <c r="AB106" s="91">
        <f>'TW-Daten Oper2009'!AB106-'KP-Daten Oper2009'!AB106</f>
        <v>-0.20909090910026862</v>
      </c>
      <c r="AC106" s="90"/>
    </row>
    <row r="107" spans="1:29">
      <c r="A107" s="36" t="s">
        <v>617</v>
      </c>
      <c r="B107" s="36" t="s">
        <v>55</v>
      </c>
      <c r="C107" s="37">
        <v>40131</v>
      </c>
      <c r="D107" s="38">
        <v>0.8125</v>
      </c>
      <c r="E107" s="33">
        <f>'TW-Daten Oper2009'!E107-'KP-Daten Oper2009'!E107</f>
        <v>0</v>
      </c>
      <c r="F107" s="34"/>
      <c r="G107" s="33">
        <f>'TW-Daten Oper2009'!G107-'KP-Daten Oper2009'!G107</f>
        <v>0</v>
      </c>
      <c r="H107" s="34"/>
      <c r="I107" s="33">
        <f>'TW-Daten Oper2009'!I107-'KP-Daten Oper2009'!I107</f>
        <v>0</v>
      </c>
      <c r="J107" s="34"/>
      <c r="K107" s="33">
        <f>'TW-Daten Oper2009'!K107-'KP-Daten Oper2009'!K107</f>
        <v>0</v>
      </c>
      <c r="L107" s="34"/>
      <c r="M107" s="33">
        <f>'TW-Daten Oper2009'!M107-'KP-Daten Oper2009'!M107</f>
        <v>0</v>
      </c>
      <c r="N107" s="34"/>
      <c r="O107" s="33">
        <f>'TW-Daten Oper2009'!O107-'KP-Daten Oper2009'!O107</f>
        <v>0</v>
      </c>
      <c r="P107" s="34"/>
      <c r="Q107" s="33">
        <f>'TW-Daten Oper2009'!Q107-'KP-Daten Oper2009'!Q107</f>
        <v>0</v>
      </c>
      <c r="R107" s="34"/>
      <c r="S107" s="33">
        <f>'TW-Daten Oper2009'!S107-'KP-Daten Oper2009'!S107</f>
        <v>0</v>
      </c>
      <c r="T107" s="34"/>
      <c r="U107" s="33">
        <f>'TW-Daten Oper2009'!U107-'KP-Daten Oper2009'!U107</f>
        <v>0</v>
      </c>
      <c r="V107" s="34"/>
      <c r="W107" s="33">
        <f>'TW-Daten Oper2009'!W107-'KP-Daten Oper2009'!W107</f>
        <v>0</v>
      </c>
      <c r="X107" s="34"/>
      <c r="Y107" s="33">
        <f>'TW-Daten Oper2009'!Y107-'KP-Daten Oper2009'!Y107</f>
        <v>0</v>
      </c>
      <c r="Z107" s="34"/>
      <c r="AA107" s="91">
        <f>'TW-Daten Oper2009'!AA107-'KP-Daten Oper2009'!AA107</f>
        <v>-7.4545454539475031E-2</v>
      </c>
      <c r="AB107" s="91">
        <f>'TW-Daten Oper2009'!AB107-'KP-Daten Oper2009'!AB107</f>
        <v>0.84636363630488631</v>
      </c>
      <c r="AC107" s="90"/>
    </row>
    <row r="108" spans="1:29">
      <c r="A108" s="36" t="s">
        <v>638</v>
      </c>
      <c r="B108" s="36" t="s">
        <v>29</v>
      </c>
      <c r="C108" s="37">
        <v>40132</v>
      </c>
      <c r="D108" s="38">
        <v>0.79166666666666663</v>
      </c>
      <c r="E108" s="33">
        <f>'TW-Daten Oper2009'!E108-'KP-Daten Oper2009'!E108</f>
        <v>0</v>
      </c>
      <c r="F108" s="34"/>
      <c r="G108" s="33">
        <f>'TW-Daten Oper2009'!G108-'KP-Daten Oper2009'!G108</f>
        <v>0</v>
      </c>
      <c r="H108" s="34"/>
      <c r="I108" s="33">
        <f>'TW-Daten Oper2009'!I108-'KP-Daten Oper2009'!I108</f>
        <v>0</v>
      </c>
      <c r="J108" s="34"/>
      <c r="K108" s="33">
        <f>'TW-Daten Oper2009'!K108-'KP-Daten Oper2009'!K108</f>
        <v>0</v>
      </c>
      <c r="L108" s="34"/>
      <c r="M108" s="33">
        <f>'TW-Daten Oper2009'!M108-'KP-Daten Oper2009'!M108</f>
        <v>0</v>
      </c>
      <c r="N108" s="34"/>
      <c r="O108" s="33">
        <f>'TW-Daten Oper2009'!O108-'KP-Daten Oper2009'!O108</f>
        <v>0</v>
      </c>
      <c r="P108" s="34"/>
      <c r="Q108" s="33">
        <f>'TW-Daten Oper2009'!Q108-'KP-Daten Oper2009'!Q108</f>
        <v>0</v>
      </c>
      <c r="R108" s="34"/>
      <c r="S108" s="33">
        <f>'TW-Daten Oper2009'!S108-'KP-Daten Oper2009'!S108</f>
        <v>0</v>
      </c>
      <c r="T108" s="34"/>
      <c r="U108" s="33">
        <f>'TW-Daten Oper2009'!U108-'KP-Daten Oper2009'!U108</f>
        <v>0</v>
      </c>
      <c r="V108" s="34"/>
      <c r="W108" s="33">
        <f>'TW-Daten Oper2009'!W108-'KP-Daten Oper2009'!W108</f>
        <v>0</v>
      </c>
      <c r="X108" s="34"/>
      <c r="Y108" s="33">
        <f>'TW-Daten Oper2009'!Y108-'KP-Daten Oper2009'!Y108</f>
        <v>0</v>
      </c>
      <c r="Z108" s="34"/>
      <c r="AA108" s="91">
        <f>'TW-Daten Oper2009'!AA108-'KP-Daten Oper2009'!AA108</f>
        <v>-1.8263636363553815</v>
      </c>
      <c r="AB108" s="91">
        <f>'TW-Daten Oper2009'!AB108-'KP-Daten Oper2009'!AB108</f>
        <v>-0.96999999999934516</v>
      </c>
      <c r="AC108" s="90"/>
    </row>
    <row r="109" spans="1:29">
      <c r="A109" s="36" t="s">
        <v>617</v>
      </c>
      <c r="B109" s="36" t="s">
        <v>36</v>
      </c>
      <c r="C109" s="37">
        <v>40134</v>
      </c>
      <c r="D109" s="38">
        <v>0.8125</v>
      </c>
      <c r="E109" s="33">
        <f>'TW-Daten Oper2009'!E109-'KP-Daten Oper2009'!E109</f>
        <v>0</v>
      </c>
      <c r="F109" s="34"/>
      <c r="G109" s="33">
        <f>'TW-Daten Oper2009'!G109-'KP-Daten Oper2009'!G109</f>
        <v>0</v>
      </c>
      <c r="H109" s="34"/>
      <c r="I109" s="33">
        <f>'TW-Daten Oper2009'!I109-'KP-Daten Oper2009'!I109</f>
        <v>0</v>
      </c>
      <c r="J109" s="34"/>
      <c r="K109" s="33">
        <f>'TW-Daten Oper2009'!K109-'KP-Daten Oper2009'!K109</f>
        <v>0</v>
      </c>
      <c r="L109" s="34"/>
      <c r="M109" s="33">
        <f>'TW-Daten Oper2009'!M109-'KP-Daten Oper2009'!M109</f>
        <v>0</v>
      </c>
      <c r="N109" s="34"/>
      <c r="O109" s="33">
        <f>'TW-Daten Oper2009'!O109-'KP-Daten Oper2009'!O109</f>
        <v>0</v>
      </c>
      <c r="P109" s="34"/>
      <c r="Q109" s="33">
        <f>'TW-Daten Oper2009'!Q109-'KP-Daten Oper2009'!Q109</f>
        <v>0</v>
      </c>
      <c r="R109" s="34"/>
      <c r="S109" s="33">
        <f>'TW-Daten Oper2009'!S109-'KP-Daten Oper2009'!S109</f>
        <v>0</v>
      </c>
      <c r="T109" s="34"/>
      <c r="U109" s="33">
        <f>'TW-Daten Oper2009'!U109-'KP-Daten Oper2009'!U109</f>
        <v>0</v>
      </c>
      <c r="V109" s="34"/>
      <c r="W109" s="33">
        <f>'TW-Daten Oper2009'!W109-'KP-Daten Oper2009'!W109</f>
        <v>0</v>
      </c>
      <c r="X109" s="34"/>
      <c r="Y109" s="33">
        <f>'TW-Daten Oper2009'!Y109-'KP-Daten Oper2009'!Y109</f>
        <v>0</v>
      </c>
      <c r="Z109" s="34"/>
      <c r="AA109" s="91">
        <f>'TW-Daten Oper2009'!AA109-'KP-Daten Oper2009'!AA109</f>
        <v>-7.4545454539475031E-2</v>
      </c>
      <c r="AB109" s="91">
        <f>'TW-Daten Oper2009'!AB109-'KP-Daten Oper2009'!AB109</f>
        <v>0.72727272728661774</v>
      </c>
      <c r="AC109" s="90"/>
    </row>
    <row r="110" spans="1:29">
      <c r="A110" s="36" t="s">
        <v>617</v>
      </c>
      <c r="B110" s="36" t="s">
        <v>103</v>
      </c>
      <c r="C110" s="37">
        <v>40137</v>
      </c>
      <c r="D110" s="38">
        <v>0.8125</v>
      </c>
      <c r="E110" s="33">
        <f>'TW-Daten Oper2009'!E110-'KP-Daten Oper2009'!E110</f>
        <v>0</v>
      </c>
      <c r="F110" s="34"/>
      <c r="G110" s="33">
        <f>'TW-Daten Oper2009'!G110-'KP-Daten Oper2009'!G110</f>
        <v>0</v>
      </c>
      <c r="H110" s="34"/>
      <c r="I110" s="33">
        <f>'TW-Daten Oper2009'!I110-'KP-Daten Oper2009'!I110</f>
        <v>0</v>
      </c>
      <c r="J110" s="34"/>
      <c r="K110" s="33">
        <f>'TW-Daten Oper2009'!K110-'KP-Daten Oper2009'!K110</f>
        <v>0</v>
      </c>
      <c r="L110" s="34"/>
      <c r="M110" s="33">
        <f>'TW-Daten Oper2009'!M110-'KP-Daten Oper2009'!M110</f>
        <v>0</v>
      </c>
      <c r="N110" s="34"/>
      <c r="O110" s="33">
        <f>'TW-Daten Oper2009'!O110-'KP-Daten Oper2009'!O110</f>
        <v>0</v>
      </c>
      <c r="P110" s="34"/>
      <c r="Q110" s="33">
        <f>'TW-Daten Oper2009'!Q110-'KP-Daten Oper2009'!Q110</f>
        <v>0</v>
      </c>
      <c r="R110" s="34"/>
      <c r="S110" s="33">
        <f>'TW-Daten Oper2009'!S110-'KP-Daten Oper2009'!S110</f>
        <v>0</v>
      </c>
      <c r="T110" s="34"/>
      <c r="U110" s="33">
        <f>'TW-Daten Oper2009'!U110-'KP-Daten Oper2009'!U110</f>
        <v>0</v>
      </c>
      <c r="V110" s="34"/>
      <c r="W110" s="33">
        <f>'TW-Daten Oper2009'!W110-'KP-Daten Oper2009'!W110</f>
        <v>0</v>
      </c>
      <c r="X110" s="34"/>
      <c r="Y110" s="33">
        <f>'TW-Daten Oper2009'!Y110-'KP-Daten Oper2009'!Y110</f>
        <v>0</v>
      </c>
      <c r="Z110" s="34"/>
      <c r="AA110" s="91">
        <f>'TW-Daten Oper2009'!AA110-'KP-Daten Oper2009'!AA110</f>
        <v>-7.4545454539475031E-2</v>
      </c>
      <c r="AB110" s="91">
        <f>'TW-Daten Oper2009'!AB110-'KP-Daten Oper2009'!AB110</f>
        <v>0.61909090898188879</v>
      </c>
      <c r="AC110" s="90"/>
    </row>
    <row r="111" spans="1:29">
      <c r="A111" s="36" t="s">
        <v>656</v>
      </c>
      <c r="B111" s="36" t="s">
        <v>29</v>
      </c>
      <c r="C111" s="37">
        <v>40139</v>
      </c>
      <c r="D111" s="38">
        <v>0.45833333333333331</v>
      </c>
      <c r="E111" s="33">
        <f>'TW-Daten Oper2009'!E111-'KP-Daten Oper2009'!E111</f>
        <v>0</v>
      </c>
      <c r="F111" s="34"/>
      <c r="G111" s="33">
        <f>'TW-Daten Oper2009'!G111-'KP-Daten Oper2009'!G111</f>
        <v>0</v>
      </c>
      <c r="H111" s="34"/>
      <c r="I111" s="33">
        <f>'TW-Daten Oper2009'!I111-'KP-Daten Oper2009'!I111</f>
        <v>0</v>
      </c>
      <c r="J111" s="34"/>
      <c r="K111" s="33">
        <f>'TW-Daten Oper2009'!K111-'KP-Daten Oper2009'!K111</f>
        <v>0</v>
      </c>
      <c r="L111" s="34"/>
      <c r="M111" s="33">
        <f>'TW-Daten Oper2009'!M111-'KP-Daten Oper2009'!M111</f>
        <v>0</v>
      </c>
      <c r="N111" s="34"/>
      <c r="O111" s="33">
        <f>'TW-Daten Oper2009'!O111-'KP-Daten Oper2009'!O111</f>
        <v>0</v>
      </c>
      <c r="P111" s="34"/>
      <c r="Q111" s="33">
        <f>'TW-Daten Oper2009'!Q111-'KP-Daten Oper2009'!Q111</f>
        <v>0</v>
      </c>
      <c r="R111" s="34"/>
      <c r="S111" s="33">
        <f>'TW-Daten Oper2009'!S111-'KP-Daten Oper2009'!S111</f>
        <v>0</v>
      </c>
      <c r="T111" s="34"/>
      <c r="U111" s="33">
        <f>'TW-Daten Oper2009'!U111-'KP-Daten Oper2009'!U111</f>
        <v>0</v>
      </c>
      <c r="V111" s="34"/>
      <c r="W111" s="33">
        <f>'TW-Daten Oper2009'!W111-'KP-Daten Oper2009'!W111</f>
        <v>0</v>
      </c>
      <c r="X111" s="34"/>
      <c r="Y111" s="33">
        <f>'TW-Daten Oper2009'!Y111-'KP-Daten Oper2009'!Y111</f>
        <v>0</v>
      </c>
      <c r="Z111" s="34"/>
      <c r="AA111" s="91">
        <f>'TW-Daten Oper2009'!AA111-'KP-Daten Oper2009'!AA111</f>
        <v>1.0909090909092356</v>
      </c>
      <c r="AB111" s="91">
        <f>'TW-Daten Oper2009'!AB111-'KP-Daten Oper2009'!AB111</f>
        <v>0.78181818182008556</v>
      </c>
      <c r="AC111" s="90"/>
    </row>
    <row r="112" spans="1:29">
      <c r="A112" s="36" t="s">
        <v>598</v>
      </c>
      <c r="B112" s="36" t="s">
        <v>139</v>
      </c>
      <c r="C112" s="37">
        <v>40142</v>
      </c>
      <c r="D112" s="38">
        <v>0.83333333333333337</v>
      </c>
      <c r="E112" s="33">
        <f>'TW-Daten Oper2009'!E112-'KP-Daten Oper2009'!E112</f>
        <v>0</v>
      </c>
      <c r="F112" s="34"/>
      <c r="G112" s="33">
        <f>'TW-Daten Oper2009'!G112-'KP-Daten Oper2009'!G112</f>
        <v>0</v>
      </c>
      <c r="H112" s="34"/>
      <c r="I112" s="33">
        <f>'TW-Daten Oper2009'!I112-'KP-Daten Oper2009'!I112</f>
        <v>0</v>
      </c>
      <c r="J112" s="34"/>
      <c r="K112" s="33">
        <f>'TW-Daten Oper2009'!K112-'KP-Daten Oper2009'!K112</f>
        <v>0</v>
      </c>
      <c r="L112" s="34"/>
      <c r="M112" s="33">
        <f>'TW-Daten Oper2009'!M112-'KP-Daten Oper2009'!M112</f>
        <v>0</v>
      </c>
      <c r="N112" s="34"/>
      <c r="O112" s="33">
        <f>'TW-Daten Oper2009'!O112-'KP-Daten Oper2009'!O112</f>
        <v>0</v>
      </c>
      <c r="P112" s="34"/>
      <c r="Q112" s="33">
        <f>'TW-Daten Oper2009'!Q112-'KP-Daten Oper2009'!Q112</f>
        <v>0</v>
      </c>
      <c r="R112" s="34"/>
      <c r="S112" s="33">
        <f>'TW-Daten Oper2009'!S112-'KP-Daten Oper2009'!S112</f>
        <v>0</v>
      </c>
      <c r="T112" s="34"/>
      <c r="U112" s="33">
        <f>'TW-Daten Oper2009'!U112-'KP-Daten Oper2009'!U112</f>
        <v>0</v>
      </c>
      <c r="V112" s="34"/>
      <c r="W112" s="33">
        <f>'TW-Daten Oper2009'!W112-'KP-Daten Oper2009'!W112</f>
        <v>0</v>
      </c>
      <c r="X112" s="34"/>
      <c r="Y112" s="33">
        <f>'TW-Daten Oper2009'!Y112-'KP-Daten Oper2009'!Y112</f>
        <v>0</v>
      </c>
      <c r="Z112" s="34"/>
      <c r="AA112" s="91">
        <f>'TW-Daten Oper2009'!AA112-'KP-Daten Oper2009'!AA112</f>
        <v>-0.36363636363626028</v>
      </c>
      <c r="AB112" s="91">
        <f>'TW-Daten Oper2009'!AB112-'KP-Daten Oper2009'!AB112</f>
        <v>-0.19090909090937203</v>
      </c>
      <c r="AC112" s="90"/>
    </row>
    <row r="113" spans="1:29">
      <c r="A113" s="36" t="s">
        <v>598</v>
      </c>
      <c r="B113" s="36" t="s">
        <v>47</v>
      </c>
      <c r="C113" s="37">
        <v>40143</v>
      </c>
      <c r="D113" s="38">
        <v>0.83333333333333337</v>
      </c>
      <c r="E113" s="33">
        <f>'TW-Daten Oper2009'!E113-'KP-Daten Oper2009'!E113</f>
        <v>0</v>
      </c>
      <c r="F113" s="34"/>
      <c r="G113" s="33">
        <f>'TW-Daten Oper2009'!G113-'KP-Daten Oper2009'!G113</f>
        <v>0</v>
      </c>
      <c r="H113" s="34"/>
      <c r="I113" s="33">
        <f>'TW-Daten Oper2009'!I113-'KP-Daten Oper2009'!I113</f>
        <v>0</v>
      </c>
      <c r="J113" s="34"/>
      <c r="K113" s="33">
        <f>'TW-Daten Oper2009'!K113-'KP-Daten Oper2009'!K113</f>
        <v>0</v>
      </c>
      <c r="L113" s="34"/>
      <c r="M113" s="33">
        <f>'TW-Daten Oper2009'!M113-'KP-Daten Oper2009'!M113</f>
        <v>0</v>
      </c>
      <c r="N113" s="34"/>
      <c r="O113" s="33">
        <f>'TW-Daten Oper2009'!O113-'KP-Daten Oper2009'!O113</f>
        <v>0</v>
      </c>
      <c r="P113" s="34"/>
      <c r="Q113" s="33">
        <f>'TW-Daten Oper2009'!Q113-'KP-Daten Oper2009'!Q113</f>
        <v>0</v>
      </c>
      <c r="R113" s="34"/>
      <c r="S113" s="33">
        <f>'TW-Daten Oper2009'!S113-'KP-Daten Oper2009'!S113</f>
        <v>0</v>
      </c>
      <c r="T113" s="34"/>
      <c r="U113" s="33">
        <f>'TW-Daten Oper2009'!U113-'KP-Daten Oper2009'!U113</f>
        <v>0</v>
      </c>
      <c r="V113" s="34"/>
      <c r="W113" s="33">
        <f>'TW-Daten Oper2009'!W113-'KP-Daten Oper2009'!W113</f>
        <v>0</v>
      </c>
      <c r="X113" s="34"/>
      <c r="Y113" s="33">
        <f>'TW-Daten Oper2009'!Y113-'KP-Daten Oper2009'!Y113</f>
        <v>0</v>
      </c>
      <c r="Z113" s="34"/>
      <c r="AA113" s="91">
        <f>'TW-Daten Oper2009'!AA113-'KP-Daten Oper2009'!AA113</f>
        <v>-0.36363636363626028</v>
      </c>
      <c r="AB113" s="91">
        <f>'TW-Daten Oper2009'!AB113-'KP-Daten Oper2009'!AB113</f>
        <v>-0.10545454545501798</v>
      </c>
      <c r="AC113" s="90"/>
    </row>
    <row r="114" spans="1:29">
      <c r="A114" s="36" t="s">
        <v>598</v>
      </c>
      <c r="B114" s="36" t="s">
        <v>55</v>
      </c>
      <c r="C114" s="37">
        <v>40145</v>
      </c>
      <c r="D114" s="38">
        <v>0.83333333333333337</v>
      </c>
      <c r="E114" s="33">
        <f>'TW-Daten Oper2009'!E114-'KP-Daten Oper2009'!E114</f>
        <v>0</v>
      </c>
      <c r="F114" s="34"/>
      <c r="G114" s="33">
        <f>'TW-Daten Oper2009'!G114-'KP-Daten Oper2009'!G114</f>
        <v>0</v>
      </c>
      <c r="H114" s="34"/>
      <c r="I114" s="33">
        <f>'TW-Daten Oper2009'!I114-'KP-Daten Oper2009'!I114</f>
        <v>0</v>
      </c>
      <c r="J114" s="34"/>
      <c r="K114" s="33">
        <f>'TW-Daten Oper2009'!K114-'KP-Daten Oper2009'!K114</f>
        <v>0</v>
      </c>
      <c r="L114" s="34"/>
      <c r="M114" s="33">
        <f>'TW-Daten Oper2009'!M114-'KP-Daten Oper2009'!M114</f>
        <v>0</v>
      </c>
      <c r="N114" s="34"/>
      <c r="O114" s="33">
        <f>'TW-Daten Oper2009'!O114-'KP-Daten Oper2009'!O114</f>
        <v>0</v>
      </c>
      <c r="P114" s="34"/>
      <c r="Q114" s="33">
        <f>'TW-Daten Oper2009'!Q114-'KP-Daten Oper2009'!Q114</f>
        <v>0</v>
      </c>
      <c r="R114" s="34"/>
      <c r="S114" s="33">
        <f>'TW-Daten Oper2009'!S114-'KP-Daten Oper2009'!S114</f>
        <v>0</v>
      </c>
      <c r="T114" s="34"/>
      <c r="U114" s="33">
        <f>'TW-Daten Oper2009'!U114-'KP-Daten Oper2009'!U114</f>
        <v>0</v>
      </c>
      <c r="V114" s="34"/>
      <c r="W114" s="33">
        <f>'TW-Daten Oper2009'!W114-'KP-Daten Oper2009'!W114</f>
        <v>0</v>
      </c>
      <c r="X114" s="34"/>
      <c r="Y114" s="33">
        <f>'TW-Daten Oper2009'!Y114-'KP-Daten Oper2009'!Y114</f>
        <v>0</v>
      </c>
      <c r="Z114" s="34"/>
      <c r="AA114" s="91">
        <f>'TW-Daten Oper2009'!AA114-'KP-Daten Oper2009'!AA114</f>
        <v>-0.36363636363626028</v>
      </c>
      <c r="AB114" s="91">
        <f>'TW-Daten Oper2009'!AB114-'KP-Daten Oper2009'!AB114</f>
        <v>-0.16909090909098268</v>
      </c>
      <c r="AC114" s="90"/>
    </row>
    <row r="115" spans="1:29">
      <c r="A115" s="36" t="s">
        <v>598</v>
      </c>
      <c r="B115" s="36" t="s">
        <v>264</v>
      </c>
      <c r="C115" s="37">
        <v>40147</v>
      </c>
      <c r="D115" s="38">
        <v>0.83333333333333337</v>
      </c>
      <c r="E115" s="33">
        <f>'TW-Daten Oper2009'!E115-'KP-Daten Oper2009'!E115</f>
        <v>0</v>
      </c>
      <c r="F115" s="34"/>
      <c r="G115" s="33">
        <f>'TW-Daten Oper2009'!G115-'KP-Daten Oper2009'!G115</f>
        <v>0</v>
      </c>
      <c r="H115" s="34"/>
      <c r="I115" s="33">
        <f>'TW-Daten Oper2009'!I115-'KP-Daten Oper2009'!I115</f>
        <v>0</v>
      </c>
      <c r="J115" s="34"/>
      <c r="K115" s="33">
        <f>'TW-Daten Oper2009'!K115-'KP-Daten Oper2009'!K115</f>
        <v>0</v>
      </c>
      <c r="L115" s="34"/>
      <c r="M115" s="33">
        <f>'TW-Daten Oper2009'!M115-'KP-Daten Oper2009'!M115</f>
        <v>0</v>
      </c>
      <c r="N115" s="34"/>
      <c r="O115" s="33">
        <f>'TW-Daten Oper2009'!O115-'KP-Daten Oper2009'!O115</f>
        <v>0</v>
      </c>
      <c r="P115" s="34"/>
      <c r="Q115" s="33">
        <f>'TW-Daten Oper2009'!Q115-'KP-Daten Oper2009'!Q115</f>
        <v>0</v>
      </c>
      <c r="R115" s="34"/>
      <c r="S115" s="33">
        <f>'TW-Daten Oper2009'!S115-'KP-Daten Oper2009'!S115</f>
        <v>0</v>
      </c>
      <c r="T115" s="34"/>
      <c r="U115" s="33">
        <f>'TW-Daten Oper2009'!U115-'KP-Daten Oper2009'!U115</f>
        <v>0</v>
      </c>
      <c r="V115" s="34"/>
      <c r="W115" s="33">
        <f>'TW-Daten Oper2009'!W115-'KP-Daten Oper2009'!W115</f>
        <v>0</v>
      </c>
      <c r="X115" s="34"/>
      <c r="Y115" s="33">
        <f>'TW-Daten Oper2009'!Y115-'KP-Daten Oper2009'!Y115</f>
        <v>0</v>
      </c>
      <c r="Z115" s="34"/>
      <c r="AA115" s="91">
        <f>'TW-Daten Oper2009'!AA115-'KP-Daten Oper2009'!AA115</f>
        <v>-0.36363636363626028</v>
      </c>
      <c r="AB115" s="91">
        <f>'TW-Daten Oper2009'!AB115-'KP-Daten Oper2009'!AB115</f>
        <v>-0.17818181818097401</v>
      </c>
      <c r="AC115" s="90"/>
    </row>
    <row r="116" spans="1:29">
      <c r="A116" s="36" t="s">
        <v>670</v>
      </c>
      <c r="B116" s="36" t="s">
        <v>55</v>
      </c>
      <c r="C116" s="37">
        <v>40152</v>
      </c>
      <c r="D116" s="38">
        <v>0.79166666666666663</v>
      </c>
      <c r="E116" s="33">
        <f>'TW-Daten Oper2009'!E116-'KP-Daten Oper2009'!E116</f>
        <v>0</v>
      </c>
      <c r="F116" s="34"/>
      <c r="G116" s="33">
        <f>'TW-Daten Oper2009'!G116-'KP-Daten Oper2009'!G116</f>
        <v>0</v>
      </c>
      <c r="H116" s="34"/>
      <c r="I116" s="101">
        <f>'TW-Daten Oper2009'!I116-'KP-Daten Oper2009'!I116</f>
        <v>35</v>
      </c>
      <c r="J116" s="34"/>
      <c r="K116" s="33">
        <f>'TW-Daten Oper2009'!K116-'KP-Daten Oper2009'!K116</f>
        <v>0</v>
      </c>
      <c r="L116" s="34"/>
      <c r="M116" s="101">
        <f>'TW-Daten Oper2009'!M116-'KP-Daten Oper2009'!M116</f>
        <v>-35</v>
      </c>
      <c r="N116" s="34"/>
      <c r="O116" s="33">
        <f>'TW-Daten Oper2009'!O116-'KP-Daten Oper2009'!O116</f>
        <v>0</v>
      </c>
      <c r="P116" s="34"/>
      <c r="Q116" s="33">
        <f>'TW-Daten Oper2009'!Q116-'KP-Daten Oper2009'!Q116</f>
        <v>0</v>
      </c>
      <c r="R116" s="34"/>
      <c r="S116" s="33">
        <f>'TW-Daten Oper2009'!S116-'KP-Daten Oper2009'!S116</f>
        <v>0</v>
      </c>
      <c r="T116" s="34"/>
      <c r="U116" s="33">
        <f>'TW-Daten Oper2009'!U116-'KP-Daten Oper2009'!U116</f>
        <v>0</v>
      </c>
      <c r="V116" s="34"/>
      <c r="W116" s="33">
        <f>'TW-Daten Oper2009'!W116-'KP-Daten Oper2009'!W116</f>
        <v>0</v>
      </c>
      <c r="X116" s="34"/>
      <c r="Y116" s="33">
        <f>'TW-Daten Oper2009'!Y116-'KP-Daten Oper2009'!Y116</f>
        <v>0</v>
      </c>
      <c r="Z116" s="34"/>
      <c r="AA116" s="91">
        <f>'TW-Daten Oper2009'!AA116-'KP-Daten Oper2009'!AA116</f>
        <v>-1.6818181818234734</v>
      </c>
      <c r="AB116" s="91">
        <f>'TW-Daten Oper2009'!AB116-'KP-Daten Oper2009'!AB116</f>
        <v>-0.23363636367867002</v>
      </c>
      <c r="AC116" s="90"/>
    </row>
    <row r="117" spans="1:29">
      <c r="A117" s="36" t="s">
        <v>670</v>
      </c>
      <c r="B117" s="36" t="s">
        <v>264</v>
      </c>
      <c r="C117" s="37">
        <v>40154</v>
      </c>
      <c r="D117" s="38">
        <v>0.79166666666666663</v>
      </c>
      <c r="E117" s="33">
        <f>'TW-Daten Oper2009'!E117-'KP-Daten Oper2009'!E117</f>
        <v>0</v>
      </c>
      <c r="F117" s="34"/>
      <c r="G117" s="33">
        <f>'TW-Daten Oper2009'!G117-'KP-Daten Oper2009'!G117</f>
        <v>0</v>
      </c>
      <c r="H117" s="34"/>
      <c r="I117" s="33">
        <f>'TW-Daten Oper2009'!I117-'KP-Daten Oper2009'!I117</f>
        <v>0</v>
      </c>
      <c r="J117" s="34"/>
      <c r="K117" s="101">
        <f>'TW-Daten Oper2009'!K117-'KP-Daten Oper2009'!K117</f>
        <v>6</v>
      </c>
      <c r="L117" s="34"/>
      <c r="M117" s="33">
        <f>'TW-Daten Oper2009'!M117-'KP-Daten Oper2009'!M117</f>
        <v>0</v>
      </c>
      <c r="N117" s="34"/>
      <c r="O117" s="33">
        <f>'TW-Daten Oper2009'!O117-'KP-Daten Oper2009'!O117</f>
        <v>0</v>
      </c>
      <c r="P117" s="34"/>
      <c r="Q117" s="101">
        <f>'TW-Daten Oper2009'!Q117-'KP-Daten Oper2009'!Q117</f>
        <v>6</v>
      </c>
      <c r="R117" s="34"/>
      <c r="S117" s="101">
        <f>'TW-Daten Oper2009'!S117-'KP-Daten Oper2009'!S117</f>
        <v>-6</v>
      </c>
      <c r="T117" s="34"/>
      <c r="U117" s="33">
        <f>'TW-Daten Oper2009'!U117-'KP-Daten Oper2009'!U117</f>
        <v>0</v>
      </c>
      <c r="V117" s="34"/>
      <c r="W117" s="33">
        <f>'TW-Daten Oper2009'!W117-'KP-Daten Oper2009'!W117</f>
        <v>0</v>
      </c>
      <c r="X117" s="34"/>
      <c r="Y117" s="33">
        <f>'TW-Daten Oper2009'!Y117-'KP-Daten Oper2009'!Y117</f>
        <v>0</v>
      </c>
      <c r="Z117" s="34"/>
      <c r="AA117" s="91">
        <f>'TW-Daten Oper2009'!AA117-'KP-Daten Oper2009'!AA117</f>
        <v>-1.6818181818234734</v>
      </c>
      <c r="AB117" s="91">
        <f>'TW-Daten Oper2009'!AB117-'KP-Daten Oper2009'!AB117</f>
        <v>-0.47181818196986569</v>
      </c>
      <c r="AC117" s="90"/>
    </row>
    <row r="118" spans="1:29">
      <c r="A118" s="36" t="s">
        <v>670</v>
      </c>
      <c r="B118" s="36" t="s">
        <v>139</v>
      </c>
      <c r="C118" s="37">
        <v>40156</v>
      </c>
      <c r="D118" s="38">
        <v>0.79166666666666663</v>
      </c>
      <c r="E118" s="33">
        <f>'TW-Daten Oper2009'!E118-'KP-Daten Oper2009'!E118</f>
        <v>0</v>
      </c>
      <c r="F118" s="34"/>
      <c r="G118" s="33">
        <f>'TW-Daten Oper2009'!G118-'KP-Daten Oper2009'!G118</f>
        <v>0</v>
      </c>
      <c r="H118" s="34"/>
      <c r="I118" s="33">
        <f>'TW-Daten Oper2009'!I118-'KP-Daten Oper2009'!I118</f>
        <v>0</v>
      </c>
      <c r="J118" s="34"/>
      <c r="K118" s="101">
        <f>'TW-Daten Oper2009'!K118-'KP-Daten Oper2009'!K118</f>
        <v>1</v>
      </c>
      <c r="L118" s="34"/>
      <c r="M118" s="33">
        <f>'TW-Daten Oper2009'!M118-'KP-Daten Oper2009'!M118</f>
        <v>0</v>
      </c>
      <c r="N118" s="34"/>
      <c r="O118" s="33">
        <f>'TW-Daten Oper2009'!O118-'KP-Daten Oper2009'!O118</f>
        <v>0</v>
      </c>
      <c r="P118" s="34"/>
      <c r="Q118" s="101">
        <f>'TW-Daten Oper2009'!Q118-'KP-Daten Oper2009'!Q118</f>
        <v>1</v>
      </c>
      <c r="R118" s="34"/>
      <c r="S118" s="101">
        <f>'TW-Daten Oper2009'!S118-'KP-Daten Oper2009'!S118</f>
        <v>-1</v>
      </c>
      <c r="T118" s="34"/>
      <c r="U118" s="33">
        <f>'TW-Daten Oper2009'!U118-'KP-Daten Oper2009'!U118</f>
        <v>0</v>
      </c>
      <c r="V118" s="34"/>
      <c r="W118" s="33">
        <f>'TW-Daten Oper2009'!W118-'KP-Daten Oper2009'!W118</f>
        <v>0</v>
      </c>
      <c r="X118" s="34"/>
      <c r="Y118" s="33">
        <f>'TW-Daten Oper2009'!Y118-'KP-Daten Oper2009'!Y118</f>
        <v>0</v>
      </c>
      <c r="Z118" s="34"/>
      <c r="AA118" s="91">
        <f>'TW-Daten Oper2009'!AA118-'KP-Daten Oper2009'!AA118</f>
        <v>-1.6818181818089215</v>
      </c>
      <c r="AB118" s="91">
        <f>'TW-Daten Oper2009'!AB118-'KP-Daten Oper2009'!AB118</f>
        <v>-0.21545454555598553</v>
      </c>
      <c r="AC118" s="90"/>
    </row>
    <row r="119" spans="1:29">
      <c r="A119" s="36" t="s">
        <v>670</v>
      </c>
      <c r="B119" s="36" t="s">
        <v>103</v>
      </c>
      <c r="C119" s="37">
        <v>40158</v>
      </c>
      <c r="D119" s="38">
        <v>0.79166666666666663</v>
      </c>
      <c r="E119" s="33">
        <f>'TW-Daten Oper2009'!E119-'KP-Daten Oper2009'!E119</f>
        <v>0</v>
      </c>
      <c r="F119" s="34"/>
      <c r="G119" s="33">
        <f>'TW-Daten Oper2009'!G119-'KP-Daten Oper2009'!G119</f>
        <v>0</v>
      </c>
      <c r="H119" s="34"/>
      <c r="I119" s="33">
        <f>'TW-Daten Oper2009'!I119-'KP-Daten Oper2009'!I119</f>
        <v>0</v>
      </c>
      <c r="J119" s="34"/>
      <c r="K119" s="101">
        <f>'TW-Daten Oper2009'!K119-'KP-Daten Oper2009'!K119</f>
        <v>3</v>
      </c>
      <c r="L119" s="34"/>
      <c r="M119" s="33">
        <f>'TW-Daten Oper2009'!M119-'KP-Daten Oper2009'!M119</f>
        <v>0</v>
      </c>
      <c r="N119" s="34"/>
      <c r="O119" s="101">
        <f>'TW-Daten Oper2009'!O119-'KP-Daten Oper2009'!O119</f>
        <v>-2</v>
      </c>
      <c r="P119" s="34"/>
      <c r="Q119" s="101">
        <f>'TW-Daten Oper2009'!Q119-'KP-Daten Oper2009'!Q119</f>
        <v>1</v>
      </c>
      <c r="R119" s="34"/>
      <c r="S119" s="101">
        <f>'TW-Daten Oper2009'!S119-'KP-Daten Oper2009'!S119</f>
        <v>-1</v>
      </c>
      <c r="T119" s="34"/>
      <c r="U119" s="33">
        <f>'TW-Daten Oper2009'!U119-'KP-Daten Oper2009'!U119</f>
        <v>0</v>
      </c>
      <c r="V119" s="34"/>
      <c r="W119" s="33">
        <f>'TW-Daten Oper2009'!W119-'KP-Daten Oper2009'!W119</f>
        <v>0</v>
      </c>
      <c r="X119" s="34"/>
      <c r="Y119" s="33">
        <f>'TW-Daten Oper2009'!Y119-'KP-Daten Oper2009'!Y119</f>
        <v>0</v>
      </c>
      <c r="Z119" s="34"/>
      <c r="AA119" s="91">
        <f>'TW-Daten Oper2009'!AA119-'KP-Daten Oper2009'!AA119</f>
        <v>-1.6872727272711927</v>
      </c>
      <c r="AB119" s="91">
        <f>'TW-Daten Oper2009'!AB119-'KP-Daten Oper2009'!AB119</f>
        <v>-0.497272727508971</v>
      </c>
      <c r="AC119" s="90"/>
    </row>
    <row r="120" spans="1:29">
      <c r="A120" s="36" t="s">
        <v>694</v>
      </c>
      <c r="B120" s="36" t="s">
        <v>55</v>
      </c>
      <c r="C120" s="37">
        <v>40159</v>
      </c>
      <c r="D120" s="38">
        <v>0.8125</v>
      </c>
      <c r="E120" s="33">
        <f>'TW-Daten Oper2009'!E120-'KP-Daten Oper2009'!E120</f>
        <v>0</v>
      </c>
      <c r="F120" s="34"/>
      <c r="G120" s="33">
        <f>'TW-Daten Oper2009'!G120-'KP-Daten Oper2009'!G120</f>
        <v>0</v>
      </c>
      <c r="H120" s="34"/>
      <c r="I120" s="33">
        <f>'TW-Daten Oper2009'!I120-'KP-Daten Oper2009'!I120</f>
        <v>0</v>
      </c>
      <c r="J120" s="34"/>
      <c r="K120" s="101">
        <f>'TW-Daten Oper2009'!K120-'KP-Daten Oper2009'!K120</f>
        <v>1</v>
      </c>
      <c r="L120" s="34"/>
      <c r="M120" s="33">
        <f>'TW-Daten Oper2009'!M120-'KP-Daten Oper2009'!M120</f>
        <v>0</v>
      </c>
      <c r="N120" s="34"/>
      <c r="O120" s="33">
        <f>'TW-Daten Oper2009'!O120-'KP-Daten Oper2009'!O120</f>
        <v>0</v>
      </c>
      <c r="P120" s="34"/>
      <c r="Q120" s="101">
        <f>'TW-Daten Oper2009'!Q120-'KP-Daten Oper2009'!Q120</f>
        <v>1</v>
      </c>
      <c r="R120" s="34"/>
      <c r="S120" s="101">
        <f>'TW-Daten Oper2009'!S120-'KP-Daten Oper2009'!S120</f>
        <v>-7</v>
      </c>
      <c r="T120" s="34"/>
      <c r="U120" s="33">
        <f>'TW-Daten Oper2009'!U120-'KP-Daten Oper2009'!U120</f>
        <v>0</v>
      </c>
      <c r="V120" s="34"/>
      <c r="W120" s="101">
        <f>'TW-Daten Oper2009'!W120-'KP-Daten Oper2009'!W120</f>
        <v>-6</v>
      </c>
      <c r="X120" s="34"/>
      <c r="Y120" s="101">
        <f>'TW-Daten Oper2009'!Y120-'KP-Daten Oper2009'!Y120</f>
        <v>6</v>
      </c>
      <c r="Z120" s="34"/>
      <c r="AA120" s="91">
        <f>'TW-Daten Oper2009'!AA120-'KP-Daten Oper2009'!AA120</f>
        <v>-1.692727272718912</v>
      </c>
      <c r="AB120" s="91">
        <f>'TW-Daten Oper2009'!AB120-'KP-Daten Oper2009'!AB120</f>
        <v>-0.62454545422951924</v>
      </c>
      <c r="AC120" s="90"/>
    </row>
    <row r="121" spans="1:29">
      <c r="A121" s="36" t="s">
        <v>670</v>
      </c>
      <c r="B121" s="36" t="s">
        <v>29</v>
      </c>
      <c r="C121" s="37">
        <v>40160</v>
      </c>
      <c r="D121" s="38">
        <v>0.66666666666666663</v>
      </c>
      <c r="E121" s="33">
        <f>'TW-Daten Oper2009'!E121-'KP-Daten Oper2009'!E121</f>
        <v>0</v>
      </c>
      <c r="F121" s="34"/>
      <c r="G121" s="33">
        <f>'TW-Daten Oper2009'!G121-'KP-Daten Oper2009'!G121</f>
        <v>0</v>
      </c>
      <c r="H121" s="34"/>
      <c r="I121" s="33">
        <f>'TW-Daten Oper2009'!I121-'KP-Daten Oper2009'!I121</f>
        <v>0</v>
      </c>
      <c r="J121" s="34"/>
      <c r="K121" s="101">
        <f>'TW-Daten Oper2009'!K121-'KP-Daten Oper2009'!K121</f>
        <v>8</v>
      </c>
      <c r="L121" s="34"/>
      <c r="M121" s="33">
        <f>'TW-Daten Oper2009'!M121-'KP-Daten Oper2009'!M121</f>
        <v>0</v>
      </c>
      <c r="N121" s="34"/>
      <c r="O121" s="33">
        <f>'TW-Daten Oper2009'!O121-'KP-Daten Oper2009'!O121</f>
        <v>0</v>
      </c>
      <c r="P121" s="34"/>
      <c r="Q121" s="101">
        <f>'TW-Daten Oper2009'!Q121-'KP-Daten Oper2009'!Q121</f>
        <v>8</v>
      </c>
      <c r="R121" s="34"/>
      <c r="S121" s="101">
        <f>'TW-Daten Oper2009'!S121-'KP-Daten Oper2009'!S121</f>
        <v>-8</v>
      </c>
      <c r="T121" s="34"/>
      <c r="U121" s="33">
        <f>'TW-Daten Oper2009'!U121-'KP-Daten Oper2009'!U121</f>
        <v>0</v>
      </c>
      <c r="V121" s="34"/>
      <c r="W121" s="33">
        <f>'TW-Daten Oper2009'!W121-'KP-Daten Oper2009'!W121</f>
        <v>0</v>
      </c>
      <c r="X121" s="34"/>
      <c r="Y121" s="33">
        <f>'TW-Daten Oper2009'!Y121-'KP-Daten Oper2009'!Y121</f>
        <v>0</v>
      </c>
      <c r="Z121" s="34"/>
      <c r="AA121" s="91">
        <f>'TW-Daten Oper2009'!AA121-'KP-Daten Oper2009'!AA121</f>
        <v>-1.6709090909134829</v>
      </c>
      <c r="AB121" s="91">
        <f>'TW-Daten Oper2009'!AB121-'KP-Daten Oper2009'!AB121</f>
        <v>-0.74000000023806933</v>
      </c>
      <c r="AC121" s="90"/>
    </row>
    <row r="122" spans="1:29">
      <c r="A122" s="36" t="s">
        <v>707</v>
      </c>
      <c r="B122" s="36" t="s">
        <v>103</v>
      </c>
      <c r="C122" s="37">
        <v>40165</v>
      </c>
      <c r="D122" s="38">
        <v>0.8125</v>
      </c>
      <c r="E122" s="33">
        <f>'TW-Daten Oper2009'!E122-'KP-Daten Oper2009'!E122</f>
        <v>0</v>
      </c>
      <c r="F122" s="34"/>
      <c r="G122" s="33">
        <f>'TW-Daten Oper2009'!G122-'KP-Daten Oper2009'!G122</f>
        <v>0</v>
      </c>
      <c r="H122" s="34"/>
      <c r="I122" s="33">
        <f>'TW-Daten Oper2009'!I122-'KP-Daten Oper2009'!I122</f>
        <v>0</v>
      </c>
      <c r="J122" s="34"/>
      <c r="K122" s="33">
        <f>'TW-Daten Oper2009'!K122-'KP-Daten Oper2009'!K122</f>
        <v>0</v>
      </c>
      <c r="L122" s="34"/>
      <c r="M122" s="33">
        <f>'TW-Daten Oper2009'!M122-'KP-Daten Oper2009'!M122</f>
        <v>0</v>
      </c>
      <c r="N122" s="34"/>
      <c r="O122" s="33">
        <f>'TW-Daten Oper2009'!O122-'KP-Daten Oper2009'!O122</f>
        <v>0</v>
      </c>
      <c r="P122" s="34"/>
      <c r="Q122" s="33">
        <f>'TW-Daten Oper2009'!Q122-'KP-Daten Oper2009'!Q122</f>
        <v>0</v>
      </c>
      <c r="R122" s="34"/>
      <c r="S122" s="33">
        <f>'TW-Daten Oper2009'!S122-'KP-Daten Oper2009'!S122</f>
        <v>0</v>
      </c>
      <c r="T122" s="34"/>
      <c r="U122" s="33">
        <f>'TW-Daten Oper2009'!U122-'KP-Daten Oper2009'!U122</f>
        <v>0</v>
      </c>
      <c r="V122" s="34"/>
      <c r="W122" s="33">
        <f>'TW-Daten Oper2009'!W122-'KP-Daten Oper2009'!W122</f>
        <v>0</v>
      </c>
      <c r="X122" s="34"/>
      <c r="Y122" s="33">
        <f>'TW-Daten Oper2009'!Y122-'KP-Daten Oper2009'!Y122</f>
        <v>0</v>
      </c>
      <c r="Z122" s="34"/>
      <c r="AA122" s="91">
        <f>'TW-Daten Oper2009'!AA122-'KP-Daten Oper2009'!AA122</f>
        <v>-6.909090908447979E-2</v>
      </c>
      <c r="AB122" s="91">
        <f>'TW-Daten Oper2009'!AB122-'KP-Daten Oper2009'!AB122</f>
        <v>0.2563636363556725</v>
      </c>
      <c r="AC122" s="90"/>
    </row>
    <row r="123" spans="1:29">
      <c r="A123" s="36" t="s">
        <v>707</v>
      </c>
      <c r="B123" s="36" t="s">
        <v>55</v>
      </c>
      <c r="C123" s="37">
        <v>40166</v>
      </c>
      <c r="D123" s="38">
        <v>0.8125</v>
      </c>
      <c r="E123" s="33">
        <f>'TW-Daten Oper2009'!E123-'KP-Daten Oper2009'!E123</f>
        <v>0</v>
      </c>
      <c r="F123" s="34"/>
      <c r="G123" s="33">
        <f>'TW-Daten Oper2009'!G123-'KP-Daten Oper2009'!G123</f>
        <v>0</v>
      </c>
      <c r="H123" s="34"/>
      <c r="I123" s="33">
        <f>'TW-Daten Oper2009'!I123-'KP-Daten Oper2009'!I123</f>
        <v>0</v>
      </c>
      <c r="J123" s="34"/>
      <c r="K123" s="101">
        <f>'TW-Daten Oper2009'!K123-'KP-Daten Oper2009'!K123</f>
        <v>7</v>
      </c>
      <c r="L123" s="34"/>
      <c r="M123" s="33">
        <f>'TW-Daten Oper2009'!M123-'KP-Daten Oper2009'!M123</f>
        <v>0</v>
      </c>
      <c r="N123" s="34"/>
      <c r="O123" s="33">
        <f>'TW-Daten Oper2009'!O123-'KP-Daten Oper2009'!O123</f>
        <v>0</v>
      </c>
      <c r="P123" s="34"/>
      <c r="Q123" s="101">
        <f>'TW-Daten Oper2009'!Q123-'KP-Daten Oper2009'!Q123</f>
        <v>7</v>
      </c>
      <c r="R123" s="34"/>
      <c r="S123" s="101">
        <f>'TW-Daten Oper2009'!S123-'KP-Daten Oper2009'!S123</f>
        <v>-8</v>
      </c>
      <c r="T123" s="34"/>
      <c r="U123" s="33">
        <f>'TW-Daten Oper2009'!U123-'KP-Daten Oper2009'!U123</f>
        <v>0</v>
      </c>
      <c r="V123" s="34"/>
      <c r="W123" s="101">
        <f>'TW-Daten Oper2009'!W123-'KP-Daten Oper2009'!W123</f>
        <v>-1</v>
      </c>
      <c r="X123" s="34"/>
      <c r="Y123" s="101">
        <f>'TW-Daten Oper2009'!Y123-'KP-Daten Oper2009'!Y123</f>
        <v>1</v>
      </c>
      <c r="Z123" s="34"/>
      <c r="AA123" s="91">
        <f>'TW-Daten Oper2009'!AA123-'KP-Daten Oper2009'!AA123</f>
        <v>-6.909090908447979E-2</v>
      </c>
      <c r="AB123" s="91">
        <f>'TW-Daten Oper2009'!AB123-'KP-Daten Oper2009'!AB123</f>
        <v>0.29545454528124537</v>
      </c>
      <c r="AC123" s="90"/>
    </row>
    <row r="124" spans="1:29">
      <c r="A124" s="36" t="s">
        <v>707</v>
      </c>
      <c r="B124" s="36" t="s">
        <v>29</v>
      </c>
      <c r="C124" s="37">
        <v>40167</v>
      </c>
      <c r="D124" s="38">
        <v>0.8125</v>
      </c>
      <c r="E124" s="33">
        <f>'TW-Daten Oper2009'!E124-'KP-Daten Oper2009'!E124</f>
        <v>0</v>
      </c>
      <c r="F124" s="34"/>
      <c r="G124" s="33">
        <f>'TW-Daten Oper2009'!G124-'KP-Daten Oper2009'!G124</f>
        <v>0</v>
      </c>
      <c r="H124" s="34"/>
      <c r="I124" s="101">
        <f>'TW-Daten Oper2009'!I124-'KP-Daten Oper2009'!I124</f>
        <v>23</v>
      </c>
      <c r="J124" s="34"/>
      <c r="K124" s="101">
        <f>'TW-Daten Oper2009'!K124-'KP-Daten Oper2009'!K124</f>
        <v>12</v>
      </c>
      <c r="L124" s="34"/>
      <c r="M124" s="101">
        <f>'TW-Daten Oper2009'!M124-'KP-Daten Oper2009'!M124</f>
        <v>-23</v>
      </c>
      <c r="N124" s="34"/>
      <c r="O124" s="33">
        <f>'TW-Daten Oper2009'!O124-'KP-Daten Oper2009'!O124</f>
        <v>0</v>
      </c>
      <c r="P124" s="34"/>
      <c r="Q124" s="101">
        <f>'TW-Daten Oper2009'!Q124-'KP-Daten Oper2009'!Q124</f>
        <v>12</v>
      </c>
      <c r="R124" s="34"/>
      <c r="S124" s="101">
        <f>'TW-Daten Oper2009'!S124-'KP-Daten Oper2009'!S124</f>
        <v>-13</v>
      </c>
      <c r="T124" s="34"/>
      <c r="U124" s="33">
        <f>'TW-Daten Oper2009'!U124-'KP-Daten Oper2009'!U124</f>
        <v>0</v>
      </c>
      <c r="V124" s="34"/>
      <c r="W124" s="101">
        <f>'TW-Daten Oper2009'!W124-'KP-Daten Oper2009'!W124</f>
        <v>-1</v>
      </c>
      <c r="X124" s="34"/>
      <c r="Y124" s="101">
        <f>'TW-Daten Oper2009'!Y124-'KP-Daten Oper2009'!Y124</f>
        <v>1</v>
      </c>
      <c r="Z124" s="34"/>
      <c r="AA124" s="91">
        <f>'TW-Daten Oper2009'!AA124-'KP-Daten Oper2009'!AA124</f>
        <v>-6.909090908447979E-2</v>
      </c>
      <c r="AB124" s="91">
        <f>'TW-Daten Oper2009'!AB124-'KP-Daten Oper2009'!AB124</f>
        <v>1.3636363386467565E-2</v>
      </c>
      <c r="AC124" s="90"/>
    </row>
    <row r="125" spans="1:29">
      <c r="A125" s="36" t="s">
        <v>670</v>
      </c>
      <c r="B125" s="36" t="s">
        <v>36</v>
      </c>
      <c r="C125" s="37">
        <v>40169</v>
      </c>
      <c r="D125" s="38">
        <v>0.79166666666666663</v>
      </c>
      <c r="E125" s="33">
        <f>'TW-Daten Oper2009'!E125-'KP-Daten Oper2009'!E125</f>
        <v>0</v>
      </c>
      <c r="F125" s="34"/>
      <c r="G125" s="33">
        <f>'TW-Daten Oper2009'!G125-'KP-Daten Oper2009'!G125</f>
        <v>0</v>
      </c>
      <c r="H125" s="34"/>
      <c r="I125" s="33">
        <f>'TW-Daten Oper2009'!I125-'KP-Daten Oper2009'!I125</f>
        <v>0</v>
      </c>
      <c r="J125" s="34"/>
      <c r="K125" s="101">
        <f>'TW-Daten Oper2009'!K125-'KP-Daten Oper2009'!K125</f>
        <v>8</v>
      </c>
      <c r="L125" s="34"/>
      <c r="M125" s="33">
        <f>'TW-Daten Oper2009'!M125-'KP-Daten Oper2009'!M125</f>
        <v>0</v>
      </c>
      <c r="N125" s="34"/>
      <c r="O125" s="33">
        <f>'TW-Daten Oper2009'!O125-'KP-Daten Oper2009'!O125</f>
        <v>0</v>
      </c>
      <c r="P125" s="34"/>
      <c r="Q125" s="101">
        <f>'TW-Daten Oper2009'!Q125-'KP-Daten Oper2009'!Q125</f>
        <v>8</v>
      </c>
      <c r="R125" s="34"/>
      <c r="S125" s="101">
        <f>'TW-Daten Oper2009'!S125-'KP-Daten Oper2009'!S125</f>
        <v>-8</v>
      </c>
      <c r="T125" s="34"/>
      <c r="U125" s="33">
        <f>'TW-Daten Oper2009'!U125-'KP-Daten Oper2009'!U125</f>
        <v>0</v>
      </c>
      <c r="V125" s="34"/>
      <c r="W125" s="33">
        <f>'TW-Daten Oper2009'!W125-'KP-Daten Oper2009'!W125</f>
        <v>0</v>
      </c>
      <c r="X125" s="34"/>
      <c r="Y125" s="33">
        <f>'TW-Daten Oper2009'!Y125-'KP-Daten Oper2009'!Y125</f>
        <v>0</v>
      </c>
      <c r="Z125" s="34"/>
      <c r="AA125" s="91">
        <f>'TW-Daten Oper2009'!AA125-'KP-Daten Oper2009'!AA125</f>
        <v>-1.6818181818234734</v>
      </c>
      <c r="AB125" s="91">
        <f>'TW-Daten Oper2009'!AB125-'KP-Daten Oper2009'!AB125</f>
        <v>-0.57545454566570697</v>
      </c>
      <c r="AC125" s="90"/>
    </row>
    <row r="126" spans="1:29">
      <c r="A126" s="36" t="s">
        <v>731</v>
      </c>
      <c r="B126" s="36" t="s">
        <v>47</v>
      </c>
      <c r="C126" s="37">
        <v>40178</v>
      </c>
      <c r="D126" s="38">
        <v>0.8125</v>
      </c>
      <c r="E126" s="33">
        <f>'TW-Daten Oper2009'!E126-'KP-Daten Oper2009'!E126</f>
        <v>0</v>
      </c>
      <c r="F126" s="34"/>
      <c r="G126" s="33">
        <f>'TW-Daten Oper2009'!G126-'KP-Daten Oper2009'!G126</f>
        <v>0</v>
      </c>
      <c r="H126" s="34"/>
      <c r="I126" s="101">
        <f>'TW-Daten Oper2009'!I126-'KP-Daten Oper2009'!I126</f>
        <v>-15</v>
      </c>
      <c r="J126" s="34"/>
      <c r="K126" s="101">
        <f>'TW-Daten Oper2009'!K126-'KP-Daten Oper2009'!K126</f>
        <v>1</v>
      </c>
      <c r="L126" s="34"/>
      <c r="M126" s="33">
        <f>'TW-Daten Oper2009'!M126-'KP-Daten Oper2009'!M126</f>
        <v>0</v>
      </c>
      <c r="N126" s="34"/>
      <c r="O126" s="33">
        <f>'TW-Daten Oper2009'!O126-'KP-Daten Oper2009'!O126</f>
        <v>0</v>
      </c>
      <c r="P126" s="34"/>
      <c r="Q126" s="101">
        <f>'TW-Daten Oper2009'!Q126-'KP-Daten Oper2009'!Q126</f>
        <v>-14</v>
      </c>
      <c r="R126" s="34"/>
      <c r="S126" s="101">
        <f>'TW-Daten Oper2009'!S126-'KP-Daten Oper2009'!S126</f>
        <v>14</v>
      </c>
      <c r="T126" s="34"/>
      <c r="U126" s="33">
        <f>'TW-Daten Oper2009'!U126-'KP-Daten Oper2009'!U126</f>
        <v>0</v>
      </c>
      <c r="V126" s="34"/>
      <c r="W126" s="33">
        <f>'TW-Daten Oper2009'!W126-'KP-Daten Oper2009'!W126</f>
        <v>0</v>
      </c>
      <c r="X126" s="34"/>
      <c r="Y126" s="33">
        <f>'TW-Daten Oper2009'!Y126-'KP-Daten Oper2009'!Y126</f>
        <v>0</v>
      </c>
      <c r="Z126" s="34"/>
      <c r="AA126" s="91">
        <f>'TW-Daten Oper2009'!AA126-'KP-Daten Oper2009'!AA126</f>
        <v>-1.692727272711636</v>
      </c>
      <c r="AB126" s="88">
        <f>'TW-Daten Oper2009'!AB126-'KP-Daten Oper2009'!AB126</f>
        <v>-1216.1454545452216</v>
      </c>
      <c r="AC126" s="90"/>
    </row>
    <row r="127" spans="1:29" s="98" customFormat="1"/>
    <row r="128" spans="1:29" s="98" customFormat="1"/>
    <row r="129" spans="1:29" s="98" customFormat="1">
      <c r="A129" s="96"/>
      <c r="B129" s="96"/>
      <c r="C129" s="99"/>
      <c r="D129" s="96"/>
      <c r="E129" s="95"/>
      <c r="F129" s="96"/>
      <c r="G129" s="95"/>
      <c r="H129" s="96"/>
      <c r="I129" s="92"/>
      <c r="J129" s="92"/>
      <c r="K129" s="93"/>
      <c r="L129" s="92"/>
      <c r="M129" s="93"/>
      <c r="N129" s="94"/>
      <c r="O129" s="93"/>
      <c r="P129" s="92"/>
      <c r="Q129" s="95"/>
      <c r="R129" s="96"/>
      <c r="S129" s="95"/>
      <c r="T129" s="96"/>
      <c r="U129" s="95"/>
      <c r="V129" s="96"/>
      <c r="W129" s="95"/>
      <c r="X129" s="96"/>
      <c r="Y129" s="95"/>
      <c r="Z129" s="96"/>
      <c r="AA129" s="97"/>
      <c r="AB129" s="97"/>
      <c r="AC129" s="96"/>
    </row>
    <row r="130" spans="1:29" s="98" customFormat="1">
      <c r="A130" s="96"/>
      <c r="B130" s="96"/>
      <c r="C130" s="99"/>
      <c r="D130" s="96"/>
      <c r="E130" s="95"/>
      <c r="F130" s="96"/>
      <c r="G130" s="95"/>
      <c r="H130" s="96"/>
      <c r="I130" s="92"/>
      <c r="J130" s="92"/>
      <c r="K130" s="93"/>
      <c r="L130" s="92"/>
      <c r="M130" s="93"/>
      <c r="N130" s="94"/>
      <c r="O130" s="93"/>
      <c r="P130" s="92"/>
      <c r="Q130" s="95"/>
      <c r="R130" s="96"/>
      <c r="S130" s="95"/>
      <c r="T130" s="96"/>
      <c r="U130" s="95"/>
      <c r="V130" s="96"/>
      <c r="W130" s="95"/>
      <c r="X130" s="96"/>
      <c r="Y130" s="95"/>
      <c r="Z130" s="96"/>
      <c r="AA130" s="97"/>
      <c r="AB130" s="97"/>
      <c r="AC130" s="96"/>
    </row>
    <row r="131" spans="1:29" s="98" customFormat="1">
      <c r="A131" s="96"/>
      <c r="B131" s="96"/>
      <c r="C131" s="99"/>
      <c r="D131" s="96"/>
      <c r="E131" s="95"/>
      <c r="F131" s="96"/>
      <c r="G131" s="95"/>
      <c r="H131" s="96"/>
      <c r="I131" s="92"/>
      <c r="J131" s="92"/>
      <c r="K131" s="93"/>
      <c r="L131" s="92"/>
      <c r="M131" s="93"/>
      <c r="N131" s="94"/>
      <c r="O131" s="93"/>
      <c r="P131" s="92"/>
      <c r="Q131" s="95"/>
      <c r="R131" s="96"/>
      <c r="S131" s="95"/>
      <c r="T131" s="96"/>
      <c r="U131" s="95"/>
      <c r="V131" s="96"/>
      <c r="W131" s="95"/>
      <c r="X131" s="96"/>
      <c r="Y131" s="95"/>
      <c r="Z131" s="96"/>
      <c r="AA131" s="97"/>
      <c r="AB131" s="97"/>
      <c r="AC131" s="96"/>
    </row>
    <row r="132" spans="1:29" s="98" customFormat="1">
      <c r="A132" s="96"/>
      <c r="B132" s="96"/>
      <c r="C132" s="99"/>
      <c r="D132" s="96"/>
      <c r="E132" s="95"/>
      <c r="F132" s="96"/>
      <c r="G132" s="95"/>
      <c r="H132" s="96"/>
      <c r="I132" s="92"/>
      <c r="J132" s="92"/>
      <c r="K132" s="93"/>
      <c r="L132" s="92"/>
      <c r="M132" s="93"/>
      <c r="N132" s="94"/>
      <c r="O132" s="93"/>
      <c r="P132" s="92"/>
      <c r="Q132" s="95"/>
      <c r="R132" s="96"/>
      <c r="S132" s="95"/>
      <c r="T132" s="96"/>
      <c r="U132" s="95"/>
      <c r="V132" s="96"/>
      <c r="W132" s="95"/>
      <c r="X132" s="96"/>
      <c r="Y132" s="95"/>
      <c r="Z132" s="96"/>
      <c r="AA132" s="97"/>
      <c r="AB132" s="97"/>
      <c r="AC132" s="96"/>
    </row>
    <row r="133" spans="1:29" s="98" customFormat="1">
      <c r="A133" s="96"/>
      <c r="B133" s="96"/>
      <c r="C133" s="99"/>
      <c r="D133" s="96"/>
      <c r="E133" s="95"/>
      <c r="F133" s="96"/>
      <c r="G133" s="95"/>
      <c r="H133" s="96"/>
      <c r="I133" s="92"/>
      <c r="J133" s="92"/>
      <c r="K133" s="93"/>
      <c r="L133" s="92"/>
      <c r="M133" s="93"/>
      <c r="N133" s="94"/>
      <c r="O133" s="93"/>
      <c r="P133" s="92"/>
      <c r="Q133" s="95"/>
      <c r="R133" s="96"/>
      <c r="S133" s="95"/>
      <c r="T133" s="96"/>
      <c r="U133" s="95"/>
      <c r="V133" s="96"/>
      <c r="W133" s="95"/>
      <c r="X133" s="96"/>
      <c r="Y133" s="95"/>
      <c r="Z133" s="96"/>
      <c r="AA133" s="97"/>
      <c r="AB133" s="97"/>
      <c r="AC133" s="96"/>
    </row>
    <row r="134" spans="1:29" s="98" customFormat="1">
      <c r="A134" s="96"/>
      <c r="B134" s="96"/>
      <c r="C134" s="99"/>
      <c r="D134" s="96"/>
      <c r="E134" s="95"/>
      <c r="F134" s="96"/>
      <c r="G134" s="95"/>
      <c r="H134" s="96"/>
      <c r="I134" s="92"/>
      <c r="J134" s="92"/>
      <c r="K134" s="93"/>
      <c r="L134" s="92"/>
      <c r="M134" s="93"/>
      <c r="N134" s="94"/>
      <c r="O134" s="93"/>
      <c r="P134" s="92"/>
      <c r="Q134" s="95"/>
      <c r="R134" s="96"/>
      <c r="S134" s="95"/>
      <c r="T134" s="96"/>
      <c r="U134" s="95"/>
      <c r="V134" s="96"/>
      <c r="W134" s="95"/>
      <c r="X134" s="96"/>
      <c r="Y134" s="95"/>
      <c r="Z134" s="96"/>
      <c r="AA134" s="97"/>
      <c r="AB134" s="97"/>
      <c r="AC134" s="96"/>
    </row>
    <row r="135" spans="1:29" s="98" customFormat="1">
      <c r="A135" s="96"/>
      <c r="B135" s="96"/>
      <c r="C135" s="99"/>
      <c r="D135" s="96"/>
      <c r="E135" s="95"/>
      <c r="F135" s="96"/>
      <c r="G135" s="95"/>
      <c r="H135" s="96"/>
      <c r="I135" s="92"/>
      <c r="J135" s="92"/>
      <c r="K135" s="93"/>
      <c r="L135" s="92"/>
      <c r="M135" s="93"/>
      <c r="N135" s="94"/>
      <c r="O135" s="93"/>
      <c r="P135" s="92"/>
      <c r="Q135" s="95"/>
      <c r="R135" s="96"/>
      <c r="S135" s="95"/>
      <c r="T135" s="96"/>
      <c r="U135" s="95"/>
      <c r="V135" s="96"/>
      <c r="W135" s="95"/>
      <c r="X135" s="96"/>
      <c r="Y135" s="95"/>
      <c r="Z135" s="96"/>
      <c r="AA135" s="97"/>
      <c r="AB135" s="97"/>
      <c r="AC135" s="96"/>
    </row>
    <row r="136" spans="1:29" s="98" customFormat="1">
      <c r="A136" s="96"/>
      <c r="B136" s="96"/>
      <c r="C136" s="99"/>
      <c r="D136" s="96"/>
      <c r="E136" s="95"/>
      <c r="F136" s="96"/>
      <c r="G136" s="95"/>
      <c r="H136" s="96"/>
      <c r="I136" s="92"/>
      <c r="J136" s="92"/>
      <c r="K136" s="93"/>
      <c r="L136" s="92"/>
      <c r="M136" s="93"/>
      <c r="N136" s="94"/>
      <c r="O136" s="93"/>
      <c r="P136" s="92"/>
      <c r="Q136" s="95"/>
      <c r="R136" s="96"/>
      <c r="S136" s="95"/>
      <c r="T136" s="96"/>
      <c r="U136" s="95"/>
      <c r="V136" s="96"/>
      <c r="W136" s="95"/>
      <c r="X136" s="96"/>
      <c r="Y136" s="95"/>
      <c r="Z136" s="96"/>
      <c r="AA136" s="97"/>
      <c r="AB136" s="97"/>
      <c r="AC136" s="96"/>
    </row>
    <row r="137" spans="1:29" s="98" customFormat="1">
      <c r="A137" s="96"/>
      <c r="B137" s="96"/>
      <c r="C137" s="99"/>
      <c r="D137" s="96"/>
      <c r="E137" s="95"/>
      <c r="F137" s="96"/>
      <c r="G137" s="95"/>
      <c r="H137" s="96"/>
      <c r="I137" s="92"/>
      <c r="J137" s="92"/>
      <c r="K137" s="93"/>
      <c r="L137" s="92"/>
      <c r="M137" s="93"/>
      <c r="N137" s="94"/>
      <c r="O137" s="93"/>
      <c r="P137" s="92"/>
      <c r="Q137" s="95"/>
      <c r="R137" s="96"/>
      <c r="S137" s="95"/>
      <c r="T137" s="96"/>
      <c r="U137" s="95"/>
      <c r="V137" s="96"/>
      <c r="W137" s="95"/>
      <c r="X137" s="96"/>
      <c r="Y137" s="95"/>
      <c r="Z137" s="96"/>
      <c r="AA137" s="97"/>
      <c r="AB137" s="97"/>
      <c r="AC137" s="96"/>
    </row>
    <row r="138" spans="1:29" s="98" customFormat="1">
      <c r="A138" s="96"/>
      <c r="B138" s="96"/>
      <c r="C138" s="99"/>
      <c r="D138" s="96"/>
      <c r="E138" s="95"/>
      <c r="F138" s="96"/>
      <c r="G138" s="95"/>
      <c r="H138" s="96"/>
      <c r="I138" s="92"/>
      <c r="J138" s="92"/>
      <c r="K138" s="93"/>
      <c r="L138" s="92"/>
      <c r="M138" s="93"/>
      <c r="N138" s="94"/>
      <c r="O138" s="93"/>
      <c r="P138" s="92"/>
      <c r="Q138" s="95"/>
      <c r="R138" s="96"/>
      <c r="S138" s="95"/>
      <c r="T138" s="96"/>
      <c r="U138" s="95"/>
      <c r="V138" s="96"/>
      <c r="W138" s="95"/>
      <c r="X138" s="96"/>
      <c r="Y138" s="95"/>
      <c r="Z138" s="96"/>
      <c r="AA138" s="97"/>
      <c r="AB138" s="97"/>
      <c r="AC138" s="96"/>
    </row>
    <row r="139" spans="1:29" s="98" customFormat="1">
      <c r="A139" s="96"/>
      <c r="B139" s="96"/>
      <c r="C139" s="99"/>
      <c r="D139" s="96"/>
      <c r="E139" s="95"/>
      <c r="F139" s="96"/>
      <c r="G139" s="95"/>
      <c r="H139" s="96"/>
      <c r="I139" s="92"/>
      <c r="J139" s="92"/>
      <c r="K139" s="93"/>
      <c r="L139" s="92"/>
      <c r="M139" s="93"/>
      <c r="N139" s="94"/>
      <c r="O139" s="93"/>
      <c r="P139" s="92"/>
      <c r="Q139" s="95"/>
      <c r="R139" s="96"/>
      <c r="S139" s="95"/>
      <c r="T139" s="96"/>
      <c r="U139" s="95"/>
      <c r="V139" s="96"/>
      <c r="W139" s="95"/>
      <c r="X139" s="96"/>
      <c r="Y139" s="95"/>
      <c r="Z139" s="96"/>
      <c r="AA139" s="97"/>
      <c r="AB139" s="97"/>
      <c r="AC139" s="96"/>
    </row>
    <row r="140" spans="1:29" s="98" customFormat="1">
      <c r="A140" s="96"/>
      <c r="B140" s="96"/>
      <c r="C140" s="99"/>
      <c r="D140" s="96"/>
      <c r="E140" s="95"/>
      <c r="F140" s="96"/>
      <c r="G140" s="95"/>
      <c r="H140" s="96"/>
      <c r="I140" s="92"/>
      <c r="J140" s="92"/>
      <c r="K140" s="93"/>
      <c r="L140" s="92"/>
      <c r="M140" s="93"/>
      <c r="N140" s="94"/>
      <c r="O140" s="93"/>
      <c r="P140" s="92"/>
      <c r="Q140" s="95"/>
      <c r="R140" s="96"/>
      <c r="S140" s="95"/>
      <c r="T140" s="96"/>
      <c r="U140" s="95"/>
      <c r="V140" s="96"/>
      <c r="W140" s="95"/>
      <c r="X140" s="96"/>
      <c r="Y140" s="95"/>
      <c r="Z140" s="96"/>
      <c r="AA140" s="97"/>
      <c r="AB140" s="97"/>
      <c r="AC140" s="96"/>
    </row>
    <row r="141" spans="1:29" s="98" customFormat="1">
      <c r="A141" s="96"/>
      <c r="B141" s="96"/>
      <c r="C141" s="99"/>
      <c r="D141" s="96"/>
      <c r="E141" s="95"/>
      <c r="F141" s="96"/>
      <c r="G141" s="95"/>
      <c r="H141" s="96"/>
      <c r="I141" s="92"/>
      <c r="J141" s="92"/>
      <c r="K141" s="93"/>
      <c r="L141" s="92"/>
      <c r="M141" s="93"/>
      <c r="N141" s="94"/>
      <c r="O141" s="93"/>
      <c r="P141" s="92"/>
      <c r="Q141" s="95"/>
      <c r="R141" s="96"/>
      <c r="S141" s="95"/>
      <c r="T141" s="96"/>
      <c r="U141" s="95"/>
      <c r="V141" s="96"/>
      <c r="W141" s="95"/>
      <c r="X141" s="96"/>
      <c r="Y141" s="95"/>
      <c r="Z141" s="96"/>
      <c r="AA141" s="97"/>
      <c r="AB141" s="97"/>
      <c r="AC141" s="96"/>
    </row>
    <row r="142" spans="1:29" s="98" customFormat="1">
      <c r="A142" s="96"/>
      <c r="B142" s="96"/>
      <c r="C142" s="99"/>
      <c r="D142" s="96"/>
      <c r="E142" s="95"/>
      <c r="F142" s="96"/>
      <c r="G142" s="95"/>
      <c r="H142" s="96"/>
      <c r="I142" s="92"/>
      <c r="J142" s="92"/>
      <c r="K142" s="93"/>
      <c r="L142" s="92"/>
      <c r="M142" s="93"/>
      <c r="N142" s="94"/>
      <c r="O142" s="93"/>
      <c r="P142" s="92"/>
      <c r="Q142" s="95"/>
      <c r="R142" s="96"/>
      <c r="S142" s="95"/>
      <c r="T142" s="96"/>
      <c r="U142" s="95"/>
      <c r="V142" s="96"/>
      <c r="W142" s="95"/>
      <c r="X142" s="96"/>
      <c r="Y142" s="95"/>
      <c r="Z142" s="96"/>
      <c r="AA142" s="97"/>
      <c r="AB142" s="97"/>
      <c r="AC142" s="96"/>
    </row>
    <row r="143" spans="1:29" s="98" customFormat="1">
      <c r="A143" s="96"/>
      <c r="B143" s="96"/>
      <c r="C143" s="99"/>
      <c r="D143" s="96"/>
      <c r="E143" s="95"/>
      <c r="F143" s="96"/>
      <c r="G143" s="95"/>
      <c r="H143" s="96"/>
      <c r="I143" s="92"/>
      <c r="J143" s="92"/>
      <c r="K143" s="93"/>
      <c r="L143" s="92"/>
      <c r="M143" s="93"/>
      <c r="N143" s="94"/>
      <c r="O143" s="93"/>
      <c r="P143" s="92"/>
      <c r="Q143" s="95"/>
      <c r="R143" s="96"/>
      <c r="S143" s="95"/>
      <c r="T143" s="96"/>
      <c r="U143" s="95"/>
      <c r="V143" s="96"/>
      <c r="W143" s="95"/>
      <c r="X143" s="96"/>
      <c r="Y143" s="95"/>
      <c r="Z143" s="96"/>
      <c r="AA143" s="97"/>
      <c r="AB143" s="97"/>
      <c r="AC143" s="96"/>
    </row>
    <row r="144" spans="1:29" s="98" customFormat="1">
      <c r="A144" s="96"/>
      <c r="B144" s="96"/>
      <c r="C144" s="99"/>
      <c r="D144" s="96"/>
      <c r="E144" s="95"/>
      <c r="F144" s="96"/>
      <c r="G144" s="95"/>
      <c r="H144" s="96"/>
      <c r="I144" s="92"/>
      <c r="J144" s="92"/>
      <c r="K144" s="93"/>
      <c r="L144" s="92"/>
      <c r="M144" s="93"/>
      <c r="N144" s="94"/>
      <c r="O144" s="93"/>
      <c r="P144" s="92"/>
      <c r="Q144" s="95"/>
      <c r="R144" s="96"/>
      <c r="S144" s="95"/>
      <c r="T144" s="96"/>
      <c r="U144" s="95"/>
      <c r="V144" s="96"/>
      <c r="W144" s="95"/>
      <c r="X144" s="96"/>
      <c r="Y144" s="95"/>
      <c r="Z144" s="96"/>
      <c r="AA144" s="97"/>
      <c r="AB144" s="97"/>
      <c r="AC144" s="96"/>
    </row>
    <row r="145" spans="1:29" s="98" customFormat="1">
      <c r="A145" s="96"/>
      <c r="B145" s="96"/>
      <c r="C145" s="99"/>
      <c r="D145" s="96"/>
      <c r="E145" s="95"/>
      <c r="F145" s="96"/>
      <c r="G145" s="95"/>
      <c r="H145" s="96"/>
      <c r="I145" s="92"/>
      <c r="J145" s="92"/>
      <c r="K145" s="93"/>
      <c r="L145" s="92"/>
      <c r="M145" s="93"/>
      <c r="N145" s="94"/>
      <c r="O145" s="93"/>
      <c r="P145" s="92"/>
      <c r="Q145" s="95"/>
      <c r="R145" s="96"/>
      <c r="S145" s="95"/>
      <c r="T145" s="96"/>
      <c r="U145" s="95"/>
      <c r="V145" s="96"/>
      <c r="W145" s="95"/>
      <c r="X145" s="96"/>
      <c r="Y145" s="95"/>
      <c r="Z145" s="96"/>
      <c r="AA145" s="97"/>
      <c r="AB145" s="97"/>
      <c r="AC145" s="96"/>
    </row>
    <row r="146" spans="1:29" s="98" customFormat="1">
      <c r="A146" s="96"/>
      <c r="B146" s="96"/>
      <c r="C146" s="99"/>
      <c r="D146" s="96"/>
      <c r="E146" s="95"/>
      <c r="F146" s="96"/>
      <c r="G146" s="95"/>
      <c r="H146" s="96"/>
      <c r="I146" s="92"/>
      <c r="J146" s="92"/>
      <c r="K146" s="93"/>
      <c r="L146" s="92"/>
      <c r="M146" s="93"/>
      <c r="N146" s="94"/>
      <c r="O146" s="93"/>
      <c r="P146" s="92"/>
      <c r="Q146" s="95"/>
      <c r="R146" s="96"/>
      <c r="S146" s="95"/>
      <c r="T146" s="96"/>
      <c r="U146" s="95"/>
      <c r="V146" s="96"/>
      <c r="W146" s="95"/>
      <c r="X146" s="96"/>
      <c r="Y146" s="95"/>
      <c r="Z146" s="96"/>
      <c r="AA146" s="97"/>
      <c r="AB146" s="97"/>
      <c r="AC146" s="96"/>
    </row>
    <row r="147" spans="1:29" s="98" customFormat="1">
      <c r="A147" s="96"/>
      <c r="B147" s="96"/>
      <c r="C147" s="99"/>
      <c r="D147" s="96"/>
      <c r="E147" s="95"/>
      <c r="F147" s="96"/>
      <c r="G147" s="95"/>
      <c r="H147" s="96"/>
      <c r="I147" s="92"/>
      <c r="J147" s="92"/>
      <c r="K147" s="93"/>
      <c r="L147" s="92"/>
      <c r="M147" s="93"/>
      <c r="N147" s="94"/>
      <c r="O147" s="93"/>
      <c r="P147" s="92"/>
      <c r="Q147" s="95"/>
      <c r="R147" s="96"/>
      <c r="S147" s="95"/>
      <c r="T147" s="96"/>
      <c r="U147" s="95"/>
      <c r="V147" s="96"/>
      <c r="W147" s="95"/>
      <c r="X147" s="96"/>
      <c r="Y147" s="95"/>
      <c r="Z147" s="96"/>
      <c r="AA147" s="97"/>
      <c r="AB147" s="97"/>
      <c r="AC147" s="96"/>
    </row>
    <row r="148" spans="1:29" s="98" customFormat="1">
      <c r="A148" s="96"/>
      <c r="B148" s="96"/>
      <c r="C148" s="99"/>
      <c r="D148" s="96"/>
      <c r="E148" s="95"/>
      <c r="F148" s="96"/>
      <c r="G148" s="95"/>
      <c r="H148" s="96"/>
      <c r="I148" s="92"/>
      <c r="J148" s="92"/>
      <c r="K148" s="93"/>
      <c r="L148" s="92"/>
      <c r="M148" s="93"/>
      <c r="N148" s="94"/>
      <c r="O148" s="93"/>
      <c r="P148" s="92"/>
      <c r="Q148" s="95"/>
      <c r="R148" s="96"/>
      <c r="S148" s="95"/>
      <c r="T148" s="96"/>
      <c r="U148" s="95"/>
      <c r="V148" s="96"/>
      <c r="W148" s="95"/>
      <c r="X148" s="96"/>
      <c r="Y148" s="95"/>
      <c r="Z148" s="96"/>
      <c r="AA148" s="97"/>
      <c r="AB148" s="97"/>
      <c r="AC148" s="96"/>
    </row>
    <row r="149" spans="1:29" s="98" customFormat="1">
      <c r="A149" s="96"/>
      <c r="B149" s="96"/>
      <c r="C149" s="99"/>
      <c r="D149" s="96"/>
      <c r="E149" s="95"/>
      <c r="F149" s="96"/>
      <c r="G149" s="95"/>
      <c r="H149" s="96"/>
      <c r="I149" s="92"/>
      <c r="J149" s="92"/>
      <c r="K149" s="93"/>
      <c r="L149" s="92"/>
      <c r="M149" s="93"/>
      <c r="N149" s="94"/>
      <c r="O149" s="93"/>
      <c r="P149" s="92"/>
      <c r="Q149" s="95"/>
      <c r="R149" s="96"/>
      <c r="S149" s="95"/>
      <c r="T149" s="96"/>
      <c r="U149" s="95"/>
      <c r="V149" s="96"/>
      <c r="W149" s="95"/>
      <c r="X149" s="96"/>
      <c r="Y149" s="95"/>
      <c r="Z149" s="96"/>
      <c r="AA149" s="97"/>
      <c r="AB149" s="97"/>
      <c r="AC149" s="96"/>
    </row>
    <row r="150" spans="1:29" s="98" customFormat="1">
      <c r="A150" s="96"/>
      <c r="B150" s="96"/>
      <c r="C150" s="99"/>
      <c r="D150" s="96"/>
      <c r="E150" s="95"/>
      <c r="F150" s="96"/>
      <c r="G150" s="95"/>
      <c r="H150" s="96"/>
      <c r="I150" s="92"/>
      <c r="J150" s="92"/>
      <c r="K150" s="93"/>
      <c r="L150" s="92"/>
      <c r="M150" s="93"/>
      <c r="N150" s="94"/>
      <c r="O150" s="93"/>
      <c r="P150" s="92"/>
      <c r="Q150" s="95"/>
      <c r="R150" s="96"/>
      <c r="S150" s="95"/>
      <c r="T150" s="96"/>
      <c r="U150" s="95"/>
      <c r="V150" s="96"/>
      <c r="W150" s="95"/>
      <c r="X150" s="96"/>
      <c r="Y150" s="95"/>
      <c r="Z150" s="96"/>
      <c r="AA150" s="97"/>
      <c r="AB150" s="97"/>
      <c r="AC150" s="96"/>
    </row>
    <row r="151" spans="1:29" s="98" customFormat="1">
      <c r="A151" s="96"/>
      <c r="B151" s="96"/>
      <c r="C151" s="99"/>
      <c r="D151" s="96"/>
      <c r="E151" s="95"/>
      <c r="F151" s="96"/>
      <c r="G151" s="95"/>
      <c r="H151" s="96"/>
      <c r="I151" s="92"/>
      <c r="J151" s="92"/>
      <c r="K151" s="93"/>
      <c r="L151" s="92"/>
      <c r="M151" s="93"/>
      <c r="N151" s="94"/>
      <c r="O151" s="93"/>
      <c r="P151" s="92"/>
      <c r="Q151" s="95"/>
      <c r="R151" s="96"/>
      <c r="S151" s="95"/>
      <c r="T151" s="96"/>
      <c r="U151" s="95"/>
      <c r="V151" s="96"/>
      <c r="W151" s="95"/>
      <c r="X151" s="96"/>
      <c r="Y151" s="95"/>
      <c r="Z151" s="96"/>
      <c r="AA151" s="97"/>
      <c r="AB151" s="97"/>
      <c r="AC151" s="96"/>
    </row>
    <row r="152" spans="1:29" s="98" customFormat="1">
      <c r="A152" s="96"/>
      <c r="B152" s="96"/>
      <c r="C152" s="99"/>
      <c r="D152" s="96"/>
      <c r="E152" s="95"/>
      <c r="F152" s="96"/>
      <c r="G152" s="95"/>
      <c r="H152" s="96"/>
      <c r="I152" s="92"/>
      <c r="J152" s="92"/>
      <c r="K152" s="93"/>
      <c r="L152" s="92"/>
      <c r="M152" s="93"/>
      <c r="N152" s="94"/>
      <c r="O152" s="93"/>
      <c r="P152" s="92"/>
      <c r="Q152" s="95"/>
      <c r="R152" s="96"/>
      <c r="S152" s="95"/>
      <c r="T152" s="96"/>
      <c r="U152" s="95"/>
      <c r="V152" s="96"/>
      <c r="W152" s="95"/>
      <c r="X152" s="96"/>
      <c r="Y152" s="95"/>
      <c r="Z152" s="96"/>
      <c r="AA152" s="97"/>
      <c r="AB152" s="97"/>
      <c r="AC152" s="96"/>
    </row>
    <row r="153" spans="1:29" s="98" customFormat="1">
      <c r="A153" s="96"/>
      <c r="B153" s="96"/>
      <c r="C153" s="99"/>
      <c r="D153" s="96"/>
      <c r="E153" s="95"/>
      <c r="F153" s="96"/>
      <c r="G153" s="95"/>
      <c r="H153" s="96"/>
      <c r="I153" s="92"/>
      <c r="J153" s="92"/>
      <c r="K153" s="93"/>
      <c r="L153" s="92"/>
      <c r="M153" s="93"/>
      <c r="N153" s="94"/>
      <c r="O153" s="93"/>
      <c r="P153" s="92"/>
      <c r="Q153" s="95"/>
      <c r="R153" s="96"/>
      <c r="S153" s="95"/>
      <c r="T153" s="96"/>
      <c r="U153" s="95"/>
      <c r="V153" s="96"/>
      <c r="W153" s="95"/>
      <c r="X153" s="96"/>
      <c r="Y153" s="95"/>
      <c r="Z153" s="96"/>
      <c r="AA153" s="97"/>
      <c r="AB153" s="97"/>
      <c r="AC153" s="96"/>
    </row>
    <row r="154" spans="1:29" s="98" customFormat="1">
      <c r="A154" s="96"/>
      <c r="B154" s="96"/>
      <c r="C154" s="99"/>
      <c r="D154" s="96"/>
      <c r="E154" s="95"/>
      <c r="F154" s="96"/>
      <c r="G154" s="95"/>
      <c r="H154" s="96"/>
      <c r="I154" s="92"/>
      <c r="J154" s="92"/>
      <c r="K154" s="93"/>
      <c r="L154" s="92"/>
      <c r="M154" s="93"/>
      <c r="N154" s="94"/>
      <c r="O154" s="93"/>
      <c r="P154" s="92"/>
      <c r="Q154" s="95"/>
      <c r="R154" s="96"/>
      <c r="S154" s="95"/>
      <c r="T154" s="96"/>
      <c r="U154" s="95"/>
      <c r="V154" s="96"/>
      <c r="W154" s="95"/>
      <c r="X154" s="96"/>
      <c r="Y154" s="95"/>
      <c r="Z154" s="96"/>
      <c r="AA154" s="97"/>
      <c r="AB154" s="97"/>
      <c r="AC154" s="96"/>
    </row>
    <row r="155" spans="1:29" s="98" customFormat="1">
      <c r="A155" s="96"/>
      <c r="B155" s="96"/>
      <c r="C155" s="99"/>
      <c r="D155" s="96"/>
      <c r="E155" s="95"/>
      <c r="F155" s="96"/>
      <c r="G155" s="95"/>
      <c r="H155" s="96"/>
      <c r="I155" s="92"/>
      <c r="J155" s="92"/>
      <c r="K155" s="93"/>
      <c r="L155" s="92"/>
      <c r="M155" s="93"/>
      <c r="N155" s="94"/>
      <c r="O155" s="93"/>
      <c r="P155" s="92"/>
      <c r="Q155" s="95"/>
      <c r="R155" s="96"/>
      <c r="S155" s="95"/>
      <c r="T155" s="96"/>
      <c r="U155" s="95"/>
      <c r="V155" s="96"/>
      <c r="W155" s="95"/>
      <c r="X155" s="96"/>
      <c r="Y155" s="95"/>
      <c r="Z155" s="96"/>
      <c r="AA155" s="97"/>
      <c r="AB155" s="97"/>
      <c r="AC155" s="96"/>
    </row>
    <row r="156" spans="1:29" s="98" customFormat="1">
      <c r="A156" s="96"/>
      <c r="B156" s="96"/>
      <c r="C156" s="99"/>
      <c r="D156" s="96"/>
      <c r="E156" s="95"/>
      <c r="F156" s="96"/>
      <c r="G156" s="95"/>
      <c r="H156" s="96"/>
      <c r="I156" s="92"/>
      <c r="J156" s="92"/>
      <c r="K156" s="93"/>
      <c r="L156" s="92"/>
      <c r="M156" s="93"/>
      <c r="N156" s="94"/>
      <c r="O156" s="93"/>
      <c r="P156" s="92"/>
      <c r="Q156" s="95"/>
      <c r="R156" s="96"/>
      <c r="S156" s="95"/>
      <c r="T156" s="96"/>
      <c r="U156" s="95"/>
      <c r="V156" s="96"/>
      <c r="W156" s="95"/>
      <c r="X156" s="96"/>
      <c r="Y156" s="95"/>
      <c r="Z156" s="96"/>
      <c r="AA156" s="97"/>
      <c r="AB156" s="97"/>
      <c r="AC156" s="96"/>
    </row>
    <row r="157" spans="1:29" s="98" customFormat="1">
      <c r="A157" s="96"/>
      <c r="B157" s="96"/>
      <c r="C157" s="99"/>
      <c r="D157" s="96"/>
      <c r="E157" s="95"/>
      <c r="F157" s="96"/>
      <c r="G157" s="95"/>
      <c r="H157" s="96"/>
      <c r="I157" s="92"/>
      <c r="J157" s="92"/>
      <c r="K157" s="93"/>
      <c r="L157" s="92"/>
      <c r="M157" s="93"/>
      <c r="N157" s="94"/>
      <c r="O157" s="93"/>
      <c r="P157" s="92"/>
      <c r="Q157" s="95"/>
      <c r="R157" s="96"/>
      <c r="S157" s="95"/>
      <c r="T157" s="96"/>
      <c r="U157" s="95"/>
      <c r="V157" s="96"/>
      <c r="W157" s="95"/>
      <c r="X157" s="96"/>
      <c r="Y157" s="95"/>
      <c r="Z157" s="96"/>
      <c r="AA157" s="97"/>
      <c r="AB157" s="97"/>
      <c r="AC157" s="96"/>
    </row>
    <row r="158" spans="1:29" s="98" customFormat="1">
      <c r="A158" s="96"/>
      <c r="B158" s="96"/>
      <c r="C158" s="99"/>
      <c r="D158" s="96"/>
      <c r="E158" s="95"/>
      <c r="F158" s="96"/>
      <c r="G158" s="95"/>
      <c r="H158" s="96"/>
      <c r="I158" s="92"/>
      <c r="J158" s="92"/>
      <c r="K158" s="93"/>
      <c r="L158" s="92"/>
      <c r="M158" s="93"/>
      <c r="N158" s="94"/>
      <c r="O158" s="93"/>
      <c r="P158" s="92"/>
      <c r="Q158" s="95"/>
      <c r="R158" s="96"/>
      <c r="S158" s="95"/>
      <c r="T158" s="96"/>
      <c r="U158" s="95"/>
      <c r="V158" s="96"/>
      <c r="W158" s="95"/>
      <c r="X158" s="96"/>
      <c r="Y158" s="95"/>
      <c r="Z158" s="96"/>
      <c r="AA158" s="97"/>
      <c r="AB158" s="97"/>
      <c r="AC158" s="96"/>
    </row>
    <row r="159" spans="1:29" s="98" customFormat="1">
      <c r="A159" s="96"/>
      <c r="B159" s="96"/>
      <c r="C159" s="99"/>
      <c r="D159" s="96"/>
      <c r="E159" s="95"/>
      <c r="F159" s="96"/>
      <c r="G159" s="95"/>
      <c r="H159" s="96"/>
      <c r="I159" s="92"/>
      <c r="J159" s="92"/>
      <c r="K159" s="93"/>
      <c r="L159" s="92"/>
      <c r="M159" s="93"/>
      <c r="N159" s="94"/>
      <c r="O159" s="93"/>
      <c r="P159" s="92"/>
      <c r="Q159" s="95"/>
      <c r="R159" s="96"/>
      <c r="S159" s="95"/>
      <c r="T159" s="96"/>
      <c r="U159" s="95"/>
      <c r="V159" s="96"/>
      <c r="W159" s="95"/>
      <c r="X159" s="96"/>
      <c r="Y159" s="95"/>
      <c r="Z159" s="96"/>
      <c r="AA159" s="97"/>
      <c r="AB159" s="97"/>
      <c r="AC159" s="96"/>
    </row>
    <row r="160" spans="1:29" s="98" customFormat="1">
      <c r="A160" s="96"/>
      <c r="B160" s="96"/>
      <c r="C160" s="99"/>
      <c r="D160" s="96"/>
      <c r="E160" s="95"/>
      <c r="F160" s="96"/>
      <c r="G160" s="95"/>
      <c r="H160" s="96"/>
      <c r="I160" s="92"/>
      <c r="J160" s="92"/>
      <c r="K160" s="93"/>
      <c r="L160" s="92"/>
      <c r="M160" s="93"/>
      <c r="N160" s="94"/>
      <c r="O160" s="93"/>
      <c r="P160" s="92"/>
      <c r="Q160" s="95"/>
      <c r="R160" s="96"/>
      <c r="S160" s="95"/>
      <c r="T160" s="96"/>
      <c r="U160" s="95"/>
      <c r="V160" s="96"/>
      <c r="W160" s="95"/>
      <c r="X160" s="96"/>
      <c r="Y160" s="95"/>
      <c r="Z160" s="96"/>
      <c r="AA160" s="97"/>
      <c r="AB160" s="97"/>
      <c r="AC160" s="96"/>
    </row>
    <row r="161" spans="1:29" s="98" customFormat="1">
      <c r="A161" s="96"/>
      <c r="B161" s="96"/>
      <c r="C161" s="99"/>
      <c r="D161" s="96"/>
      <c r="E161" s="95"/>
      <c r="F161" s="96"/>
      <c r="G161" s="95"/>
      <c r="H161" s="96"/>
      <c r="I161" s="92"/>
      <c r="J161" s="92"/>
      <c r="K161" s="93"/>
      <c r="L161" s="92"/>
      <c r="M161" s="93"/>
      <c r="N161" s="94"/>
      <c r="O161" s="93"/>
      <c r="P161" s="92"/>
      <c r="Q161" s="95"/>
      <c r="R161" s="96"/>
      <c r="S161" s="95"/>
      <c r="T161" s="96"/>
      <c r="U161" s="95"/>
      <c r="V161" s="96"/>
      <c r="W161" s="95"/>
      <c r="X161" s="96"/>
      <c r="Y161" s="95"/>
      <c r="Z161" s="96"/>
      <c r="AA161" s="97"/>
      <c r="AB161" s="97"/>
      <c r="AC161" s="96"/>
    </row>
    <row r="162" spans="1:29" s="98" customFormat="1">
      <c r="A162" s="96"/>
      <c r="B162" s="96"/>
      <c r="C162" s="99"/>
      <c r="D162" s="96"/>
      <c r="E162" s="95"/>
      <c r="F162" s="96"/>
      <c r="G162" s="95"/>
      <c r="H162" s="96"/>
      <c r="I162" s="92"/>
      <c r="J162" s="92"/>
      <c r="K162" s="93"/>
      <c r="L162" s="92"/>
      <c r="M162" s="93"/>
      <c r="N162" s="94"/>
      <c r="O162" s="93"/>
      <c r="P162" s="92"/>
      <c r="Q162" s="95"/>
      <c r="R162" s="96"/>
      <c r="S162" s="95"/>
      <c r="T162" s="96"/>
      <c r="U162" s="95"/>
      <c r="V162" s="96"/>
      <c r="W162" s="95"/>
      <c r="X162" s="96"/>
      <c r="Y162" s="95"/>
      <c r="Z162" s="96"/>
      <c r="AA162" s="97"/>
      <c r="AB162" s="97"/>
      <c r="AC162" s="96"/>
    </row>
    <row r="163" spans="1:29" s="98" customFormat="1">
      <c r="A163" s="96"/>
      <c r="B163" s="96"/>
      <c r="C163" s="99"/>
      <c r="D163" s="96"/>
      <c r="E163" s="95"/>
      <c r="F163" s="96"/>
      <c r="G163" s="95"/>
      <c r="H163" s="96"/>
      <c r="I163" s="92"/>
      <c r="J163" s="92"/>
      <c r="K163" s="93"/>
      <c r="L163" s="92"/>
      <c r="M163" s="93"/>
      <c r="N163" s="94"/>
      <c r="O163" s="93"/>
      <c r="P163" s="92"/>
      <c r="Q163" s="95"/>
      <c r="R163" s="96"/>
      <c r="S163" s="95"/>
      <c r="T163" s="96"/>
      <c r="U163" s="95"/>
      <c r="V163" s="96"/>
      <c r="W163" s="95"/>
      <c r="X163" s="96"/>
      <c r="Y163" s="95"/>
      <c r="Z163" s="96"/>
      <c r="AA163" s="97"/>
      <c r="AB163" s="97"/>
      <c r="AC163" s="96"/>
    </row>
    <row r="164" spans="1:29" s="98" customFormat="1">
      <c r="A164" s="96"/>
      <c r="B164" s="96"/>
      <c r="C164" s="99"/>
      <c r="D164" s="96"/>
      <c r="E164" s="95"/>
      <c r="F164" s="96"/>
      <c r="G164" s="95"/>
      <c r="H164" s="96"/>
      <c r="I164" s="92"/>
      <c r="J164" s="92"/>
      <c r="K164" s="93"/>
      <c r="L164" s="92"/>
      <c r="M164" s="93"/>
      <c r="N164" s="94"/>
      <c r="O164" s="93"/>
      <c r="P164" s="92"/>
      <c r="Q164" s="95"/>
      <c r="R164" s="96"/>
      <c r="S164" s="95"/>
      <c r="T164" s="96"/>
      <c r="U164" s="95"/>
      <c r="V164" s="96"/>
      <c r="W164" s="95"/>
      <c r="X164" s="96"/>
      <c r="Y164" s="95"/>
      <c r="Z164" s="96"/>
      <c r="AA164" s="97"/>
      <c r="AB164" s="97"/>
      <c r="AC164" s="96"/>
    </row>
    <row r="165" spans="1:29" s="98" customFormat="1">
      <c r="A165" s="96"/>
      <c r="B165" s="96"/>
      <c r="C165" s="99"/>
      <c r="D165" s="96"/>
      <c r="E165" s="95"/>
      <c r="F165" s="96"/>
      <c r="G165" s="95"/>
      <c r="H165" s="96"/>
      <c r="I165" s="92"/>
      <c r="J165" s="92"/>
      <c r="K165" s="93"/>
      <c r="L165" s="92"/>
      <c r="M165" s="93"/>
      <c r="N165" s="94"/>
      <c r="O165" s="93"/>
      <c r="P165" s="92"/>
      <c r="Q165" s="95"/>
      <c r="R165" s="96"/>
      <c r="S165" s="95"/>
      <c r="T165" s="96"/>
      <c r="U165" s="95"/>
      <c r="V165" s="96"/>
      <c r="W165" s="95"/>
      <c r="X165" s="96"/>
      <c r="Y165" s="95"/>
      <c r="Z165" s="96"/>
      <c r="AA165" s="97"/>
      <c r="AB165" s="97"/>
      <c r="AC165" s="96"/>
    </row>
    <row r="166" spans="1:29" s="98" customFormat="1">
      <c r="A166" s="96"/>
      <c r="B166" s="96"/>
      <c r="C166" s="99"/>
      <c r="D166" s="96"/>
      <c r="E166" s="95"/>
      <c r="F166" s="96"/>
      <c r="G166" s="95"/>
      <c r="H166" s="96"/>
      <c r="I166" s="92"/>
      <c r="J166" s="92"/>
      <c r="K166" s="93"/>
      <c r="L166" s="92"/>
      <c r="M166" s="93"/>
      <c r="N166" s="94"/>
      <c r="O166" s="93"/>
      <c r="P166" s="92"/>
      <c r="Q166" s="95"/>
      <c r="R166" s="96"/>
      <c r="S166" s="95"/>
      <c r="T166" s="96"/>
      <c r="U166" s="95"/>
      <c r="V166" s="96"/>
      <c r="W166" s="95"/>
      <c r="X166" s="96"/>
      <c r="Y166" s="95"/>
      <c r="Z166" s="96"/>
      <c r="AA166" s="97"/>
      <c r="AB166" s="97"/>
      <c r="AC166" s="96"/>
    </row>
    <row r="167" spans="1:29" s="98" customFormat="1">
      <c r="A167" s="96"/>
      <c r="B167" s="96"/>
      <c r="C167" s="99"/>
      <c r="D167" s="96"/>
      <c r="E167" s="95"/>
      <c r="F167" s="96"/>
      <c r="G167" s="95"/>
      <c r="H167" s="96"/>
      <c r="I167" s="92"/>
      <c r="J167" s="92"/>
      <c r="K167" s="93"/>
      <c r="L167" s="92"/>
      <c r="M167" s="93"/>
      <c r="N167" s="94"/>
      <c r="O167" s="93"/>
      <c r="P167" s="92"/>
      <c r="Q167" s="95"/>
      <c r="R167" s="96"/>
      <c r="S167" s="95"/>
      <c r="T167" s="96"/>
      <c r="U167" s="95"/>
      <c r="V167" s="96"/>
      <c r="W167" s="95"/>
      <c r="X167" s="96"/>
      <c r="Y167" s="95"/>
      <c r="Z167" s="96"/>
      <c r="AA167" s="97"/>
      <c r="AB167" s="97"/>
      <c r="AC167" s="96"/>
    </row>
    <row r="168" spans="1:29" s="98" customFormat="1">
      <c r="A168" s="96"/>
      <c r="B168" s="96"/>
      <c r="C168" s="99"/>
      <c r="D168" s="96"/>
      <c r="E168" s="95"/>
      <c r="F168" s="96"/>
      <c r="G168" s="95"/>
      <c r="H168" s="96"/>
      <c r="I168" s="92"/>
      <c r="J168" s="92"/>
      <c r="K168" s="93"/>
      <c r="L168" s="92"/>
      <c r="M168" s="93"/>
      <c r="N168" s="94"/>
      <c r="O168" s="93"/>
      <c r="P168" s="92"/>
      <c r="Q168" s="95"/>
      <c r="R168" s="96"/>
      <c r="S168" s="95"/>
      <c r="T168" s="96"/>
      <c r="U168" s="95"/>
      <c r="V168" s="96"/>
      <c r="W168" s="95"/>
      <c r="X168" s="96"/>
      <c r="Y168" s="95"/>
      <c r="Z168" s="96"/>
      <c r="AA168" s="97"/>
      <c r="AB168" s="97"/>
      <c r="AC168" s="96"/>
    </row>
    <row r="169" spans="1:29" s="98" customFormat="1">
      <c r="A169" s="96"/>
      <c r="B169" s="96"/>
      <c r="C169" s="99"/>
      <c r="D169" s="96"/>
      <c r="E169" s="95"/>
      <c r="F169" s="96"/>
      <c r="G169" s="95"/>
      <c r="H169" s="96"/>
      <c r="I169" s="92"/>
      <c r="J169" s="92"/>
      <c r="K169" s="93"/>
      <c r="L169" s="92"/>
      <c r="M169" s="93"/>
      <c r="N169" s="94"/>
      <c r="O169" s="93"/>
      <c r="P169" s="92"/>
      <c r="Q169" s="95"/>
      <c r="R169" s="96"/>
      <c r="S169" s="95"/>
      <c r="T169" s="96"/>
      <c r="U169" s="95"/>
      <c r="V169" s="96"/>
      <c r="W169" s="95"/>
      <c r="X169" s="96"/>
      <c r="Y169" s="95"/>
      <c r="Z169" s="96"/>
      <c r="AA169" s="97"/>
      <c r="AB169" s="97"/>
      <c r="AC169" s="96"/>
    </row>
    <row r="170" spans="1:29" s="98" customFormat="1">
      <c r="A170" s="96"/>
      <c r="B170" s="96"/>
      <c r="C170" s="99"/>
      <c r="D170" s="96"/>
      <c r="E170" s="95"/>
      <c r="F170" s="96"/>
      <c r="G170" s="95"/>
      <c r="H170" s="96"/>
      <c r="I170" s="92"/>
      <c r="J170" s="92"/>
      <c r="K170" s="93"/>
      <c r="L170" s="92"/>
      <c r="M170" s="93"/>
      <c r="N170" s="94"/>
      <c r="O170" s="93"/>
      <c r="P170" s="92"/>
      <c r="Q170" s="95"/>
      <c r="R170" s="96"/>
      <c r="S170" s="95"/>
      <c r="T170" s="96"/>
      <c r="U170" s="95"/>
      <c r="V170" s="96"/>
      <c r="W170" s="95"/>
      <c r="X170" s="96"/>
      <c r="Y170" s="95"/>
      <c r="Z170" s="96"/>
      <c r="AA170" s="97"/>
      <c r="AB170" s="97"/>
      <c r="AC170" s="96"/>
    </row>
    <row r="171" spans="1:29" s="98" customFormat="1">
      <c r="A171" s="96"/>
      <c r="B171" s="96"/>
      <c r="C171" s="99"/>
      <c r="D171" s="96"/>
      <c r="E171" s="95"/>
      <c r="F171" s="96"/>
      <c r="G171" s="95"/>
      <c r="H171" s="96"/>
      <c r="I171" s="92"/>
      <c r="J171" s="92"/>
      <c r="K171" s="93"/>
      <c r="L171" s="92"/>
      <c r="M171" s="93"/>
      <c r="N171" s="94"/>
      <c r="O171" s="93"/>
      <c r="P171" s="92"/>
      <c r="Q171" s="95"/>
      <c r="R171" s="96"/>
      <c r="S171" s="95"/>
      <c r="T171" s="96"/>
      <c r="U171" s="95"/>
      <c r="V171" s="96"/>
      <c r="W171" s="95"/>
      <c r="X171" s="96"/>
      <c r="Y171" s="95"/>
      <c r="Z171" s="96"/>
      <c r="AA171" s="97"/>
      <c r="AB171" s="97"/>
      <c r="AC171" s="96"/>
    </row>
    <row r="172" spans="1:29" s="98" customFormat="1">
      <c r="A172" s="96"/>
      <c r="B172" s="96"/>
      <c r="C172" s="99"/>
      <c r="D172" s="96"/>
      <c r="E172" s="95"/>
      <c r="F172" s="96"/>
      <c r="G172" s="95"/>
      <c r="H172" s="96"/>
      <c r="I172" s="92"/>
      <c r="J172" s="92"/>
      <c r="K172" s="93"/>
      <c r="L172" s="92"/>
      <c r="M172" s="93"/>
      <c r="N172" s="94"/>
      <c r="O172" s="93"/>
      <c r="P172" s="92"/>
      <c r="Q172" s="95"/>
      <c r="R172" s="96"/>
      <c r="S172" s="95"/>
      <c r="T172" s="96"/>
      <c r="U172" s="95"/>
      <c r="V172" s="96"/>
      <c r="W172" s="95"/>
      <c r="X172" s="96"/>
      <c r="Y172" s="95"/>
      <c r="Z172" s="96"/>
      <c r="AA172" s="97"/>
      <c r="AB172" s="97"/>
      <c r="AC172" s="96"/>
    </row>
    <row r="173" spans="1:29" s="98" customFormat="1">
      <c r="A173" s="96"/>
      <c r="B173" s="96"/>
      <c r="C173" s="99"/>
      <c r="D173" s="96"/>
      <c r="E173" s="95"/>
      <c r="F173" s="96"/>
      <c r="G173" s="95"/>
      <c r="H173" s="96"/>
      <c r="I173" s="92"/>
      <c r="J173" s="92"/>
      <c r="K173" s="93"/>
      <c r="L173" s="92"/>
      <c r="M173" s="93"/>
      <c r="N173" s="94"/>
      <c r="O173" s="93"/>
      <c r="P173" s="92"/>
      <c r="Q173" s="95"/>
      <c r="R173" s="96"/>
      <c r="S173" s="95"/>
      <c r="T173" s="96"/>
      <c r="U173" s="95"/>
      <c r="V173" s="96"/>
      <c r="W173" s="95"/>
      <c r="X173" s="96"/>
      <c r="Y173" s="95"/>
      <c r="Z173" s="96"/>
      <c r="AA173" s="97"/>
      <c r="AB173" s="97"/>
      <c r="AC173" s="96"/>
    </row>
    <row r="174" spans="1:29" s="98" customFormat="1">
      <c r="A174" s="96"/>
      <c r="B174" s="96"/>
      <c r="C174" s="99"/>
      <c r="D174" s="96"/>
      <c r="E174" s="95"/>
      <c r="F174" s="96"/>
      <c r="G174" s="95"/>
      <c r="H174" s="96"/>
      <c r="I174" s="92"/>
      <c r="J174" s="92"/>
      <c r="K174" s="93"/>
      <c r="L174" s="92"/>
      <c r="M174" s="93"/>
      <c r="N174" s="94"/>
      <c r="O174" s="93"/>
      <c r="P174" s="92"/>
      <c r="Q174" s="95"/>
      <c r="R174" s="96"/>
      <c r="S174" s="95"/>
      <c r="T174" s="96"/>
      <c r="U174" s="95"/>
      <c r="V174" s="96"/>
      <c r="W174" s="95"/>
      <c r="X174" s="96"/>
      <c r="Y174" s="95"/>
      <c r="Z174" s="96"/>
      <c r="AA174" s="97"/>
      <c r="AB174" s="97"/>
      <c r="AC174" s="96"/>
    </row>
    <row r="175" spans="1:29" s="98" customFormat="1">
      <c r="A175" s="96"/>
      <c r="B175" s="96"/>
      <c r="C175" s="99"/>
      <c r="D175" s="96"/>
      <c r="E175" s="95"/>
      <c r="F175" s="96"/>
      <c r="G175" s="95"/>
      <c r="H175" s="96"/>
      <c r="I175" s="92"/>
      <c r="J175" s="92"/>
      <c r="K175" s="93"/>
      <c r="L175" s="92"/>
      <c r="M175" s="93"/>
      <c r="N175" s="94"/>
      <c r="O175" s="93"/>
      <c r="P175" s="92"/>
      <c r="Q175" s="95"/>
      <c r="R175" s="96"/>
      <c r="S175" s="95"/>
      <c r="T175" s="96"/>
      <c r="U175" s="95"/>
      <c r="V175" s="96"/>
      <c r="W175" s="95"/>
      <c r="X175" s="96"/>
      <c r="Y175" s="95"/>
      <c r="Z175" s="96"/>
      <c r="AA175" s="97"/>
      <c r="AB175" s="97"/>
      <c r="AC175" s="96"/>
    </row>
    <row r="176" spans="1:29" s="98" customFormat="1">
      <c r="A176" s="96"/>
      <c r="B176" s="96"/>
      <c r="C176" s="99"/>
      <c r="D176" s="96"/>
      <c r="E176" s="95"/>
      <c r="F176" s="96"/>
      <c r="G176" s="95"/>
      <c r="H176" s="96"/>
      <c r="I176" s="92"/>
      <c r="J176" s="92"/>
      <c r="K176" s="93"/>
      <c r="L176" s="92"/>
      <c r="M176" s="93"/>
      <c r="N176" s="94"/>
      <c r="O176" s="93"/>
      <c r="P176" s="92"/>
      <c r="Q176" s="95"/>
      <c r="R176" s="96"/>
      <c r="S176" s="95"/>
      <c r="T176" s="96"/>
      <c r="U176" s="95"/>
      <c r="V176" s="96"/>
      <c r="W176" s="95"/>
      <c r="X176" s="96"/>
      <c r="Y176" s="95"/>
      <c r="Z176" s="96"/>
      <c r="AA176" s="97"/>
      <c r="AB176" s="97"/>
      <c r="AC176" s="96"/>
    </row>
    <row r="177" spans="1:29" s="98" customFormat="1">
      <c r="A177" s="96"/>
      <c r="B177" s="96"/>
      <c r="C177" s="99"/>
      <c r="D177" s="96"/>
      <c r="E177" s="95"/>
      <c r="F177" s="96"/>
      <c r="G177" s="95"/>
      <c r="H177" s="96"/>
      <c r="I177" s="92"/>
      <c r="J177" s="92"/>
      <c r="K177" s="93"/>
      <c r="L177" s="92"/>
      <c r="M177" s="93"/>
      <c r="N177" s="94"/>
      <c r="O177" s="93"/>
      <c r="P177" s="92"/>
      <c r="Q177" s="95"/>
      <c r="R177" s="96"/>
      <c r="S177" s="95"/>
      <c r="T177" s="96"/>
      <c r="U177" s="95"/>
      <c r="V177" s="96"/>
      <c r="W177" s="95"/>
      <c r="X177" s="96"/>
      <c r="Y177" s="95"/>
      <c r="Z177" s="96"/>
      <c r="AA177" s="97"/>
      <c r="AB177" s="97"/>
      <c r="AC177" s="96"/>
    </row>
    <row r="178" spans="1:29" s="98" customFormat="1">
      <c r="A178" s="96"/>
      <c r="B178" s="96"/>
      <c r="C178" s="99"/>
      <c r="D178" s="96"/>
      <c r="E178" s="95"/>
      <c r="F178" s="96"/>
      <c r="G178" s="95"/>
      <c r="H178" s="96"/>
      <c r="I178" s="92"/>
      <c r="J178" s="92"/>
      <c r="K178" s="93"/>
      <c r="L178" s="92"/>
      <c r="M178" s="93"/>
      <c r="N178" s="94"/>
      <c r="O178" s="93"/>
      <c r="P178" s="92"/>
      <c r="Q178" s="95"/>
      <c r="R178" s="96"/>
      <c r="S178" s="95"/>
      <c r="T178" s="96"/>
      <c r="U178" s="95"/>
      <c r="V178" s="96"/>
      <c r="W178" s="95"/>
      <c r="X178" s="96"/>
      <c r="Y178" s="95"/>
      <c r="Z178" s="96"/>
      <c r="AA178" s="97"/>
      <c r="AB178" s="97"/>
      <c r="AC178" s="96"/>
    </row>
    <row r="179" spans="1:29" s="98" customFormat="1">
      <c r="A179" s="96"/>
      <c r="B179" s="96"/>
      <c r="C179" s="99"/>
      <c r="D179" s="96"/>
      <c r="E179" s="95"/>
      <c r="F179" s="96"/>
      <c r="G179" s="95"/>
      <c r="H179" s="96"/>
      <c r="I179" s="92"/>
      <c r="J179" s="92"/>
      <c r="K179" s="93"/>
      <c r="L179" s="92"/>
      <c r="M179" s="93"/>
      <c r="N179" s="94"/>
      <c r="O179" s="93"/>
      <c r="P179" s="92"/>
      <c r="Q179" s="95"/>
      <c r="R179" s="96"/>
      <c r="S179" s="95"/>
      <c r="T179" s="96"/>
      <c r="U179" s="95"/>
      <c r="V179" s="96"/>
      <c r="W179" s="95"/>
      <c r="X179" s="96"/>
      <c r="Y179" s="95"/>
      <c r="Z179" s="96"/>
      <c r="AA179" s="97"/>
      <c r="AB179" s="97"/>
      <c r="AC179" s="96"/>
    </row>
    <row r="180" spans="1:29" s="98" customFormat="1">
      <c r="A180" s="96"/>
      <c r="B180" s="96"/>
      <c r="C180" s="99"/>
      <c r="D180" s="96"/>
      <c r="E180" s="95"/>
      <c r="F180" s="96"/>
      <c r="G180" s="95"/>
      <c r="H180" s="96"/>
      <c r="I180" s="92"/>
      <c r="J180" s="92"/>
      <c r="K180" s="93"/>
      <c r="L180" s="92"/>
      <c r="M180" s="93"/>
      <c r="N180" s="94"/>
      <c r="O180" s="93"/>
      <c r="P180" s="92"/>
      <c r="Q180" s="95"/>
      <c r="R180" s="96"/>
      <c r="S180" s="95"/>
      <c r="T180" s="96"/>
      <c r="U180" s="95"/>
      <c r="V180" s="96"/>
      <c r="W180" s="95"/>
      <c r="X180" s="96"/>
      <c r="Y180" s="95"/>
      <c r="Z180" s="96"/>
      <c r="AA180" s="97"/>
      <c r="AB180" s="97"/>
      <c r="AC180" s="96"/>
    </row>
    <row r="181" spans="1:29" s="98" customFormat="1">
      <c r="A181" s="96"/>
      <c r="B181" s="96"/>
      <c r="C181" s="99"/>
      <c r="D181" s="96"/>
      <c r="E181" s="95"/>
      <c r="F181" s="96"/>
      <c r="G181" s="95"/>
      <c r="H181" s="96"/>
      <c r="I181" s="92"/>
      <c r="J181" s="92"/>
      <c r="K181" s="93"/>
      <c r="L181" s="92"/>
      <c r="M181" s="93"/>
      <c r="N181" s="94"/>
      <c r="O181" s="93"/>
      <c r="P181" s="92"/>
      <c r="Q181" s="95"/>
      <c r="R181" s="96"/>
      <c r="S181" s="95"/>
      <c r="T181" s="96"/>
      <c r="U181" s="95"/>
      <c r="V181" s="96"/>
      <c r="W181" s="95"/>
      <c r="X181" s="96"/>
      <c r="Y181" s="95"/>
      <c r="Z181" s="96"/>
      <c r="AA181" s="97"/>
      <c r="AB181" s="97"/>
      <c r="AC181" s="96"/>
    </row>
    <row r="182" spans="1:29" s="98" customFormat="1">
      <c r="A182" s="96"/>
      <c r="B182" s="96"/>
      <c r="C182" s="99"/>
      <c r="D182" s="96"/>
      <c r="E182" s="95"/>
      <c r="F182" s="96"/>
      <c r="G182" s="95"/>
      <c r="H182" s="96"/>
      <c r="I182" s="92"/>
      <c r="J182" s="92"/>
      <c r="K182" s="93"/>
      <c r="L182" s="92"/>
      <c r="M182" s="93"/>
      <c r="N182" s="94"/>
      <c r="O182" s="93"/>
      <c r="P182" s="92"/>
      <c r="Q182" s="95"/>
      <c r="R182" s="96"/>
      <c r="S182" s="95"/>
      <c r="T182" s="96"/>
      <c r="U182" s="95"/>
      <c r="V182" s="96"/>
      <c r="W182" s="95"/>
      <c r="X182" s="96"/>
      <c r="Y182" s="95"/>
      <c r="Z182" s="96"/>
      <c r="AA182" s="97"/>
      <c r="AB182" s="97"/>
      <c r="AC182" s="96"/>
    </row>
    <row r="183" spans="1:29" s="98" customFormat="1">
      <c r="A183" s="96"/>
      <c r="B183" s="96"/>
      <c r="C183" s="99"/>
      <c r="D183" s="96"/>
      <c r="E183" s="95"/>
      <c r="F183" s="96"/>
      <c r="G183" s="95"/>
      <c r="H183" s="96"/>
      <c r="I183" s="92"/>
      <c r="J183" s="92"/>
      <c r="K183" s="93"/>
      <c r="L183" s="92"/>
      <c r="M183" s="93"/>
      <c r="N183" s="94"/>
      <c r="O183" s="93"/>
      <c r="P183" s="92"/>
      <c r="Q183" s="95"/>
      <c r="R183" s="96"/>
      <c r="S183" s="95"/>
      <c r="T183" s="96"/>
      <c r="U183" s="95"/>
      <c r="V183" s="96"/>
      <c r="W183" s="95"/>
      <c r="X183" s="96"/>
      <c r="Y183" s="95"/>
      <c r="Z183" s="96"/>
      <c r="AA183" s="97"/>
      <c r="AB183" s="97"/>
      <c r="AC183" s="96"/>
    </row>
    <row r="184" spans="1:29" s="98" customFormat="1">
      <c r="A184" s="96"/>
      <c r="B184" s="96"/>
      <c r="C184" s="99"/>
      <c r="D184" s="96"/>
      <c r="E184" s="95"/>
      <c r="F184" s="96"/>
      <c r="G184" s="95"/>
      <c r="H184" s="96"/>
      <c r="I184" s="92"/>
      <c r="J184" s="92"/>
      <c r="K184" s="93"/>
      <c r="L184" s="92"/>
      <c r="M184" s="93"/>
      <c r="N184" s="94"/>
      <c r="O184" s="93"/>
      <c r="P184" s="92"/>
      <c r="Q184" s="95"/>
      <c r="R184" s="96"/>
      <c r="S184" s="95"/>
      <c r="T184" s="96"/>
      <c r="U184" s="95"/>
      <c r="V184" s="96"/>
      <c r="W184" s="95"/>
      <c r="X184" s="96"/>
      <c r="Y184" s="95"/>
      <c r="Z184" s="96"/>
      <c r="AA184" s="97"/>
      <c r="AB184" s="97"/>
      <c r="AC184" s="96"/>
    </row>
    <row r="185" spans="1:29" s="98" customFormat="1">
      <c r="A185" s="96"/>
      <c r="B185" s="96"/>
      <c r="C185" s="99"/>
      <c r="D185" s="96"/>
      <c r="E185" s="95"/>
      <c r="F185" s="96"/>
      <c r="G185" s="95"/>
      <c r="H185" s="96"/>
      <c r="I185" s="92"/>
      <c r="J185" s="92"/>
      <c r="K185" s="93"/>
      <c r="L185" s="92"/>
      <c r="M185" s="93"/>
      <c r="N185" s="94"/>
      <c r="O185" s="93"/>
      <c r="P185" s="92"/>
      <c r="Q185" s="95"/>
      <c r="R185" s="96"/>
      <c r="S185" s="95"/>
      <c r="T185" s="96"/>
      <c r="U185" s="95"/>
      <c r="V185" s="96"/>
      <c r="W185" s="95"/>
      <c r="X185" s="96"/>
      <c r="Y185" s="95"/>
      <c r="Z185" s="96"/>
      <c r="AA185" s="97"/>
      <c r="AB185" s="97"/>
      <c r="AC185" s="96"/>
    </row>
    <row r="186" spans="1:29" s="98" customFormat="1">
      <c r="A186" s="96"/>
      <c r="B186" s="96"/>
      <c r="C186" s="99"/>
      <c r="D186" s="96"/>
      <c r="E186" s="95"/>
      <c r="F186" s="96"/>
      <c r="G186" s="95"/>
      <c r="H186" s="96"/>
      <c r="I186" s="92"/>
      <c r="J186" s="92"/>
      <c r="K186" s="93"/>
      <c r="L186" s="92"/>
      <c r="M186" s="93"/>
      <c r="N186" s="94"/>
      <c r="O186" s="93"/>
      <c r="P186" s="92"/>
      <c r="Q186" s="95"/>
      <c r="R186" s="96"/>
      <c r="S186" s="95"/>
      <c r="T186" s="96"/>
      <c r="U186" s="95"/>
      <c r="V186" s="96"/>
      <c r="W186" s="95"/>
      <c r="X186" s="96"/>
      <c r="Y186" s="95"/>
      <c r="Z186" s="96"/>
      <c r="AA186" s="97"/>
      <c r="AB186" s="97"/>
      <c r="AC186" s="96"/>
    </row>
    <row r="187" spans="1:29" s="98" customFormat="1">
      <c r="A187" s="96"/>
      <c r="B187" s="96"/>
      <c r="C187" s="99"/>
      <c r="D187" s="96"/>
      <c r="E187" s="95"/>
      <c r="F187" s="96"/>
      <c r="G187" s="95"/>
      <c r="H187" s="96"/>
      <c r="I187" s="92"/>
      <c r="J187" s="92"/>
      <c r="K187" s="93"/>
      <c r="L187" s="92"/>
      <c r="M187" s="93"/>
      <c r="N187" s="94"/>
      <c r="O187" s="93"/>
      <c r="P187" s="92"/>
      <c r="Q187" s="95"/>
      <c r="R187" s="96"/>
      <c r="S187" s="95"/>
      <c r="T187" s="96"/>
      <c r="U187" s="95"/>
      <c r="V187" s="96"/>
      <c r="W187" s="95"/>
      <c r="X187" s="96"/>
      <c r="Y187" s="95"/>
      <c r="Z187" s="96"/>
      <c r="AA187" s="97"/>
      <c r="AB187" s="97"/>
      <c r="AC187" s="96"/>
    </row>
    <row r="188" spans="1:29" s="98" customFormat="1">
      <c r="A188" s="96"/>
      <c r="B188" s="96"/>
      <c r="C188" s="99"/>
      <c r="D188" s="96"/>
      <c r="E188" s="95"/>
      <c r="F188" s="96"/>
      <c r="G188" s="95"/>
      <c r="H188" s="96"/>
      <c r="I188" s="92"/>
      <c r="J188" s="92"/>
      <c r="K188" s="93"/>
      <c r="L188" s="92"/>
      <c r="M188" s="93"/>
      <c r="N188" s="94"/>
      <c r="O188" s="93"/>
      <c r="P188" s="92"/>
      <c r="Q188" s="95"/>
      <c r="R188" s="96"/>
      <c r="S188" s="95"/>
      <c r="T188" s="96"/>
      <c r="U188" s="95"/>
      <c r="V188" s="96"/>
      <c r="W188" s="95"/>
      <c r="X188" s="96"/>
      <c r="Y188" s="95"/>
      <c r="Z188" s="96"/>
      <c r="AA188" s="97"/>
      <c r="AB188" s="97"/>
      <c r="AC188" s="96"/>
    </row>
    <row r="189" spans="1:29" s="98" customFormat="1">
      <c r="A189" s="96"/>
      <c r="B189" s="96"/>
      <c r="C189" s="99"/>
      <c r="D189" s="96"/>
      <c r="E189" s="95"/>
      <c r="F189" s="96"/>
      <c r="G189" s="95"/>
      <c r="H189" s="96"/>
      <c r="I189" s="92"/>
      <c r="J189" s="92"/>
      <c r="K189" s="93"/>
      <c r="L189" s="92"/>
      <c r="M189" s="93"/>
      <c r="N189" s="94"/>
      <c r="O189" s="93"/>
      <c r="P189" s="92"/>
      <c r="Q189" s="95"/>
      <c r="R189" s="96"/>
      <c r="S189" s="95"/>
      <c r="T189" s="96"/>
      <c r="U189" s="95"/>
      <c r="V189" s="96"/>
      <c r="W189" s="95"/>
      <c r="X189" s="96"/>
      <c r="Y189" s="95"/>
      <c r="Z189" s="96"/>
      <c r="AA189" s="97"/>
      <c r="AB189" s="97"/>
      <c r="AC189" s="96"/>
    </row>
    <row r="190" spans="1:29" s="98" customFormat="1">
      <c r="A190" s="96"/>
      <c r="B190" s="96"/>
      <c r="C190" s="99"/>
      <c r="D190" s="96"/>
      <c r="E190" s="95"/>
      <c r="F190" s="96"/>
      <c r="G190" s="95"/>
      <c r="H190" s="96"/>
      <c r="I190" s="92"/>
      <c r="J190" s="92"/>
      <c r="K190" s="93"/>
      <c r="L190" s="92"/>
      <c r="M190" s="93"/>
      <c r="N190" s="94"/>
      <c r="O190" s="93"/>
      <c r="P190" s="92"/>
      <c r="Q190" s="95"/>
      <c r="R190" s="96"/>
      <c r="S190" s="95"/>
      <c r="T190" s="96"/>
      <c r="U190" s="95"/>
      <c r="V190" s="96"/>
      <c r="W190" s="95"/>
      <c r="X190" s="96"/>
      <c r="Y190" s="95"/>
      <c r="Z190" s="96"/>
      <c r="AA190" s="97"/>
      <c r="AB190" s="97"/>
      <c r="AC190" s="96"/>
    </row>
    <row r="191" spans="1:29" s="98" customFormat="1">
      <c r="A191" s="96"/>
      <c r="B191" s="96"/>
      <c r="C191" s="99"/>
      <c r="D191" s="96"/>
      <c r="E191" s="95"/>
      <c r="F191" s="96"/>
      <c r="G191" s="95"/>
      <c r="H191" s="96"/>
      <c r="I191" s="92"/>
      <c r="J191" s="92"/>
      <c r="K191" s="93"/>
      <c r="L191" s="92"/>
      <c r="M191" s="93"/>
      <c r="N191" s="94"/>
      <c r="O191" s="93"/>
      <c r="P191" s="92"/>
      <c r="Q191" s="95"/>
      <c r="R191" s="96"/>
      <c r="S191" s="95"/>
      <c r="T191" s="96"/>
      <c r="U191" s="95"/>
      <c r="V191" s="96"/>
      <c r="W191" s="95"/>
      <c r="X191" s="96"/>
      <c r="Y191" s="95"/>
      <c r="Z191" s="96"/>
      <c r="AA191" s="97"/>
      <c r="AB191" s="97"/>
      <c r="AC191" s="96"/>
    </row>
    <row r="192" spans="1:29" s="98" customFormat="1">
      <c r="A192" s="96"/>
      <c r="B192" s="96"/>
      <c r="C192" s="99"/>
      <c r="D192" s="96"/>
      <c r="E192" s="95"/>
      <c r="F192" s="96"/>
      <c r="G192" s="95"/>
      <c r="H192" s="96"/>
      <c r="I192" s="92"/>
      <c r="J192" s="92"/>
      <c r="K192" s="93"/>
      <c r="L192" s="92"/>
      <c r="M192" s="93"/>
      <c r="N192" s="94"/>
      <c r="O192" s="93"/>
      <c r="P192" s="92"/>
      <c r="Q192" s="95"/>
      <c r="R192" s="96"/>
      <c r="S192" s="95"/>
      <c r="T192" s="96"/>
      <c r="U192" s="95"/>
      <c r="V192" s="96"/>
      <c r="W192" s="95"/>
      <c r="X192" s="96"/>
      <c r="Y192" s="95"/>
      <c r="Z192" s="96"/>
      <c r="AA192" s="97"/>
      <c r="AB192" s="97"/>
      <c r="AC192" s="96"/>
    </row>
    <row r="193" spans="1:29" s="98" customFormat="1">
      <c r="A193" s="96"/>
      <c r="B193" s="96"/>
      <c r="C193" s="99"/>
      <c r="D193" s="96"/>
      <c r="E193" s="95"/>
      <c r="F193" s="96"/>
      <c r="G193" s="95"/>
      <c r="H193" s="96"/>
      <c r="I193" s="92"/>
      <c r="J193" s="92"/>
      <c r="K193" s="93"/>
      <c r="L193" s="92"/>
      <c r="M193" s="93"/>
      <c r="N193" s="94"/>
      <c r="O193" s="93"/>
      <c r="P193" s="92"/>
      <c r="Q193" s="95"/>
      <c r="R193" s="96"/>
      <c r="S193" s="95"/>
      <c r="T193" s="96"/>
      <c r="U193" s="95"/>
      <c r="V193" s="96"/>
      <c r="W193" s="95"/>
      <c r="X193" s="96"/>
      <c r="Y193" s="95"/>
      <c r="Z193" s="96"/>
      <c r="AA193" s="97"/>
      <c r="AB193" s="97"/>
      <c r="AC193" s="96"/>
    </row>
    <row r="194" spans="1:29" s="98" customFormat="1">
      <c r="A194" s="96"/>
      <c r="B194" s="96"/>
      <c r="C194" s="99"/>
      <c r="D194" s="96"/>
      <c r="E194" s="95"/>
      <c r="F194" s="96"/>
      <c r="G194" s="95"/>
      <c r="H194" s="96"/>
      <c r="I194" s="92"/>
      <c r="J194" s="92"/>
      <c r="K194" s="93"/>
      <c r="L194" s="92"/>
      <c r="M194" s="93"/>
      <c r="N194" s="94"/>
      <c r="O194" s="93"/>
      <c r="P194" s="92"/>
      <c r="Q194" s="95"/>
      <c r="R194" s="96"/>
      <c r="S194" s="95"/>
      <c r="T194" s="96"/>
      <c r="U194" s="95"/>
      <c r="V194" s="96"/>
      <c r="W194" s="95"/>
      <c r="X194" s="96"/>
      <c r="Y194" s="95"/>
      <c r="Z194" s="96"/>
      <c r="AA194" s="97"/>
      <c r="AB194" s="97"/>
      <c r="AC194" s="96"/>
    </row>
    <row r="195" spans="1:29" s="98" customFormat="1">
      <c r="A195" s="96"/>
      <c r="B195" s="96"/>
      <c r="C195" s="99"/>
      <c r="D195" s="96"/>
      <c r="E195" s="95"/>
      <c r="F195" s="96"/>
      <c r="G195" s="95"/>
      <c r="H195" s="96"/>
      <c r="I195" s="92"/>
      <c r="J195" s="92"/>
      <c r="K195" s="93"/>
      <c r="L195" s="92"/>
      <c r="M195" s="93"/>
      <c r="N195" s="94"/>
      <c r="O195" s="93"/>
      <c r="P195" s="92"/>
      <c r="Q195" s="95"/>
      <c r="R195" s="96"/>
      <c r="S195" s="95"/>
      <c r="T195" s="96"/>
      <c r="U195" s="95"/>
      <c r="V195" s="96"/>
      <c r="W195" s="95"/>
      <c r="X195" s="96"/>
      <c r="Y195" s="95"/>
      <c r="Z195" s="96"/>
      <c r="AA195" s="97"/>
      <c r="AB195" s="97"/>
      <c r="AC195" s="96"/>
    </row>
    <row r="196" spans="1:29" s="98" customFormat="1">
      <c r="A196" s="96"/>
      <c r="B196" s="96"/>
      <c r="C196" s="99"/>
      <c r="D196" s="96"/>
      <c r="E196" s="95"/>
      <c r="F196" s="96"/>
      <c r="G196" s="95"/>
      <c r="H196" s="96"/>
      <c r="I196" s="92"/>
      <c r="J196" s="92"/>
      <c r="K196" s="93"/>
      <c r="L196" s="92"/>
      <c r="M196" s="93"/>
      <c r="N196" s="94"/>
      <c r="O196" s="93"/>
      <c r="P196" s="92"/>
      <c r="Q196" s="95"/>
      <c r="R196" s="96"/>
      <c r="S196" s="95"/>
      <c r="T196" s="96"/>
      <c r="U196" s="95"/>
      <c r="V196" s="96"/>
      <c r="W196" s="95"/>
      <c r="X196" s="96"/>
      <c r="Y196" s="95"/>
      <c r="Z196" s="96"/>
      <c r="AA196" s="97"/>
      <c r="AB196" s="97"/>
      <c r="AC196" s="96"/>
    </row>
    <row r="197" spans="1:29" s="98" customFormat="1">
      <c r="A197" s="96"/>
      <c r="B197" s="96"/>
      <c r="C197" s="99"/>
      <c r="D197" s="96"/>
      <c r="E197" s="95"/>
      <c r="F197" s="96"/>
      <c r="G197" s="95"/>
      <c r="H197" s="96"/>
      <c r="I197" s="92"/>
      <c r="J197" s="92"/>
      <c r="K197" s="93"/>
      <c r="L197" s="92"/>
      <c r="M197" s="93"/>
      <c r="N197" s="94"/>
      <c r="O197" s="93"/>
      <c r="P197" s="92"/>
      <c r="Q197" s="95"/>
      <c r="R197" s="96"/>
      <c r="S197" s="95"/>
      <c r="T197" s="96"/>
      <c r="U197" s="95"/>
      <c r="V197" s="96"/>
      <c r="W197" s="95"/>
      <c r="X197" s="96"/>
      <c r="Y197" s="95"/>
      <c r="Z197" s="96"/>
      <c r="AA197" s="97"/>
      <c r="AB197" s="97"/>
      <c r="AC197" s="96"/>
    </row>
    <row r="198" spans="1:29" s="98" customFormat="1">
      <c r="A198" s="96"/>
      <c r="B198" s="96"/>
      <c r="C198" s="99"/>
      <c r="D198" s="96"/>
      <c r="E198" s="95"/>
      <c r="F198" s="96"/>
      <c r="G198" s="95"/>
      <c r="H198" s="96"/>
      <c r="I198" s="92"/>
      <c r="J198" s="92"/>
      <c r="K198" s="93"/>
      <c r="L198" s="92"/>
      <c r="M198" s="93"/>
      <c r="N198" s="94"/>
      <c r="O198" s="93"/>
      <c r="P198" s="92"/>
      <c r="Q198" s="95"/>
      <c r="R198" s="96"/>
      <c r="S198" s="95"/>
      <c r="T198" s="96"/>
      <c r="U198" s="95"/>
      <c r="V198" s="96"/>
      <c r="W198" s="95"/>
      <c r="X198" s="96"/>
      <c r="Y198" s="95"/>
      <c r="Z198" s="96"/>
      <c r="AA198" s="97"/>
      <c r="AB198" s="97"/>
      <c r="AC198" s="96"/>
    </row>
    <row r="199" spans="1:29" s="98" customFormat="1">
      <c r="A199" s="96"/>
      <c r="B199" s="96"/>
      <c r="C199" s="99"/>
      <c r="D199" s="96"/>
      <c r="E199" s="95"/>
      <c r="F199" s="96"/>
      <c r="G199" s="95"/>
      <c r="H199" s="96"/>
      <c r="I199" s="92"/>
      <c r="J199" s="92"/>
      <c r="K199" s="93"/>
      <c r="L199" s="92"/>
      <c r="M199" s="93"/>
      <c r="N199" s="94"/>
      <c r="O199" s="93"/>
      <c r="P199" s="92"/>
      <c r="Q199" s="95"/>
      <c r="R199" s="96"/>
      <c r="S199" s="95"/>
      <c r="T199" s="96"/>
      <c r="U199" s="95"/>
      <c r="V199" s="96"/>
      <c r="W199" s="95"/>
      <c r="X199" s="96"/>
      <c r="Y199" s="95"/>
      <c r="Z199" s="96"/>
      <c r="AA199" s="97"/>
      <c r="AB199" s="97"/>
      <c r="AC199" s="96"/>
    </row>
    <row r="200" spans="1:29" s="98" customFormat="1">
      <c r="A200" s="96"/>
      <c r="B200" s="96"/>
      <c r="C200" s="99"/>
      <c r="D200" s="96"/>
      <c r="E200" s="95"/>
      <c r="F200" s="96"/>
      <c r="G200" s="95"/>
      <c r="H200" s="96"/>
      <c r="I200" s="92"/>
      <c r="J200" s="92"/>
      <c r="K200" s="93"/>
      <c r="L200" s="92"/>
      <c r="M200" s="93"/>
      <c r="N200" s="94"/>
      <c r="O200" s="93"/>
      <c r="P200" s="92"/>
      <c r="Q200" s="95"/>
      <c r="R200" s="96"/>
      <c r="S200" s="95"/>
      <c r="T200" s="96"/>
      <c r="U200" s="95"/>
      <c r="V200" s="96"/>
      <c r="W200" s="95"/>
      <c r="X200" s="96"/>
      <c r="Y200" s="95"/>
      <c r="Z200" s="96"/>
      <c r="AA200" s="97"/>
      <c r="AB200" s="97"/>
      <c r="AC200" s="96"/>
    </row>
    <row r="201" spans="1:29" s="98" customFormat="1">
      <c r="A201" s="96"/>
      <c r="B201" s="96"/>
      <c r="C201" s="99"/>
      <c r="D201" s="96"/>
      <c r="E201" s="95"/>
      <c r="F201" s="96"/>
      <c r="G201" s="95"/>
      <c r="H201" s="96"/>
      <c r="I201" s="92"/>
      <c r="J201" s="92"/>
      <c r="K201" s="93"/>
      <c r="L201" s="92"/>
      <c r="M201" s="93"/>
      <c r="N201" s="94"/>
      <c r="O201" s="93"/>
      <c r="P201" s="92"/>
      <c r="Q201" s="95"/>
      <c r="R201" s="96"/>
      <c r="S201" s="95"/>
      <c r="T201" s="96"/>
      <c r="U201" s="95"/>
      <c r="V201" s="96"/>
      <c r="W201" s="95"/>
      <c r="X201" s="96"/>
      <c r="Y201" s="95"/>
      <c r="Z201" s="96"/>
      <c r="AA201" s="97"/>
      <c r="AB201" s="97"/>
      <c r="AC201" s="96"/>
    </row>
    <row r="202" spans="1:29" s="98" customFormat="1">
      <c r="A202" s="96"/>
      <c r="B202" s="96"/>
      <c r="C202" s="99"/>
      <c r="D202" s="96"/>
      <c r="E202" s="95"/>
      <c r="F202" s="96"/>
      <c r="G202" s="95"/>
      <c r="H202" s="96"/>
      <c r="I202" s="92"/>
      <c r="J202" s="92"/>
      <c r="K202" s="93"/>
      <c r="L202" s="92"/>
      <c r="M202" s="93"/>
      <c r="N202" s="94"/>
      <c r="O202" s="93"/>
      <c r="P202" s="92"/>
      <c r="Q202" s="95"/>
      <c r="R202" s="96"/>
      <c r="S202" s="95"/>
      <c r="T202" s="96"/>
      <c r="U202" s="95"/>
      <c r="V202" s="96"/>
      <c r="W202" s="95"/>
      <c r="X202" s="96"/>
      <c r="Y202" s="95"/>
      <c r="Z202" s="96"/>
      <c r="AA202" s="97"/>
      <c r="AB202" s="97"/>
      <c r="AC202" s="96"/>
    </row>
    <row r="203" spans="1:29" s="98" customFormat="1">
      <c r="A203" s="96"/>
      <c r="B203" s="96"/>
      <c r="C203" s="99"/>
      <c r="D203" s="96"/>
      <c r="E203" s="95"/>
      <c r="F203" s="96"/>
      <c r="G203" s="95"/>
      <c r="H203" s="96"/>
      <c r="I203" s="92"/>
      <c r="J203" s="92"/>
      <c r="K203" s="93"/>
      <c r="L203" s="92"/>
      <c r="M203" s="93"/>
      <c r="N203" s="94"/>
      <c r="O203" s="93"/>
      <c r="P203" s="92"/>
      <c r="Q203" s="95"/>
      <c r="R203" s="96"/>
      <c r="S203" s="95"/>
      <c r="T203" s="96"/>
      <c r="U203" s="95"/>
      <c r="V203" s="96"/>
      <c r="W203" s="95"/>
      <c r="X203" s="96"/>
      <c r="Y203" s="95"/>
      <c r="Z203" s="96"/>
      <c r="AA203" s="97"/>
      <c r="AB203" s="97"/>
      <c r="AC203" s="96"/>
    </row>
    <row r="204" spans="1:29" s="98" customFormat="1">
      <c r="A204" s="96"/>
      <c r="B204" s="96"/>
      <c r="C204" s="99"/>
      <c r="D204" s="96"/>
      <c r="E204" s="95"/>
      <c r="F204" s="96"/>
      <c r="G204" s="95"/>
      <c r="H204" s="96"/>
      <c r="I204" s="92"/>
      <c r="J204" s="92"/>
      <c r="K204" s="93"/>
      <c r="L204" s="92"/>
      <c r="M204" s="93"/>
      <c r="N204" s="94"/>
      <c r="O204" s="93"/>
      <c r="P204" s="92"/>
      <c r="Q204" s="95"/>
      <c r="R204" s="96"/>
      <c r="S204" s="95"/>
      <c r="T204" s="96"/>
      <c r="U204" s="95"/>
      <c r="V204" s="96"/>
      <c r="W204" s="95"/>
      <c r="X204" s="96"/>
      <c r="Y204" s="95"/>
      <c r="Z204" s="96"/>
      <c r="AA204" s="97"/>
      <c r="AB204" s="97"/>
      <c r="AC204" s="96"/>
    </row>
    <row r="205" spans="1:29" s="98" customFormat="1">
      <c r="A205" s="96"/>
      <c r="B205" s="96"/>
      <c r="C205" s="99"/>
      <c r="D205" s="96"/>
      <c r="E205" s="95"/>
      <c r="F205" s="96"/>
      <c r="G205" s="95"/>
      <c r="H205" s="96"/>
      <c r="I205" s="92"/>
      <c r="J205" s="92"/>
      <c r="K205" s="93"/>
      <c r="L205" s="92"/>
      <c r="M205" s="93"/>
      <c r="N205" s="94"/>
      <c r="O205" s="93"/>
      <c r="P205" s="92"/>
      <c r="Q205" s="95"/>
      <c r="R205" s="96"/>
      <c r="S205" s="95"/>
      <c r="T205" s="96"/>
      <c r="U205" s="95"/>
      <c r="V205" s="96"/>
      <c r="W205" s="95"/>
      <c r="X205" s="96"/>
      <c r="Y205" s="95"/>
      <c r="Z205" s="96"/>
      <c r="AA205" s="97"/>
      <c r="AB205" s="97"/>
      <c r="AC205" s="96"/>
    </row>
    <row r="206" spans="1:29" s="98" customFormat="1">
      <c r="A206" s="96"/>
      <c r="B206" s="96"/>
      <c r="C206" s="99"/>
      <c r="D206" s="96"/>
      <c r="E206" s="95"/>
      <c r="F206" s="96"/>
      <c r="G206" s="95"/>
      <c r="H206" s="96"/>
      <c r="I206" s="92"/>
      <c r="J206" s="92"/>
      <c r="K206" s="93"/>
      <c r="L206" s="92"/>
      <c r="M206" s="93"/>
      <c r="N206" s="94"/>
      <c r="O206" s="93"/>
      <c r="P206" s="92"/>
      <c r="Q206" s="95"/>
      <c r="R206" s="96"/>
      <c r="S206" s="95"/>
      <c r="T206" s="96"/>
      <c r="U206" s="95"/>
      <c r="V206" s="96"/>
      <c r="W206" s="95"/>
      <c r="X206" s="96"/>
      <c r="Y206" s="95"/>
      <c r="Z206" s="96"/>
      <c r="AA206" s="97"/>
      <c r="AB206" s="97"/>
      <c r="AC206" s="96"/>
    </row>
    <row r="207" spans="1:29" s="98" customFormat="1">
      <c r="A207" s="96"/>
      <c r="B207" s="96"/>
      <c r="C207" s="99"/>
      <c r="D207" s="96"/>
      <c r="E207" s="95"/>
      <c r="F207" s="96"/>
      <c r="G207" s="95"/>
      <c r="H207" s="96"/>
      <c r="I207" s="92"/>
      <c r="J207" s="92"/>
      <c r="K207" s="93"/>
      <c r="L207" s="92"/>
      <c r="M207" s="93"/>
      <c r="N207" s="94"/>
      <c r="O207" s="93"/>
      <c r="P207" s="92"/>
      <c r="Q207" s="95"/>
      <c r="R207" s="96"/>
      <c r="S207" s="95"/>
      <c r="T207" s="96"/>
      <c r="U207" s="95"/>
      <c r="V207" s="96"/>
      <c r="W207" s="95"/>
      <c r="X207" s="96"/>
      <c r="Y207" s="95"/>
      <c r="Z207" s="96"/>
      <c r="AA207" s="97"/>
      <c r="AB207" s="97"/>
      <c r="AC207" s="96"/>
    </row>
    <row r="208" spans="1:29" s="98" customFormat="1">
      <c r="A208" s="96"/>
      <c r="B208" s="96"/>
      <c r="C208" s="99"/>
      <c r="D208" s="96"/>
      <c r="E208" s="95"/>
      <c r="F208" s="96"/>
      <c r="G208" s="95"/>
      <c r="H208" s="96"/>
      <c r="I208" s="92"/>
      <c r="J208" s="92"/>
      <c r="K208" s="93"/>
      <c r="L208" s="92"/>
      <c r="M208" s="93"/>
      <c r="N208" s="94"/>
      <c r="O208" s="93"/>
      <c r="P208" s="92"/>
      <c r="Q208" s="95"/>
      <c r="R208" s="96"/>
      <c r="S208" s="95"/>
      <c r="T208" s="96"/>
      <c r="U208" s="95"/>
      <c r="V208" s="96"/>
      <c r="W208" s="95"/>
      <c r="X208" s="96"/>
      <c r="Y208" s="95"/>
      <c r="Z208" s="96"/>
      <c r="AA208" s="97"/>
      <c r="AB208" s="97"/>
      <c r="AC208" s="96"/>
    </row>
    <row r="209" spans="1:29" s="98" customFormat="1">
      <c r="A209" s="96"/>
      <c r="B209" s="96"/>
      <c r="C209" s="99"/>
      <c r="D209" s="96"/>
      <c r="E209" s="95"/>
      <c r="F209" s="96"/>
      <c r="G209" s="95"/>
      <c r="H209" s="96"/>
      <c r="I209" s="92"/>
      <c r="J209" s="92"/>
      <c r="K209" s="93"/>
      <c r="L209" s="92"/>
      <c r="M209" s="93"/>
      <c r="N209" s="94"/>
      <c r="O209" s="93"/>
      <c r="P209" s="92"/>
      <c r="Q209" s="95"/>
      <c r="R209" s="96"/>
      <c r="S209" s="95"/>
      <c r="T209" s="96"/>
      <c r="U209" s="95"/>
      <c r="V209" s="96"/>
      <c r="W209" s="95"/>
      <c r="X209" s="96"/>
      <c r="Y209" s="95"/>
      <c r="Z209" s="96"/>
      <c r="AA209" s="97"/>
      <c r="AB209" s="97"/>
      <c r="AC209" s="96"/>
    </row>
    <row r="210" spans="1:29" s="98" customFormat="1">
      <c r="A210" s="96"/>
      <c r="B210" s="96"/>
      <c r="C210" s="99"/>
      <c r="D210" s="96"/>
      <c r="E210" s="95"/>
      <c r="F210" s="96"/>
      <c r="G210" s="95"/>
      <c r="H210" s="96"/>
      <c r="I210" s="92"/>
      <c r="J210" s="92"/>
      <c r="K210" s="93"/>
      <c r="L210" s="92"/>
      <c r="M210" s="93"/>
      <c r="N210" s="94"/>
      <c r="O210" s="93"/>
      <c r="P210" s="92"/>
      <c r="Q210" s="95"/>
      <c r="R210" s="96"/>
      <c r="S210" s="95"/>
      <c r="T210" s="96"/>
      <c r="U210" s="95"/>
      <c r="V210" s="96"/>
      <c r="W210" s="95"/>
      <c r="X210" s="96"/>
      <c r="Y210" s="95"/>
      <c r="Z210" s="96"/>
      <c r="AA210" s="97"/>
      <c r="AB210" s="97"/>
      <c r="AC210" s="96"/>
    </row>
    <row r="211" spans="1:29" s="98" customFormat="1">
      <c r="A211" s="96"/>
      <c r="B211" s="96"/>
      <c r="C211" s="99"/>
      <c r="D211" s="96"/>
      <c r="E211" s="95"/>
      <c r="F211" s="96"/>
      <c r="G211" s="95"/>
      <c r="H211" s="96"/>
      <c r="I211" s="92"/>
      <c r="J211" s="92"/>
      <c r="K211" s="93"/>
      <c r="L211" s="92"/>
      <c r="M211" s="93"/>
      <c r="N211" s="94"/>
      <c r="O211" s="93"/>
      <c r="P211" s="92"/>
      <c r="Q211" s="95"/>
      <c r="R211" s="96"/>
      <c r="S211" s="95"/>
      <c r="T211" s="96"/>
      <c r="U211" s="95"/>
      <c r="V211" s="96"/>
      <c r="W211" s="95"/>
      <c r="X211" s="96"/>
      <c r="Y211" s="95"/>
      <c r="Z211" s="96"/>
      <c r="AA211" s="97"/>
      <c r="AB211" s="97"/>
      <c r="AC211" s="96"/>
    </row>
    <row r="212" spans="1:29" s="98" customFormat="1">
      <c r="A212" s="96"/>
      <c r="B212" s="96"/>
      <c r="C212" s="99"/>
      <c r="D212" s="96"/>
      <c r="E212" s="95"/>
      <c r="F212" s="96"/>
      <c r="G212" s="95"/>
      <c r="H212" s="96"/>
      <c r="I212" s="92"/>
      <c r="J212" s="92"/>
      <c r="K212" s="93"/>
      <c r="L212" s="92"/>
      <c r="M212" s="93"/>
      <c r="N212" s="94"/>
      <c r="O212" s="93"/>
      <c r="P212" s="92"/>
      <c r="Q212" s="95"/>
      <c r="R212" s="96"/>
      <c r="S212" s="95"/>
      <c r="T212" s="96"/>
      <c r="U212" s="95"/>
      <c r="V212" s="96"/>
      <c r="W212" s="95"/>
      <c r="X212" s="96"/>
      <c r="Y212" s="95"/>
      <c r="Z212" s="96"/>
      <c r="AA212" s="97"/>
      <c r="AB212" s="97"/>
      <c r="AC212" s="96"/>
    </row>
    <row r="213" spans="1:29" s="98" customFormat="1">
      <c r="A213" s="96"/>
      <c r="B213" s="96"/>
      <c r="C213" s="99"/>
      <c r="D213" s="96"/>
      <c r="E213" s="95"/>
      <c r="F213" s="96"/>
      <c r="G213" s="95"/>
      <c r="H213" s="96"/>
      <c r="I213" s="92"/>
      <c r="J213" s="92"/>
      <c r="K213" s="93"/>
      <c r="L213" s="92"/>
      <c r="M213" s="93"/>
      <c r="N213" s="94"/>
      <c r="O213" s="93"/>
      <c r="P213" s="92"/>
      <c r="Q213" s="95"/>
      <c r="R213" s="96"/>
      <c r="S213" s="95"/>
      <c r="T213" s="96"/>
      <c r="U213" s="95"/>
      <c r="V213" s="96"/>
      <c r="W213" s="95"/>
      <c r="X213" s="96"/>
      <c r="Y213" s="95"/>
      <c r="Z213" s="96"/>
      <c r="AA213" s="97"/>
      <c r="AB213" s="97"/>
      <c r="AC213" s="96"/>
    </row>
    <row r="214" spans="1:29" s="98" customFormat="1">
      <c r="A214" s="96"/>
      <c r="B214" s="96"/>
      <c r="C214" s="99"/>
      <c r="D214" s="96"/>
      <c r="E214" s="95"/>
      <c r="F214" s="96"/>
      <c r="G214" s="95"/>
      <c r="H214" s="96"/>
      <c r="I214" s="92"/>
      <c r="J214" s="92"/>
      <c r="K214" s="93"/>
      <c r="L214" s="92"/>
      <c r="M214" s="93"/>
      <c r="N214" s="94"/>
      <c r="O214" s="93"/>
      <c r="P214" s="92"/>
      <c r="Q214" s="95"/>
      <c r="R214" s="96"/>
      <c r="S214" s="95"/>
      <c r="T214" s="96"/>
      <c r="U214" s="95"/>
      <c r="V214" s="96"/>
      <c r="W214" s="95"/>
      <c r="X214" s="96"/>
      <c r="Y214" s="95"/>
      <c r="Z214" s="96"/>
      <c r="AA214" s="97"/>
      <c r="AB214" s="97"/>
      <c r="AC214" s="96"/>
    </row>
    <row r="215" spans="1:29" s="98" customFormat="1">
      <c r="A215" s="96"/>
      <c r="B215" s="96"/>
      <c r="C215" s="99"/>
      <c r="D215" s="96"/>
      <c r="E215" s="95"/>
      <c r="F215" s="96"/>
      <c r="G215" s="95"/>
      <c r="H215" s="96"/>
      <c r="I215" s="92"/>
      <c r="J215" s="92"/>
      <c r="K215" s="93"/>
      <c r="L215" s="92"/>
      <c r="M215" s="93"/>
      <c r="N215" s="94"/>
      <c r="O215" s="93"/>
      <c r="P215" s="92"/>
      <c r="Q215" s="95"/>
      <c r="R215" s="96"/>
      <c r="S215" s="95"/>
      <c r="T215" s="96"/>
      <c r="U215" s="95"/>
      <c r="V215" s="96"/>
      <c r="W215" s="95"/>
      <c r="X215" s="96"/>
      <c r="Y215" s="95"/>
      <c r="Z215" s="96"/>
      <c r="AA215" s="97"/>
      <c r="AB215" s="97"/>
      <c r="AC215" s="96"/>
    </row>
    <row r="216" spans="1:29" s="98" customFormat="1">
      <c r="A216" s="96"/>
      <c r="B216" s="96"/>
      <c r="C216" s="99"/>
      <c r="D216" s="96"/>
      <c r="E216" s="95"/>
      <c r="F216" s="96"/>
      <c r="G216" s="95"/>
      <c r="H216" s="96"/>
      <c r="I216" s="92"/>
      <c r="J216" s="92"/>
      <c r="K216" s="93"/>
      <c r="L216" s="92"/>
      <c r="M216" s="93"/>
      <c r="N216" s="94"/>
      <c r="O216" s="93"/>
      <c r="P216" s="92"/>
      <c r="Q216" s="95"/>
      <c r="R216" s="96"/>
      <c r="S216" s="95"/>
      <c r="T216" s="96"/>
      <c r="U216" s="95"/>
      <c r="V216" s="96"/>
      <c r="W216" s="95"/>
      <c r="X216" s="96"/>
      <c r="Y216" s="95"/>
      <c r="Z216" s="96"/>
      <c r="AA216" s="97"/>
      <c r="AB216" s="97"/>
      <c r="AC216" s="96"/>
    </row>
    <row r="217" spans="1:29" s="98" customFormat="1">
      <c r="A217" s="96"/>
      <c r="B217" s="96"/>
      <c r="C217" s="99"/>
      <c r="D217" s="96"/>
      <c r="E217" s="95"/>
      <c r="F217" s="96"/>
      <c r="G217" s="95"/>
      <c r="H217" s="96"/>
      <c r="I217" s="92"/>
      <c r="J217" s="92"/>
      <c r="K217" s="93"/>
      <c r="L217" s="92"/>
      <c r="M217" s="93"/>
      <c r="N217" s="94"/>
      <c r="O217" s="93"/>
      <c r="P217" s="92"/>
      <c r="Q217" s="95"/>
      <c r="R217" s="96"/>
      <c r="S217" s="95"/>
      <c r="T217" s="96"/>
      <c r="U217" s="95"/>
      <c r="V217" s="96"/>
      <c r="W217" s="95"/>
      <c r="X217" s="96"/>
      <c r="Y217" s="95"/>
      <c r="Z217" s="96"/>
      <c r="AA217" s="97"/>
      <c r="AB217" s="97"/>
      <c r="AC217" s="96"/>
    </row>
    <row r="218" spans="1:29" s="98" customFormat="1">
      <c r="A218" s="96"/>
      <c r="B218" s="96"/>
      <c r="C218" s="99"/>
      <c r="D218" s="96"/>
      <c r="E218" s="95"/>
      <c r="F218" s="96"/>
      <c r="G218" s="95"/>
      <c r="H218" s="96"/>
      <c r="I218" s="92"/>
      <c r="J218" s="92"/>
      <c r="K218" s="93"/>
      <c r="L218" s="92"/>
      <c r="M218" s="93"/>
      <c r="N218" s="94"/>
      <c r="O218" s="93"/>
      <c r="P218" s="92"/>
      <c r="Q218" s="95"/>
      <c r="R218" s="96"/>
      <c r="S218" s="95"/>
      <c r="T218" s="96"/>
      <c r="U218" s="95"/>
      <c r="V218" s="96"/>
      <c r="W218" s="95"/>
      <c r="X218" s="96"/>
      <c r="Y218" s="95"/>
      <c r="Z218" s="96"/>
      <c r="AA218" s="97"/>
      <c r="AB218" s="97"/>
      <c r="AC218" s="96"/>
    </row>
    <row r="219" spans="1:29" s="98" customFormat="1">
      <c r="A219" s="96"/>
      <c r="B219" s="96"/>
      <c r="C219" s="99"/>
      <c r="D219" s="96"/>
      <c r="E219" s="95"/>
      <c r="F219" s="96"/>
      <c r="G219" s="95"/>
      <c r="H219" s="96"/>
      <c r="I219" s="92"/>
      <c r="J219" s="92"/>
      <c r="K219" s="93"/>
      <c r="L219" s="92"/>
      <c r="M219" s="93"/>
      <c r="N219" s="94"/>
      <c r="O219" s="93"/>
      <c r="P219" s="92"/>
      <c r="Q219" s="95"/>
      <c r="R219" s="96"/>
      <c r="S219" s="95"/>
      <c r="T219" s="96"/>
      <c r="U219" s="95"/>
      <c r="V219" s="96"/>
      <c r="W219" s="95"/>
      <c r="X219" s="96"/>
      <c r="Y219" s="95"/>
      <c r="Z219" s="96"/>
      <c r="AA219" s="97"/>
      <c r="AB219" s="97"/>
      <c r="AC219" s="96"/>
    </row>
    <row r="220" spans="1:29" s="98" customFormat="1">
      <c r="A220" s="96"/>
      <c r="B220" s="96"/>
      <c r="C220" s="99"/>
      <c r="D220" s="96"/>
      <c r="E220" s="95"/>
      <c r="F220" s="96"/>
      <c r="G220" s="95"/>
      <c r="H220" s="96"/>
      <c r="I220" s="92"/>
      <c r="J220" s="92"/>
      <c r="K220" s="93"/>
      <c r="L220" s="92"/>
      <c r="M220" s="93"/>
      <c r="N220" s="94"/>
      <c r="O220" s="93"/>
      <c r="P220" s="92"/>
      <c r="Q220" s="95"/>
      <c r="R220" s="96"/>
      <c r="S220" s="95"/>
      <c r="T220" s="96"/>
      <c r="U220" s="95"/>
      <c r="V220" s="96"/>
      <c r="W220" s="95"/>
      <c r="X220" s="96"/>
      <c r="Y220" s="95"/>
      <c r="Z220" s="96"/>
      <c r="AA220" s="97"/>
      <c r="AB220" s="97"/>
      <c r="AC220" s="96"/>
    </row>
    <row r="221" spans="1:29" s="98" customFormat="1">
      <c r="A221" s="96"/>
      <c r="B221" s="96"/>
      <c r="C221" s="99"/>
      <c r="D221" s="96"/>
      <c r="E221" s="95"/>
      <c r="F221" s="96"/>
      <c r="G221" s="95"/>
      <c r="H221" s="96"/>
      <c r="I221" s="92"/>
      <c r="J221" s="92"/>
      <c r="K221" s="93"/>
      <c r="L221" s="92"/>
      <c r="M221" s="93"/>
      <c r="N221" s="94"/>
      <c r="O221" s="93"/>
      <c r="P221" s="92"/>
      <c r="Q221" s="95"/>
      <c r="R221" s="96"/>
      <c r="S221" s="95"/>
      <c r="T221" s="96"/>
      <c r="U221" s="95"/>
      <c r="V221" s="96"/>
      <c r="W221" s="95"/>
      <c r="X221" s="96"/>
      <c r="Y221" s="95"/>
      <c r="Z221" s="96"/>
      <c r="AA221" s="97"/>
      <c r="AB221" s="97"/>
      <c r="AC221" s="96"/>
    </row>
    <row r="222" spans="1:29" s="98" customFormat="1">
      <c r="A222" s="96"/>
      <c r="B222" s="96"/>
      <c r="C222" s="99"/>
      <c r="D222" s="96"/>
      <c r="E222" s="95"/>
      <c r="F222" s="96"/>
      <c r="G222" s="95"/>
      <c r="H222" s="96"/>
      <c r="I222" s="92"/>
      <c r="J222" s="92"/>
      <c r="K222" s="93"/>
      <c r="L222" s="92"/>
      <c r="M222" s="93"/>
      <c r="N222" s="94"/>
      <c r="O222" s="93"/>
      <c r="P222" s="92"/>
      <c r="Q222" s="95"/>
      <c r="R222" s="96"/>
      <c r="S222" s="95"/>
      <c r="T222" s="96"/>
      <c r="U222" s="95"/>
      <c r="V222" s="96"/>
      <c r="W222" s="95"/>
      <c r="X222" s="96"/>
      <c r="Y222" s="95"/>
      <c r="Z222" s="96"/>
      <c r="AA222" s="97"/>
      <c r="AB222" s="97"/>
      <c r="AC222" s="96"/>
    </row>
    <row r="223" spans="1:29" s="98" customFormat="1">
      <c r="A223" s="96"/>
      <c r="B223" s="96"/>
      <c r="C223" s="99"/>
      <c r="D223" s="96"/>
      <c r="E223" s="95"/>
      <c r="F223" s="96"/>
      <c r="G223" s="95"/>
      <c r="H223" s="96"/>
      <c r="I223" s="92"/>
      <c r="J223" s="92"/>
      <c r="K223" s="93"/>
      <c r="L223" s="92"/>
      <c r="M223" s="93"/>
      <c r="N223" s="94"/>
      <c r="O223" s="93"/>
      <c r="P223" s="92"/>
      <c r="Q223" s="95"/>
      <c r="R223" s="96"/>
      <c r="S223" s="95"/>
      <c r="T223" s="96"/>
      <c r="U223" s="95"/>
      <c r="V223" s="96"/>
      <c r="W223" s="95"/>
      <c r="X223" s="96"/>
      <c r="Y223" s="95"/>
      <c r="Z223" s="96"/>
      <c r="AA223" s="97"/>
      <c r="AB223" s="97"/>
      <c r="AC223" s="96"/>
    </row>
    <row r="224" spans="1:29" s="98" customFormat="1">
      <c r="A224" s="96"/>
      <c r="B224" s="96"/>
      <c r="C224" s="99"/>
      <c r="D224" s="96"/>
      <c r="E224" s="95"/>
      <c r="F224" s="96"/>
      <c r="G224" s="95"/>
      <c r="H224" s="96"/>
      <c r="I224" s="92"/>
      <c r="J224" s="92"/>
      <c r="K224" s="93"/>
      <c r="L224" s="92"/>
      <c r="M224" s="93"/>
      <c r="N224" s="94"/>
      <c r="O224" s="93"/>
      <c r="P224" s="92"/>
      <c r="Q224" s="95"/>
      <c r="R224" s="96"/>
      <c r="S224" s="95"/>
      <c r="T224" s="96"/>
      <c r="U224" s="95"/>
      <c r="V224" s="96"/>
      <c r="W224" s="95"/>
      <c r="X224" s="96"/>
      <c r="Y224" s="95"/>
      <c r="Z224" s="96"/>
      <c r="AA224" s="97"/>
      <c r="AB224" s="97"/>
      <c r="AC224" s="96"/>
    </row>
    <row r="225" spans="1:29" s="98" customFormat="1">
      <c r="A225" s="96"/>
      <c r="B225" s="96"/>
      <c r="C225" s="99"/>
      <c r="D225" s="96"/>
      <c r="E225" s="95"/>
      <c r="F225" s="96"/>
      <c r="G225" s="95"/>
      <c r="H225" s="96"/>
      <c r="I225" s="92"/>
      <c r="J225" s="92"/>
      <c r="K225" s="93"/>
      <c r="L225" s="92"/>
      <c r="M225" s="93"/>
      <c r="N225" s="94"/>
      <c r="O225" s="93"/>
      <c r="P225" s="92"/>
      <c r="Q225" s="95"/>
      <c r="R225" s="96"/>
      <c r="S225" s="95"/>
      <c r="T225" s="96"/>
      <c r="U225" s="95"/>
      <c r="V225" s="96"/>
      <c r="W225" s="95"/>
      <c r="X225" s="96"/>
      <c r="Y225" s="95"/>
      <c r="Z225" s="96"/>
      <c r="AA225" s="97"/>
      <c r="AB225" s="97"/>
      <c r="AC225" s="96"/>
    </row>
    <row r="226" spans="1:29" s="98" customFormat="1">
      <c r="A226" s="96"/>
      <c r="B226" s="96"/>
      <c r="C226" s="99"/>
      <c r="D226" s="96"/>
      <c r="E226" s="95"/>
      <c r="F226" s="96"/>
      <c r="G226" s="95"/>
      <c r="H226" s="96"/>
      <c r="I226" s="92"/>
      <c r="J226" s="92"/>
      <c r="K226" s="93"/>
      <c r="L226" s="92"/>
      <c r="M226" s="93"/>
      <c r="N226" s="94"/>
      <c r="O226" s="93"/>
      <c r="P226" s="92"/>
      <c r="Q226" s="95"/>
      <c r="R226" s="96"/>
      <c r="S226" s="95"/>
      <c r="T226" s="96"/>
      <c r="U226" s="95"/>
      <c r="V226" s="96"/>
      <c r="W226" s="95"/>
      <c r="X226" s="96"/>
      <c r="Y226" s="95"/>
      <c r="Z226" s="96"/>
      <c r="AA226" s="97"/>
      <c r="AB226" s="97"/>
      <c r="AC226" s="96"/>
    </row>
    <row r="227" spans="1:29" s="98" customFormat="1">
      <c r="A227" s="96"/>
      <c r="B227" s="96"/>
      <c r="C227" s="99"/>
      <c r="D227" s="96"/>
      <c r="E227" s="95"/>
      <c r="F227" s="96"/>
      <c r="G227" s="95"/>
      <c r="H227" s="96"/>
      <c r="I227" s="92"/>
      <c r="J227" s="92"/>
      <c r="K227" s="93"/>
      <c r="L227" s="92"/>
      <c r="M227" s="93"/>
      <c r="N227" s="94"/>
      <c r="O227" s="93"/>
      <c r="P227" s="92"/>
      <c r="Q227" s="95"/>
      <c r="R227" s="96"/>
      <c r="S227" s="95"/>
      <c r="T227" s="96"/>
      <c r="U227" s="95"/>
      <c r="V227" s="96"/>
      <c r="W227" s="95"/>
      <c r="X227" s="96"/>
      <c r="Y227" s="95"/>
      <c r="Z227" s="96"/>
      <c r="AA227" s="97"/>
      <c r="AB227" s="97"/>
      <c r="AC227" s="96"/>
    </row>
    <row r="228" spans="1:29" s="98" customFormat="1">
      <c r="A228" s="96"/>
      <c r="B228" s="96"/>
      <c r="C228" s="99"/>
      <c r="D228" s="96"/>
      <c r="E228" s="95"/>
      <c r="F228" s="96"/>
      <c r="G228" s="95"/>
      <c r="H228" s="96"/>
      <c r="I228" s="92"/>
      <c r="J228" s="92"/>
      <c r="K228" s="93"/>
      <c r="L228" s="92"/>
      <c r="M228" s="93"/>
      <c r="N228" s="94"/>
      <c r="O228" s="93"/>
      <c r="P228" s="92"/>
      <c r="Q228" s="95"/>
      <c r="R228" s="96"/>
      <c r="S228" s="95"/>
      <c r="T228" s="96"/>
      <c r="U228" s="95"/>
      <c r="V228" s="96"/>
      <c r="W228" s="95"/>
      <c r="X228" s="96"/>
      <c r="Y228" s="95"/>
      <c r="Z228" s="96"/>
      <c r="AA228" s="97"/>
      <c r="AB228" s="97"/>
      <c r="AC228" s="96"/>
    </row>
    <row r="229" spans="1:29" s="98" customFormat="1">
      <c r="A229" s="96"/>
      <c r="B229" s="96"/>
      <c r="C229" s="99"/>
      <c r="D229" s="96"/>
      <c r="E229" s="95"/>
      <c r="F229" s="96"/>
      <c r="G229" s="95"/>
      <c r="H229" s="96"/>
      <c r="I229" s="92"/>
      <c r="J229" s="92"/>
      <c r="K229" s="93"/>
      <c r="L229" s="92"/>
      <c r="M229" s="93"/>
      <c r="N229" s="94"/>
      <c r="O229" s="93"/>
      <c r="P229" s="92"/>
      <c r="Q229" s="95"/>
      <c r="R229" s="96"/>
      <c r="S229" s="95"/>
      <c r="T229" s="96"/>
      <c r="U229" s="95"/>
      <c r="V229" s="96"/>
      <c r="W229" s="95"/>
      <c r="X229" s="96"/>
      <c r="Y229" s="95"/>
      <c r="Z229" s="96"/>
      <c r="AA229" s="97"/>
      <c r="AB229" s="97"/>
      <c r="AC229" s="96"/>
    </row>
    <row r="230" spans="1:29" s="98" customFormat="1">
      <c r="A230" s="96"/>
      <c r="B230" s="96"/>
      <c r="C230" s="99"/>
      <c r="D230" s="96"/>
      <c r="E230" s="95"/>
      <c r="F230" s="96"/>
      <c r="G230" s="95"/>
      <c r="H230" s="96"/>
      <c r="I230" s="92"/>
      <c r="J230" s="92"/>
      <c r="K230" s="93"/>
      <c r="L230" s="92"/>
      <c r="M230" s="93"/>
      <c r="N230" s="94"/>
      <c r="O230" s="93"/>
      <c r="P230" s="92"/>
      <c r="Q230" s="95"/>
      <c r="R230" s="96"/>
      <c r="S230" s="95"/>
      <c r="T230" s="96"/>
      <c r="U230" s="95"/>
      <c r="V230" s="96"/>
      <c r="W230" s="95"/>
      <c r="X230" s="96"/>
      <c r="Y230" s="95"/>
      <c r="Z230" s="96"/>
      <c r="AA230" s="97"/>
      <c r="AB230" s="97"/>
      <c r="AC230" s="96"/>
    </row>
    <row r="231" spans="1:29" s="98" customFormat="1">
      <c r="A231" s="96"/>
      <c r="B231" s="96"/>
      <c r="C231" s="99"/>
      <c r="D231" s="96"/>
      <c r="E231" s="95"/>
      <c r="F231" s="96"/>
      <c r="G231" s="95"/>
      <c r="H231" s="96"/>
      <c r="I231" s="92"/>
      <c r="J231" s="92"/>
      <c r="K231" s="93"/>
      <c r="L231" s="92"/>
      <c r="M231" s="93"/>
      <c r="N231" s="94"/>
      <c r="O231" s="93"/>
      <c r="P231" s="92"/>
      <c r="Q231" s="95"/>
      <c r="R231" s="96"/>
      <c r="S231" s="95"/>
      <c r="T231" s="96"/>
      <c r="U231" s="95"/>
      <c r="V231" s="96"/>
      <c r="W231" s="95"/>
      <c r="X231" s="96"/>
      <c r="Y231" s="95"/>
      <c r="Z231" s="96"/>
      <c r="AA231" s="97"/>
      <c r="AB231" s="97"/>
      <c r="AC231" s="96"/>
    </row>
    <row r="232" spans="1:29" s="98" customFormat="1">
      <c r="A232" s="96"/>
      <c r="B232" s="96"/>
      <c r="C232" s="99"/>
      <c r="D232" s="96"/>
      <c r="E232" s="95"/>
      <c r="F232" s="96"/>
      <c r="G232" s="95"/>
      <c r="H232" s="96"/>
      <c r="I232" s="92"/>
      <c r="J232" s="92"/>
      <c r="K232" s="93"/>
      <c r="L232" s="92"/>
      <c r="M232" s="93"/>
      <c r="N232" s="94"/>
      <c r="O232" s="93"/>
      <c r="P232" s="92"/>
      <c r="Q232" s="95"/>
      <c r="R232" s="96"/>
      <c r="S232" s="95"/>
      <c r="T232" s="96"/>
      <c r="U232" s="95"/>
      <c r="V232" s="96"/>
      <c r="W232" s="95"/>
      <c r="X232" s="96"/>
      <c r="Y232" s="95"/>
      <c r="Z232" s="96"/>
      <c r="AA232" s="97"/>
      <c r="AB232" s="97"/>
      <c r="AC232" s="96"/>
    </row>
    <row r="233" spans="1:29" s="98" customFormat="1">
      <c r="A233" s="96"/>
      <c r="B233" s="96"/>
      <c r="C233" s="99"/>
      <c r="D233" s="96"/>
      <c r="E233" s="95"/>
      <c r="F233" s="96"/>
      <c r="G233" s="95"/>
      <c r="H233" s="96"/>
      <c r="I233" s="92"/>
      <c r="J233" s="92"/>
      <c r="K233" s="93"/>
      <c r="L233" s="92"/>
      <c r="M233" s="93"/>
      <c r="N233" s="94"/>
      <c r="O233" s="93"/>
      <c r="P233" s="92"/>
      <c r="Q233" s="95"/>
      <c r="R233" s="96"/>
      <c r="S233" s="95"/>
      <c r="T233" s="96"/>
      <c r="U233" s="95"/>
      <c r="V233" s="96"/>
      <c r="W233" s="95"/>
      <c r="X233" s="96"/>
      <c r="Y233" s="95"/>
      <c r="Z233" s="96"/>
      <c r="AA233" s="97"/>
      <c r="AB233" s="97"/>
      <c r="AC233" s="96"/>
    </row>
    <row r="234" spans="1:29" s="98" customFormat="1">
      <c r="A234" s="96"/>
      <c r="B234" s="96"/>
      <c r="C234" s="99"/>
      <c r="D234" s="96"/>
      <c r="E234" s="95"/>
      <c r="F234" s="96"/>
      <c r="G234" s="95"/>
      <c r="H234" s="96"/>
      <c r="I234" s="92"/>
      <c r="J234" s="92"/>
      <c r="K234" s="93"/>
      <c r="L234" s="92"/>
      <c r="M234" s="93"/>
      <c r="N234" s="94"/>
      <c r="O234" s="93"/>
      <c r="P234" s="92"/>
      <c r="Q234" s="95"/>
      <c r="R234" s="96"/>
      <c r="S234" s="95"/>
      <c r="T234" s="96"/>
      <c r="U234" s="95"/>
      <c r="V234" s="96"/>
      <c r="W234" s="95"/>
      <c r="X234" s="96"/>
      <c r="Y234" s="95"/>
      <c r="Z234" s="96"/>
      <c r="AA234" s="97"/>
      <c r="AB234" s="97"/>
      <c r="AC234" s="96"/>
    </row>
    <row r="235" spans="1:29" s="98" customFormat="1">
      <c r="A235" s="96"/>
      <c r="B235" s="96"/>
      <c r="C235" s="99"/>
      <c r="D235" s="96"/>
      <c r="E235" s="95"/>
      <c r="F235" s="96"/>
      <c r="G235" s="95"/>
      <c r="H235" s="96"/>
      <c r="I235" s="92"/>
      <c r="J235" s="92"/>
      <c r="K235" s="93"/>
      <c r="L235" s="92"/>
      <c r="M235" s="93"/>
      <c r="N235" s="94"/>
      <c r="O235" s="93"/>
      <c r="P235" s="92"/>
      <c r="Q235" s="95"/>
      <c r="R235" s="96"/>
      <c r="S235" s="95"/>
      <c r="T235" s="96"/>
      <c r="U235" s="95"/>
      <c r="V235" s="96"/>
      <c r="W235" s="95"/>
      <c r="X235" s="96"/>
      <c r="Y235" s="95"/>
      <c r="Z235" s="96"/>
      <c r="AA235" s="97"/>
      <c r="AB235" s="97"/>
      <c r="AC235" s="96"/>
    </row>
    <row r="236" spans="1:29" s="98" customFormat="1">
      <c r="A236" s="96"/>
      <c r="B236" s="96"/>
      <c r="C236" s="99"/>
      <c r="D236" s="96"/>
      <c r="E236" s="95"/>
      <c r="F236" s="96"/>
      <c r="G236" s="95"/>
      <c r="H236" s="96"/>
      <c r="I236" s="92"/>
      <c r="J236" s="92"/>
      <c r="K236" s="93"/>
      <c r="L236" s="92"/>
      <c r="M236" s="93"/>
      <c r="N236" s="94"/>
      <c r="O236" s="93"/>
      <c r="P236" s="92"/>
      <c r="Q236" s="95"/>
      <c r="R236" s="96"/>
      <c r="S236" s="95"/>
      <c r="T236" s="96"/>
      <c r="U236" s="95"/>
      <c r="V236" s="96"/>
      <c r="W236" s="95"/>
      <c r="X236" s="96"/>
      <c r="Y236" s="95"/>
      <c r="Z236" s="96"/>
      <c r="AA236" s="97"/>
      <c r="AB236" s="97"/>
      <c r="AC236" s="96"/>
    </row>
    <row r="237" spans="1:29" s="98" customFormat="1">
      <c r="A237" s="96"/>
      <c r="B237" s="96"/>
      <c r="C237" s="99"/>
      <c r="D237" s="96"/>
      <c r="E237" s="95"/>
      <c r="F237" s="96"/>
      <c r="G237" s="95"/>
      <c r="H237" s="96"/>
      <c r="I237" s="92"/>
      <c r="J237" s="92"/>
      <c r="K237" s="93"/>
      <c r="L237" s="92"/>
      <c r="M237" s="93"/>
      <c r="N237" s="94"/>
      <c r="O237" s="93"/>
      <c r="P237" s="92"/>
      <c r="Q237" s="95"/>
      <c r="R237" s="96"/>
      <c r="S237" s="95"/>
      <c r="T237" s="96"/>
      <c r="U237" s="95"/>
      <c r="V237" s="96"/>
      <c r="W237" s="95"/>
      <c r="X237" s="96"/>
      <c r="Y237" s="95"/>
      <c r="Z237" s="96"/>
      <c r="AA237" s="97"/>
      <c r="AB237" s="97"/>
      <c r="AC237" s="96"/>
    </row>
    <row r="238" spans="1:29" s="98" customFormat="1">
      <c r="A238" s="96"/>
      <c r="B238" s="96"/>
      <c r="C238" s="99"/>
      <c r="D238" s="96"/>
      <c r="E238" s="95"/>
      <c r="F238" s="96"/>
      <c r="G238" s="95"/>
      <c r="H238" s="96"/>
      <c r="I238" s="92"/>
      <c r="J238" s="92"/>
      <c r="K238" s="93"/>
      <c r="L238" s="92"/>
      <c r="M238" s="93"/>
      <c r="N238" s="94"/>
      <c r="O238" s="93"/>
      <c r="P238" s="92"/>
      <c r="Q238" s="95"/>
      <c r="R238" s="96"/>
      <c r="S238" s="95"/>
      <c r="T238" s="96"/>
      <c r="U238" s="95"/>
      <c r="V238" s="96"/>
      <c r="W238" s="95"/>
      <c r="X238" s="96"/>
      <c r="Y238" s="95"/>
      <c r="Z238" s="96"/>
      <c r="AA238" s="97"/>
      <c r="AB238" s="97"/>
      <c r="AC238" s="96"/>
    </row>
    <row r="239" spans="1:29" s="98" customFormat="1">
      <c r="A239" s="96"/>
      <c r="B239" s="96"/>
      <c r="C239" s="99"/>
      <c r="D239" s="96"/>
      <c r="E239" s="95"/>
      <c r="F239" s="96"/>
      <c r="G239" s="95"/>
      <c r="H239" s="96"/>
      <c r="I239" s="92"/>
      <c r="J239" s="92"/>
      <c r="K239" s="93"/>
      <c r="L239" s="92"/>
      <c r="M239" s="93"/>
      <c r="N239" s="94"/>
      <c r="O239" s="93"/>
      <c r="P239" s="92"/>
      <c r="Q239" s="95"/>
      <c r="R239" s="96"/>
      <c r="S239" s="95"/>
      <c r="T239" s="96"/>
      <c r="U239" s="95"/>
      <c r="V239" s="96"/>
      <c r="W239" s="95"/>
      <c r="X239" s="96"/>
      <c r="Y239" s="95"/>
      <c r="Z239" s="96"/>
      <c r="AA239" s="97"/>
      <c r="AB239" s="97"/>
      <c r="AC239" s="96"/>
    </row>
    <row r="240" spans="1:29" s="98" customFormat="1">
      <c r="A240" s="96"/>
      <c r="B240" s="96"/>
      <c r="C240" s="99"/>
      <c r="D240" s="96"/>
      <c r="E240" s="95"/>
      <c r="F240" s="96"/>
      <c r="G240" s="95"/>
      <c r="H240" s="96"/>
      <c r="I240" s="92"/>
      <c r="J240" s="92"/>
      <c r="K240" s="93"/>
      <c r="L240" s="92"/>
      <c r="M240" s="93"/>
      <c r="N240" s="94"/>
      <c r="O240" s="93"/>
      <c r="P240" s="92"/>
      <c r="Q240" s="95"/>
      <c r="R240" s="96"/>
      <c r="S240" s="95"/>
      <c r="T240" s="96"/>
      <c r="U240" s="95"/>
      <c r="V240" s="96"/>
      <c r="W240" s="95"/>
      <c r="X240" s="96"/>
      <c r="Y240" s="95"/>
      <c r="Z240" s="96"/>
      <c r="AA240" s="97"/>
      <c r="AB240" s="97"/>
      <c r="AC240" s="96"/>
    </row>
    <row r="241" spans="1:29" s="98" customFormat="1">
      <c r="A241" s="96"/>
      <c r="B241" s="96"/>
      <c r="C241" s="99"/>
      <c r="D241" s="96"/>
      <c r="E241" s="95"/>
      <c r="F241" s="96"/>
      <c r="G241" s="95"/>
      <c r="H241" s="96"/>
      <c r="I241" s="92"/>
      <c r="J241" s="92"/>
      <c r="K241" s="93"/>
      <c r="L241" s="92"/>
      <c r="M241" s="93"/>
      <c r="N241" s="94"/>
      <c r="O241" s="93"/>
      <c r="P241" s="92"/>
      <c r="Q241" s="95"/>
      <c r="R241" s="96"/>
      <c r="S241" s="95"/>
      <c r="T241" s="96"/>
      <c r="U241" s="95"/>
      <c r="V241" s="96"/>
      <c r="W241" s="95"/>
      <c r="X241" s="96"/>
      <c r="Y241" s="95"/>
      <c r="Z241" s="96"/>
      <c r="AA241" s="97"/>
      <c r="AB241" s="97"/>
      <c r="AC241" s="96"/>
    </row>
    <row r="242" spans="1:29" s="98" customFormat="1">
      <c r="A242" s="96"/>
      <c r="B242" s="96"/>
      <c r="C242" s="99"/>
      <c r="D242" s="96"/>
      <c r="E242" s="95"/>
      <c r="F242" s="96"/>
      <c r="G242" s="95"/>
      <c r="H242" s="96"/>
      <c r="I242" s="92"/>
      <c r="J242" s="92"/>
      <c r="K242" s="93"/>
      <c r="L242" s="92"/>
      <c r="M242" s="93"/>
      <c r="N242" s="94"/>
      <c r="O242" s="93"/>
      <c r="P242" s="92"/>
      <c r="Q242" s="95"/>
      <c r="R242" s="96"/>
      <c r="S242" s="95"/>
      <c r="T242" s="96"/>
      <c r="U242" s="95"/>
      <c r="V242" s="96"/>
      <c r="W242" s="95"/>
      <c r="X242" s="96"/>
      <c r="Y242" s="95"/>
      <c r="Z242" s="96"/>
      <c r="AA242" s="97"/>
      <c r="AB242" s="97"/>
      <c r="AC242" s="96"/>
    </row>
    <row r="243" spans="1:29" s="98" customFormat="1">
      <c r="A243" s="96"/>
      <c r="B243" s="96"/>
      <c r="C243" s="99"/>
      <c r="D243" s="96"/>
      <c r="E243" s="95"/>
      <c r="F243" s="96"/>
      <c r="G243" s="95"/>
      <c r="H243" s="96"/>
      <c r="I243" s="92"/>
      <c r="J243" s="92"/>
      <c r="K243" s="93"/>
      <c r="L243" s="92"/>
      <c r="M243" s="93"/>
      <c r="N243" s="94"/>
      <c r="O243" s="93"/>
      <c r="P243" s="92"/>
      <c r="Q243" s="95"/>
      <c r="R243" s="96"/>
      <c r="S243" s="95"/>
      <c r="T243" s="96"/>
      <c r="U243" s="95"/>
      <c r="V243" s="96"/>
      <c r="W243" s="95"/>
      <c r="X243" s="96"/>
      <c r="Y243" s="95"/>
      <c r="Z243" s="96"/>
      <c r="AA243" s="97"/>
      <c r="AB243" s="97"/>
      <c r="AC243" s="96"/>
    </row>
    <row r="244" spans="1:29" s="98" customFormat="1">
      <c r="A244" s="96"/>
      <c r="B244" s="96"/>
      <c r="C244" s="99"/>
      <c r="D244" s="96"/>
      <c r="E244" s="95"/>
      <c r="F244" s="96"/>
      <c r="G244" s="95"/>
      <c r="H244" s="96"/>
      <c r="I244" s="92"/>
      <c r="J244" s="92"/>
      <c r="K244" s="93"/>
      <c r="L244" s="92"/>
      <c r="M244" s="93"/>
      <c r="N244" s="94"/>
      <c r="O244" s="93"/>
      <c r="P244" s="92"/>
      <c r="Q244" s="95"/>
      <c r="R244" s="96"/>
      <c r="S244" s="95"/>
      <c r="T244" s="96"/>
      <c r="U244" s="95"/>
      <c r="V244" s="96"/>
      <c r="W244" s="95"/>
      <c r="X244" s="96"/>
      <c r="Y244" s="95"/>
      <c r="Z244" s="96"/>
      <c r="AA244" s="97"/>
      <c r="AB244" s="97"/>
      <c r="AC244" s="96"/>
    </row>
    <row r="245" spans="1:29" s="98" customFormat="1">
      <c r="A245" s="96"/>
      <c r="B245" s="96"/>
      <c r="C245" s="99"/>
      <c r="D245" s="96"/>
      <c r="E245" s="95"/>
      <c r="F245" s="96"/>
      <c r="G245" s="95"/>
      <c r="H245" s="96"/>
      <c r="I245" s="92"/>
      <c r="J245" s="92"/>
      <c r="K245" s="93"/>
      <c r="L245" s="92"/>
      <c r="M245" s="93"/>
      <c r="N245" s="94"/>
      <c r="O245" s="93"/>
      <c r="P245" s="92"/>
      <c r="Q245" s="95"/>
      <c r="R245" s="96"/>
      <c r="S245" s="95"/>
      <c r="T245" s="96"/>
      <c r="U245" s="95"/>
      <c r="V245" s="96"/>
      <c r="W245" s="95"/>
      <c r="X245" s="96"/>
      <c r="Y245" s="95"/>
      <c r="Z245" s="96"/>
      <c r="AA245" s="97"/>
      <c r="AB245" s="97"/>
      <c r="AC245" s="96"/>
    </row>
    <row r="246" spans="1:29" s="98" customFormat="1">
      <c r="A246" s="96"/>
      <c r="B246" s="96"/>
      <c r="C246" s="99"/>
      <c r="D246" s="96"/>
      <c r="E246" s="95"/>
      <c r="F246" s="96"/>
      <c r="G246" s="95"/>
      <c r="H246" s="96"/>
      <c r="I246" s="92"/>
      <c r="J246" s="92"/>
      <c r="K246" s="93"/>
      <c r="L246" s="92"/>
      <c r="M246" s="93"/>
      <c r="N246" s="94"/>
      <c r="O246" s="93"/>
      <c r="P246" s="92"/>
      <c r="Q246" s="95"/>
      <c r="R246" s="96"/>
      <c r="S246" s="95"/>
      <c r="T246" s="96"/>
      <c r="U246" s="95"/>
      <c r="V246" s="96"/>
      <c r="W246" s="95"/>
      <c r="X246" s="96"/>
      <c r="Y246" s="95"/>
      <c r="Z246" s="96"/>
      <c r="AA246" s="97"/>
      <c r="AB246" s="97"/>
      <c r="AC246" s="96"/>
    </row>
    <row r="247" spans="1:29" s="98" customFormat="1">
      <c r="A247" s="96"/>
      <c r="B247" s="96"/>
      <c r="C247" s="99"/>
      <c r="D247" s="96"/>
      <c r="E247" s="95"/>
      <c r="F247" s="96"/>
      <c r="G247" s="95"/>
      <c r="H247" s="96"/>
      <c r="I247" s="92"/>
      <c r="J247" s="92"/>
      <c r="K247" s="93"/>
      <c r="L247" s="92"/>
      <c r="M247" s="93"/>
      <c r="N247" s="94"/>
      <c r="O247" s="93"/>
      <c r="P247" s="92"/>
      <c r="Q247" s="95"/>
      <c r="R247" s="96"/>
      <c r="S247" s="95"/>
      <c r="T247" s="96"/>
      <c r="U247" s="95"/>
      <c r="V247" s="96"/>
      <c r="W247" s="95"/>
      <c r="X247" s="96"/>
      <c r="Y247" s="95"/>
      <c r="Z247" s="96"/>
      <c r="AA247" s="97"/>
      <c r="AB247" s="97"/>
      <c r="AC247" s="96"/>
    </row>
    <row r="248" spans="1:29" s="98" customFormat="1">
      <c r="A248" s="96"/>
      <c r="B248" s="96"/>
      <c r="C248" s="99"/>
      <c r="D248" s="96"/>
      <c r="E248" s="95"/>
      <c r="F248" s="96"/>
      <c r="G248" s="95"/>
      <c r="H248" s="96"/>
      <c r="I248" s="92"/>
      <c r="J248" s="92"/>
      <c r="K248" s="93"/>
      <c r="L248" s="92"/>
      <c r="M248" s="93"/>
      <c r="N248" s="94"/>
      <c r="O248" s="93"/>
      <c r="P248" s="92"/>
      <c r="Q248" s="95"/>
      <c r="R248" s="96"/>
      <c r="S248" s="95"/>
      <c r="T248" s="96"/>
      <c r="U248" s="95"/>
      <c r="V248" s="96"/>
      <c r="W248" s="95"/>
      <c r="X248" s="96"/>
      <c r="Y248" s="95"/>
      <c r="Z248" s="96"/>
      <c r="AA248" s="97"/>
      <c r="AB248" s="97"/>
      <c r="AC248" s="96"/>
    </row>
    <row r="249" spans="1:29" s="98" customFormat="1">
      <c r="A249" s="96"/>
      <c r="B249" s="96"/>
      <c r="C249" s="99"/>
      <c r="D249" s="96"/>
      <c r="E249" s="95"/>
      <c r="F249" s="96"/>
      <c r="G249" s="95"/>
      <c r="H249" s="96"/>
      <c r="I249" s="92"/>
      <c r="J249" s="92"/>
      <c r="K249" s="93"/>
      <c r="L249" s="92"/>
      <c r="M249" s="93"/>
      <c r="N249" s="94"/>
      <c r="O249" s="93"/>
      <c r="P249" s="92"/>
      <c r="Q249" s="95"/>
      <c r="R249" s="96"/>
      <c r="S249" s="95"/>
      <c r="T249" s="96"/>
      <c r="U249" s="95"/>
      <c r="V249" s="96"/>
      <c r="W249" s="95"/>
      <c r="X249" s="96"/>
      <c r="Y249" s="95"/>
      <c r="Z249" s="96"/>
      <c r="AA249" s="97"/>
      <c r="AB249" s="97"/>
      <c r="AC249" s="96"/>
    </row>
    <row r="250" spans="1:29" s="98" customFormat="1">
      <c r="A250" s="96"/>
      <c r="B250" s="96"/>
      <c r="C250" s="99"/>
      <c r="D250" s="96"/>
      <c r="E250" s="95"/>
      <c r="F250" s="96"/>
      <c r="G250" s="95"/>
      <c r="H250" s="96"/>
      <c r="I250" s="92"/>
      <c r="J250" s="92"/>
      <c r="K250" s="93"/>
      <c r="L250" s="92"/>
      <c r="M250" s="93"/>
      <c r="N250" s="94"/>
      <c r="O250" s="93"/>
      <c r="P250" s="92"/>
      <c r="Q250" s="95"/>
      <c r="R250" s="96"/>
      <c r="S250" s="95"/>
      <c r="T250" s="96"/>
      <c r="U250" s="95"/>
      <c r="V250" s="96"/>
      <c r="W250" s="95"/>
      <c r="X250" s="96"/>
      <c r="Y250" s="95"/>
      <c r="Z250" s="96"/>
      <c r="AA250" s="97"/>
      <c r="AB250" s="97"/>
      <c r="AC250" s="96"/>
    </row>
    <row r="251" spans="1:29" s="98" customFormat="1">
      <c r="A251" s="96"/>
      <c r="B251" s="96"/>
      <c r="C251" s="99"/>
      <c r="D251" s="96"/>
      <c r="E251" s="95"/>
      <c r="F251" s="96"/>
      <c r="G251" s="95"/>
      <c r="H251" s="96"/>
      <c r="I251" s="92"/>
      <c r="J251" s="92"/>
      <c r="K251" s="93"/>
      <c r="L251" s="92"/>
      <c r="M251" s="93"/>
      <c r="N251" s="94"/>
      <c r="O251" s="93"/>
      <c r="P251" s="92"/>
      <c r="Q251" s="95"/>
      <c r="R251" s="96"/>
      <c r="S251" s="95"/>
      <c r="T251" s="96"/>
      <c r="U251" s="95"/>
      <c r="V251" s="96"/>
      <c r="W251" s="95"/>
      <c r="X251" s="96"/>
      <c r="Y251" s="95"/>
      <c r="Z251" s="96"/>
      <c r="AA251" s="97"/>
      <c r="AB251" s="97"/>
      <c r="AC251" s="96"/>
    </row>
    <row r="252" spans="1:29" s="98" customFormat="1">
      <c r="A252" s="96"/>
      <c r="B252" s="96"/>
      <c r="C252" s="99"/>
      <c r="D252" s="96"/>
      <c r="E252" s="95"/>
      <c r="F252" s="96"/>
      <c r="G252" s="95"/>
      <c r="H252" s="96"/>
      <c r="I252" s="92"/>
      <c r="J252" s="92"/>
      <c r="K252" s="93"/>
      <c r="L252" s="92"/>
      <c r="M252" s="93"/>
      <c r="N252" s="94"/>
      <c r="O252" s="93"/>
      <c r="P252" s="92"/>
      <c r="Q252" s="95"/>
      <c r="R252" s="96"/>
      <c r="S252" s="95"/>
      <c r="T252" s="96"/>
      <c r="U252" s="95"/>
      <c r="V252" s="96"/>
      <c r="W252" s="95"/>
      <c r="X252" s="96"/>
      <c r="Y252" s="95"/>
      <c r="Z252" s="96"/>
      <c r="AA252" s="97"/>
      <c r="AB252" s="97"/>
      <c r="AC252" s="96"/>
    </row>
    <row r="253" spans="1:29" s="98" customFormat="1">
      <c r="A253" s="96"/>
      <c r="B253" s="96"/>
      <c r="C253" s="99"/>
      <c r="D253" s="96"/>
      <c r="E253" s="95"/>
      <c r="F253" s="96"/>
      <c r="G253" s="95"/>
      <c r="H253" s="96"/>
      <c r="I253" s="92"/>
      <c r="J253" s="92"/>
      <c r="K253" s="93"/>
      <c r="L253" s="92"/>
      <c r="M253" s="93"/>
      <c r="N253" s="94"/>
      <c r="O253" s="93"/>
      <c r="P253" s="92"/>
      <c r="Q253" s="95"/>
      <c r="R253" s="96"/>
      <c r="S253" s="95"/>
      <c r="T253" s="96"/>
      <c r="U253" s="95"/>
      <c r="V253" s="96"/>
      <c r="W253" s="95"/>
      <c r="X253" s="96"/>
      <c r="Y253" s="95"/>
      <c r="Z253" s="96"/>
      <c r="AA253" s="97"/>
      <c r="AB253" s="97"/>
      <c r="AC253" s="96"/>
    </row>
    <row r="254" spans="1:29" s="98" customFormat="1">
      <c r="A254" s="96"/>
      <c r="B254" s="96"/>
      <c r="C254" s="99"/>
      <c r="D254" s="96"/>
      <c r="E254" s="95"/>
      <c r="F254" s="96"/>
      <c r="G254" s="95"/>
      <c r="H254" s="96"/>
      <c r="I254" s="92"/>
      <c r="J254" s="92"/>
      <c r="K254" s="93"/>
      <c r="L254" s="92"/>
      <c r="M254" s="93"/>
      <c r="N254" s="94"/>
      <c r="O254" s="93"/>
      <c r="P254" s="92"/>
      <c r="Q254" s="95"/>
      <c r="R254" s="96"/>
      <c r="S254" s="95"/>
      <c r="T254" s="96"/>
      <c r="U254" s="95"/>
      <c r="V254" s="96"/>
      <c r="W254" s="95"/>
      <c r="X254" s="96"/>
      <c r="Y254" s="95"/>
      <c r="Z254" s="96"/>
      <c r="AA254" s="97"/>
      <c r="AB254" s="97"/>
      <c r="AC254" s="96"/>
    </row>
    <row r="255" spans="1:29" s="98" customFormat="1">
      <c r="A255" s="96"/>
      <c r="B255" s="96"/>
      <c r="C255" s="99"/>
      <c r="D255" s="96"/>
      <c r="E255" s="95"/>
      <c r="F255" s="96"/>
      <c r="G255" s="95"/>
      <c r="H255" s="96"/>
      <c r="I255" s="92"/>
      <c r="J255" s="92"/>
      <c r="K255" s="93"/>
      <c r="L255" s="92"/>
      <c r="M255" s="93"/>
      <c r="N255" s="94"/>
      <c r="O255" s="93"/>
      <c r="P255" s="92"/>
      <c r="Q255" s="95"/>
      <c r="R255" s="96"/>
      <c r="S255" s="95"/>
      <c r="T255" s="96"/>
      <c r="U255" s="95"/>
      <c r="V255" s="96"/>
      <c r="W255" s="95"/>
      <c r="X255" s="96"/>
      <c r="Y255" s="95"/>
      <c r="Z255" s="96"/>
      <c r="AA255" s="97"/>
      <c r="AB255" s="97"/>
      <c r="AC255" s="96"/>
    </row>
    <row r="256" spans="1:29" s="98" customFormat="1">
      <c r="A256" s="96"/>
      <c r="B256" s="96"/>
      <c r="C256" s="99"/>
      <c r="D256" s="96"/>
      <c r="E256" s="95"/>
      <c r="F256" s="96"/>
      <c r="G256" s="95"/>
      <c r="H256" s="96"/>
      <c r="I256" s="92"/>
      <c r="J256" s="92"/>
      <c r="K256" s="93"/>
      <c r="L256" s="92"/>
      <c r="M256" s="93"/>
      <c r="N256" s="94"/>
      <c r="O256" s="93"/>
      <c r="P256" s="92"/>
      <c r="Q256" s="95"/>
      <c r="R256" s="96"/>
      <c r="S256" s="95"/>
      <c r="T256" s="96"/>
      <c r="U256" s="95"/>
      <c r="V256" s="96"/>
      <c r="W256" s="95"/>
      <c r="X256" s="96"/>
      <c r="Y256" s="95"/>
      <c r="Z256" s="96"/>
      <c r="AA256" s="97"/>
      <c r="AB256" s="97"/>
      <c r="AC256" s="96"/>
    </row>
    <row r="257" spans="1:29" s="98" customFormat="1">
      <c r="A257" s="96"/>
      <c r="B257" s="96"/>
      <c r="C257" s="99"/>
      <c r="D257" s="96"/>
      <c r="E257" s="95"/>
      <c r="F257" s="96"/>
      <c r="G257" s="95"/>
      <c r="H257" s="96"/>
      <c r="I257" s="92"/>
      <c r="J257" s="92"/>
      <c r="K257" s="93"/>
      <c r="L257" s="92"/>
      <c r="M257" s="93"/>
      <c r="N257" s="94"/>
      <c r="O257" s="93"/>
      <c r="P257" s="92"/>
      <c r="Q257" s="95"/>
      <c r="R257" s="96"/>
      <c r="S257" s="95"/>
      <c r="T257" s="96"/>
      <c r="U257" s="95"/>
      <c r="V257" s="96"/>
      <c r="W257" s="95"/>
      <c r="X257" s="96"/>
      <c r="Y257" s="95"/>
      <c r="Z257" s="96"/>
      <c r="AA257" s="97"/>
      <c r="AB257" s="97"/>
      <c r="AC257" s="96"/>
    </row>
    <row r="258" spans="1:29" s="98" customFormat="1">
      <c r="A258" s="96"/>
      <c r="B258" s="96"/>
      <c r="C258" s="99"/>
      <c r="D258" s="96"/>
      <c r="E258" s="95"/>
      <c r="F258" s="96"/>
      <c r="G258" s="95"/>
      <c r="H258" s="96"/>
      <c r="I258" s="92"/>
      <c r="J258" s="92"/>
      <c r="K258" s="93"/>
      <c r="L258" s="92"/>
      <c r="M258" s="93"/>
      <c r="N258" s="94"/>
      <c r="O258" s="93"/>
      <c r="P258" s="92"/>
      <c r="Q258" s="95"/>
      <c r="R258" s="96"/>
      <c r="S258" s="95"/>
      <c r="T258" s="96"/>
      <c r="U258" s="95"/>
      <c r="V258" s="96"/>
      <c r="W258" s="95"/>
      <c r="X258" s="96"/>
      <c r="Y258" s="95"/>
      <c r="Z258" s="96"/>
      <c r="AA258" s="97"/>
      <c r="AB258" s="97"/>
      <c r="AC258" s="96"/>
    </row>
    <row r="259" spans="1:29" s="98" customFormat="1">
      <c r="A259" s="96"/>
      <c r="B259" s="96"/>
      <c r="C259" s="99"/>
      <c r="D259" s="96"/>
      <c r="E259" s="95"/>
      <c r="F259" s="96"/>
      <c r="G259" s="95"/>
      <c r="H259" s="96"/>
      <c r="I259" s="92"/>
      <c r="J259" s="92"/>
      <c r="K259" s="93"/>
      <c r="L259" s="92"/>
      <c r="M259" s="93"/>
      <c r="N259" s="94"/>
      <c r="O259" s="93"/>
      <c r="P259" s="92"/>
      <c r="Q259" s="95"/>
      <c r="R259" s="96"/>
      <c r="S259" s="95"/>
      <c r="T259" s="96"/>
      <c r="U259" s="95"/>
      <c r="V259" s="96"/>
      <c r="W259" s="95"/>
      <c r="X259" s="96"/>
      <c r="Y259" s="95"/>
      <c r="Z259" s="96"/>
      <c r="AA259" s="97"/>
      <c r="AB259" s="97"/>
      <c r="AC259" s="96"/>
    </row>
    <row r="260" spans="1:29" s="98" customFormat="1">
      <c r="A260" s="96"/>
      <c r="B260" s="96"/>
      <c r="C260" s="99"/>
      <c r="D260" s="96"/>
      <c r="E260" s="95"/>
      <c r="F260" s="96"/>
      <c r="G260" s="95"/>
      <c r="H260" s="96"/>
      <c r="I260" s="92"/>
      <c r="J260" s="92"/>
      <c r="K260" s="93"/>
      <c r="L260" s="92"/>
      <c r="M260" s="93"/>
      <c r="N260" s="94"/>
      <c r="O260" s="93"/>
      <c r="P260" s="92"/>
      <c r="Q260" s="95"/>
      <c r="R260" s="96"/>
      <c r="S260" s="95"/>
      <c r="T260" s="96"/>
      <c r="U260" s="95"/>
      <c r="V260" s="96"/>
      <c r="W260" s="95"/>
      <c r="X260" s="96"/>
      <c r="Y260" s="95"/>
      <c r="Z260" s="96"/>
      <c r="AA260" s="97"/>
      <c r="AB260" s="97"/>
      <c r="AC260" s="96"/>
    </row>
    <row r="261" spans="1:29" s="98" customFormat="1">
      <c r="A261" s="96"/>
      <c r="B261" s="96"/>
      <c r="C261" s="99"/>
      <c r="D261" s="96"/>
      <c r="E261" s="95"/>
      <c r="F261" s="96"/>
      <c r="G261" s="95"/>
      <c r="H261" s="96"/>
      <c r="I261" s="92"/>
      <c r="J261" s="92"/>
      <c r="K261" s="93"/>
      <c r="L261" s="92"/>
      <c r="M261" s="93"/>
      <c r="N261" s="94"/>
      <c r="O261" s="93"/>
      <c r="P261" s="92"/>
      <c r="Q261" s="95"/>
      <c r="R261" s="96"/>
      <c r="S261" s="95"/>
      <c r="T261" s="96"/>
      <c r="U261" s="95"/>
      <c r="V261" s="96"/>
      <c r="W261" s="95"/>
      <c r="X261" s="96"/>
      <c r="Y261" s="95"/>
      <c r="Z261" s="96"/>
      <c r="AA261" s="97"/>
      <c r="AB261" s="97"/>
      <c r="AC261" s="96"/>
    </row>
    <row r="262" spans="1:29" s="98" customFormat="1">
      <c r="A262" s="96"/>
      <c r="B262" s="96"/>
      <c r="C262" s="99"/>
      <c r="D262" s="96"/>
      <c r="E262" s="95"/>
      <c r="F262" s="96"/>
      <c r="G262" s="95"/>
      <c r="H262" s="96"/>
      <c r="I262" s="92"/>
      <c r="J262" s="92"/>
      <c r="K262" s="93"/>
      <c r="L262" s="92"/>
      <c r="M262" s="93"/>
      <c r="N262" s="94"/>
      <c r="O262" s="93"/>
      <c r="P262" s="92"/>
      <c r="Q262" s="95"/>
      <c r="R262" s="96"/>
      <c r="S262" s="95"/>
      <c r="T262" s="96"/>
      <c r="U262" s="95"/>
      <c r="V262" s="96"/>
      <c r="W262" s="95"/>
      <c r="X262" s="96"/>
      <c r="Y262" s="95"/>
      <c r="Z262" s="96"/>
      <c r="AA262" s="97"/>
      <c r="AB262" s="97"/>
      <c r="AC262" s="96"/>
    </row>
    <row r="263" spans="1:29" s="98" customFormat="1">
      <c r="A263" s="96"/>
      <c r="B263" s="96"/>
      <c r="C263" s="99"/>
      <c r="D263" s="96"/>
      <c r="E263" s="95"/>
      <c r="F263" s="96"/>
      <c r="G263" s="95"/>
      <c r="H263" s="96"/>
      <c r="I263" s="92"/>
      <c r="J263" s="92"/>
      <c r="K263" s="93"/>
      <c r="L263" s="92"/>
      <c r="M263" s="93"/>
      <c r="N263" s="94"/>
      <c r="O263" s="93"/>
      <c r="P263" s="92"/>
      <c r="Q263" s="95"/>
      <c r="R263" s="96"/>
      <c r="S263" s="95"/>
      <c r="T263" s="96"/>
      <c r="U263" s="95"/>
      <c r="V263" s="96"/>
      <c r="W263" s="95"/>
      <c r="X263" s="96"/>
      <c r="Y263" s="95"/>
      <c r="Z263" s="96"/>
      <c r="AA263" s="97"/>
      <c r="AB263" s="97"/>
      <c r="AC263" s="96"/>
    </row>
    <row r="264" spans="1:29" s="98" customFormat="1">
      <c r="A264" s="96"/>
      <c r="B264" s="96"/>
      <c r="C264" s="99"/>
      <c r="D264" s="96"/>
      <c r="E264" s="95"/>
      <c r="F264" s="96"/>
      <c r="G264" s="95"/>
      <c r="H264" s="96"/>
      <c r="I264" s="92"/>
      <c r="J264" s="92"/>
      <c r="K264" s="93"/>
      <c r="L264" s="92"/>
      <c r="M264" s="93"/>
      <c r="N264" s="94"/>
      <c r="O264" s="93"/>
      <c r="P264" s="92"/>
      <c r="Q264" s="95"/>
      <c r="R264" s="96"/>
      <c r="S264" s="95"/>
      <c r="T264" s="96"/>
      <c r="U264" s="95"/>
      <c r="V264" s="96"/>
      <c r="W264" s="95"/>
      <c r="X264" s="96"/>
      <c r="Y264" s="95"/>
      <c r="Z264" s="96"/>
      <c r="AA264" s="97"/>
      <c r="AB264" s="97"/>
      <c r="AC264" s="96"/>
    </row>
    <row r="265" spans="1:29" s="98" customFormat="1">
      <c r="A265" s="96"/>
      <c r="B265" s="96"/>
      <c r="C265" s="99"/>
      <c r="D265" s="96"/>
      <c r="E265" s="95"/>
      <c r="F265" s="96"/>
      <c r="G265" s="95"/>
      <c r="H265" s="96"/>
      <c r="I265" s="92"/>
      <c r="J265" s="92"/>
      <c r="K265" s="93"/>
      <c r="L265" s="92"/>
      <c r="M265" s="93"/>
      <c r="N265" s="94"/>
      <c r="O265" s="93"/>
      <c r="P265" s="92"/>
      <c r="Q265" s="95"/>
      <c r="R265" s="96"/>
      <c r="S265" s="95"/>
      <c r="T265" s="96"/>
      <c r="U265" s="95"/>
      <c r="V265" s="96"/>
      <c r="W265" s="95"/>
      <c r="X265" s="96"/>
      <c r="Y265" s="95"/>
      <c r="Z265" s="96"/>
      <c r="AA265" s="97"/>
      <c r="AB265" s="97"/>
      <c r="AC265" s="96"/>
    </row>
    <row r="266" spans="1:29" s="98" customFormat="1">
      <c r="A266" s="96"/>
      <c r="B266" s="96"/>
      <c r="C266" s="99"/>
      <c r="D266" s="96"/>
      <c r="E266" s="95"/>
      <c r="F266" s="96"/>
      <c r="G266" s="95"/>
      <c r="H266" s="96"/>
      <c r="I266" s="92"/>
      <c r="J266" s="92"/>
      <c r="K266" s="93"/>
      <c r="L266" s="92"/>
      <c r="M266" s="93"/>
      <c r="N266" s="94"/>
      <c r="O266" s="93"/>
      <c r="P266" s="92"/>
      <c r="Q266" s="95"/>
      <c r="R266" s="96"/>
      <c r="S266" s="95"/>
      <c r="T266" s="96"/>
      <c r="U266" s="95"/>
      <c r="V266" s="96"/>
      <c r="W266" s="95"/>
      <c r="X266" s="96"/>
      <c r="Y266" s="95"/>
      <c r="Z266" s="96"/>
      <c r="AA266" s="97"/>
      <c r="AB266" s="97"/>
      <c r="AC266" s="96"/>
    </row>
    <row r="267" spans="1:29" s="98" customFormat="1">
      <c r="A267" s="96"/>
      <c r="B267" s="96"/>
      <c r="C267" s="99"/>
      <c r="D267" s="96"/>
      <c r="E267" s="95"/>
      <c r="F267" s="96"/>
      <c r="G267" s="95"/>
      <c r="H267" s="96"/>
      <c r="I267" s="92"/>
      <c r="J267" s="92"/>
      <c r="K267" s="93"/>
      <c r="L267" s="92"/>
      <c r="M267" s="93"/>
      <c r="N267" s="94"/>
      <c r="O267" s="93"/>
      <c r="P267" s="92"/>
      <c r="Q267" s="95"/>
      <c r="R267" s="96"/>
      <c r="S267" s="95"/>
      <c r="T267" s="96"/>
      <c r="U267" s="95"/>
      <c r="V267" s="96"/>
      <c r="W267" s="95"/>
      <c r="X267" s="96"/>
      <c r="Y267" s="95"/>
      <c r="Z267" s="96"/>
      <c r="AA267" s="97"/>
      <c r="AB267" s="97"/>
      <c r="AC267" s="96"/>
    </row>
    <row r="268" spans="1:29" s="98" customFormat="1">
      <c r="A268" s="96"/>
      <c r="B268" s="96"/>
      <c r="C268" s="99"/>
      <c r="D268" s="96"/>
      <c r="E268" s="95"/>
      <c r="F268" s="96"/>
      <c r="G268" s="95"/>
      <c r="H268" s="96"/>
      <c r="I268" s="92"/>
      <c r="J268" s="92"/>
      <c r="K268" s="93"/>
      <c r="L268" s="92"/>
      <c r="M268" s="93"/>
      <c r="N268" s="94"/>
      <c r="O268" s="93"/>
      <c r="P268" s="92"/>
      <c r="Q268" s="95"/>
      <c r="R268" s="96"/>
      <c r="S268" s="95"/>
      <c r="T268" s="96"/>
      <c r="U268" s="95"/>
      <c r="V268" s="96"/>
      <c r="W268" s="95"/>
      <c r="X268" s="96"/>
      <c r="Y268" s="95"/>
      <c r="Z268" s="96"/>
      <c r="AA268" s="97"/>
      <c r="AB268" s="97"/>
      <c r="AC268" s="96"/>
    </row>
    <row r="269" spans="1:29" s="98" customFormat="1">
      <c r="A269" s="96"/>
      <c r="B269" s="96"/>
      <c r="C269" s="99"/>
      <c r="D269" s="96"/>
      <c r="E269" s="95"/>
      <c r="F269" s="96"/>
      <c r="G269" s="95"/>
      <c r="H269" s="96"/>
      <c r="I269" s="92"/>
      <c r="J269" s="92"/>
      <c r="K269" s="93"/>
      <c r="L269" s="92"/>
      <c r="M269" s="93"/>
      <c r="N269" s="94"/>
      <c r="O269" s="93"/>
      <c r="P269" s="92"/>
      <c r="Q269" s="95"/>
      <c r="R269" s="96"/>
      <c r="S269" s="95"/>
      <c r="T269" s="96"/>
      <c r="U269" s="95"/>
      <c r="V269" s="96"/>
      <c r="W269" s="95"/>
      <c r="X269" s="96"/>
      <c r="Y269" s="95"/>
      <c r="Z269" s="96"/>
      <c r="AA269" s="97"/>
      <c r="AB269" s="97"/>
      <c r="AC269" s="96"/>
    </row>
    <row r="270" spans="1:29" s="98" customFormat="1">
      <c r="A270" s="96"/>
      <c r="B270" s="96"/>
      <c r="C270" s="99"/>
      <c r="D270" s="96"/>
      <c r="E270" s="95"/>
      <c r="F270" s="96"/>
      <c r="G270" s="95"/>
      <c r="H270" s="96"/>
      <c r="I270" s="92"/>
      <c r="J270" s="92"/>
      <c r="K270" s="93"/>
      <c r="L270" s="92"/>
      <c r="M270" s="93"/>
      <c r="N270" s="94"/>
      <c r="O270" s="93"/>
      <c r="P270" s="92"/>
      <c r="Q270" s="95"/>
      <c r="R270" s="96"/>
      <c r="S270" s="95"/>
      <c r="T270" s="96"/>
      <c r="U270" s="95"/>
      <c r="V270" s="96"/>
      <c r="W270" s="95"/>
      <c r="X270" s="96"/>
      <c r="Y270" s="95"/>
      <c r="Z270" s="96"/>
      <c r="AA270" s="97"/>
      <c r="AB270" s="97"/>
      <c r="AC270" s="96"/>
    </row>
    <row r="271" spans="1:29" s="98" customFormat="1">
      <c r="A271" s="96"/>
      <c r="B271" s="96"/>
      <c r="C271" s="99"/>
      <c r="D271" s="96"/>
      <c r="E271" s="95"/>
      <c r="F271" s="96"/>
      <c r="G271" s="95"/>
      <c r="H271" s="96"/>
      <c r="I271" s="92"/>
      <c r="J271" s="92"/>
      <c r="K271" s="93"/>
      <c r="L271" s="92"/>
      <c r="M271" s="93"/>
      <c r="N271" s="94"/>
      <c r="O271" s="93"/>
      <c r="P271" s="92"/>
      <c r="Q271" s="95"/>
      <c r="R271" s="96"/>
      <c r="S271" s="95"/>
      <c r="T271" s="96"/>
      <c r="U271" s="95"/>
      <c r="V271" s="96"/>
      <c r="W271" s="95"/>
      <c r="X271" s="96"/>
      <c r="Y271" s="95"/>
      <c r="Z271" s="96"/>
      <c r="AA271" s="97"/>
      <c r="AB271" s="97"/>
      <c r="AC271" s="96"/>
    </row>
    <row r="272" spans="1:29" s="98" customFormat="1">
      <c r="A272" s="96"/>
      <c r="B272" s="96"/>
      <c r="C272" s="99"/>
      <c r="D272" s="96"/>
      <c r="E272" s="95"/>
      <c r="F272" s="96"/>
      <c r="G272" s="95"/>
      <c r="H272" s="96"/>
      <c r="I272" s="92"/>
      <c r="J272" s="92"/>
      <c r="K272" s="93"/>
      <c r="L272" s="92"/>
      <c r="M272" s="93"/>
      <c r="N272" s="94"/>
      <c r="O272" s="93"/>
      <c r="P272" s="92"/>
      <c r="Q272" s="95"/>
      <c r="R272" s="96"/>
      <c r="S272" s="95"/>
      <c r="T272" s="96"/>
      <c r="U272" s="95"/>
      <c r="V272" s="96"/>
      <c r="W272" s="95"/>
      <c r="X272" s="96"/>
      <c r="Y272" s="95"/>
      <c r="Z272" s="96"/>
      <c r="AA272" s="97"/>
      <c r="AB272" s="97"/>
      <c r="AC272" s="96"/>
    </row>
    <row r="273" spans="1:29" s="98" customFormat="1">
      <c r="A273" s="96"/>
      <c r="B273" s="96"/>
      <c r="C273" s="99"/>
      <c r="D273" s="96"/>
      <c r="E273" s="95"/>
      <c r="F273" s="96"/>
      <c r="G273" s="95"/>
      <c r="H273" s="96"/>
      <c r="I273" s="92"/>
      <c r="J273" s="92"/>
      <c r="K273" s="93"/>
      <c r="L273" s="92"/>
      <c r="M273" s="93"/>
      <c r="N273" s="94"/>
      <c r="O273" s="93"/>
      <c r="P273" s="92"/>
      <c r="Q273" s="95"/>
      <c r="R273" s="96"/>
      <c r="S273" s="95"/>
      <c r="T273" s="96"/>
      <c r="U273" s="95"/>
      <c r="V273" s="96"/>
      <c r="W273" s="95"/>
      <c r="X273" s="96"/>
      <c r="Y273" s="95"/>
      <c r="Z273" s="96"/>
      <c r="AA273" s="97"/>
      <c r="AB273" s="97"/>
      <c r="AC273" s="96"/>
    </row>
    <row r="274" spans="1:29" s="98" customFormat="1">
      <c r="A274" s="96"/>
      <c r="B274" s="96"/>
      <c r="C274" s="99"/>
      <c r="D274" s="96"/>
      <c r="E274" s="95"/>
      <c r="F274" s="96"/>
      <c r="G274" s="95"/>
      <c r="H274" s="96"/>
      <c r="I274" s="92"/>
      <c r="J274" s="92"/>
      <c r="K274" s="93"/>
      <c r="L274" s="92"/>
      <c r="M274" s="93"/>
      <c r="N274" s="94"/>
      <c r="O274" s="93"/>
      <c r="P274" s="92"/>
      <c r="Q274" s="95"/>
      <c r="R274" s="96"/>
      <c r="S274" s="95"/>
      <c r="T274" s="96"/>
      <c r="U274" s="95"/>
      <c r="V274" s="96"/>
      <c r="W274" s="95"/>
      <c r="X274" s="96"/>
      <c r="Y274" s="95"/>
      <c r="Z274" s="96"/>
      <c r="AA274" s="97"/>
      <c r="AB274" s="97"/>
      <c r="AC274" s="96"/>
    </row>
    <row r="275" spans="1:29" s="98" customFormat="1">
      <c r="A275" s="96"/>
      <c r="B275" s="96"/>
      <c r="C275" s="99"/>
      <c r="D275" s="96"/>
      <c r="E275" s="95"/>
      <c r="F275" s="96"/>
      <c r="G275" s="95"/>
      <c r="H275" s="96"/>
      <c r="I275" s="92"/>
      <c r="J275" s="92"/>
      <c r="K275" s="93"/>
      <c r="L275" s="92"/>
      <c r="M275" s="93"/>
      <c r="N275" s="94"/>
      <c r="O275" s="93"/>
      <c r="P275" s="92"/>
      <c r="Q275" s="95"/>
      <c r="R275" s="96"/>
      <c r="S275" s="95"/>
      <c r="T275" s="96"/>
      <c r="U275" s="95"/>
      <c r="V275" s="96"/>
      <c r="W275" s="95"/>
      <c r="X275" s="96"/>
      <c r="Y275" s="95"/>
      <c r="Z275" s="96"/>
      <c r="AA275" s="97"/>
      <c r="AB275" s="97"/>
      <c r="AC275" s="96"/>
    </row>
    <row r="276" spans="1:29" s="98" customFormat="1">
      <c r="A276" s="96"/>
      <c r="B276" s="96"/>
      <c r="C276" s="99"/>
      <c r="D276" s="96"/>
      <c r="E276" s="95"/>
      <c r="F276" s="96"/>
      <c r="G276" s="95"/>
      <c r="H276" s="96"/>
      <c r="I276" s="92"/>
      <c r="J276" s="92"/>
      <c r="K276" s="93"/>
      <c r="L276" s="92"/>
      <c r="M276" s="93"/>
      <c r="N276" s="94"/>
      <c r="O276" s="93"/>
      <c r="P276" s="92"/>
      <c r="Q276" s="95"/>
      <c r="R276" s="96"/>
      <c r="S276" s="95"/>
      <c r="T276" s="96"/>
      <c r="U276" s="95"/>
      <c r="V276" s="96"/>
      <c r="W276" s="95"/>
      <c r="X276" s="96"/>
      <c r="Y276" s="95"/>
      <c r="Z276" s="96"/>
      <c r="AA276" s="97"/>
      <c r="AB276" s="97"/>
      <c r="AC276" s="96"/>
    </row>
    <row r="277" spans="1:29" s="98" customFormat="1">
      <c r="A277" s="96"/>
      <c r="B277" s="96"/>
      <c r="C277" s="99"/>
      <c r="D277" s="96"/>
      <c r="E277" s="95"/>
      <c r="F277" s="96"/>
      <c r="G277" s="95"/>
      <c r="H277" s="96"/>
      <c r="I277" s="92"/>
      <c r="J277" s="92"/>
      <c r="K277" s="93"/>
      <c r="L277" s="92"/>
      <c r="M277" s="93"/>
      <c r="N277" s="94"/>
      <c r="O277" s="93"/>
      <c r="P277" s="92"/>
      <c r="Q277" s="95"/>
      <c r="R277" s="96"/>
      <c r="S277" s="95"/>
      <c r="T277" s="96"/>
      <c r="U277" s="95"/>
      <c r="V277" s="96"/>
      <c r="W277" s="95"/>
      <c r="X277" s="96"/>
      <c r="Y277" s="95"/>
      <c r="Z277" s="96"/>
      <c r="AA277" s="97"/>
      <c r="AB277" s="97"/>
      <c r="AC277" s="96"/>
    </row>
    <row r="278" spans="1:29" s="98" customFormat="1">
      <c r="A278" s="96"/>
      <c r="B278" s="96"/>
      <c r="C278" s="99"/>
      <c r="D278" s="96"/>
      <c r="E278" s="95"/>
      <c r="F278" s="96"/>
      <c r="G278" s="95"/>
      <c r="H278" s="96"/>
      <c r="I278" s="92"/>
      <c r="J278" s="92"/>
      <c r="K278" s="93"/>
      <c r="L278" s="92"/>
      <c r="M278" s="93"/>
      <c r="N278" s="94"/>
      <c r="O278" s="93"/>
      <c r="P278" s="92"/>
      <c r="Q278" s="95"/>
      <c r="R278" s="96"/>
      <c r="S278" s="95"/>
      <c r="T278" s="96"/>
      <c r="U278" s="95"/>
      <c r="V278" s="96"/>
      <c r="W278" s="95"/>
      <c r="X278" s="96"/>
      <c r="Y278" s="95"/>
      <c r="Z278" s="96"/>
      <c r="AA278" s="97"/>
      <c r="AB278" s="97"/>
      <c r="AC278" s="96"/>
    </row>
    <row r="279" spans="1:29">
      <c r="N279" s="76"/>
    </row>
    <row r="280" spans="1:29">
      <c r="N280" s="76"/>
    </row>
    <row r="281" spans="1:29">
      <c r="N281" s="76"/>
    </row>
    <row r="282" spans="1:29">
      <c r="N282" s="76"/>
    </row>
    <row r="283" spans="1:29">
      <c r="N283" s="76"/>
    </row>
    <row r="284" spans="1:29">
      <c r="N284" s="76"/>
    </row>
    <row r="285" spans="1:29">
      <c r="N285" s="76"/>
    </row>
    <row r="286" spans="1:29">
      <c r="N286" s="76"/>
    </row>
    <row r="287" spans="1:29">
      <c r="N287" s="76"/>
    </row>
    <row r="288" spans="1:29">
      <c r="N288" s="76"/>
    </row>
    <row r="289" spans="14:14">
      <c r="N289" s="76"/>
    </row>
    <row r="290" spans="14:14">
      <c r="N290" s="76"/>
    </row>
    <row r="291" spans="14:14">
      <c r="N291" s="76"/>
    </row>
    <row r="292" spans="14:14">
      <c r="N292" s="76"/>
    </row>
    <row r="293" spans="14:14">
      <c r="N293" s="76"/>
    </row>
    <row r="294" spans="14:14">
      <c r="N294" s="76"/>
    </row>
    <row r="295" spans="14:14">
      <c r="N295" s="76"/>
    </row>
    <row r="296" spans="14:14">
      <c r="N296" s="76"/>
    </row>
    <row r="297" spans="14:14">
      <c r="N297" s="76"/>
    </row>
    <row r="298" spans="14:14">
      <c r="N298" s="76"/>
    </row>
    <row r="299" spans="14:14">
      <c r="N299" s="76"/>
    </row>
    <row r="300" spans="14:14">
      <c r="N300" s="76"/>
    </row>
    <row r="301" spans="14:14">
      <c r="N301" s="76"/>
    </row>
    <row r="302" spans="14:14">
      <c r="N302" s="76"/>
    </row>
    <row r="303" spans="14:14">
      <c r="N303" s="76"/>
    </row>
    <row r="304" spans="14:14">
      <c r="N304" s="76"/>
    </row>
    <row r="305" spans="14:14">
      <c r="N305" s="76"/>
    </row>
    <row r="306" spans="14:14">
      <c r="N306" s="76"/>
    </row>
    <row r="307" spans="14:14">
      <c r="N307" s="76"/>
    </row>
    <row r="308" spans="14:14">
      <c r="N308" s="76"/>
    </row>
    <row r="309" spans="14:14">
      <c r="N309" s="76"/>
    </row>
    <row r="310" spans="14:14">
      <c r="N310" s="76"/>
    </row>
    <row r="311" spans="14:14">
      <c r="N311" s="76"/>
    </row>
    <row r="312" spans="14:14">
      <c r="N312" s="76"/>
    </row>
    <row r="313" spans="14:14">
      <c r="N313" s="76"/>
    </row>
    <row r="314" spans="14:14">
      <c r="N314" s="76"/>
    </row>
    <row r="315" spans="14:14">
      <c r="N315" s="76"/>
    </row>
    <row r="316" spans="14:14">
      <c r="N316" s="76"/>
    </row>
    <row r="317" spans="14:14">
      <c r="N317" s="76"/>
    </row>
    <row r="318" spans="14:14">
      <c r="N318" s="76"/>
    </row>
    <row r="319" spans="14:14">
      <c r="N319" s="76"/>
    </row>
    <row r="320" spans="14:14">
      <c r="N320" s="76"/>
    </row>
    <row r="321" spans="14:14">
      <c r="N321" s="76"/>
    </row>
    <row r="322" spans="14:14">
      <c r="N322" s="76"/>
    </row>
    <row r="323" spans="14:14">
      <c r="N323" s="76"/>
    </row>
    <row r="324" spans="14:14">
      <c r="N324" s="76"/>
    </row>
    <row r="325" spans="14:14">
      <c r="N325" s="76"/>
    </row>
    <row r="326" spans="14:14">
      <c r="N326" s="76"/>
    </row>
    <row r="327" spans="14:14">
      <c r="N327" s="76"/>
    </row>
    <row r="328" spans="14:14">
      <c r="N328" s="76"/>
    </row>
    <row r="329" spans="14:14">
      <c r="N329" s="76"/>
    </row>
    <row r="330" spans="14:14">
      <c r="N330" s="76"/>
    </row>
    <row r="331" spans="14:14">
      <c r="N331" s="76"/>
    </row>
    <row r="332" spans="14:14">
      <c r="N332" s="76"/>
    </row>
    <row r="333" spans="14:14">
      <c r="N333" s="76"/>
    </row>
    <row r="334" spans="14:14">
      <c r="N334" s="76"/>
    </row>
    <row r="335" spans="14:14">
      <c r="N335" s="76"/>
    </row>
    <row r="336" spans="14:14">
      <c r="N336" s="76"/>
    </row>
    <row r="337" spans="14:14">
      <c r="N337" s="76"/>
    </row>
    <row r="338" spans="14:14">
      <c r="N338" s="76"/>
    </row>
    <row r="339" spans="14:14">
      <c r="N339" s="76"/>
    </row>
    <row r="340" spans="14:14">
      <c r="N340" s="76"/>
    </row>
    <row r="341" spans="14:14">
      <c r="N341" s="76"/>
    </row>
    <row r="342" spans="14:14">
      <c r="N342" s="76"/>
    </row>
    <row r="343" spans="14:14">
      <c r="N343" s="76"/>
    </row>
    <row r="344" spans="14:14">
      <c r="N344" s="76"/>
    </row>
    <row r="345" spans="14:14">
      <c r="N345" s="76"/>
    </row>
    <row r="346" spans="14:14">
      <c r="N346" s="76"/>
    </row>
    <row r="347" spans="14:14">
      <c r="N347" s="76"/>
    </row>
    <row r="348" spans="14:14">
      <c r="N348" s="76"/>
    </row>
    <row r="349" spans="14:14">
      <c r="N349" s="76"/>
    </row>
    <row r="350" spans="14:14">
      <c r="N350" s="76"/>
    </row>
    <row r="351" spans="14:14">
      <c r="N351" s="76"/>
    </row>
    <row r="352" spans="14:14">
      <c r="N352" s="76"/>
    </row>
    <row r="353" spans="14:14">
      <c r="N353" s="76"/>
    </row>
    <row r="354" spans="14:14">
      <c r="N354" s="76"/>
    </row>
    <row r="355" spans="14:14">
      <c r="N355" s="76"/>
    </row>
    <row r="356" spans="14:14">
      <c r="N356" s="76"/>
    </row>
    <row r="357" spans="14:14">
      <c r="N357" s="76"/>
    </row>
    <row r="358" spans="14:14">
      <c r="N358" s="76"/>
    </row>
    <row r="359" spans="14:14">
      <c r="N359" s="76"/>
    </row>
    <row r="360" spans="14:14">
      <c r="N360" s="76"/>
    </row>
    <row r="361" spans="14:14">
      <c r="N361" s="76"/>
    </row>
    <row r="362" spans="14:14">
      <c r="N362" s="76"/>
    </row>
    <row r="363" spans="14:14">
      <c r="N363" s="76"/>
    </row>
    <row r="364" spans="14:14">
      <c r="N364" s="76"/>
    </row>
    <row r="365" spans="14:14">
      <c r="N365" s="76"/>
    </row>
    <row r="366" spans="14:14">
      <c r="N366" s="76"/>
    </row>
    <row r="367" spans="14:14">
      <c r="N367" s="76"/>
    </row>
    <row r="368" spans="14:14">
      <c r="N368" s="76"/>
    </row>
    <row r="369" spans="14:14">
      <c r="N369" s="76"/>
    </row>
    <row r="370" spans="14:14">
      <c r="N370" s="76"/>
    </row>
    <row r="371" spans="14:14">
      <c r="N371" s="76"/>
    </row>
    <row r="372" spans="14:14">
      <c r="N372" s="76"/>
    </row>
    <row r="373" spans="14:14">
      <c r="N373" s="76"/>
    </row>
    <row r="374" spans="14:14">
      <c r="N374" s="76"/>
    </row>
    <row r="375" spans="14:14">
      <c r="N375" s="76"/>
    </row>
    <row r="376" spans="14:14">
      <c r="N376" s="76"/>
    </row>
    <row r="377" spans="14:14">
      <c r="N377" s="76"/>
    </row>
    <row r="378" spans="14:14">
      <c r="N378" s="76"/>
    </row>
    <row r="379" spans="14:14">
      <c r="N379" s="76"/>
    </row>
    <row r="380" spans="14:14">
      <c r="N380" s="76"/>
    </row>
    <row r="381" spans="14:14">
      <c r="N381" s="76"/>
    </row>
    <row r="382" spans="14:14">
      <c r="N382" s="76"/>
    </row>
    <row r="383" spans="14:14">
      <c r="N383" s="76"/>
    </row>
    <row r="384" spans="14:14">
      <c r="N384" s="76"/>
    </row>
    <row r="385" spans="14:14">
      <c r="N385" s="76"/>
    </row>
    <row r="386" spans="14:14">
      <c r="N386" s="76"/>
    </row>
    <row r="387" spans="14:14">
      <c r="N387" s="76"/>
    </row>
    <row r="388" spans="14:14">
      <c r="N388" s="76"/>
    </row>
    <row r="389" spans="14:14">
      <c r="N389" s="76"/>
    </row>
    <row r="390" spans="14:14">
      <c r="N390" s="76"/>
    </row>
    <row r="391" spans="14:14">
      <c r="N391" s="76"/>
    </row>
    <row r="392" spans="14:14">
      <c r="N392" s="76"/>
    </row>
    <row r="393" spans="14:14">
      <c r="N393" s="76"/>
    </row>
    <row r="394" spans="14:14">
      <c r="N394" s="76"/>
    </row>
    <row r="395" spans="14:14">
      <c r="N395" s="76"/>
    </row>
    <row r="396" spans="14:14">
      <c r="N396" s="76"/>
    </row>
    <row r="397" spans="14:14">
      <c r="N397" s="76"/>
    </row>
    <row r="398" spans="14:14">
      <c r="N398" s="76"/>
    </row>
    <row r="399" spans="14:14">
      <c r="N399" s="76"/>
    </row>
    <row r="400" spans="14:14">
      <c r="N400" s="76"/>
    </row>
    <row r="401" spans="14:14">
      <c r="N401" s="76"/>
    </row>
    <row r="402" spans="14:14">
      <c r="N402" s="76"/>
    </row>
    <row r="403" spans="14:14">
      <c r="N403" s="76"/>
    </row>
    <row r="404" spans="14:14">
      <c r="N404" s="76"/>
    </row>
    <row r="405" spans="14:14">
      <c r="N405" s="76"/>
    </row>
    <row r="406" spans="14:14">
      <c r="N406" s="76"/>
    </row>
    <row r="407" spans="14:14">
      <c r="N407" s="76"/>
    </row>
    <row r="408" spans="14:14">
      <c r="N408" s="76"/>
    </row>
    <row r="409" spans="14:14">
      <c r="N409" s="76"/>
    </row>
    <row r="410" spans="14:14">
      <c r="N410" s="76"/>
    </row>
    <row r="411" spans="14:14">
      <c r="N411" s="76"/>
    </row>
    <row r="412" spans="14:14">
      <c r="N412" s="76"/>
    </row>
    <row r="413" spans="14:14">
      <c r="N413" s="76"/>
    </row>
    <row r="414" spans="14:14">
      <c r="N414" s="76"/>
    </row>
    <row r="415" spans="14:14">
      <c r="N415" s="76"/>
    </row>
    <row r="416" spans="14:14">
      <c r="N416" s="76"/>
    </row>
    <row r="417" spans="14:14">
      <c r="N417" s="76"/>
    </row>
    <row r="418" spans="14:14">
      <c r="N418" s="76"/>
    </row>
    <row r="419" spans="14:14">
      <c r="N419" s="76"/>
    </row>
    <row r="420" spans="14:14">
      <c r="N420" s="76"/>
    </row>
    <row r="421" spans="14:14">
      <c r="N421" s="76"/>
    </row>
    <row r="422" spans="14:14">
      <c r="N422" s="76"/>
    </row>
    <row r="423" spans="14:14">
      <c r="N423" s="76"/>
    </row>
    <row r="424" spans="14:14">
      <c r="N424" s="76"/>
    </row>
    <row r="425" spans="14:14">
      <c r="N425" s="76"/>
    </row>
    <row r="426" spans="14:14">
      <c r="N426" s="76"/>
    </row>
    <row r="427" spans="14:14">
      <c r="N427" s="76"/>
    </row>
    <row r="428" spans="14:14">
      <c r="N428" s="76"/>
    </row>
    <row r="429" spans="14:14">
      <c r="N429" s="76"/>
    </row>
    <row r="430" spans="14:14">
      <c r="N430" s="76"/>
    </row>
    <row r="431" spans="14:14">
      <c r="N431" s="76"/>
    </row>
    <row r="432" spans="14:14">
      <c r="N432" s="76"/>
    </row>
    <row r="433" spans="14:14">
      <c r="N433" s="76"/>
    </row>
    <row r="434" spans="14:14">
      <c r="N434" s="76"/>
    </row>
    <row r="435" spans="14:14">
      <c r="N435" s="76"/>
    </row>
    <row r="436" spans="14:14">
      <c r="N436" s="76"/>
    </row>
    <row r="437" spans="14:14">
      <c r="N437" s="76"/>
    </row>
    <row r="438" spans="14:14">
      <c r="N438" s="76"/>
    </row>
    <row r="439" spans="14:14">
      <c r="N439" s="76"/>
    </row>
    <row r="440" spans="14:14">
      <c r="N440" s="76"/>
    </row>
    <row r="441" spans="14:14">
      <c r="N441" s="76"/>
    </row>
    <row r="442" spans="14:14">
      <c r="N442" s="76"/>
    </row>
    <row r="443" spans="14:14">
      <c r="N443" s="76"/>
    </row>
    <row r="444" spans="14:14">
      <c r="N444" s="76"/>
    </row>
    <row r="445" spans="14:14">
      <c r="N445" s="76"/>
    </row>
    <row r="446" spans="14:14">
      <c r="N446" s="76"/>
    </row>
    <row r="447" spans="14:14">
      <c r="N447" s="76"/>
    </row>
    <row r="448" spans="14:14">
      <c r="N448" s="76"/>
    </row>
    <row r="449" spans="14:14">
      <c r="N449" s="76"/>
    </row>
    <row r="450" spans="14:14">
      <c r="N450" s="76"/>
    </row>
    <row r="451" spans="14:14">
      <c r="N451" s="76"/>
    </row>
    <row r="452" spans="14:14">
      <c r="N452" s="76"/>
    </row>
    <row r="453" spans="14:14">
      <c r="N453" s="76"/>
    </row>
    <row r="454" spans="14:14">
      <c r="N454" s="76"/>
    </row>
    <row r="455" spans="14:14">
      <c r="N455" s="76"/>
    </row>
    <row r="456" spans="14:14">
      <c r="N456" s="76"/>
    </row>
    <row r="457" spans="14:14">
      <c r="N457" s="76"/>
    </row>
    <row r="458" spans="14:14">
      <c r="N458" s="76"/>
    </row>
    <row r="459" spans="14:14">
      <c r="N459" s="76"/>
    </row>
    <row r="460" spans="14:14">
      <c r="N460" s="76"/>
    </row>
    <row r="461" spans="14:14">
      <c r="N461" s="76"/>
    </row>
    <row r="462" spans="14:14">
      <c r="N462" s="76"/>
    </row>
    <row r="463" spans="14:14">
      <c r="N463" s="76"/>
    </row>
    <row r="464" spans="14:14">
      <c r="N464" s="76"/>
    </row>
    <row r="465" spans="14:14">
      <c r="N465" s="76"/>
    </row>
    <row r="466" spans="14:14">
      <c r="N466" s="76"/>
    </row>
    <row r="467" spans="14:14">
      <c r="N467" s="76"/>
    </row>
    <row r="468" spans="14:14">
      <c r="N468" s="76"/>
    </row>
    <row r="469" spans="14:14">
      <c r="N469" s="76"/>
    </row>
    <row r="470" spans="14:14">
      <c r="N470" s="76"/>
    </row>
    <row r="471" spans="14:14">
      <c r="N471" s="76"/>
    </row>
    <row r="472" spans="14:14">
      <c r="N472" s="76"/>
    </row>
    <row r="473" spans="14:14">
      <c r="N473" s="76"/>
    </row>
    <row r="474" spans="14:14">
      <c r="N474" s="76"/>
    </row>
    <row r="475" spans="14:14">
      <c r="N475" s="76"/>
    </row>
    <row r="476" spans="14:14">
      <c r="N476" s="76"/>
    </row>
    <row r="477" spans="14:14">
      <c r="N477" s="76"/>
    </row>
    <row r="478" spans="14:14">
      <c r="N478" s="76"/>
    </row>
    <row r="479" spans="14:14">
      <c r="N479" s="76"/>
    </row>
    <row r="480" spans="14:14">
      <c r="N480" s="76"/>
    </row>
    <row r="481" spans="14:14">
      <c r="N481" s="76"/>
    </row>
    <row r="482" spans="14:14">
      <c r="N482" s="76"/>
    </row>
    <row r="483" spans="14:14">
      <c r="N483" s="76"/>
    </row>
    <row r="484" spans="14:14">
      <c r="N484" s="76"/>
    </row>
    <row r="485" spans="14:14">
      <c r="N485" s="76"/>
    </row>
    <row r="486" spans="14:14">
      <c r="N486" s="76"/>
    </row>
    <row r="487" spans="14:14">
      <c r="N487" s="76"/>
    </row>
    <row r="488" spans="14:14">
      <c r="N488" s="76"/>
    </row>
    <row r="489" spans="14:14">
      <c r="N489" s="76"/>
    </row>
    <row r="490" spans="14:14">
      <c r="N490" s="76"/>
    </row>
    <row r="491" spans="14:14">
      <c r="N491" s="76"/>
    </row>
    <row r="492" spans="14:14">
      <c r="N492" s="76"/>
    </row>
    <row r="493" spans="14:14">
      <c r="N493" s="76"/>
    </row>
    <row r="494" spans="14:14">
      <c r="N494" s="76"/>
    </row>
    <row r="495" spans="14:14">
      <c r="N495" s="76"/>
    </row>
    <row r="496" spans="14:14">
      <c r="N496" s="76"/>
    </row>
    <row r="497" spans="14:14">
      <c r="N497" s="76"/>
    </row>
    <row r="498" spans="14:14">
      <c r="N498" s="76"/>
    </row>
    <row r="499" spans="14:14">
      <c r="N499" s="76"/>
    </row>
    <row r="500" spans="14:14">
      <c r="N500" s="76"/>
    </row>
    <row r="501" spans="14:14">
      <c r="N501" s="76"/>
    </row>
    <row r="502" spans="14:14">
      <c r="N502" s="76"/>
    </row>
    <row r="503" spans="14:14">
      <c r="N503" s="76"/>
    </row>
    <row r="504" spans="14:14">
      <c r="N504" s="76"/>
    </row>
    <row r="505" spans="14:14">
      <c r="N505" s="76"/>
    </row>
    <row r="506" spans="14:14">
      <c r="N506" s="76"/>
    </row>
    <row r="507" spans="14:14">
      <c r="N507" s="76"/>
    </row>
    <row r="508" spans="14:14">
      <c r="N508" s="76"/>
    </row>
    <row r="509" spans="14:14">
      <c r="N509" s="76"/>
    </row>
    <row r="510" spans="14:14">
      <c r="N510" s="76"/>
    </row>
    <row r="511" spans="14:14">
      <c r="N511" s="76"/>
    </row>
    <row r="512" spans="14:14">
      <c r="N512" s="76"/>
    </row>
    <row r="513" spans="14:14">
      <c r="N513" s="76"/>
    </row>
    <row r="514" spans="14:14">
      <c r="N514" s="76"/>
    </row>
    <row r="515" spans="14:14">
      <c r="N515" s="76"/>
    </row>
    <row r="516" spans="14:14">
      <c r="N516" s="76"/>
    </row>
    <row r="517" spans="14:14">
      <c r="N517" s="76"/>
    </row>
    <row r="518" spans="14:14">
      <c r="N518" s="76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TW-Daten Oper2009</vt:lpstr>
      <vt:lpstr>KP-Daten Oper2009</vt:lpstr>
      <vt:lpstr>Abweichungen</vt:lpstr>
      <vt:lpstr>'TW-Daten Oper2009'!Druckbereich</vt:lpstr>
      <vt:lpstr>'TW-Daten Oper2009'!Drucktitel</vt:lpstr>
    </vt:vector>
  </TitlesOfParts>
  <Company>VBW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khayden</dc:creator>
  <cp:lastModifiedBy>pfrenz</cp:lastModifiedBy>
  <dcterms:created xsi:type="dcterms:W3CDTF">2010-01-25T15:48:43Z</dcterms:created>
  <dcterms:modified xsi:type="dcterms:W3CDTF">2010-01-26T08:42:41Z</dcterms:modified>
</cp:coreProperties>
</file>