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Emanuele Dalla Torre\Dropbox\Bell Graph Inequalities\data\"/>
    </mc:Choice>
  </mc:AlternateContent>
  <xr:revisionPtr revIDLastSave="0" documentId="13_ncr:1_{3CB99A26-A3FD-4FF9-B28F-DC481B08DBA6}" xr6:coauthVersionLast="47" xr6:coauthVersionMax="47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Sheet1" sheetId="1" state="hidden" r:id="rId1"/>
    <sheet name="ionq" sheetId="2" r:id="rId2"/>
    <sheet name="IBM-melbourne" sheetId="3" r:id="rId3"/>
    <sheet name="IBM-boeblingen" sheetId="5" r:id="rId4"/>
    <sheet name="honeywell-H0" sheetId="6" r:id="rId5"/>
    <sheet name="honeywell-H1" sheetId="8" r:id="rId6"/>
    <sheet name="ionq-optima-mermin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8" l="1"/>
  <c r="D13" i="8"/>
  <c r="B13" i="8"/>
  <c r="C13" i="8"/>
  <c r="D14" i="6"/>
  <c r="C13" i="6"/>
  <c r="D13" i="6" s="1"/>
  <c r="D23" i="8"/>
  <c r="D22" i="8"/>
  <c r="A13" i="8"/>
  <c r="A57" i="7"/>
  <c r="B57" i="7"/>
  <c r="B22" i="6" l="1"/>
  <c r="A22" i="6"/>
  <c r="D23" i="6" s="1"/>
  <c r="B13" i="6"/>
  <c r="A13" i="6"/>
  <c r="D23" i="5"/>
  <c r="D22" i="5"/>
  <c r="B22" i="5"/>
  <c r="A22" i="5"/>
  <c r="J24" i="3"/>
  <c r="I24" i="3"/>
  <c r="H24" i="3"/>
  <c r="G24" i="3"/>
  <c r="F24" i="3"/>
  <c r="E24" i="3"/>
  <c r="D24" i="3"/>
  <c r="L25" i="3" s="1"/>
  <c r="C24" i="3"/>
  <c r="L24" i="3" s="1"/>
  <c r="B24" i="3"/>
  <c r="A24" i="3"/>
  <c r="B14" i="3"/>
  <c r="C14" i="3" s="1"/>
  <c r="D14" i="3" s="1"/>
  <c r="E14" i="3" s="1"/>
  <c r="F14" i="3" s="1"/>
  <c r="G14" i="3" s="1"/>
  <c r="H14" i="3" s="1"/>
  <c r="I14" i="3" s="1"/>
  <c r="J14" i="3" s="1"/>
  <c r="L10" i="3"/>
  <c r="K10" i="3"/>
  <c r="J10" i="3"/>
  <c r="I10" i="3"/>
  <c r="H10" i="3"/>
  <c r="G10" i="3"/>
  <c r="F10" i="3"/>
  <c r="E10" i="3"/>
  <c r="D10" i="3"/>
  <c r="N11" i="3" s="1"/>
  <c r="C10" i="3"/>
  <c r="B10" i="3"/>
  <c r="A10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O1" i="3"/>
  <c r="N1" i="3"/>
  <c r="D22" i="2"/>
  <c r="B22" i="2"/>
  <c r="A22" i="2"/>
  <c r="F22" i="2" s="1"/>
  <c r="D13" i="2"/>
  <c r="C13" i="2"/>
  <c r="B13" i="2"/>
  <c r="A13" i="2"/>
  <c r="F14" i="2" s="1"/>
  <c r="K22" i="1"/>
  <c r="I22" i="1"/>
  <c r="H22" i="1"/>
  <c r="G22" i="1"/>
  <c r="F22" i="1"/>
  <c r="E22" i="1"/>
  <c r="D22" i="1"/>
  <c r="C22" i="1"/>
  <c r="B22" i="1"/>
  <c r="K13" i="1"/>
  <c r="J13" i="1"/>
  <c r="I13" i="1"/>
  <c r="H13" i="1"/>
  <c r="E13" i="1"/>
  <c r="D13" i="1"/>
  <c r="C13" i="1"/>
  <c r="B13" i="1"/>
  <c r="N10" i="3" l="1"/>
  <c r="F23" i="2"/>
  <c r="F13" i="2"/>
  <c r="D22" i="6"/>
</calcChain>
</file>

<file path=xl/sharedStrings.xml><?xml version="1.0" encoding="utf-8"?>
<sst xmlns="http://schemas.openxmlformats.org/spreadsheetml/2006/main" count="52" uniqueCount="40">
  <si>
    <t>System</t>
  </si>
  <si>
    <t>RANDOM</t>
  </si>
  <si>
    <t>Honeywell</t>
  </si>
  <si>
    <t>IBM - Montreal</t>
  </si>
  <si>
    <t>IBM - boeblingen</t>
  </si>
  <si>
    <t>ionq</t>
  </si>
  <si>
    <t>Date</t>
  </si>
  <si>
    <t>15/03/2021</t>
  </si>
  <si>
    <t>18/03/2021</t>
  </si>
  <si>
    <t>23/03/2021</t>
  </si>
  <si>
    <t>#shots</t>
  </si>
  <si>
    <t>cost</t>
  </si>
  <si>
    <t>0$</t>
  </si>
  <si>
    <t>move0</t>
  </si>
  <si>
    <t>move1</t>
  </si>
  <si>
    <t>move2</t>
  </si>
  <si>
    <t>move3</t>
  </si>
  <si>
    <t>move4</t>
  </si>
  <si>
    <t>move5</t>
  </si>
  <si>
    <t>move6</t>
  </si>
  <si>
    <t>move7</t>
  </si>
  <si>
    <t>move0 - mit</t>
  </si>
  <si>
    <t>ממוצע</t>
  </si>
  <si>
    <t>8nov12:11</t>
  </si>
  <si>
    <t>8nov12:22</t>
  </si>
  <si>
    <t>8nov12:29</t>
  </si>
  <si>
    <t>8nov12:37</t>
  </si>
  <si>
    <t>8nov12:45</t>
  </si>
  <si>
    <t>8nov12:52</t>
  </si>
  <si>
    <t>8nov12:59</t>
  </si>
  <si>
    <t>8nov13:21</t>
  </si>
  <si>
    <t>8nov13:32</t>
  </si>
  <si>
    <t>8nov13:48</t>
  </si>
  <si>
    <t>8nov14:00</t>
  </si>
  <si>
    <t>8nov14:10</t>
  </si>
  <si>
    <t>std</t>
  </si>
  <si>
    <t>עם אופטימציה (מ22 לדצמבר 2020)</t>
  </si>
  <si>
    <t>18/04/21 bis</t>
  </si>
  <si>
    <t>Honeywell h1</t>
  </si>
  <si>
    <t>Honeywell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</si>
</sst>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\ h:mm:ss"/>
    <numFmt numFmtId="165" formatCode="mm/dd/yyyy"/>
    <numFmt numFmtId="166" formatCode="#,##0.00&quot;$&quot;"/>
    <numFmt numFmtId="167" formatCode="#,##0&quot;$&quot;"/>
  </numFmts>
  <fonts count="7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rgb="FF000000"/>
      <name val="Arial Unicode MS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166" fontId="1" fillId="0" borderId="0" xfId="0" applyNumberFormat="1" applyFont="1"/>
    <xf numFmtId="167" fontId="1" fillId="0" borderId="0" xfId="0" applyNumberFormat="1" applyFont="1"/>
    <xf numFmtId="0" fontId="0" fillId="0" borderId="0" xfId="0" applyFont="1"/>
    <xf numFmtId="0" fontId="0" fillId="0" borderId="0" xfId="0" applyFont="1" applyAlignment="1"/>
    <xf numFmtId="0" fontId="1" fillId="2" borderId="1" xfId="0" applyFont="1" applyFill="1" applyBorder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0" fontId="3" fillId="2" borderId="1" xfId="0" applyFont="1" applyFill="1" applyBorder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6" fillId="0" borderId="0" xfId="0" applyFont="1" applyAlignment="1"/>
    <xf numFmtId="14" fontId="5" fillId="0" borderId="0" xfId="0" applyNumberFormat="1" applyFont="1" applyAlignment="1"/>
    <xf numFmtId="0" fontId="0" fillId="0" borderId="0" xfId="0" applyFont="1" applyAlignment="1"/>
    <xf numFmtId="14" fontId="0" fillId="3" borderId="0" xfId="0" applyNumberFormat="1" applyFont="1" applyFill="1" applyAlignment="1"/>
    <xf numFmtId="14" fontId="1" fillId="2" borderId="1" xfId="0" applyNumberFormat="1" applyFont="1" applyFill="1" applyBorder="1"/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workbookViewId="0">
      <selection activeCell="G7" sqref="G7"/>
    </sheetView>
  </sheetViews>
  <sheetFormatPr defaultColWidth="14.42578125" defaultRowHeight="15" customHeight="1"/>
  <cols>
    <col min="1" max="1" width="12" customWidth="1"/>
    <col min="2" max="2" width="11.28515625" customWidth="1"/>
    <col min="3" max="5" width="14.42578125" customWidth="1"/>
    <col min="6" max="6" width="22.28515625" customWidth="1"/>
    <col min="7" max="7" width="17.5703125" customWidth="1"/>
  </cols>
  <sheetData>
    <row r="1" spans="1:29" ht="15.75" customHeight="1">
      <c r="A1" s="6" t="s">
        <v>0</v>
      </c>
      <c r="B1" s="6" t="s">
        <v>1</v>
      </c>
      <c r="C1" s="18" t="s">
        <v>2</v>
      </c>
      <c r="D1" s="19"/>
      <c r="E1" s="6" t="s">
        <v>3</v>
      </c>
      <c r="F1" s="18" t="s">
        <v>4</v>
      </c>
      <c r="G1" s="19"/>
      <c r="H1" s="18" t="s">
        <v>5</v>
      </c>
      <c r="I1" s="19"/>
      <c r="J1" s="19"/>
      <c r="K1" s="19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customHeight="1">
      <c r="A2" s="6" t="s">
        <v>6</v>
      </c>
      <c r="B2" s="6"/>
      <c r="C2" s="6" t="s">
        <v>7</v>
      </c>
      <c r="D2" s="6" t="s">
        <v>8</v>
      </c>
      <c r="E2" s="6"/>
      <c r="F2" s="7">
        <v>44470.5937037037</v>
      </c>
      <c r="G2" s="7">
        <v>44470.653402777774</v>
      </c>
      <c r="H2" s="8">
        <v>44287</v>
      </c>
      <c r="I2" s="8">
        <v>44287</v>
      </c>
      <c r="J2" s="8">
        <v>44470</v>
      </c>
      <c r="K2" s="6" t="s">
        <v>9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5.75" customHeight="1">
      <c r="A3" s="6" t="s">
        <v>10</v>
      </c>
      <c r="B3" s="6"/>
      <c r="C3" s="6">
        <v>100</v>
      </c>
      <c r="D3" s="6">
        <v>1000</v>
      </c>
      <c r="E3" s="6"/>
      <c r="F3" s="6">
        <v>1024</v>
      </c>
      <c r="G3" s="6">
        <v>1024</v>
      </c>
      <c r="H3" s="6">
        <v>1000</v>
      </c>
      <c r="I3" s="6">
        <v>1000</v>
      </c>
      <c r="J3" s="6">
        <v>1000</v>
      </c>
      <c r="K3" s="6">
        <v>1000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.75" customHeight="1">
      <c r="A4" s="1" t="s">
        <v>11</v>
      </c>
      <c r="B4" s="1"/>
      <c r="C4" s="2">
        <v>40.6</v>
      </c>
      <c r="D4" s="3">
        <v>417</v>
      </c>
      <c r="E4" s="1" t="s">
        <v>12</v>
      </c>
      <c r="F4" s="5"/>
      <c r="G4" s="5"/>
      <c r="H4" s="3">
        <v>125</v>
      </c>
      <c r="I4" s="3">
        <v>125</v>
      </c>
      <c r="J4" s="3">
        <v>125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5.75" customHeight="1">
      <c r="A5" s="1" t="s">
        <v>13</v>
      </c>
      <c r="B5" s="1">
        <v>25</v>
      </c>
      <c r="C5" s="1">
        <v>84</v>
      </c>
      <c r="D5" s="1">
        <v>81.099999999999994</v>
      </c>
      <c r="E5" s="1">
        <v>27.888997395833332</v>
      </c>
      <c r="F5" s="5"/>
      <c r="G5" s="5"/>
      <c r="H5" s="1">
        <v>80.900000000000006</v>
      </c>
      <c r="I5" s="1">
        <v>75</v>
      </c>
      <c r="J5" s="1">
        <v>70.599999999999994</v>
      </c>
      <c r="K5" s="1">
        <v>78.8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5.75" customHeight="1">
      <c r="A6" s="1" t="s">
        <v>14</v>
      </c>
      <c r="B6" s="1">
        <v>50</v>
      </c>
      <c r="C6" s="1">
        <v>82</v>
      </c>
      <c r="D6" s="1">
        <v>88</v>
      </c>
      <c r="E6" s="1">
        <v>56.778971354166664</v>
      </c>
      <c r="F6" s="5"/>
      <c r="G6" s="5"/>
      <c r="H6" s="1">
        <v>82.9</v>
      </c>
      <c r="I6" s="1">
        <v>81.900000000000006</v>
      </c>
      <c r="J6" s="1">
        <v>80.2</v>
      </c>
      <c r="K6" s="1">
        <v>85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5.75" customHeight="1">
      <c r="A7" s="1" t="s">
        <v>15</v>
      </c>
      <c r="B7" s="1">
        <v>50</v>
      </c>
      <c r="C7" s="1">
        <v>96</v>
      </c>
      <c r="D7" s="1">
        <v>87.9</v>
      </c>
      <c r="E7" s="1">
        <v>27.376302083333332</v>
      </c>
      <c r="F7" s="5"/>
      <c r="G7" s="5"/>
      <c r="H7" s="1">
        <v>87.2</v>
      </c>
      <c r="I7" s="1">
        <v>86.9</v>
      </c>
      <c r="J7" s="1">
        <v>80.900000000000006</v>
      </c>
      <c r="K7" s="1">
        <v>84.6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5.75" customHeight="1">
      <c r="A8" s="1" t="s">
        <v>16</v>
      </c>
      <c r="B8" s="1">
        <v>25</v>
      </c>
      <c r="C8" s="1">
        <v>82</v>
      </c>
      <c r="D8" s="1">
        <v>79.2</v>
      </c>
      <c r="E8" s="1">
        <v>58.821614583333336</v>
      </c>
      <c r="F8" s="5"/>
      <c r="G8" s="5"/>
      <c r="H8" s="1">
        <v>80</v>
      </c>
      <c r="I8" s="1">
        <v>72.3</v>
      </c>
      <c r="J8" s="1">
        <v>72.599999999999994</v>
      </c>
      <c r="K8" s="1">
        <v>81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5.75" customHeight="1">
      <c r="A9" s="1" t="s">
        <v>17</v>
      </c>
      <c r="B9" s="1">
        <v>50</v>
      </c>
      <c r="C9" s="1">
        <v>88</v>
      </c>
      <c r="D9" s="1">
        <v>85.9</v>
      </c>
      <c r="E9" s="1">
        <v>56.209309895833336</v>
      </c>
      <c r="F9" s="5"/>
      <c r="G9" s="5"/>
      <c r="H9" s="1">
        <v>82</v>
      </c>
      <c r="I9" s="1">
        <v>87.8</v>
      </c>
      <c r="J9" s="1">
        <v>78.8</v>
      </c>
      <c r="K9" s="1">
        <v>85.5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5.75" customHeight="1">
      <c r="A10" s="1" t="s">
        <v>18</v>
      </c>
      <c r="B10" s="1">
        <v>25</v>
      </c>
      <c r="C10" s="1">
        <v>79</v>
      </c>
      <c r="D10" s="1">
        <v>78.3</v>
      </c>
      <c r="E10" s="1">
        <v>55.712890625</v>
      </c>
      <c r="F10" s="5"/>
      <c r="G10" s="5"/>
      <c r="H10" s="1">
        <v>80.599999999999994</v>
      </c>
      <c r="I10" s="1">
        <v>75.5</v>
      </c>
      <c r="J10" s="1">
        <v>71.599999999999994</v>
      </c>
      <c r="K10" s="1">
        <v>77.5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5.75" customHeight="1">
      <c r="A11" s="1" t="s">
        <v>19</v>
      </c>
      <c r="B11" s="1">
        <v>25</v>
      </c>
      <c r="C11" s="1">
        <v>76</v>
      </c>
      <c r="D11" s="1">
        <v>78.2</v>
      </c>
      <c r="E11" s="1">
        <v>29.695638020833332</v>
      </c>
      <c r="F11" s="5"/>
      <c r="G11" s="5"/>
      <c r="H11" s="1">
        <v>79.900000000000006</v>
      </c>
      <c r="I11" s="1">
        <v>77.8</v>
      </c>
      <c r="J11" s="1">
        <v>68.900000000000006</v>
      </c>
      <c r="K11" s="1">
        <v>78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5.75" customHeight="1">
      <c r="A12" s="1" t="s">
        <v>20</v>
      </c>
      <c r="B12" s="1">
        <v>50</v>
      </c>
      <c r="C12" s="1">
        <v>91</v>
      </c>
      <c r="D12" s="1">
        <v>87.7</v>
      </c>
      <c r="E12" s="1">
        <v>27.921549479166668</v>
      </c>
      <c r="F12" s="5"/>
      <c r="G12" s="5"/>
      <c r="H12" s="1">
        <v>89.4</v>
      </c>
      <c r="I12" s="1">
        <v>85.8</v>
      </c>
      <c r="J12" s="1">
        <v>78.7</v>
      </c>
      <c r="K12" s="1">
        <v>83.5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5.75" customHeight="1">
      <c r="A13" s="6"/>
      <c r="B13" s="9">
        <f>AVERAGE(B5:B12)</f>
        <v>37.5</v>
      </c>
      <c r="C13" s="9">
        <f>AVERAGE(C5:C12)</f>
        <v>84.75</v>
      </c>
      <c r="D13" s="9">
        <f>AVERAGE(D5:D12)</f>
        <v>83.287500000000009</v>
      </c>
      <c r="E13" s="9">
        <f>AVERAGE(E5:E12)</f>
        <v>42.5506591796875</v>
      </c>
      <c r="F13" s="9"/>
      <c r="G13" s="9"/>
      <c r="H13" s="9">
        <f>AVERAGE(H5:H12)</f>
        <v>82.862499999999997</v>
      </c>
      <c r="I13" s="9">
        <f>AVERAGE(I5:I12)</f>
        <v>80.375</v>
      </c>
      <c r="J13" s="9">
        <f>AVERAGE(J5:J12)</f>
        <v>75.287500000000009</v>
      </c>
      <c r="K13" s="9">
        <f>AVERAGE(K5:K12)</f>
        <v>81.737499999999997</v>
      </c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.75" customHeight="1">
      <c r="A14" s="1" t="s">
        <v>21</v>
      </c>
      <c r="B14" s="1">
        <v>25</v>
      </c>
      <c r="C14" s="1">
        <v>84.617341756716598</v>
      </c>
      <c r="D14" s="1">
        <v>84.330941072301599</v>
      </c>
      <c r="E14" s="1">
        <v>39.044359999999998</v>
      </c>
      <c r="F14" s="1">
        <v>68.730771999829699</v>
      </c>
      <c r="G14" s="1">
        <v>74.550804407826902</v>
      </c>
      <c r="H14" s="1">
        <v>88.341182375281804</v>
      </c>
      <c r="I14" s="1">
        <v>79.340182263806597</v>
      </c>
      <c r="J14" s="1">
        <v>74.855513859156403</v>
      </c>
      <c r="K14" s="1">
        <v>82.248905939350493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5.75" customHeight="1">
      <c r="A15" s="1" t="s">
        <v>14</v>
      </c>
      <c r="B15" s="1">
        <v>50</v>
      </c>
      <c r="C15" s="1">
        <v>82.453076975113106</v>
      </c>
      <c r="D15" s="1">
        <v>89.8413274135563</v>
      </c>
      <c r="E15" s="1">
        <v>75.568049999999999</v>
      </c>
      <c r="F15" s="1">
        <v>90.244307457550093</v>
      </c>
      <c r="G15" s="1">
        <v>92.386031035674506</v>
      </c>
      <c r="H15" s="1">
        <v>86.941941301657096</v>
      </c>
      <c r="I15" s="1">
        <v>84.539083644576394</v>
      </c>
      <c r="J15" s="1">
        <v>82.479574930420995</v>
      </c>
      <c r="K15" s="1">
        <v>86.6987540976791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5.75" customHeight="1">
      <c r="A16" s="1" t="s">
        <v>15</v>
      </c>
      <c r="B16" s="1">
        <v>50</v>
      </c>
      <c r="C16" s="1">
        <v>83.069462642708999</v>
      </c>
      <c r="D16" s="1">
        <v>89.7573669098431</v>
      </c>
      <c r="E16" s="1">
        <v>38.41695</v>
      </c>
      <c r="F16" s="1">
        <v>62.577658803613403</v>
      </c>
      <c r="G16" s="1">
        <v>73.073553845720397</v>
      </c>
      <c r="H16" s="1">
        <v>91.982743430237903</v>
      </c>
      <c r="I16" s="1">
        <v>89.883936283233197</v>
      </c>
      <c r="J16" s="1">
        <v>83.154192632327593</v>
      </c>
      <c r="K16" s="1">
        <v>86.242054986525702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5.75" customHeight="1">
      <c r="A17" s="1" t="s">
        <v>16</v>
      </c>
      <c r="B17" s="1">
        <v>25</v>
      </c>
      <c r="C17" s="1">
        <v>88.380691432482706</v>
      </c>
      <c r="D17" s="1">
        <v>82.310521491953693</v>
      </c>
      <c r="E17" s="1">
        <v>75.577290000000005</v>
      </c>
      <c r="F17" s="1">
        <v>91.833809533040295</v>
      </c>
      <c r="G17" s="1">
        <v>94.507364857647701</v>
      </c>
      <c r="H17" s="1">
        <v>86.752723265212296</v>
      </c>
      <c r="I17" s="1">
        <v>76.493371978501102</v>
      </c>
      <c r="J17" s="1">
        <v>77.033973129000898</v>
      </c>
      <c r="K17" s="1">
        <v>84.270449088559403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5.75" customHeight="1">
      <c r="A18" s="1" t="s">
        <v>17</v>
      </c>
      <c r="B18" s="1">
        <v>50</v>
      </c>
      <c r="C18" s="1">
        <v>80.1954330324224</v>
      </c>
      <c r="D18" s="1">
        <v>87.665937041398493</v>
      </c>
      <c r="E18" s="1">
        <v>77.491640000000004</v>
      </c>
      <c r="F18" s="1">
        <v>81.058916454310094</v>
      </c>
      <c r="G18" s="1">
        <v>90.020851089608101</v>
      </c>
      <c r="H18" s="1">
        <v>86.574611793947398</v>
      </c>
      <c r="I18" s="1">
        <v>90.912462700816405</v>
      </c>
      <c r="J18" s="1">
        <v>81.132521225898202</v>
      </c>
      <c r="K18" s="1">
        <v>87.018719136796506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5.75" customHeight="1">
      <c r="A19" s="1" t="s">
        <v>18</v>
      </c>
      <c r="B19" s="1">
        <v>25</v>
      </c>
      <c r="C19" s="1">
        <v>77.438629065263896</v>
      </c>
      <c r="D19" s="1">
        <v>81.375402295903598</v>
      </c>
      <c r="E19" s="1">
        <v>75.552000000000007</v>
      </c>
      <c r="F19" s="1">
        <v>93.057895031054798</v>
      </c>
      <c r="G19" s="1">
        <v>93.371503324608696</v>
      </c>
      <c r="H19" s="1">
        <v>87.320445481023597</v>
      </c>
      <c r="I19" s="1">
        <v>79.621501908715601</v>
      </c>
      <c r="J19" s="1">
        <v>75.726046809213202</v>
      </c>
      <c r="K19" s="1">
        <v>80.699855918799301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5.75" customHeight="1">
      <c r="A20" s="1" t="s">
        <v>19</v>
      </c>
      <c r="B20" s="1">
        <v>25</v>
      </c>
      <c r="C20" s="1">
        <v>91.317307870187605</v>
      </c>
      <c r="D20" s="1">
        <v>81.163983743619397</v>
      </c>
      <c r="E20" s="1">
        <v>38.674979999999998</v>
      </c>
      <c r="F20" s="1">
        <v>74.568974201989903</v>
      </c>
      <c r="G20" s="1">
        <v>73.908652528550903</v>
      </c>
      <c r="H20" s="1">
        <v>87.444527689367305</v>
      </c>
      <c r="I20" s="1">
        <v>82.281724543099301</v>
      </c>
      <c r="J20" s="1">
        <v>73.047200034353693</v>
      </c>
      <c r="K20" s="1">
        <v>80.934746076267402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5.75" customHeight="1">
      <c r="A21" s="1" t="s">
        <v>20</v>
      </c>
      <c r="B21" s="1">
        <v>50</v>
      </c>
      <c r="C21" s="1">
        <v>85.444382599913197</v>
      </c>
      <c r="D21" s="1">
        <v>89.512114344882207</v>
      </c>
      <c r="E21" s="1">
        <v>41.086199999999998</v>
      </c>
      <c r="F21" s="1">
        <v>68.380748689410893</v>
      </c>
      <c r="G21" s="1">
        <v>76.617451778246703</v>
      </c>
      <c r="H21" s="1">
        <v>93.542956469455405</v>
      </c>
      <c r="I21" s="1">
        <v>88.680537401178299</v>
      </c>
      <c r="J21" s="1">
        <v>80.970981955414103</v>
      </c>
      <c r="K21" s="1">
        <v>84.9607588660256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5.75" customHeight="1">
      <c r="A22" s="6"/>
      <c r="B22" s="9">
        <f t="shared" ref="B22:I22" si="0">AVERAGE(B14:B21)</f>
        <v>37.5</v>
      </c>
      <c r="C22" s="9">
        <f t="shared" si="0"/>
        <v>84.11454067185106</v>
      </c>
      <c r="D22" s="9">
        <f t="shared" si="0"/>
        <v>85.744699289182293</v>
      </c>
      <c r="E22" s="9">
        <f t="shared" si="0"/>
        <v>57.676433750000008</v>
      </c>
      <c r="F22" s="9">
        <f t="shared" si="0"/>
        <v>78.80663527134989</v>
      </c>
      <c r="G22" s="9">
        <f t="shared" si="0"/>
        <v>83.554526608485489</v>
      </c>
      <c r="H22" s="9">
        <f t="shared" si="0"/>
        <v>88.612641475772847</v>
      </c>
      <c r="I22" s="9">
        <f t="shared" si="0"/>
        <v>83.969100090490855</v>
      </c>
      <c r="J22" s="9">
        <v>78.550000571973101</v>
      </c>
      <c r="K22" s="9">
        <f>AVERAGE(K14:K21)</f>
        <v>84.13428051375044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D1"/>
    <mergeCell ref="F1:G1"/>
    <mergeCell ref="H1:K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A3" sqref="A3"/>
    </sheetView>
  </sheetViews>
  <sheetFormatPr defaultColWidth="14.42578125" defaultRowHeight="15" customHeight="1"/>
  <cols>
    <col min="1" max="1" width="12.42578125" customWidth="1"/>
    <col min="2" max="2" width="12.140625" customWidth="1"/>
    <col min="3" max="3" width="13.7109375" customWidth="1"/>
    <col min="4" max="4" width="13.28515625" customWidth="1"/>
    <col min="5" max="26" width="8.7109375" customWidth="1"/>
  </cols>
  <sheetData>
    <row r="1" spans="1:6" ht="12" customHeight="1">
      <c r="A1" s="18" t="s">
        <v>5</v>
      </c>
      <c r="B1" s="19"/>
      <c r="C1" s="19"/>
      <c r="D1" s="19"/>
      <c r="E1" s="5"/>
      <c r="F1" s="5"/>
    </row>
    <row r="2" spans="1:6" ht="12" customHeight="1">
      <c r="A2" s="8">
        <v>44287</v>
      </c>
      <c r="B2" s="8">
        <v>44287</v>
      </c>
      <c r="C2" s="8">
        <v>44470</v>
      </c>
      <c r="D2" s="6" t="s">
        <v>9</v>
      </c>
      <c r="E2" s="5"/>
      <c r="F2" s="5"/>
    </row>
    <row r="3" spans="1:6" ht="12" customHeight="1">
      <c r="A3" s="6">
        <v>1000</v>
      </c>
      <c r="B3" s="6">
        <v>1000</v>
      </c>
      <c r="C3" s="6">
        <v>1000</v>
      </c>
      <c r="D3" s="6">
        <v>1000</v>
      </c>
      <c r="E3" s="5"/>
      <c r="F3" s="5"/>
    </row>
    <row r="4" spans="1:6" ht="12" customHeight="1">
      <c r="A4" s="3">
        <v>125</v>
      </c>
      <c r="B4" s="3">
        <v>125</v>
      </c>
      <c r="C4" s="3">
        <v>125</v>
      </c>
      <c r="D4" s="5"/>
      <c r="E4" s="5"/>
      <c r="F4" s="5"/>
    </row>
    <row r="5" spans="1:6" ht="12" customHeight="1">
      <c r="A5" s="1">
        <v>80.900000000000006</v>
      </c>
      <c r="B5" s="1">
        <v>75</v>
      </c>
      <c r="C5" s="1">
        <v>70.599999999999994</v>
      </c>
      <c r="D5" s="1">
        <v>78.8</v>
      </c>
      <c r="E5" s="5"/>
      <c r="F5" s="5"/>
    </row>
    <row r="6" spans="1:6" ht="12" customHeight="1">
      <c r="A6" s="1">
        <v>82.9</v>
      </c>
      <c r="B6" s="1">
        <v>81.900000000000006</v>
      </c>
      <c r="C6" s="1">
        <v>80.2</v>
      </c>
      <c r="D6" s="1">
        <v>85</v>
      </c>
      <c r="E6" s="5"/>
      <c r="F6" s="5"/>
    </row>
    <row r="7" spans="1:6" ht="12" customHeight="1">
      <c r="A7" s="1">
        <v>87.2</v>
      </c>
      <c r="B7" s="1">
        <v>86.9</v>
      </c>
      <c r="C7" s="1">
        <v>80.900000000000006</v>
      </c>
      <c r="D7" s="1">
        <v>84.6</v>
      </c>
      <c r="E7" s="5"/>
      <c r="F7" s="5"/>
    </row>
    <row r="8" spans="1:6" ht="12" customHeight="1">
      <c r="A8" s="1">
        <v>80</v>
      </c>
      <c r="B8" s="1">
        <v>72.3</v>
      </c>
      <c r="C8" s="1">
        <v>72.599999999999994</v>
      </c>
      <c r="D8" s="1">
        <v>81</v>
      </c>
      <c r="E8" s="5"/>
      <c r="F8" s="5"/>
    </row>
    <row r="9" spans="1:6" ht="12" customHeight="1">
      <c r="A9" s="1">
        <v>82</v>
      </c>
      <c r="B9" s="1">
        <v>87.8</v>
      </c>
      <c r="C9" s="1">
        <v>78.8</v>
      </c>
      <c r="D9" s="1">
        <v>85.5</v>
      </c>
      <c r="E9" s="5"/>
      <c r="F9" s="5"/>
    </row>
    <row r="10" spans="1:6" ht="12" customHeight="1">
      <c r="A10" s="1">
        <v>80.599999999999994</v>
      </c>
      <c r="B10" s="1">
        <v>75.5</v>
      </c>
      <c r="C10" s="1">
        <v>71.599999999999994</v>
      </c>
      <c r="D10" s="1">
        <v>77.5</v>
      </c>
      <c r="E10" s="5"/>
      <c r="F10" s="5"/>
    </row>
    <row r="11" spans="1:6" ht="12" customHeight="1">
      <c r="A11" s="1">
        <v>79.900000000000006</v>
      </c>
      <c r="B11" s="1">
        <v>77.8</v>
      </c>
      <c r="C11" s="1">
        <v>68.900000000000006</v>
      </c>
      <c r="D11" s="1">
        <v>78</v>
      </c>
      <c r="E11" s="5"/>
      <c r="F11" s="5"/>
    </row>
    <row r="12" spans="1:6" ht="12" customHeight="1">
      <c r="A12" s="1">
        <v>89.4</v>
      </c>
      <c r="B12" s="1">
        <v>85.8</v>
      </c>
      <c r="C12" s="1">
        <v>78.7</v>
      </c>
      <c r="D12" s="1">
        <v>83.5</v>
      </c>
      <c r="E12" s="5"/>
      <c r="F12" s="5"/>
    </row>
    <row r="13" spans="1:6" ht="12" customHeight="1">
      <c r="A13" s="9">
        <f>AVERAGE(A5:A12)</f>
        <v>82.862499999999997</v>
      </c>
      <c r="B13" s="9">
        <f>AVERAGE(B5:B12)</f>
        <v>80.375</v>
      </c>
      <c r="C13" s="9">
        <f>AVERAGE(C5:C12)</f>
        <v>75.287500000000009</v>
      </c>
      <c r="D13" s="9">
        <f>AVERAGE(D5:D12)</f>
        <v>81.737499999999997</v>
      </c>
      <c r="E13" s="5"/>
      <c r="F13" s="4">
        <f>AVERAGE(A13:D13)</f>
        <v>80.065625000000011</v>
      </c>
    </row>
    <row r="14" spans="1:6" ht="12" customHeight="1">
      <c r="A14" s="1">
        <v>88.341182375281804</v>
      </c>
      <c r="B14" s="1">
        <v>79.340182263806597</v>
      </c>
      <c r="C14" s="1">
        <v>74.855513859156403</v>
      </c>
      <c r="D14" s="1">
        <v>82.248905939350493</v>
      </c>
      <c r="E14" s="5"/>
      <c r="F14" s="4">
        <f>_xlfn.STDEV.P(A13:D13)</f>
        <v>2.8958533797267729</v>
      </c>
    </row>
    <row r="15" spans="1:6" ht="12" customHeight="1">
      <c r="A15" s="1">
        <v>86.941941301657096</v>
      </c>
      <c r="B15" s="1">
        <v>84.539083644576394</v>
      </c>
      <c r="C15" s="1">
        <v>82.479574930420995</v>
      </c>
      <c r="D15" s="1">
        <v>86.6987540976791</v>
      </c>
      <c r="E15" s="5"/>
      <c r="F15" s="5"/>
    </row>
    <row r="16" spans="1:6" ht="12" customHeight="1">
      <c r="A16" s="1">
        <v>91.982743430237903</v>
      </c>
      <c r="B16" s="1">
        <v>89.883936283233197</v>
      </c>
      <c r="C16" s="1">
        <v>83.154192632327593</v>
      </c>
      <c r="D16" s="1">
        <v>86.242054986525702</v>
      </c>
      <c r="E16" s="5"/>
      <c r="F16" s="5"/>
    </row>
    <row r="17" spans="1:6" ht="12" customHeight="1">
      <c r="A17" s="1">
        <v>86.752723265212296</v>
      </c>
      <c r="B17" s="1">
        <v>76.493371978501102</v>
      </c>
      <c r="C17" s="1">
        <v>77.033973129000898</v>
      </c>
      <c r="D17" s="1">
        <v>84.270449088559403</v>
      </c>
      <c r="E17" s="5"/>
      <c r="F17" s="5"/>
    </row>
    <row r="18" spans="1:6" ht="12" customHeight="1">
      <c r="A18" s="1">
        <v>86.574611793947398</v>
      </c>
      <c r="B18" s="1">
        <v>90.912462700816405</v>
      </c>
      <c r="C18" s="1">
        <v>81.132521225898202</v>
      </c>
      <c r="D18" s="1">
        <v>87.018719136796506</v>
      </c>
      <c r="E18" s="5"/>
      <c r="F18" s="5"/>
    </row>
    <row r="19" spans="1:6" ht="12" customHeight="1">
      <c r="A19" s="1">
        <v>87.320445481023597</v>
      </c>
      <c r="B19" s="1">
        <v>79.621501908715601</v>
      </c>
      <c r="C19" s="1">
        <v>75.726046809213202</v>
      </c>
      <c r="D19" s="1">
        <v>80.699855918799301</v>
      </c>
      <c r="E19" s="5"/>
      <c r="F19" s="5"/>
    </row>
    <row r="20" spans="1:6" ht="12" customHeight="1">
      <c r="A20" s="1">
        <v>87.444527689367305</v>
      </c>
      <c r="B20" s="1">
        <v>82.281724543099301</v>
      </c>
      <c r="C20" s="1">
        <v>73.047200034353693</v>
      </c>
      <c r="D20" s="1">
        <v>80.934746076267402</v>
      </c>
      <c r="E20" s="5"/>
      <c r="F20" s="5"/>
    </row>
    <row r="21" spans="1:6" ht="12" customHeight="1">
      <c r="A21" s="1">
        <v>93.542956469455405</v>
      </c>
      <c r="B21" s="1">
        <v>88.680537401178299</v>
      </c>
      <c r="C21" s="1">
        <v>80.970981955414103</v>
      </c>
      <c r="D21" s="1">
        <v>84.9607588660256</v>
      </c>
      <c r="E21" s="5"/>
      <c r="F21" s="5"/>
    </row>
    <row r="22" spans="1:6" ht="12" customHeight="1">
      <c r="A22" s="9">
        <f>AVERAGE(A14:A21)</f>
        <v>88.612641475772847</v>
      </c>
      <c r="B22" s="9">
        <f>AVERAGE(B14:B21)</f>
        <v>83.969100090490855</v>
      </c>
      <c r="C22" s="9">
        <v>78.550000571973101</v>
      </c>
      <c r="D22" s="9">
        <f>AVERAGE(D14:D21)</f>
        <v>84.13428051375044</v>
      </c>
      <c r="E22" s="5"/>
      <c r="F22" s="1">
        <f>AVERAGE(A22:D22)</f>
        <v>83.816505662996803</v>
      </c>
    </row>
    <row r="23" spans="1:6" ht="12" customHeight="1">
      <c r="A23" s="5"/>
      <c r="B23" s="5"/>
      <c r="C23" s="5"/>
      <c r="D23" s="5"/>
      <c r="E23" s="5"/>
      <c r="F23" s="1">
        <f>_xlfn.STDEV.P(A22:D22)</f>
        <v>3.5659241622419997</v>
      </c>
    </row>
    <row r="24" spans="1:6" ht="12" customHeight="1">
      <c r="A24" s="5"/>
      <c r="B24" s="5"/>
      <c r="C24" s="5"/>
      <c r="D24" s="5"/>
      <c r="E24" s="5"/>
      <c r="F24" s="5"/>
    </row>
    <row r="25" spans="1:6" ht="12" customHeight="1">
      <c r="A25" s="5"/>
      <c r="B25" s="5"/>
      <c r="C25" s="5"/>
      <c r="D25" s="5"/>
      <c r="E25" s="5"/>
      <c r="F25" s="5"/>
    </row>
    <row r="26" spans="1:6" ht="12" customHeight="1">
      <c r="A26" s="5"/>
      <c r="B26" s="5"/>
      <c r="C26" s="5"/>
      <c r="D26" s="5"/>
      <c r="E26" s="5"/>
      <c r="F26" s="5"/>
    </row>
    <row r="27" spans="1:6" ht="12" customHeight="1">
      <c r="A27" s="5"/>
      <c r="B27" s="5"/>
      <c r="C27" s="5"/>
      <c r="D27" s="5"/>
      <c r="E27" s="5"/>
      <c r="F27" s="5"/>
    </row>
    <row r="28" spans="1:6" ht="12" customHeight="1">
      <c r="A28" s="5"/>
      <c r="B28" s="5"/>
      <c r="C28" s="5"/>
      <c r="D28" s="5"/>
      <c r="E28" s="5"/>
      <c r="F28" s="5"/>
    </row>
    <row r="29" spans="1:6" ht="12" customHeight="1">
      <c r="A29" s="5"/>
      <c r="B29" s="5"/>
      <c r="C29" s="5"/>
      <c r="D29" s="5"/>
      <c r="E29" s="5"/>
      <c r="F29" s="5"/>
    </row>
    <row r="30" spans="1:6" ht="12" customHeight="1">
      <c r="A30" s="5"/>
      <c r="B30" s="5"/>
      <c r="C30" s="5"/>
      <c r="D30" s="5"/>
      <c r="E30" s="5"/>
      <c r="F30" s="5"/>
    </row>
    <row r="31" spans="1:6" ht="12" customHeight="1">
      <c r="A31" s="5"/>
      <c r="B31" s="5"/>
      <c r="C31" s="5"/>
      <c r="D31" s="5"/>
      <c r="E31" s="5"/>
      <c r="F31" s="5"/>
    </row>
    <row r="32" spans="1:6" ht="12" customHeight="1">
      <c r="A32" s="5"/>
      <c r="B32" s="5"/>
      <c r="C32" s="5"/>
      <c r="D32" s="5"/>
      <c r="E32" s="5"/>
      <c r="F32" s="5"/>
    </row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5" ht="12" customHeight="1">
      <c r="A1" s="4">
        <v>35.05859375</v>
      </c>
      <c r="B1" s="4">
        <v>37.40234375</v>
      </c>
      <c r="C1" s="4">
        <v>39.2578125</v>
      </c>
      <c r="D1" s="4">
        <v>37.79296875</v>
      </c>
      <c r="E1" s="4">
        <v>36.81640625</v>
      </c>
      <c r="F1" s="4">
        <v>37.890625</v>
      </c>
      <c r="G1" s="4">
        <v>34.08203125</v>
      </c>
      <c r="H1" s="4">
        <v>36.71875</v>
      </c>
      <c r="I1" s="4">
        <v>36.1328125</v>
      </c>
      <c r="J1" s="4">
        <v>36.71875</v>
      </c>
      <c r="K1" s="4">
        <v>37.3046875</v>
      </c>
      <c r="L1" s="4">
        <v>37.5</v>
      </c>
      <c r="M1" s="4"/>
      <c r="N1" s="4">
        <f t="shared" ref="N1:N8" si="0">AVERAGE(A1:L1)</f>
        <v>36.8896484375</v>
      </c>
      <c r="O1" s="4">
        <f t="shared" ref="O1:O8" si="1">_xlfn.STDEV.P(A1:L1)</f>
        <v>1.2944058732237855</v>
      </c>
    </row>
    <row r="2" spans="1:15" ht="12" customHeight="1">
      <c r="A2" s="4">
        <v>70.99609375</v>
      </c>
      <c r="B2" s="4">
        <v>69.53125</v>
      </c>
      <c r="C2" s="4">
        <v>68.359375</v>
      </c>
      <c r="D2" s="4">
        <v>69.04296875</v>
      </c>
      <c r="E2" s="4">
        <v>71.77734375</v>
      </c>
      <c r="F2" s="4">
        <v>70.703125</v>
      </c>
      <c r="G2" s="4">
        <v>68.75</v>
      </c>
      <c r="H2" s="4">
        <v>70.01953125</v>
      </c>
      <c r="I2" s="4">
        <v>67.67578125</v>
      </c>
      <c r="J2" s="4">
        <v>63.671875</v>
      </c>
      <c r="K2" s="4">
        <v>65.0390625</v>
      </c>
      <c r="L2" s="4">
        <v>65.625</v>
      </c>
      <c r="M2" s="4"/>
      <c r="N2" s="4">
        <f t="shared" si="0"/>
        <v>68.4326171875</v>
      </c>
      <c r="O2" s="4">
        <f t="shared" si="1"/>
        <v>2.410983956944829</v>
      </c>
    </row>
    <row r="3" spans="1:15" ht="12" customHeight="1">
      <c r="A3" s="4">
        <v>35.83984375</v>
      </c>
      <c r="B3" s="4">
        <v>41.11328125</v>
      </c>
      <c r="C3" s="4">
        <v>36.328125</v>
      </c>
      <c r="D3" s="4">
        <v>35.25390625</v>
      </c>
      <c r="E3" s="4">
        <v>37.6953125</v>
      </c>
      <c r="F3" s="4">
        <v>37.59765625</v>
      </c>
      <c r="G3" s="4">
        <v>36.5234375</v>
      </c>
      <c r="H3" s="4">
        <v>34.375</v>
      </c>
      <c r="I3" s="4">
        <v>34.27734375</v>
      </c>
      <c r="J3" s="4">
        <v>41.50390625</v>
      </c>
      <c r="K3" s="4">
        <v>36.5234375</v>
      </c>
      <c r="L3" s="4">
        <v>37.98828125</v>
      </c>
      <c r="M3" s="4"/>
      <c r="N3" s="4">
        <f t="shared" si="0"/>
        <v>37.0849609375</v>
      </c>
      <c r="O3" s="4">
        <f t="shared" si="1"/>
        <v>2.2086744464875805</v>
      </c>
    </row>
    <row r="4" spans="1:15" ht="12" customHeight="1">
      <c r="A4" s="4">
        <v>71.2890625</v>
      </c>
      <c r="B4" s="4">
        <v>70.5078125</v>
      </c>
      <c r="C4" s="4">
        <v>67.08984375</v>
      </c>
      <c r="D4" s="4">
        <v>69.04296875</v>
      </c>
      <c r="E4" s="4">
        <v>72.265625</v>
      </c>
      <c r="F4" s="4">
        <v>70.703125</v>
      </c>
      <c r="G4" s="4">
        <v>70.99609375</v>
      </c>
      <c r="H4" s="4">
        <v>62.5</v>
      </c>
      <c r="I4" s="4">
        <v>65.72265625</v>
      </c>
      <c r="J4" s="4">
        <v>67.3828125</v>
      </c>
      <c r="K4" s="4">
        <v>67.87109375</v>
      </c>
      <c r="L4" s="4">
        <v>68.65234375</v>
      </c>
      <c r="M4" s="4"/>
      <c r="N4" s="4">
        <f t="shared" si="0"/>
        <v>68.668619791666671</v>
      </c>
      <c r="O4" s="4">
        <f t="shared" si="1"/>
        <v>2.6519960735196721</v>
      </c>
    </row>
    <row r="5" spans="1:15" ht="12" customHeight="1">
      <c r="A5" s="4">
        <v>69.140625</v>
      </c>
      <c r="B5" s="4">
        <v>67.67578125</v>
      </c>
      <c r="C5" s="4">
        <v>68.359375</v>
      </c>
      <c r="D5" s="4">
        <v>69.23828125</v>
      </c>
      <c r="E5" s="4">
        <v>73.14453125</v>
      </c>
      <c r="F5" s="4">
        <v>69.82421875</v>
      </c>
      <c r="G5" s="4">
        <v>69.62890625</v>
      </c>
      <c r="H5" s="4">
        <v>70.41015625</v>
      </c>
      <c r="I5" s="4">
        <v>65.91796875</v>
      </c>
      <c r="J5" s="4">
        <v>65.234375</v>
      </c>
      <c r="K5" s="4">
        <v>65.13671875</v>
      </c>
      <c r="L5" s="4">
        <v>65.234375</v>
      </c>
      <c r="M5" s="4"/>
      <c r="N5" s="4">
        <f t="shared" si="0"/>
        <v>68.245442708333329</v>
      </c>
      <c r="O5" s="4">
        <f t="shared" si="1"/>
        <v>2.3880342339625367</v>
      </c>
    </row>
    <row r="6" spans="1:15" ht="12" customHeight="1">
      <c r="A6" s="4">
        <v>72.16796875</v>
      </c>
      <c r="B6" s="4">
        <v>70.8984375</v>
      </c>
      <c r="C6" s="4">
        <v>69.7265625</v>
      </c>
      <c r="D6" s="4">
        <v>67.578125</v>
      </c>
      <c r="E6" s="4">
        <v>70.01953125</v>
      </c>
      <c r="F6" s="4">
        <v>70.80078125</v>
      </c>
      <c r="G6" s="4">
        <v>68.26171875</v>
      </c>
      <c r="H6" s="4">
        <v>70.60546875</v>
      </c>
      <c r="I6" s="4">
        <v>63.28125</v>
      </c>
      <c r="J6" s="4">
        <v>67.1875</v>
      </c>
      <c r="K6" s="4">
        <v>64.94140625</v>
      </c>
      <c r="L6" s="4">
        <v>65.52734375</v>
      </c>
      <c r="M6" s="4"/>
      <c r="N6" s="4">
        <f t="shared" si="0"/>
        <v>68.416341145833329</v>
      </c>
      <c r="O6" s="4">
        <f t="shared" si="1"/>
        <v>2.6461835614389657</v>
      </c>
    </row>
    <row r="7" spans="1:15" ht="12" customHeight="1">
      <c r="A7" s="4">
        <v>37.3046875</v>
      </c>
      <c r="B7" s="4">
        <v>36.328125</v>
      </c>
      <c r="C7" s="4">
        <v>37.6953125</v>
      </c>
      <c r="D7" s="4">
        <v>36.5234375</v>
      </c>
      <c r="E7" s="4">
        <v>35.7421875</v>
      </c>
      <c r="F7" s="4">
        <v>37.890625</v>
      </c>
      <c r="G7" s="4">
        <v>33.10546875</v>
      </c>
      <c r="H7" s="4">
        <v>39.74609375</v>
      </c>
      <c r="I7" s="4">
        <v>35.64453125</v>
      </c>
      <c r="J7" s="4">
        <v>35.9375</v>
      </c>
      <c r="K7" s="4">
        <v>38.0859375</v>
      </c>
      <c r="L7" s="4">
        <v>33.59375</v>
      </c>
      <c r="M7" s="4"/>
      <c r="N7" s="4">
        <f t="shared" si="0"/>
        <v>36.466471354166664</v>
      </c>
      <c r="O7" s="4">
        <f t="shared" si="1"/>
        <v>1.7951485268559357</v>
      </c>
    </row>
    <row r="8" spans="1:15" ht="12" customHeight="1">
      <c r="A8" s="4">
        <v>36.62109375</v>
      </c>
      <c r="B8" s="4">
        <v>35.64453125</v>
      </c>
      <c r="C8" s="4">
        <v>36.328125</v>
      </c>
      <c r="D8" s="4">
        <v>34.27734375</v>
      </c>
      <c r="E8" s="4">
        <v>37.20703125</v>
      </c>
      <c r="F8" s="4">
        <v>39.2578125</v>
      </c>
      <c r="G8" s="4">
        <v>33.984375</v>
      </c>
      <c r="H8" s="4">
        <v>38.0859375</v>
      </c>
      <c r="I8" s="4">
        <v>37.20703125</v>
      </c>
      <c r="J8" s="4">
        <v>37.109375</v>
      </c>
      <c r="K8" s="4">
        <v>39.74609375</v>
      </c>
      <c r="L8" s="4">
        <v>37.98828125</v>
      </c>
      <c r="M8" s="4"/>
      <c r="N8" s="4">
        <f t="shared" si="0"/>
        <v>36.954752604166664</v>
      </c>
      <c r="O8" s="4">
        <f t="shared" si="1"/>
        <v>1.6784655638410875</v>
      </c>
    </row>
    <row r="9" spans="1:15" ht="12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2" customHeight="1">
      <c r="A10" s="4">
        <f t="shared" ref="A10:L10" si="2">AVERAGE(A1:A8)</f>
        <v>53.55224609375</v>
      </c>
      <c r="B10" s="4">
        <f t="shared" si="2"/>
        <v>53.6376953125</v>
      </c>
      <c r="C10" s="4">
        <f t="shared" si="2"/>
        <v>52.89306640625</v>
      </c>
      <c r="D10" s="4">
        <f t="shared" si="2"/>
        <v>52.34375</v>
      </c>
      <c r="E10" s="4">
        <f t="shared" si="2"/>
        <v>54.33349609375</v>
      </c>
      <c r="F10" s="4">
        <f t="shared" si="2"/>
        <v>54.33349609375</v>
      </c>
      <c r="G10" s="4">
        <f t="shared" si="2"/>
        <v>51.91650390625</v>
      </c>
      <c r="H10" s="4">
        <f t="shared" si="2"/>
        <v>52.8076171875</v>
      </c>
      <c r="I10" s="4">
        <f t="shared" si="2"/>
        <v>50.732421875</v>
      </c>
      <c r="J10" s="4">
        <f t="shared" si="2"/>
        <v>51.84326171875</v>
      </c>
      <c r="K10" s="4">
        <f t="shared" si="2"/>
        <v>51.8310546875</v>
      </c>
      <c r="L10" s="4">
        <f t="shared" si="2"/>
        <v>51.513671875</v>
      </c>
      <c r="M10" s="4"/>
      <c r="N10" s="4">
        <f>AVERAGE(A10:L10)</f>
        <v>52.644856770833336</v>
      </c>
      <c r="O10" s="5" t="s">
        <v>22</v>
      </c>
    </row>
    <row r="11" spans="1:15" ht="12" customHeight="1">
      <c r="A11" s="4" t="s">
        <v>23</v>
      </c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  <c r="G11" s="4" t="s">
        <v>29</v>
      </c>
      <c r="H11" s="4" t="s">
        <v>30</v>
      </c>
      <c r="I11" s="4" t="s">
        <v>31</v>
      </c>
      <c r="J11" s="4" t="s">
        <v>32</v>
      </c>
      <c r="K11" s="4" t="s">
        <v>33</v>
      </c>
      <c r="L11" s="4" t="s">
        <v>34</v>
      </c>
      <c r="M11" s="4"/>
      <c r="N11" s="4">
        <f>_xlfn.STDEV.P(A10:L10)</f>
        <v>1.0978451012408794</v>
      </c>
      <c r="O11" s="4" t="s">
        <v>35</v>
      </c>
    </row>
    <row r="12" spans="1:15" ht="12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ht="12" customHeight="1">
      <c r="A13" s="20" t="s">
        <v>36</v>
      </c>
      <c r="B13" s="21"/>
      <c r="C13" s="2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ht="12" customHeight="1">
      <c r="A14" s="1">
        <v>1</v>
      </c>
      <c r="B14" s="1">
        <f t="shared" ref="B14:J14" si="3">A14+1</f>
        <v>2</v>
      </c>
      <c r="C14" s="1">
        <f t="shared" si="3"/>
        <v>3</v>
      </c>
      <c r="D14" s="1">
        <f t="shared" si="3"/>
        <v>4</v>
      </c>
      <c r="E14" s="1">
        <f t="shared" si="3"/>
        <v>5</v>
      </c>
      <c r="F14" s="1">
        <f t="shared" si="3"/>
        <v>6</v>
      </c>
      <c r="G14" s="1">
        <f t="shared" si="3"/>
        <v>7</v>
      </c>
      <c r="H14" s="1">
        <f t="shared" si="3"/>
        <v>8</v>
      </c>
      <c r="I14" s="1">
        <f t="shared" si="3"/>
        <v>9</v>
      </c>
      <c r="J14" s="1">
        <f t="shared" si="3"/>
        <v>10</v>
      </c>
      <c r="K14" s="5"/>
      <c r="L14" s="5"/>
      <c r="M14" s="5"/>
      <c r="N14" s="5"/>
      <c r="O14" s="5"/>
    </row>
    <row r="15" spans="1:15" ht="12" customHeight="1">
      <c r="A15" s="1">
        <v>33.47298</v>
      </c>
      <c r="B15" s="1">
        <v>40.799010000000003</v>
      </c>
      <c r="C15" s="1">
        <v>39.97795</v>
      </c>
      <c r="D15" s="1">
        <v>38.387039999999999</v>
      </c>
      <c r="E15" s="1">
        <v>38.430630000000001</v>
      </c>
      <c r="F15" s="1">
        <v>44.41075</v>
      </c>
      <c r="G15" s="1">
        <v>43.135100000000001</v>
      </c>
      <c r="H15" s="1">
        <v>37.841500000000003</v>
      </c>
      <c r="I15" s="1">
        <v>34.168500000000002</v>
      </c>
      <c r="J15" s="1">
        <v>39.820099999999996</v>
      </c>
      <c r="K15" s="5"/>
      <c r="L15" s="5"/>
      <c r="M15" s="5"/>
      <c r="N15" s="5"/>
      <c r="O15" s="5"/>
    </row>
    <row r="16" spans="1:15" ht="12" customHeight="1">
      <c r="A16" s="1">
        <v>70.900509999999997</v>
      </c>
      <c r="B16" s="1">
        <v>74.909909999999996</v>
      </c>
      <c r="C16" s="1">
        <v>75.47439</v>
      </c>
      <c r="D16" s="1">
        <v>79.60351</v>
      </c>
      <c r="E16" s="1">
        <v>76.493110000000001</v>
      </c>
      <c r="F16" s="1">
        <v>75.692509999999999</v>
      </c>
      <c r="G16" s="1">
        <v>76.074119999999994</v>
      </c>
      <c r="H16" s="1">
        <v>76.074119999999994</v>
      </c>
      <c r="I16" s="1">
        <v>72.846760000000003</v>
      </c>
      <c r="J16" s="1">
        <v>77.144900000000007</v>
      </c>
      <c r="K16" s="5"/>
      <c r="L16" s="5"/>
      <c r="M16" s="5"/>
      <c r="N16" s="5"/>
      <c r="O16" s="5"/>
    </row>
    <row r="17" spans="1:12" ht="12" customHeight="1">
      <c r="A17" s="1">
        <v>36.298119999999997</v>
      </c>
      <c r="B17" s="1">
        <v>38.925429999999999</v>
      </c>
      <c r="C17" s="1">
        <v>40.567839999999997</v>
      </c>
      <c r="D17" s="1">
        <v>41.545059999999999</v>
      </c>
      <c r="E17" s="1">
        <v>32.05395</v>
      </c>
      <c r="F17" s="1">
        <v>34.326970000000003</v>
      </c>
      <c r="G17" s="1">
        <v>43.318660000000001</v>
      </c>
      <c r="H17" s="1">
        <v>43.44162</v>
      </c>
      <c r="I17" s="1">
        <v>41.508389999999999</v>
      </c>
      <c r="J17" s="1">
        <v>32.183509999999998</v>
      </c>
      <c r="K17" s="5"/>
      <c r="L17" s="5"/>
    </row>
    <row r="18" spans="1:12" ht="12" customHeight="1">
      <c r="A18" s="1">
        <v>72.470939999999999</v>
      </c>
      <c r="B18" s="1">
        <v>75.272120000000001</v>
      </c>
      <c r="C18" s="1">
        <v>75.580500000000001</v>
      </c>
      <c r="D18" s="1">
        <v>76.830200000000005</v>
      </c>
      <c r="E18" s="1">
        <v>75.107780000000005</v>
      </c>
      <c r="F18" s="1">
        <v>71.241630000000001</v>
      </c>
      <c r="G18" s="1">
        <v>77.127920000000003</v>
      </c>
      <c r="H18" s="1">
        <v>78.81317</v>
      </c>
      <c r="I18" s="1">
        <v>81.934929999999994</v>
      </c>
      <c r="J18" s="1">
        <v>71.393749999999997</v>
      </c>
      <c r="K18" s="5"/>
      <c r="L18" s="5"/>
    </row>
    <row r="19" spans="1:12" ht="12" customHeight="1">
      <c r="A19" s="1">
        <v>78.549899999999994</v>
      </c>
      <c r="B19" s="1">
        <v>75.709119999999999</v>
      </c>
      <c r="C19" s="1">
        <v>78.319410000000005</v>
      </c>
      <c r="D19" s="1">
        <v>74.760099999999994</v>
      </c>
      <c r="E19" s="1">
        <v>77.717089999999999</v>
      </c>
      <c r="F19" s="1">
        <v>78.861879999999999</v>
      </c>
      <c r="G19" s="1">
        <v>83.005970000000005</v>
      </c>
      <c r="H19" s="1">
        <v>77.808959999999999</v>
      </c>
      <c r="I19" s="1">
        <v>75.781980000000004</v>
      </c>
      <c r="J19" s="1">
        <v>74.401979999999995</v>
      </c>
      <c r="K19" s="5"/>
      <c r="L19" s="5"/>
    </row>
    <row r="20" spans="1:12" ht="12" customHeight="1">
      <c r="A20" s="1">
        <v>82.150649999999999</v>
      </c>
      <c r="B20" s="1">
        <v>77.463549999999998</v>
      </c>
      <c r="C20" s="1">
        <v>73.095550000000003</v>
      </c>
      <c r="D20" s="1">
        <v>73.627619999999993</v>
      </c>
      <c r="E20" s="1">
        <v>75.248419999999996</v>
      </c>
      <c r="F20" s="1">
        <v>74.267830000000004</v>
      </c>
      <c r="G20" s="1">
        <v>80.708669999999998</v>
      </c>
      <c r="H20" s="1">
        <v>72.263040000000004</v>
      </c>
      <c r="I20" s="1">
        <v>75.48021</v>
      </c>
      <c r="J20" s="1">
        <v>71.214439999999996</v>
      </c>
      <c r="K20" s="5"/>
      <c r="L20" s="5"/>
    </row>
    <row r="21" spans="1:12" ht="12" customHeight="1">
      <c r="A21" s="1">
        <v>41.515160000000002</v>
      </c>
      <c r="B21" s="1">
        <v>36.16865</v>
      </c>
      <c r="C21" s="1">
        <v>38.823900000000002</v>
      </c>
      <c r="D21" s="1">
        <v>36.223869999999998</v>
      </c>
      <c r="E21" s="1">
        <v>37.517859999999999</v>
      </c>
      <c r="F21" s="1">
        <v>41.182760000000002</v>
      </c>
      <c r="G21" s="1">
        <v>41.712699999999998</v>
      </c>
      <c r="H21" s="1">
        <v>40.988300000000002</v>
      </c>
      <c r="I21" s="1">
        <v>40.543419999999998</v>
      </c>
      <c r="J21" s="1">
        <v>29.073219999999999</v>
      </c>
      <c r="K21" s="5"/>
      <c r="L21" s="5"/>
    </row>
    <row r="22" spans="1:12" ht="12" customHeight="1">
      <c r="A22" s="1">
        <v>40.363120000000002</v>
      </c>
      <c r="B22" s="1">
        <v>46.06109</v>
      </c>
      <c r="C22" s="1">
        <v>40.280900000000003</v>
      </c>
      <c r="D22" s="1">
        <v>37.842869999999998</v>
      </c>
      <c r="E22" s="1">
        <v>39.531610000000001</v>
      </c>
      <c r="F22" s="1">
        <v>41.714509999999997</v>
      </c>
      <c r="G22" s="1">
        <v>48.363320000000002</v>
      </c>
      <c r="H22" s="1">
        <v>40.88561</v>
      </c>
      <c r="I22" s="1">
        <v>42.445360000000001</v>
      </c>
      <c r="J22" s="1">
        <v>33.373570000000001</v>
      </c>
      <c r="K22" s="5"/>
      <c r="L22" s="5"/>
    </row>
    <row r="23" spans="1:12" ht="12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ht="12" customHeight="1">
      <c r="A24" s="1">
        <f t="shared" ref="A24:J24" si="4">AVERAGE(A15:A22)</f>
        <v>56.965172499999987</v>
      </c>
      <c r="B24" s="1">
        <f t="shared" si="4"/>
        <v>58.163609999999998</v>
      </c>
      <c r="C24" s="1">
        <f t="shared" si="4"/>
        <v>57.76505499999999</v>
      </c>
      <c r="D24" s="1">
        <f t="shared" si="4"/>
        <v>57.352533749999992</v>
      </c>
      <c r="E24" s="1">
        <f t="shared" si="4"/>
        <v>56.512556249999996</v>
      </c>
      <c r="F24" s="1">
        <f t="shared" si="4"/>
        <v>57.712355000000002</v>
      </c>
      <c r="G24" s="1">
        <f t="shared" si="4"/>
        <v>61.680807499999993</v>
      </c>
      <c r="H24" s="1">
        <f t="shared" si="4"/>
        <v>58.514539999999997</v>
      </c>
      <c r="I24" s="1">
        <f t="shared" si="4"/>
        <v>58.088693749999997</v>
      </c>
      <c r="J24" s="1">
        <f t="shared" si="4"/>
        <v>53.575683749999996</v>
      </c>
      <c r="K24" s="5"/>
      <c r="L24" s="1">
        <f>AVERAGE(A24:J24)</f>
        <v>57.633100749999997</v>
      </c>
    </row>
    <row r="25" spans="1:12" ht="12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1">
        <f>_xlfn.STDEV.P(A24:J24)</f>
        <v>1.8951691736798359</v>
      </c>
    </row>
    <row r="26" spans="1:12" ht="12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ht="12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ht="12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ht="12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ht="12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ht="12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ht="12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3:C1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selection activeCell="B14" sqref="B14"/>
    </sheetView>
  </sheetViews>
  <sheetFormatPr defaultColWidth="14.42578125" defaultRowHeight="15" customHeight="1"/>
  <cols>
    <col min="1" max="1" width="18" customWidth="1"/>
    <col min="2" max="2" width="17.5703125" customWidth="1"/>
    <col min="3" max="26" width="8.7109375" customWidth="1"/>
  </cols>
  <sheetData>
    <row r="1" spans="1:2" ht="12" customHeight="1">
      <c r="A1" s="18" t="s">
        <v>4</v>
      </c>
      <c r="B1" s="19"/>
    </row>
    <row r="2" spans="1:2" ht="12" customHeight="1">
      <c r="A2" s="7">
        <v>44470.5937037037</v>
      </c>
      <c r="B2" s="7">
        <v>44470.653402777774</v>
      </c>
    </row>
    <row r="3" spans="1:2" ht="12" customHeight="1">
      <c r="A3" s="6">
        <v>1024</v>
      </c>
      <c r="B3" s="6">
        <v>1024</v>
      </c>
    </row>
    <row r="4" spans="1:2" ht="12" customHeight="1">
      <c r="A4" s="5"/>
      <c r="B4" s="5"/>
    </row>
    <row r="5" spans="1:2" ht="12" customHeight="1">
      <c r="A5" s="5"/>
      <c r="B5" s="5"/>
    </row>
    <row r="6" spans="1:2" ht="12" customHeight="1">
      <c r="A6" s="5"/>
      <c r="B6" s="5"/>
    </row>
    <row r="7" spans="1:2" ht="12" customHeight="1">
      <c r="A7" s="5"/>
      <c r="B7" s="5"/>
    </row>
    <row r="8" spans="1:2" ht="12" customHeight="1">
      <c r="A8" s="5"/>
      <c r="B8" s="5"/>
    </row>
    <row r="9" spans="1:2" ht="12" customHeight="1">
      <c r="A9" s="5"/>
      <c r="B9" s="5"/>
    </row>
    <row r="10" spans="1:2" ht="12" customHeight="1">
      <c r="A10" s="5"/>
      <c r="B10" s="5"/>
    </row>
    <row r="11" spans="1:2" ht="12" customHeight="1">
      <c r="A11" s="5"/>
      <c r="B11" s="5"/>
    </row>
    <row r="12" spans="1:2" ht="12" customHeight="1">
      <c r="A12" s="5"/>
      <c r="B12" s="5"/>
    </row>
    <row r="13" spans="1:2" ht="12" customHeight="1">
      <c r="A13" s="9"/>
      <c r="B13" s="9"/>
    </row>
    <row r="14" spans="1:2" ht="12" customHeight="1">
      <c r="A14" s="1">
        <v>68.730771999829699</v>
      </c>
      <c r="B14" s="1">
        <v>74.550804407826902</v>
      </c>
    </row>
    <row r="15" spans="1:2" ht="12" customHeight="1">
      <c r="A15" s="1">
        <v>90.244307457550093</v>
      </c>
      <c r="B15" s="1">
        <v>92.386031035674506</v>
      </c>
    </row>
    <row r="16" spans="1:2" ht="12" customHeight="1">
      <c r="A16" s="1">
        <v>62.577658803613403</v>
      </c>
      <c r="B16" s="1">
        <v>73.073553845720397</v>
      </c>
    </row>
    <row r="17" spans="1:4" ht="12" customHeight="1">
      <c r="A17" s="1">
        <v>91.833809533040295</v>
      </c>
      <c r="B17" s="1">
        <v>94.507364857647701</v>
      </c>
      <c r="C17" s="5"/>
      <c r="D17" s="5"/>
    </row>
    <row r="18" spans="1:4" ht="12" customHeight="1">
      <c r="A18" s="1">
        <v>81.058916454310094</v>
      </c>
      <c r="B18" s="1">
        <v>90.020851089608101</v>
      </c>
      <c r="C18" s="5"/>
      <c r="D18" s="5"/>
    </row>
    <row r="19" spans="1:4" ht="12" customHeight="1">
      <c r="A19" s="1">
        <v>93.057895031054798</v>
      </c>
      <c r="B19" s="1">
        <v>93.371503324608696</v>
      </c>
      <c r="C19" s="5"/>
      <c r="D19" s="5"/>
    </row>
    <row r="20" spans="1:4" ht="12" customHeight="1">
      <c r="A20" s="1">
        <v>74.568974201989903</v>
      </c>
      <c r="B20" s="1">
        <v>73.908652528550903</v>
      </c>
      <c r="C20" s="5"/>
      <c r="D20" s="5"/>
    </row>
    <row r="21" spans="1:4" ht="12" customHeight="1">
      <c r="A21" s="1">
        <v>68.380748689410893</v>
      </c>
      <c r="B21" s="1">
        <v>76.617451778246703</v>
      </c>
      <c r="C21" s="5"/>
      <c r="D21" s="5"/>
    </row>
    <row r="22" spans="1:4" ht="12" customHeight="1">
      <c r="A22" s="9">
        <f>AVERAGE(A14:A21)</f>
        <v>78.80663527134989</v>
      </c>
      <c r="B22" s="9">
        <f>AVERAGE(B14:B21)</f>
        <v>83.554526608485489</v>
      </c>
      <c r="C22" s="5"/>
      <c r="D22" s="1">
        <f>AVERAGE(A22:B22)</f>
        <v>81.180580939917689</v>
      </c>
    </row>
    <row r="23" spans="1:4" ht="12" customHeight="1">
      <c r="A23" s="5"/>
      <c r="B23" s="5"/>
      <c r="C23" s="5"/>
      <c r="D23" s="1">
        <f>_xlfn.STDEV.P(A22:B22)</f>
        <v>2.3739456685677993</v>
      </c>
    </row>
    <row r="24" spans="1:4" ht="12" customHeight="1">
      <c r="A24" s="5"/>
      <c r="B24" s="5"/>
      <c r="C24" s="5"/>
      <c r="D24" s="5"/>
    </row>
    <row r="25" spans="1:4" ht="12" customHeight="1">
      <c r="A25" s="5"/>
      <c r="B25" s="5"/>
      <c r="C25" s="5"/>
      <c r="D25" s="5"/>
    </row>
    <row r="26" spans="1:4" ht="12" customHeight="1">
      <c r="A26" s="5"/>
      <c r="B26" s="5"/>
      <c r="C26" s="5"/>
      <c r="D26" s="5"/>
    </row>
    <row r="27" spans="1:4" ht="12" customHeight="1">
      <c r="A27" s="5"/>
      <c r="B27" s="5"/>
      <c r="C27" s="5"/>
      <c r="D27" s="5"/>
    </row>
    <row r="28" spans="1:4" ht="12" customHeight="1">
      <c r="A28" s="5"/>
      <c r="B28" s="5"/>
      <c r="C28" s="5"/>
      <c r="D28" s="5"/>
    </row>
    <row r="29" spans="1:4" ht="12" customHeight="1">
      <c r="A29" s="5"/>
      <c r="B29" s="5"/>
      <c r="C29" s="5"/>
      <c r="D29" s="5"/>
    </row>
    <row r="30" spans="1:4" ht="12" customHeight="1">
      <c r="A30" s="5"/>
      <c r="B30" s="5"/>
      <c r="C30" s="5"/>
      <c r="D30" s="5"/>
    </row>
    <row r="31" spans="1:4" ht="12" customHeight="1">
      <c r="A31" s="5"/>
      <c r="B31" s="5"/>
      <c r="C31" s="5"/>
      <c r="D31" s="5"/>
    </row>
    <row r="32" spans="1:4" ht="12" customHeight="1">
      <c r="A32" s="5"/>
      <c r="B32" s="5"/>
      <c r="C32" s="5"/>
      <c r="D32" s="5"/>
    </row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:B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>
      <selection activeCell="C4" sqref="C4"/>
    </sheetView>
  </sheetViews>
  <sheetFormatPr defaultColWidth="14.42578125" defaultRowHeight="15" customHeight="1"/>
  <cols>
    <col min="1" max="1" width="14.28515625" customWidth="1"/>
    <col min="2" max="2" width="20" customWidth="1"/>
    <col min="3" max="3" width="15" customWidth="1"/>
    <col min="4" max="26" width="8.7109375" customWidth="1"/>
  </cols>
  <sheetData>
    <row r="1" spans="1:4" ht="12" customHeight="1">
      <c r="A1" s="18" t="s">
        <v>39</v>
      </c>
      <c r="B1" s="19"/>
      <c r="C1" s="5"/>
      <c r="D1" s="5"/>
    </row>
    <row r="2" spans="1:4" ht="12" customHeight="1">
      <c r="A2" s="6" t="s">
        <v>7</v>
      </c>
      <c r="B2" s="6" t="s">
        <v>8</v>
      </c>
      <c r="C2" s="15">
        <v>44343</v>
      </c>
      <c r="D2" s="5"/>
    </row>
    <row r="3" spans="1:4" ht="12" customHeight="1">
      <c r="A3" s="6">
        <v>100</v>
      </c>
      <c r="B3" s="6">
        <v>1000</v>
      </c>
      <c r="C3" s="5">
        <v>1024</v>
      </c>
      <c r="D3" s="5"/>
    </row>
    <row r="4" spans="1:4" ht="12" customHeight="1">
      <c r="A4" s="2">
        <v>40.6</v>
      </c>
      <c r="B4" s="3">
        <v>417</v>
      </c>
      <c r="C4" s="14"/>
      <c r="D4" s="5"/>
    </row>
    <row r="5" spans="1:4" ht="12" customHeight="1">
      <c r="A5" s="1">
        <v>84</v>
      </c>
      <c r="B5" s="1">
        <v>81.099999999999994</v>
      </c>
      <c r="C5" s="14">
        <v>0.8994140625</v>
      </c>
      <c r="D5" s="5"/>
    </row>
    <row r="6" spans="1:4" ht="12" customHeight="1">
      <c r="A6" s="1">
        <v>82</v>
      </c>
      <c r="B6" s="1">
        <v>88</v>
      </c>
      <c r="C6" s="14">
        <v>0.9541015625</v>
      </c>
      <c r="D6" s="5"/>
    </row>
    <row r="7" spans="1:4" ht="12" customHeight="1">
      <c r="A7" s="1">
        <v>96</v>
      </c>
      <c r="B7" s="1">
        <v>87.9</v>
      </c>
      <c r="C7" s="14">
        <v>0.951171875</v>
      </c>
      <c r="D7" s="5"/>
    </row>
    <row r="8" spans="1:4" ht="12" customHeight="1">
      <c r="A8" s="1">
        <v>82</v>
      </c>
      <c r="B8" s="1">
        <v>79.2</v>
      </c>
      <c r="C8" s="14">
        <v>0.90625</v>
      </c>
      <c r="D8" s="5"/>
    </row>
    <row r="9" spans="1:4" ht="12" customHeight="1">
      <c r="A9" s="1">
        <v>88</v>
      </c>
      <c r="B9" s="1">
        <v>85.9</v>
      </c>
      <c r="C9" s="14">
        <v>0.9638671875</v>
      </c>
      <c r="D9" s="5"/>
    </row>
    <row r="10" spans="1:4" ht="12" customHeight="1">
      <c r="A10" s="1">
        <v>79</v>
      </c>
      <c r="B10" s="1">
        <v>78.3</v>
      </c>
      <c r="C10" s="14">
        <v>0.900390625</v>
      </c>
      <c r="D10" s="5"/>
    </row>
    <row r="11" spans="1:4" ht="12" customHeight="1">
      <c r="A11" s="1">
        <v>76</v>
      </c>
      <c r="B11" s="1">
        <v>78.2</v>
      </c>
      <c r="C11" s="14">
        <v>0.900390625</v>
      </c>
      <c r="D11" s="5"/>
    </row>
    <row r="12" spans="1:4" ht="12" customHeight="1">
      <c r="A12" s="1">
        <v>91</v>
      </c>
      <c r="B12" s="1">
        <v>87.7</v>
      </c>
      <c r="C12" s="14">
        <v>0.9404296875</v>
      </c>
      <c r="D12" s="5"/>
    </row>
    <row r="13" spans="1:4" ht="12" customHeight="1">
      <c r="A13" s="9">
        <f>AVERAGE(A5:A12)</f>
        <v>84.75</v>
      </c>
      <c r="B13" s="9">
        <f>AVERAGE(B5:B12)</f>
        <v>83.287500000000009</v>
      </c>
      <c r="C13" s="9">
        <f>100*AVERAGE(C5:C12)</f>
        <v>92.7001953125</v>
      </c>
      <c r="D13" s="1">
        <f>AVERAGE(A13:C13)</f>
        <v>86.912565104166674</v>
      </c>
    </row>
    <row r="14" spans="1:4" ht="12" customHeight="1">
      <c r="A14" s="1">
        <v>84.617341756716598</v>
      </c>
      <c r="B14" s="1">
        <v>84.330941072301599</v>
      </c>
      <c r="C14" s="5"/>
      <c r="D14" s="1">
        <f>_xlfn.STDEV.P(A13:C13)</f>
        <v>4.135796911020444</v>
      </c>
    </row>
    <row r="15" spans="1:4" ht="12" customHeight="1">
      <c r="A15" s="1">
        <v>82.453076975113106</v>
      </c>
      <c r="B15" s="1">
        <v>89.8413274135563</v>
      </c>
      <c r="C15" s="5"/>
      <c r="D15" s="5"/>
    </row>
    <row r="16" spans="1:4" ht="12" customHeight="1">
      <c r="A16" s="1">
        <v>83.069462642708999</v>
      </c>
      <c r="B16" s="1">
        <v>89.7573669098431</v>
      </c>
      <c r="C16" s="5"/>
      <c r="D16" s="5"/>
    </row>
    <row r="17" spans="1:4" ht="12" customHeight="1">
      <c r="A17" s="1">
        <v>88.380691432482706</v>
      </c>
      <c r="B17" s="1">
        <v>82.310521491953693</v>
      </c>
      <c r="C17" s="5"/>
      <c r="D17" s="5"/>
    </row>
    <row r="18" spans="1:4" ht="12" customHeight="1">
      <c r="A18" s="1">
        <v>80.1954330324224</v>
      </c>
      <c r="B18" s="1">
        <v>87.665937041398493</v>
      </c>
      <c r="C18" s="5"/>
      <c r="D18" s="5"/>
    </row>
    <row r="19" spans="1:4" ht="12" customHeight="1">
      <c r="A19" s="1">
        <v>77.438629065263896</v>
      </c>
      <c r="B19" s="1">
        <v>81.375402295903598</v>
      </c>
      <c r="C19" s="5"/>
      <c r="D19" s="5"/>
    </row>
    <row r="20" spans="1:4" ht="12" customHeight="1">
      <c r="A20" s="1">
        <v>91.317307870187605</v>
      </c>
      <c r="B20" s="1">
        <v>81.163983743619397</v>
      </c>
      <c r="C20" s="5"/>
      <c r="D20" s="5"/>
    </row>
    <row r="21" spans="1:4" ht="12" customHeight="1">
      <c r="A21" s="1">
        <v>85.444382599913197</v>
      </c>
      <c r="B21" s="1">
        <v>89.512114344882207</v>
      </c>
      <c r="C21" s="5"/>
      <c r="D21" s="5"/>
    </row>
    <row r="22" spans="1:4" ht="12" customHeight="1">
      <c r="A22" s="9">
        <f>AVERAGE(A14:A21)</f>
        <v>84.11454067185106</v>
      </c>
      <c r="B22" s="9">
        <f>AVERAGE(B14:B21)</f>
        <v>85.744699289182293</v>
      </c>
      <c r="C22" s="5"/>
      <c r="D22" s="1">
        <f>AVERAGE(A22:B22)</f>
        <v>84.929619980516676</v>
      </c>
    </row>
    <row r="23" spans="1:4" ht="12" customHeight="1">
      <c r="A23" s="5"/>
      <c r="B23" s="5"/>
      <c r="C23" s="5"/>
      <c r="D23" s="1">
        <f>_xlfn.STDEV.P(A22:B22)</f>
        <v>0.81507930866561651</v>
      </c>
    </row>
    <row r="24" spans="1:4" ht="12" customHeight="1">
      <c r="A24" s="5"/>
      <c r="B24" s="5"/>
      <c r="C24" s="5"/>
      <c r="D24" s="5"/>
    </row>
    <row r="25" spans="1:4" ht="12" customHeight="1">
      <c r="A25" s="5"/>
      <c r="B25" s="5"/>
      <c r="C25" s="5"/>
      <c r="D25" s="5"/>
    </row>
    <row r="26" spans="1:4" ht="12" customHeight="1">
      <c r="A26" s="5"/>
      <c r="B26" s="5"/>
      <c r="C26" s="5"/>
      <c r="D26" s="5"/>
    </row>
    <row r="27" spans="1:4" ht="12" customHeight="1">
      <c r="A27" s="5"/>
      <c r="B27" s="5"/>
      <c r="C27" s="5"/>
      <c r="D27" s="5"/>
    </row>
    <row r="28" spans="1:4" ht="12" customHeight="1">
      <c r="A28" s="5"/>
      <c r="B28" s="5"/>
      <c r="C28" s="5"/>
      <c r="D28" s="5"/>
    </row>
    <row r="29" spans="1:4" ht="12" customHeight="1">
      <c r="A29" s="5"/>
      <c r="B29" s="5"/>
      <c r="C29" s="5"/>
      <c r="D29" s="5"/>
    </row>
    <row r="30" spans="1:4" ht="12" customHeight="1">
      <c r="A30" s="5"/>
      <c r="B30" s="5"/>
      <c r="C30" s="5"/>
      <c r="D30" s="5"/>
    </row>
    <row r="31" spans="1:4" ht="12" customHeight="1">
      <c r="A31" s="5"/>
      <c r="B31" s="5"/>
      <c r="C31" s="5"/>
      <c r="D31" s="5"/>
    </row>
    <row r="32" spans="1:4" ht="12" customHeight="1">
      <c r="A32" s="5"/>
      <c r="B32" s="5"/>
      <c r="C32" s="5"/>
      <c r="D32" s="5"/>
    </row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:B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785B-7A91-4148-A8B4-148014F4D850}">
  <dimension ref="A1:D1000"/>
  <sheetViews>
    <sheetView workbookViewId="0">
      <selection activeCell="A4" sqref="A4"/>
    </sheetView>
  </sheetViews>
  <sheetFormatPr defaultColWidth="14.42578125" defaultRowHeight="15" customHeight="1"/>
  <cols>
    <col min="1" max="1" width="14.28515625" style="14" customWidth="1"/>
    <col min="2" max="2" width="20" style="14" customWidth="1"/>
    <col min="3" max="3" width="17.28515625" style="14" customWidth="1"/>
    <col min="4" max="26" width="8.7109375" style="14" customWidth="1"/>
    <col min="27" max="16384" width="14.42578125" style="14"/>
  </cols>
  <sheetData>
    <row r="1" spans="1:4" ht="12" customHeight="1">
      <c r="A1" s="18" t="s">
        <v>38</v>
      </c>
      <c r="B1" s="19"/>
    </row>
    <row r="2" spans="1:4" ht="12" customHeight="1">
      <c r="A2" s="16">
        <v>44343</v>
      </c>
      <c r="B2" s="6"/>
    </row>
    <row r="3" spans="1:4" ht="12" customHeight="1">
      <c r="A3" s="6">
        <v>1000</v>
      </c>
      <c r="B3" s="6"/>
    </row>
    <row r="4" spans="1:4" ht="12" customHeight="1">
      <c r="A4" s="2"/>
      <c r="B4" s="3"/>
    </row>
    <row r="5" spans="1:4" ht="12" customHeight="1">
      <c r="A5" s="1">
        <v>0.9609375</v>
      </c>
      <c r="B5" s="1">
        <v>0.95703125</v>
      </c>
      <c r="C5" s="17">
        <v>0.9716796875</v>
      </c>
    </row>
    <row r="6" spans="1:4" ht="12" customHeight="1">
      <c r="A6" s="1">
        <v>0.9794921875</v>
      </c>
      <c r="B6" s="1">
        <v>0.98046875</v>
      </c>
      <c r="C6" s="17">
        <v>0.974609375</v>
      </c>
    </row>
    <row r="7" spans="1:4" ht="12" customHeight="1">
      <c r="A7" s="1">
        <v>0.9794921875</v>
      </c>
      <c r="B7" s="1">
        <v>0.978515625</v>
      </c>
      <c r="C7" s="17">
        <v>0.9755859375</v>
      </c>
    </row>
    <row r="8" spans="1:4" ht="12" customHeight="1">
      <c r="A8" s="1">
        <v>0.9716796875</v>
      </c>
      <c r="B8" s="1">
        <v>0.955078125</v>
      </c>
      <c r="C8" s="17">
        <v>0.9580078125</v>
      </c>
    </row>
    <row r="9" spans="1:4" ht="12" customHeight="1">
      <c r="A9" s="1">
        <v>0.9775390625</v>
      </c>
      <c r="B9" s="1">
        <v>0.97265625</v>
      </c>
      <c r="C9" s="17">
        <v>0.974609375</v>
      </c>
    </row>
    <row r="10" spans="1:4" ht="12" customHeight="1">
      <c r="A10" s="1">
        <v>0.9697265625</v>
      </c>
      <c r="B10" s="1">
        <v>0.955078125</v>
      </c>
      <c r="C10" s="17">
        <v>0.9580078125</v>
      </c>
    </row>
    <row r="11" spans="1:4" ht="12" customHeight="1">
      <c r="A11" s="1">
        <v>0.962890625</v>
      </c>
      <c r="B11" s="1">
        <v>0.955078125</v>
      </c>
      <c r="C11" s="17">
        <v>0.9560546875</v>
      </c>
    </row>
    <row r="12" spans="1:4" ht="12" customHeight="1">
      <c r="A12" s="1">
        <v>0.9794921875</v>
      </c>
      <c r="B12" s="1">
        <v>0.974609375</v>
      </c>
      <c r="C12" s="17">
        <v>0.978515625</v>
      </c>
    </row>
    <row r="13" spans="1:4" ht="12" customHeight="1">
      <c r="A13" s="9">
        <f>AVERAGE(A5:A12)</f>
        <v>0.97265625</v>
      </c>
      <c r="B13" s="9">
        <f t="shared" ref="B13:C13" si="0">AVERAGE(B5:B12)</f>
        <v>0.966064453125</v>
      </c>
      <c r="C13" s="9">
        <f t="shared" si="0"/>
        <v>0.9683837890625</v>
      </c>
      <c r="D13" s="1">
        <f>AVERAGE(A13:C13)</f>
        <v>0.96903483072916663</v>
      </c>
    </row>
    <row r="14" spans="1:4" ht="12" customHeight="1">
      <c r="A14" s="1"/>
      <c r="B14" s="1"/>
      <c r="D14" s="1">
        <f>STDEV(A13:C13)</f>
        <v>3.3437760016360282E-3</v>
      </c>
    </row>
    <row r="15" spans="1:4" ht="12" customHeight="1">
      <c r="A15" s="1"/>
      <c r="B15" s="1"/>
    </row>
    <row r="16" spans="1:4" ht="12" customHeight="1">
      <c r="A16" s="1"/>
      <c r="B16" s="1"/>
    </row>
    <row r="17" spans="1:4" ht="12" customHeight="1">
      <c r="A17" s="1"/>
      <c r="B17" s="1"/>
    </row>
    <row r="18" spans="1:4" ht="12" customHeight="1">
      <c r="A18" s="1"/>
      <c r="B18" s="1"/>
    </row>
    <row r="19" spans="1:4" ht="12" customHeight="1">
      <c r="A19" s="1"/>
      <c r="B19" s="1"/>
    </row>
    <row r="20" spans="1:4" ht="12" customHeight="1">
      <c r="A20" s="1"/>
      <c r="B20" s="1"/>
    </row>
    <row r="21" spans="1:4" ht="12" customHeight="1">
      <c r="A21" s="1"/>
      <c r="B21" s="1"/>
    </row>
    <row r="22" spans="1:4" ht="12" customHeight="1">
      <c r="A22" s="9"/>
      <c r="B22" s="9"/>
      <c r="D22" s="1" t="e">
        <f>AVERAGE(A22:B22)</f>
        <v>#DIV/0!</v>
      </c>
    </row>
    <row r="23" spans="1:4" ht="12" customHeight="1">
      <c r="D23" s="1" t="e">
        <f>_xlfn.STDEV.P(A22:B22)</f>
        <v>#DIV/0!</v>
      </c>
    </row>
    <row r="24" spans="1:4" ht="12" customHeight="1"/>
    <row r="25" spans="1:4" ht="12" customHeight="1"/>
    <row r="26" spans="1:4" ht="12" customHeight="1"/>
    <row r="27" spans="1:4" ht="12" customHeight="1"/>
    <row r="28" spans="1:4" ht="12" customHeight="1"/>
    <row r="29" spans="1:4" ht="12" customHeight="1"/>
    <row r="30" spans="1:4" ht="12" customHeight="1"/>
    <row r="31" spans="1:4" ht="12" customHeight="1"/>
    <row r="32" spans="1:4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mergeCells count="1">
    <mergeCell ref="A1:B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4C1FB-8309-4FF5-81F6-EB9C6421B4E2}">
  <dimension ref="A1:B57"/>
  <sheetViews>
    <sheetView tabSelected="1" topLeftCell="A38" workbookViewId="0">
      <selection activeCell="B57" sqref="B57"/>
    </sheetView>
  </sheetViews>
  <sheetFormatPr defaultRowHeight="12.75"/>
  <cols>
    <col min="1" max="1" width="11.5703125" customWidth="1"/>
    <col min="2" max="2" width="10.140625" bestFit="1" customWidth="1"/>
  </cols>
  <sheetData>
    <row r="1" spans="1:2" s="10" customFormat="1">
      <c r="A1" s="13">
        <v>44304</v>
      </c>
      <c r="B1" s="13" t="s">
        <v>37</v>
      </c>
    </row>
    <row r="2" spans="1:2">
      <c r="A2" s="11">
        <v>0.84959999999999902</v>
      </c>
      <c r="B2" s="11">
        <v>0.86879999999999902</v>
      </c>
    </row>
    <row r="3" spans="1:2">
      <c r="A3" s="11">
        <v>0.72849999999999904</v>
      </c>
      <c r="B3" s="11">
        <v>0.81009999999999904</v>
      </c>
    </row>
    <row r="4" spans="1:2">
      <c r="A4" s="11">
        <v>0.70889999999999898</v>
      </c>
      <c r="B4" s="11">
        <v>0.77739999999999898</v>
      </c>
    </row>
    <row r="5" spans="1:2">
      <c r="A5" s="11">
        <v>0.76909999999999901</v>
      </c>
      <c r="B5" s="11">
        <v>0.79489999999999905</v>
      </c>
    </row>
    <row r="6" spans="1:2">
      <c r="A6" s="11">
        <v>0.72819999999999896</v>
      </c>
      <c r="B6" s="11">
        <v>0.80629999999999902</v>
      </c>
    </row>
    <row r="7" spans="1:2">
      <c r="A7" s="11">
        <v>0.73849999999999905</v>
      </c>
      <c r="B7" s="11">
        <v>0.82609999999999895</v>
      </c>
    </row>
    <row r="8" spans="1:2">
      <c r="A8" s="11">
        <v>0.81069999999999898</v>
      </c>
      <c r="B8" s="11">
        <v>0.79300000000000004</v>
      </c>
    </row>
    <row r="9" spans="1:2">
      <c r="A9" s="11">
        <v>0.82819999999999905</v>
      </c>
      <c r="B9" s="11">
        <v>0.82949999999999902</v>
      </c>
    </row>
    <row r="10" spans="1:2">
      <c r="A10" s="11">
        <v>0.71859999999999902</v>
      </c>
      <c r="B10" s="11">
        <v>0.76749999999999896</v>
      </c>
    </row>
    <row r="11" spans="1:2">
      <c r="A11" s="11">
        <v>0.68939999999999901</v>
      </c>
      <c r="B11" s="11">
        <v>0.73229999999999895</v>
      </c>
    </row>
    <row r="12" spans="1:2">
      <c r="A12" s="11">
        <v>0.72409999999999897</v>
      </c>
      <c r="B12" s="11">
        <v>0.81219999999999903</v>
      </c>
    </row>
    <row r="13" spans="1:2">
      <c r="A13" s="11">
        <v>0.69329999999999903</v>
      </c>
      <c r="B13" s="11">
        <v>0.78309999999999902</v>
      </c>
    </row>
    <row r="14" spans="1:2">
      <c r="A14" s="11">
        <v>0.68569999999999998</v>
      </c>
      <c r="B14" s="11">
        <v>0.745999999999999</v>
      </c>
    </row>
    <row r="15" spans="1:2">
      <c r="A15" s="11">
        <v>0.74979999999999902</v>
      </c>
      <c r="B15" s="11">
        <v>0.739899999999999</v>
      </c>
    </row>
    <row r="16" spans="1:2">
      <c r="A16" s="11">
        <v>0.83799999999999997</v>
      </c>
      <c r="B16" s="11">
        <v>0.829599999999999</v>
      </c>
    </row>
    <row r="17" spans="1:2">
      <c r="A17" s="11">
        <v>0.65249999999999897</v>
      </c>
      <c r="B17" s="11">
        <v>0.75970000000000004</v>
      </c>
    </row>
    <row r="18" spans="1:2">
      <c r="A18" s="11">
        <v>0.78700000000000003</v>
      </c>
      <c r="B18" s="11">
        <v>0.831699999999999</v>
      </c>
    </row>
    <row r="19" spans="1:2">
      <c r="A19" s="11">
        <v>0.81589999999999896</v>
      </c>
      <c r="B19" s="11">
        <v>0.85299999999999898</v>
      </c>
    </row>
    <row r="20" spans="1:2">
      <c r="A20" s="11">
        <v>0.67399999999999904</v>
      </c>
      <c r="B20" s="11">
        <v>0.75569999999999904</v>
      </c>
    </row>
    <row r="21" spans="1:2">
      <c r="A21" s="11">
        <v>0.72489999999999899</v>
      </c>
      <c r="B21" s="11">
        <v>0.79099999999999904</v>
      </c>
    </row>
    <row r="22" spans="1:2">
      <c r="A22" s="11">
        <v>0.75179999999999902</v>
      </c>
      <c r="B22" s="11">
        <v>0.75189999999999901</v>
      </c>
    </row>
    <row r="23" spans="1:2">
      <c r="A23" s="11">
        <v>0.82779999999999898</v>
      </c>
      <c r="B23" s="11">
        <v>0.76379999999999904</v>
      </c>
    </row>
    <row r="24" spans="1:2">
      <c r="A24" s="11">
        <v>0.65469999999999895</v>
      </c>
      <c r="B24" s="11">
        <v>0.67809999999999904</v>
      </c>
    </row>
    <row r="25" spans="1:2">
      <c r="A25" s="11">
        <v>0.624999999999999</v>
      </c>
      <c r="B25" s="11">
        <v>0.716699999999999</v>
      </c>
    </row>
    <row r="26" spans="1:2">
      <c r="A26" s="11">
        <v>0.75389999999999902</v>
      </c>
      <c r="B26" s="11">
        <v>0.76769999999999905</v>
      </c>
    </row>
    <row r="27" spans="1:2">
      <c r="A27" s="11">
        <v>0.78749999999999898</v>
      </c>
      <c r="B27" s="11">
        <v>0.84539999999999904</v>
      </c>
    </row>
    <row r="28" spans="1:2">
      <c r="A28" s="11">
        <v>0.76569999999999905</v>
      </c>
      <c r="B28" s="11">
        <v>0.81999999999999895</v>
      </c>
    </row>
    <row r="29" spans="1:2">
      <c r="A29" s="11">
        <v>0.81199999999999894</v>
      </c>
      <c r="B29" s="11">
        <v>0.78689999999999904</v>
      </c>
    </row>
    <row r="30" spans="1:2">
      <c r="A30" s="11">
        <v>0.75549999999999995</v>
      </c>
      <c r="B30" s="11">
        <v>0.78669999999999896</v>
      </c>
    </row>
    <row r="31" spans="1:2">
      <c r="A31" s="11">
        <v>0.70919999999999905</v>
      </c>
      <c r="B31" s="11">
        <v>0.745999999999999</v>
      </c>
    </row>
    <row r="32" spans="1:2">
      <c r="A32" s="11">
        <v>0.70299999999999896</v>
      </c>
      <c r="B32" s="11">
        <v>0.69350000000000001</v>
      </c>
    </row>
    <row r="33" spans="1:2">
      <c r="A33" s="11">
        <v>0.75009999999999899</v>
      </c>
      <c r="B33" s="11">
        <v>0.62119999999999997</v>
      </c>
    </row>
    <row r="34" spans="1:2">
      <c r="A34" s="11">
        <v>0.84119999999999995</v>
      </c>
      <c r="B34" s="11">
        <v>0.82009999999999905</v>
      </c>
    </row>
    <row r="35" spans="1:2">
      <c r="A35" s="11">
        <v>0.74209999999999898</v>
      </c>
      <c r="B35" s="11">
        <v>0.74039999999999895</v>
      </c>
    </row>
    <row r="36" spans="1:2">
      <c r="A36" s="11">
        <v>0.808499999999999</v>
      </c>
      <c r="B36" s="11">
        <v>0.752</v>
      </c>
    </row>
    <row r="37" spans="1:2">
      <c r="A37" s="11">
        <v>0.78659999999999997</v>
      </c>
      <c r="B37" s="11">
        <v>0.78899999999999904</v>
      </c>
    </row>
    <row r="38" spans="1:2">
      <c r="A38" s="11">
        <v>0.68739999999999901</v>
      </c>
      <c r="B38" s="11">
        <v>0.71139999999999903</v>
      </c>
    </row>
    <row r="39" spans="1:2">
      <c r="A39" s="11">
        <v>0.68729999999999902</v>
      </c>
      <c r="B39" s="11">
        <v>0.68979999999999997</v>
      </c>
    </row>
    <row r="40" spans="1:2">
      <c r="A40" s="11">
        <v>0.70699999999999996</v>
      </c>
      <c r="B40" s="11">
        <v>0.74209999999999898</v>
      </c>
    </row>
    <row r="41" spans="1:2">
      <c r="A41" s="11">
        <v>0.86699999999999899</v>
      </c>
      <c r="B41" s="11">
        <v>0.89409999999999901</v>
      </c>
    </row>
    <row r="42" spans="1:2">
      <c r="A42" s="11">
        <v>0.74819999999999898</v>
      </c>
      <c r="B42" s="11">
        <v>0.75949999999999895</v>
      </c>
    </row>
    <row r="43" spans="1:2">
      <c r="A43" s="11">
        <v>0.77339999999999898</v>
      </c>
      <c r="B43" s="11">
        <v>0.76199999999999901</v>
      </c>
    </row>
    <row r="44" spans="1:2">
      <c r="A44" s="11">
        <v>0.80029999999999901</v>
      </c>
      <c r="B44" s="11">
        <v>0.73229999999999895</v>
      </c>
    </row>
    <row r="45" spans="1:2">
      <c r="A45" s="11">
        <v>0.81829999999999903</v>
      </c>
      <c r="B45" s="11">
        <v>0.81240000000000001</v>
      </c>
    </row>
    <row r="46" spans="1:2">
      <c r="A46" s="11">
        <v>0.70119999999999905</v>
      </c>
      <c r="B46" s="11">
        <v>0.70319999999999905</v>
      </c>
    </row>
    <row r="47" spans="1:2">
      <c r="A47" s="11">
        <v>0.72629999999999995</v>
      </c>
      <c r="B47" s="11">
        <v>0.73029999999999995</v>
      </c>
    </row>
    <row r="48" spans="1:2">
      <c r="A48" s="11">
        <v>0.726799999999999</v>
      </c>
      <c r="B48" s="11">
        <v>0.75539999999999896</v>
      </c>
    </row>
    <row r="49" spans="1:2">
      <c r="A49" s="11">
        <v>0.77659999999999896</v>
      </c>
      <c r="B49" s="11">
        <v>0.78109999999999902</v>
      </c>
    </row>
    <row r="50" spans="1:2">
      <c r="A50" s="11">
        <v>0.75959999999999905</v>
      </c>
      <c r="B50" s="11">
        <v>0.69889999999999897</v>
      </c>
    </row>
    <row r="51" spans="1:2">
      <c r="A51" s="11">
        <v>0.67569999999999997</v>
      </c>
      <c r="B51" s="11">
        <v>0.65639999999999998</v>
      </c>
    </row>
    <row r="52" spans="1:2">
      <c r="A52" s="11">
        <v>0.73</v>
      </c>
      <c r="B52" s="11">
        <v>0.71479999999999999</v>
      </c>
    </row>
    <row r="53" spans="1:2">
      <c r="A53" s="11">
        <v>0.73609999999999898</v>
      </c>
      <c r="B53" s="11">
        <v>0.69899999999999896</v>
      </c>
    </row>
    <row r="54" spans="1:2">
      <c r="A54" s="11">
        <v>0.66439999999999899</v>
      </c>
      <c r="B54" s="11">
        <v>0.68539999999999901</v>
      </c>
    </row>
    <row r="55" spans="1:2">
      <c r="A55" s="11">
        <v>0.66389999999999905</v>
      </c>
      <c r="B55" s="11">
        <v>0.65969999999999895</v>
      </c>
    </row>
    <row r="56" spans="1:2">
      <c r="A56" s="11">
        <v>0.73819999999999897</v>
      </c>
      <c r="B56" s="11">
        <v>0.77539999999999998</v>
      </c>
    </row>
    <row r="57" spans="1:2">
      <c r="A57" s="12">
        <f>SUM(A2:A56)</f>
        <v>40.977199999999968</v>
      </c>
      <c r="B57" s="12">
        <f>SUM(B2:B56)</f>
        <v>41.950399999999966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ionq</vt:lpstr>
      <vt:lpstr>IBM-melbourne</vt:lpstr>
      <vt:lpstr>IBM-boeblingen</vt:lpstr>
      <vt:lpstr>honeywell-H0</vt:lpstr>
      <vt:lpstr>honeywell-H1</vt:lpstr>
      <vt:lpstr>ionq-optima-mermin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Emanuele Dalla Torre</dc:creator>
  <cp:keywords/>
  <dc:description/>
  <cp:lastModifiedBy>Emanuele Dalla Torre</cp:lastModifiedBy>
  <cp:revision/>
  <dcterms:created xsi:type="dcterms:W3CDTF">2021-04-05T08:36:12Z</dcterms:created>
  <dcterms:modified xsi:type="dcterms:W3CDTF">2021-10-22T16:24:57Z</dcterms:modified>
  <cp:category/>
  <cp:contentStatus/>
</cp:coreProperties>
</file>