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__FILEStoSORT\documents-scanned-in\house\filings\plaintiff\evidence\exhibits\patterns\"/>
    </mc:Choice>
  </mc:AlternateContent>
  <xr:revisionPtr revIDLastSave="0" documentId="8_{AAA3B54E-4337-49B2-8510-D279406BC75F}" xr6:coauthVersionLast="47" xr6:coauthVersionMax="47" xr10:uidLastSave="{00000000-0000-0000-0000-000000000000}"/>
  <bookViews>
    <workbookView xWindow="8310" yWindow="3255" windowWidth="38700" windowHeight="15345" xr2:uid="{DC9E43E5-0A77-40B3-B4EE-0BDEF55B587B}"/>
  </bookViews>
  <sheets>
    <sheet name="first 4 years" sheetId="2" r:id="rId1"/>
    <sheet name="next 4 years" sheetId="1" r:id="rId2"/>
  </sheets>
  <definedNames>
    <definedName name="_xlnm.Print_Area" localSheetId="0">'first 4 years'!$A$1:$D$29</definedName>
    <definedName name="_xlnm.Print_Area" localSheetId="1">'next 4 years'!$A$1:$D$32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1" l="1"/>
  <c r="D27" i="2"/>
</calcChain>
</file>

<file path=xl/sharedStrings.xml><?xml version="1.0" encoding="utf-8"?>
<sst xmlns="http://schemas.openxmlformats.org/spreadsheetml/2006/main" count="118" uniqueCount="113">
  <si>
    <t>DATE</t>
  </si>
  <si>
    <t>DESCRIPTION</t>
  </si>
  <si>
    <t>SETTLEMENT/JUDGMENT AMOUNT</t>
  </si>
  <si>
    <t>Pending</t>
  </si>
  <si>
    <t>Bank of America is purportedly in the process of completing a settlement with mortgage-bond insurer Ambac Financial Group stemming from toxic mortgage-backed securities sold by the bank and its legacy companies (namely, Countrywide Financial) in the lead-up to the crisis.</t>
  </si>
  <si>
    <t>According to Bank of America's latest annual report, Ambac is seeking $2.5 billion in damages.</t>
  </si>
  <si>
    <t>The Securities and Exchange Commission fined Bank of America after it over-reported its regulatory capital by $4.3 billion.</t>
  </si>
  <si>
    <t>$7.65 million</t>
  </si>
  <si>
    <t>Bank of America settles with multiple state and federal agencies over the sale of shoddy residential mortgage-backed securities (principally by Countrywide Financial) in the lead-up to the financial crisis.</t>
  </si>
  <si>
    <t>$16.65 billion</t>
  </si>
  <si>
    <r>
      <t>Bank of America settles with </t>
    </r>
    <r>
      <rPr>
        <b/>
        <sz val="11"/>
        <color rgb="FF6F7173"/>
        <rFont val="Roboto"/>
      </rPr>
      <t>American International Group</t>
    </r>
    <r>
      <rPr>
        <sz val="11"/>
        <color rgb="FF6F7173"/>
        <rFont val="Roboto"/>
      </rPr>
      <t> over toxic mortgage-backed securities sold by the bank and its legacy companies.</t>
    </r>
  </si>
  <si>
    <t>$650 million</t>
  </si>
  <si>
    <t>Bank of America was fined by the Consumer Financial Protection Bureau based on allegations that it "forced customers to sign up for extra credit card products."</t>
  </si>
  <si>
    <t>$727 million</t>
  </si>
  <si>
    <r>
      <t>Bank of America settles securities fraud claims brought by </t>
    </r>
    <r>
      <rPr>
        <b/>
        <sz val="11"/>
        <color rgb="FF6F7173"/>
        <rFont val="Roboto"/>
      </rPr>
      <t>Allstate</t>
    </r>
    <r>
      <rPr>
        <sz val="11"/>
        <color rgb="FF6F7173"/>
        <rFont val="Roboto"/>
      </rPr>
      <t>.</t>
    </r>
  </si>
  <si>
    <t>Undisclosed (the lawsuit covered $167 million in mortgage-backed securities)</t>
  </si>
  <si>
    <t>Bank of America settles securities fraud claims, principally related to RMBS sold by Countrywide Financial, brought by Allstate.</t>
  </si>
  <si>
    <t>Undisclosed (Allstate was seeking $700 million)</t>
  </si>
  <si>
    <t>Bank of America settles with Financial Guaranty Insurance Co. over toxic second-lien residential mortgage-backed securities.</t>
  </si>
  <si>
    <t>$950 million</t>
  </si>
  <si>
    <t>Bank of America settles with the Federal Housing Finance Agency over claims that the bank -- principally, Countrywide Financial -- defrauded Fannie Mae and Freddie Mac.</t>
  </si>
  <si>
    <t>$9.5 billion</t>
  </si>
  <si>
    <t>Bank of America and former CEO Ken Lewis settle securities-fraud charges with the New York Attorney General related to the bank's 2008 acquisition of Merrill Lynch.</t>
  </si>
  <si>
    <t>$25 million</t>
  </si>
  <si>
    <t>Bank of America settles a class action force-placed insurance dispute, claiming that it engaged in a "kickback scheme inflating the cost of insurance that homeowners were forced to buy."</t>
  </si>
  <si>
    <t>$228 million (though QBE Insurance Corp. was included in the settlement)</t>
  </si>
  <si>
    <t>Merrill Lynch settles with the Securities and Exchange Commission related to the structuring and sale of complex mortgage securities to institutional investors in 2006 and 2007.</t>
  </si>
  <si>
    <t>$131.8 million</t>
  </si>
  <si>
    <t>Countrywide settles with Freddie Mac over faulty mortgages sold to the government-sponsored entity from 2000 to 2009.</t>
  </si>
  <si>
    <t>$404 million</t>
  </si>
  <si>
    <r>
      <t>Bank of America was found liable for fraud over defective mortgages sold to </t>
    </r>
    <r>
      <rPr>
        <b/>
        <sz val="11"/>
        <color rgb="FF6F7173"/>
        <rFont val="Roboto"/>
      </rPr>
      <t>Fannie Mae</t>
    </r>
    <r>
      <rPr>
        <sz val="11"/>
        <color rgb="FF6F7173"/>
        <rFont val="Roboto"/>
      </rPr>
      <t> and </t>
    </r>
    <r>
      <rPr>
        <b/>
        <sz val="11"/>
        <color rgb="FF6F7173"/>
        <rFont val="Roboto"/>
      </rPr>
      <t>Freddie Mac</t>
    </r>
    <r>
      <rPr>
        <sz val="11"/>
        <color rgb="FF6F7173"/>
        <rFont val="Roboto"/>
      </rPr>
      <t> as a part of a shoddy home loan process at Countrywide known as the "Hustle."</t>
    </r>
  </si>
  <si>
    <t>$1.3 billion</t>
  </si>
  <si>
    <t>A settlement resolves claims that Bank of America employees made harassing debt-collection calls to customers' cell phones in violation of the 1991 Telephone Consumer Protection Act.</t>
  </si>
  <si>
    <t>$32 million</t>
  </si>
  <si>
    <t>The U.S. Department of Labor fines Bank of America for hiring practices that kept qualified black job applicants from getting jobs.</t>
  </si>
  <si>
    <t>$2.2 million</t>
  </si>
  <si>
    <t>Merrill Lynch settles a class action gender discrimination lawsuit brought by female brokers alleging they were "paid less than men and deprived of handling their fair share of lucrative accounts."</t>
  </si>
  <si>
    <t>$39 million</t>
  </si>
  <si>
    <t>Merrill Lynch settles class action racial discrimination lawsuit alleging that it segregated its workforce by, among other things, steering black brokers into clerical positions and reassigning their accounts to white workers.</t>
  </si>
  <si>
    <t>$160 million</t>
  </si>
  <si>
    <t>A settlement is reached over claims that Countrywide "deceptively lured consumers into buying loans with higher interest rates than originally promised."</t>
  </si>
  <si>
    <t>$100 million</t>
  </si>
  <si>
    <t>Bank of America is fined by the Financial Industry Regulatory Authority after an investigation found that the bank's brokers steered retail investors toward a type of mutual fund that was riskier than what they were seeking.</t>
  </si>
  <si>
    <t>$2 million</t>
  </si>
  <si>
    <t>A settlement resolves claims brought by mortgage-bond insurer MBIA related primarily to toxic mortgages originated mainly by Countrywide.</t>
  </si>
  <si>
    <t>$1.7 billion</t>
  </si>
  <si>
    <t>A settlement of a class action securities-fraud lawsuit is reached involving Countrywide-issued mortgage-backed securities.</t>
  </si>
  <si>
    <t>$500 million</t>
  </si>
  <si>
    <t>Bank of America settles with the National Credit Union Administration to resolve claims stemming from sales of mortgage-backed securities to credit unions that led them to fail.</t>
  </si>
  <si>
    <t>$165 million</t>
  </si>
  <si>
    <t>A settlement is reached to resolve allegations that Merrill Lynch failed to pay proper overtime to its client associates.</t>
  </si>
  <si>
    <t>$12 million</t>
  </si>
  <si>
    <t>A settlement resolves a class action lawsuit alleging that Bank of America violated the Real Estate Settlement Procedures Act by failing to respond to mortgagees' requests for information relating to the servicing of their home loans.</t>
  </si>
  <si>
    <t>$19 million</t>
  </si>
  <si>
    <t>Bank of America joined with nine other lenders to resolve claims of foreclosure abuse related to the financial crisis. The aggregate settlement for all participants was $8.5 billion.</t>
  </si>
  <si>
    <t>$2.9 billion</t>
  </si>
  <si>
    <t>A settlement with Fannie Mae resolves claims that Bank of America -- namely, Countrywide -- sold tens of billions of dollars' worth of faulty mortgages to the government-sponsored entity.</t>
  </si>
  <si>
    <t>$11.2 billion</t>
  </si>
  <si>
    <t>Bank of America settles class action lawsuit brought by the bank's shareholders alleging that it provided "false and misleading statements about the health of" Merrill Lynch before its acquisition.</t>
  </si>
  <si>
    <t>$2.43 billion</t>
  </si>
  <si>
    <t>Bank of America settles a class action lawsuit alleging that the bank "used deceptive marketing tactics to sign up and charge credit card customers for a useless credit-protection service."</t>
  </si>
  <si>
    <t>$20 million</t>
  </si>
  <si>
    <t>A settlement is reached with Syncora Holdings regarding claims that the mortgage-bond insurer was duped into insuring Countrywide-issued mortgage-backed securities.</t>
  </si>
  <si>
    <t>$375 million</t>
  </si>
  <si>
    <t>Bank of America settles with federal and state regulators and agencies related to faulty foreclosure and servicing practices. This was part of the National Mortgage Settlement.</t>
  </si>
  <si>
    <t>$11.82 billion ($3.2 billion in federal and state payments; $8.58 billion in relief to borrowers)</t>
  </si>
  <si>
    <t>A settlement is reached with the U.S. Justice Department, which charged that Countrywide carried out a "widespread pattern or practice of discrimination against qualified African-American and Hispanic borrowers."</t>
  </si>
  <si>
    <t>$335 million</t>
  </si>
  <si>
    <t>A settlement of a class action suit is reached against Merrill Lynch brought by investors alleging that the investment bank misled them about the risks associated with $16.5 billion of mortgage-backed securities in 18 offerings made between 2006 and 2007.</t>
  </si>
  <si>
    <t>$315 million</t>
  </si>
  <si>
    <t>Bank of America settles with the City of San Francisco over allegations that the bank's FIA Card Services used a rigged system to arbitrate credit card debt collection disputes.</t>
  </si>
  <si>
    <t>$5 million</t>
  </si>
  <si>
    <r>
      <t>Countrywide reaches a preliminary $8.5 billion settlement with </t>
    </r>
    <r>
      <rPr>
        <b/>
        <sz val="11"/>
        <color rgb="FF6F7173"/>
        <rFont val="Roboto"/>
      </rPr>
      <t>The Bank of New York Mellon</t>
    </r>
    <r>
      <rPr>
        <sz val="11"/>
        <color rgb="FF6F7173"/>
        <rFont val="Roboto"/>
      </rPr>
      <t> and 22 institutional investors (including </t>
    </r>
    <r>
      <rPr>
        <b/>
        <sz val="11"/>
        <color rgb="FF6F7173"/>
        <rFont val="Roboto"/>
      </rPr>
      <t>Goldman Sachs</t>
    </r>
    <r>
      <rPr>
        <sz val="11"/>
        <color rgb="FF6F7173"/>
        <rFont val="Roboto"/>
      </rPr>
      <t> and</t>
    </r>
    <r>
      <rPr>
        <b/>
        <sz val="11"/>
        <color rgb="FF6F7173"/>
        <rFont val="Roboto"/>
      </rPr>
      <t> Blackrock</t>
    </r>
    <r>
      <rPr>
        <sz val="11"/>
        <color rgb="FF6F7173"/>
        <rFont val="Roboto"/>
      </rPr>
      <t>) over toxic mortgage-backed securities.</t>
    </r>
  </si>
  <si>
    <t>$8.5 billion</t>
  </si>
  <si>
    <t>Countrywide settlemes with the U.S. Department of Justice over allegations that Countrywide "wrongfully foreclosed upon active duty servicemembers without first obtaining court orders."</t>
  </si>
  <si>
    <t>Countrywide settles with mortgage-bond insurer Assured Guaranty over toxic Countrywide-issued mortgage-backed securities.</t>
  </si>
  <si>
    <t>$1.6 billion</t>
  </si>
  <si>
    <t>Bank of America settles a class action lawsuit claiming that it "improperly increased the interest rate on delinquent or defaulted FIA, MBNA, and Bank of America credit cards by calculating the rate increase starting at the beginning of the billing cycle in which the default or delinquency occurred."</t>
  </si>
  <si>
    <t>$10 million</t>
  </si>
  <si>
    <t>Bank of America settles a class action debit-card overdraft lawsuit. Here's how one plaintiff described it: "The bank actively provides false or misleading balance information to these customers, including plaintiff, that in turn deceives these customers into making additional transactions that, in turn, will generate even more overdraft fees for the bank."</t>
  </si>
  <si>
    <t>$410 million</t>
  </si>
  <si>
    <t>A settlement is reached with Freddie Mac to "end all claims, including future claims, related to mortgages sold through 2008 by Countrywide."</t>
  </si>
  <si>
    <t>$1.28 billion</t>
  </si>
  <si>
    <t>A settlement is reached with Fannie Mae to settle claims on 12,045 Countrywide loans originated between 2004 and 2008.</t>
  </si>
  <si>
    <t>$1.52 billion</t>
  </si>
  <si>
    <t>Bank of America settles with 19 state attorneys general and four federal agencies over bid-rigging charges in the municipal bond market.</t>
  </si>
  <si>
    <t>$137 million</t>
  </si>
  <si>
    <t>Countrywide settles a class action lawsuit related to overcharging for mortgage insurance in violation of the Real Estate Settlement Procedures Act of 1974.</t>
  </si>
  <si>
    <t>$34 million</t>
  </si>
  <si>
    <t>Bank of America covers part of former Countrywide CEO Angelo Mozilo's $67.5 million civil fraud settlement with the Securities and Exchange Commission.</t>
  </si>
  <si>
    <t>Bank of America settles class action antitrust claims regarding credit card arbitration.</t>
  </si>
  <si>
    <t>$0 (injunctive relief)</t>
  </si>
  <si>
    <t>Countrywide settles with the Federal Trade Commission over allegations that it overcharged customers who were struggling to hang on to their homes.</t>
  </si>
  <si>
    <t>$108 million</t>
  </si>
  <si>
    <t>Countrywide settles class action securities fraud claims made by institutional investors, including New York pension funds, alleging that the lender misled them about its health.</t>
  </si>
  <si>
    <t>$600 million</t>
  </si>
  <si>
    <t>Bank of America completes a settlement with the Securities and Exchange Commission over its failure to "properly disclose employee bonuses and financial losses at Merrill Lynch before shareholders approved the merger of the companies in December 2008."</t>
  </si>
  <si>
    <t>$150 million</t>
  </si>
  <si>
    <t>Bank of America settles a racial discrimination class action accusing it of "routinely giving black workers short shrift with respect to pay, advancement, and resources."</t>
  </si>
  <si>
    <t>$7.2 million</t>
  </si>
  <si>
    <t>Bank of America completes a settlement with the Securities and Exchange Commission and several states over alleged misrepresentations the bank made to customers about the safety and liquidity of auction-rate securities.</t>
  </si>
  <si>
    <t>$4.5 billion in "restored liquidity" to the ARS market</t>
  </si>
  <si>
    <t>Merrill Lynch settles a securities fraud case with institutional investors in its common and preferred shares between Oct. 17, 2006, and Dec. 31, 2008. The plaintiffs alleged that the investment bank inflated the price of collateralized debt obligations to boost its own share price.</t>
  </si>
  <si>
    <t>$475 million</t>
  </si>
  <si>
    <t>Countrywide settles with 11 states over predatory lending allegations, including relaxing underwriting standards, structuring loans with risky features, and misleading consumers with hidden fees and fake marketing claims like its "no closing costs loan."</t>
  </si>
  <si>
    <t>$8.4 billion in "direct loan relief." At the time, "it was the largest predatory lending settlement in history, far exceeding the $484 million deal struck in 2002 with the Household Finance Corporation."</t>
  </si>
  <si>
    <t>25 cases</t>
  </si>
  <si>
    <t>in the next 4 years from last set</t>
  </si>
  <si>
    <t>$50.6 Billion in fines and or judgements and or as so noted above</t>
  </si>
  <si>
    <t>27 more cases</t>
  </si>
  <si>
    <r>
      <t xml:space="preserve">that is </t>
    </r>
    <r>
      <rPr>
        <b/>
        <sz val="11"/>
        <color rgb="FF6F7173"/>
        <rFont val="Roboto"/>
      </rPr>
      <t>52 cases</t>
    </r>
    <r>
      <rPr>
        <sz val="11"/>
        <color rgb="FF6F7173"/>
        <rFont val="Roboto"/>
      </rPr>
      <t xml:space="preserve"> and </t>
    </r>
    <r>
      <rPr>
        <b/>
        <sz val="11"/>
        <color rgb="FF6F7173"/>
        <rFont val="Roboto"/>
      </rPr>
      <t>$93.6 billion</t>
    </r>
    <r>
      <rPr>
        <sz val="11"/>
        <color rgb="FF6F7173"/>
        <rFont val="Roboto"/>
      </rPr>
      <t xml:space="preserve"> in total </t>
    </r>
    <r>
      <rPr>
        <b/>
        <sz val="11"/>
        <color rgb="FF6F7173"/>
        <rFont val="Roboto"/>
      </rPr>
      <t>in an 8 year</t>
    </r>
    <r>
      <rPr>
        <sz val="11"/>
        <color rgb="FF6F7173"/>
        <rFont val="Roboto"/>
      </rPr>
      <t xml:space="preserve"> span.</t>
    </r>
  </si>
  <si>
    <r>
      <rPr>
        <b/>
        <sz val="11"/>
        <color rgb="FF6F7173"/>
        <rFont val="Roboto"/>
      </rPr>
      <t>$43.07 Billion</t>
    </r>
    <r>
      <rPr>
        <sz val="11"/>
        <color rgb="FF6F7173"/>
        <rFont val="Roboto"/>
      </rPr>
      <t xml:space="preserve"> in fines and or judgements and or as so noted above</t>
    </r>
  </si>
  <si>
    <r>
      <t>in the</t>
    </r>
    <r>
      <rPr>
        <b/>
        <sz val="11"/>
        <color rgb="FF6F7173"/>
        <rFont val="Roboto"/>
      </rPr>
      <t xml:space="preserve"> first 4 years</t>
    </r>
    <r>
      <rPr>
        <sz val="11"/>
        <color rgb="FF6F7173"/>
        <rFont val="Roboto"/>
      </rPr>
      <t xml:space="preserve"> after the sale of the property was executed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</si>
</sst>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00.000000_);\(&quot;$&quot;###,000,000,000\)"/>
  </numFmts>
  <fonts count="4" x14ac:knownFonts="1">
    <font>
      <sz val="11"/>
      <color theme="1"/>
      <name val="Calibri"/>
      <family val="2"/>
      <scheme val="minor"/>
    </font>
    <font>
      <b/>
      <sz val="11"/>
      <color rgb="FF1C1D20"/>
      <name val="Roboto"/>
    </font>
    <font>
      <sz val="11"/>
      <color rgb="FF6F7173"/>
      <name val="Roboto"/>
    </font>
    <font>
      <b/>
      <sz val="11"/>
      <color rgb="FF6F7173"/>
      <name val="Roboto"/>
    </font>
  </fonts>
  <fills count="4">
    <fill>
      <patternFill patternType="none"/>
    </fill>
    <fill>
      <patternFill patternType="gray125"/>
    </fill>
    <fill>
      <patternFill patternType="solid">
        <fgColor rgb="FFFAFAFA"/>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left" vertical="center" wrapText="1" indent="2"/>
    </xf>
    <xf numFmtId="0" fontId="2" fillId="0" borderId="0" xfId="0" applyFont="1" applyAlignment="1">
      <alignment horizontal="left" vertical="center" wrapText="1" indent="2"/>
    </xf>
    <xf numFmtId="164" fontId="1" fillId="2" borderId="0" xfId="0" applyNumberFormat="1" applyFont="1" applyFill="1" applyAlignment="1">
      <alignment horizontal="left" vertical="center" wrapText="1" indent="2"/>
    </xf>
    <xf numFmtId="164" fontId="2" fillId="0" borderId="0" xfId="0" applyNumberFormat="1" applyFont="1" applyAlignment="1">
      <alignment horizontal="left" vertical="center" wrapText="1" indent="2"/>
    </xf>
    <xf numFmtId="164" fontId="0" fillId="0" borderId="0" xfId="0" applyNumberFormat="1"/>
    <xf numFmtId="165" fontId="0" fillId="0" borderId="0" xfId="0" applyNumberFormat="1"/>
    <xf numFmtId="164" fontId="2" fillId="3" borderId="0" xfId="0" applyNumberFormat="1" applyFont="1" applyFill="1" applyAlignment="1">
      <alignment horizontal="left" vertical="center" wrapText="1" indent="2"/>
    </xf>
    <xf numFmtId="0" fontId="2" fillId="3" borderId="0" xfId="0" applyFont="1" applyFill="1" applyAlignment="1">
      <alignment horizontal="left" vertical="center" wrapText="1" indent="2"/>
    </xf>
    <xf numFmtId="165" fontId="0" fillId="3" borderId="0" xfId="0" applyNumberFormat="1" applyFill="1"/>
    <xf numFmtId="0" fontId="0" fillId="3" borderId="0" xfId="0" applyFill="1"/>
    <xf numFmtId="0" fontId="3" fillId="0" borderId="0" xfId="0" applyFont="1" applyAlignment="1">
      <alignment horizontal="left" vertical="center" wrapText="1"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3">
    <wetp:webextensionref xmlns:r="http://schemas.openxmlformats.org/officeDocument/2006/relationships" r:id="rId1"/>
  </wetp:taskpane>
  <wetp:taskpane dockstate="right" visibility="0" width="350" row="5">
    <wetp:webextensionref xmlns:r="http://schemas.openxmlformats.org/officeDocument/2006/relationships" r:id="rId2"/>
  </wetp:taskpane>
  <wetp:taskpane dockstate="right" visibility="0" width="350" row="6">
    <wetp:webextensionref xmlns:r="http://schemas.openxmlformats.org/officeDocument/2006/relationships" r:id="rId3"/>
  </wetp:taskpane>
</wetp:taskpanes>
</file>

<file path=xl/webextensions/webextension1.xml><?xml version="1.0" encoding="utf-8"?>
<we:webextension xmlns:we="http://schemas.microsoft.com/office/webextensions/webextension/2010/11" id="{7FC1BDDF-4959-4726-9500-82AD6A37EEBD}">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showOverwriteWarning\&quot;:true}]&quot;"/>
  </we:properties>
  <we:bindings/>
  <we:snapshot xmlns:r="http://schemas.openxmlformats.org/officeDocument/2006/relationships"/>
</we:webextension>
</file>

<file path=xl/webextensions/webextension2.xml><?xml version="1.0" encoding="utf-8"?>
<we:webextension xmlns:we="http://schemas.microsoft.com/office/webextensions/webextension/2010/11" id="{274E5742-19F7-40ED-83A0-E76C8E0117DF}">
  <we:reference id="wa103996219" version="1.2.0.0" store="en-US" storeType="OMEX"/>
  <we:alternateReferences>
    <we:reference id="WA103996219" version="1.2.0.0" store="WA103996219"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49126665-890A-4F59-9231-C5D0D222A29D}">
  <we:reference id="wa104199815" version="1.0.0.1" store="en-US" storeType="OMEX"/>
  <we:alternateReferences>
    <we:reference id="WA104199815" version="1.0.0.1" store="WA104199815"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8F21A-8E29-4271-B349-FA628E8D3386}">
  <sheetPr>
    <pageSetUpPr fitToPage="1"/>
  </sheetPr>
  <dimension ref="A1:D29"/>
  <sheetViews>
    <sheetView tabSelected="1" view="pageBreakPreview" zoomScale="60" zoomScaleNormal="100" workbookViewId="0">
      <selection activeCell="C5" sqref="C5"/>
    </sheetView>
  </sheetViews>
  <sheetFormatPr defaultColWidth="129" defaultRowHeight="15" x14ac:dyDescent="0.25"/>
  <cols>
    <col min="1" max="1" width="18.7109375" customWidth="1"/>
    <col min="2" max="2" width="94.5703125" customWidth="1"/>
    <col min="3" max="3" width="36.140625" customWidth="1"/>
    <col min="4" max="4" width="23.28515625" style="6" customWidth="1"/>
  </cols>
  <sheetData>
    <row r="1" spans="1:4" ht="30" x14ac:dyDescent="0.25">
      <c r="A1" s="3" t="s">
        <v>0</v>
      </c>
      <c r="B1" s="1" t="s">
        <v>1</v>
      </c>
      <c r="C1" s="1" t="s">
        <v>2</v>
      </c>
      <c r="D1"/>
    </row>
    <row r="2" spans="1:4" ht="45" x14ac:dyDescent="0.25">
      <c r="A2" s="4">
        <v>41153</v>
      </c>
      <c r="B2" s="2" t="s">
        <v>58</v>
      </c>
      <c r="C2" s="2" t="s">
        <v>59</v>
      </c>
      <c r="D2" s="6">
        <v>2430</v>
      </c>
    </row>
    <row r="3" spans="1:4" ht="45" x14ac:dyDescent="0.25">
      <c r="A3" s="4">
        <v>41091</v>
      </c>
      <c r="B3" s="2" t="s">
        <v>60</v>
      </c>
      <c r="C3" s="2" t="s">
        <v>61</v>
      </c>
      <c r="D3" s="6">
        <v>20</v>
      </c>
    </row>
    <row r="4" spans="1:4" ht="30" x14ac:dyDescent="0.25">
      <c r="A4" s="4">
        <v>41091</v>
      </c>
      <c r="B4" s="2" t="s">
        <v>62</v>
      </c>
      <c r="C4" s="2" t="s">
        <v>63</v>
      </c>
      <c r="D4" s="6">
        <v>375</v>
      </c>
    </row>
    <row r="5" spans="1:4" ht="60" x14ac:dyDescent="0.25">
      <c r="A5" s="4">
        <v>40969</v>
      </c>
      <c r="B5" s="2" t="s">
        <v>64</v>
      </c>
      <c r="C5" s="2" t="s">
        <v>65</v>
      </c>
      <c r="D5" s="6">
        <v>11820</v>
      </c>
    </row>
    <row r="6" spans="1:4" ht="45" x14ac:dyDescent="0.25">
      <c r="A6" s="4">
        <v>40878</v>
      </c>
      <c r="B6" s="2" t="s">
        <v>66</v>
      </c>
      <c r="C6" s="2" t="s">
        <v>67</v>
      </c>
      <c r="D6" s="6">
        <v>335</v>
      </c>
    </row>
    <row r="7" spans="1:4" ht="45" x14ac:dyDescent="0.25">
      <c r="A7" s="4">
        <v>40878</v>
      </c>
      <c r="B7" s="2" t="s">
        <v>68</v>
      </c>
      <c r="C7" s="2" t="s">
        <v>69</v>
      </c>
      <c r="D7" s="6">
        <v>315</v>
      </c>
    </row>
    <row r="8" spans="1:4" ht="30" x14ac:dyDescent="0.25">
      <c r="A8" s="4">
        <v>40756</v>
      </c>
      <c r="B8" s="2" t="s">
        <v>70</v>
      </c>
      <c r="C8" s="2" t="s">
        <v>71</v>
      </c>
      <c r="D8" s="6">
        <v>5</v>
      </c>
    </row>
    <row r="9" spans="1:4" ht="45" x14ac:dyDescent="0.25">
      <c r="A9" s="4">
        <v>40695</v>
      </c>
      <c r="B9" s="2" t="s">
        <v>72</v>
      </c>
      <c r="C9" s="2" t="s">
        <v>73</v>
      </c>
      <c r="D9" s="6">
        <v>8500</v>
      </c>
    </row>
    <row r="10" spans="1:4" ht="45" x14ac:dyDescent="0.25">
      <c r="A10" s="4">
        <v>40664</v>
      </c>
      <c r="B10" s="2" t="s">
        <v>74</v>
      </c>
      <c r="C10" s="2" t="s">
        <v>61</v>
      </c>
      <c r="D10" s="6">
        <v>20</v>
      </c>
    </row>
    <row r="11" spans="1:4" s="10" customFormat="1" ht="30" x14ac:dyDescent="0.25">
      <c r="A11" s="7">
        <v>40634</v>
      </c>
      <c r="B11" s="8" t="s">
        <v>75</v>
      </c>
      <c r="C11" s="8" t="s">
        <v>76</v>
      </c>
      <c r="D11" s="9">
        <v>1600</v>
      </c>
    </row>
    <row r="12" spans="1:4" ht="60" x14ac:dyDescent="0.25">
      <c r="A12" s="4">
        <v>40575</v>
      </c>
      <c r="B12" s="2" t="s">
        <v>77</v>
      </c>
      <c r="C12" s="2" t="s">
        <v>78</v>
      </c>
      <c r="D12" s="6">
        <v>10</v>
      </c>
    </row>
    <row r="13" spans="1:4" ht="60" x14ac:dyDescent="0.25">
      <c r="A13" s="4">
        <v>40544</v>
      </c>
      <c r="B13" s="2" t="s">
        <v>79</v>
      </c>
      <c r="C13" s="2" t="s">
        <v>80</v>
      </c>
      <c r="D13" s="6">
        <v>410</v>
      </c>
    </row>
    <row r="14" spans="1:4" ht="30" x14ac:dyDescent="0.25">
      <c r="A14" s="4">
        <v>40544</v>
      </c>
      <c r="B14" s="2" t="s">
        <v>81</v>
      </c>
      <c r="C14" s="2" t="s">
        <v>82</v>
      </c>
      <c r="D14" s="6">
        <v>1280</v>
      </c>
    </row>
    <row r="15" spans="1:4" ht="30" x14ac:dyDescent="0.25">
      <c r="A15" s="4">
        <v>40544</v>
      </c>
      <c r="B15" s="2" t="s">
        <v>83</v>
      </c>
      <c r="C15" s="2" t="s">
        <v>84</v>
      </c>
      <c r="D15" s="6">
        <v>1520</v>
      </c>
    </row>
    <row r="16" spans="1:4" ht="30" x14ac:dyDescent="0.25">
      <c r="A16" s="4">
        <v>40513</v>
      </c>
      <c r="B16" s="2" t="s">
        <v>85</v>
      </c>
      <c r="C16" s="2" t="s">
        <v>86</v>
      </c>
      <c r="D16" s="6">
        <v>137</v>
      </c>
    </row>
    <row r="17" spans="1:4" ht="30" x14ac:dyDescent="0.25">
      <c r="A17" s="4">
        <v>40483</v>
      </c>
      <c r="B17" s="2" t="s">
        <v>87</v>
      </c>
      <c r="C17" s="2" t="s">
        <v>88</v>
      </c>
      <c r="D17" s="6">
        <v>34</v>
      </c>
    </row>
    <row r="18" spans="1:4" ht="30" x14ac:dyDescent="0.25">
      <c r="A18" s="4">
        <v>40452</v>
      </c>
      <c r="B18" s="2" t="s">
        <v>89</v>
      </c>
      <c r="C18" s="2" t="s">
        <v>61</v>
      </c>
      <c r="D18" s="6">
        <v>20</v>
      </c>
    </row>
    <row r="19" spans="1:4" x14ac:dyDescent="0.25">
      <c r="A19" s="4">
        <v>40360</v>
      </c>
      <c r="B19" s="2" t="s">
        <v>90</v>
      </c>
      <c r="C19" s="2" t="s">
        <v>91</v>
      </c>
      <c r="D19" s="6">
        <v>0</v>
      </c>
    </row>
    <row r="20" spans="1:4" ht="30" x14ac:dyDescent="0.25">
      <c r="A20" s="4">
        <v>40330</v>
      </c>
      <c r="B20" s="2" t="s">
        <v>92</v>
      </c>
      <c r="C20" s="2" t="s">
        <v>93</v>
      </c>
      <c r="D20" s="6">
        <v>108</v>
      </c>
    </row>
    <row r="21" spans="1:4" ht="30" x14ac:dyDescent="0.25">
      <c r="A21" s="4">
        <v>40299</v>
      </c>
      <c r="B21" s="2" t="s">
        <v>94</v>
      </c>
      <c r="C21" s="2" t="s">
        <v>95</v>
      </c>
      <c r="D21" s="6">
        <v>600</v>
      </c>
    </row>
    <row r="22" spans="1:4" ht="45" x14ac:dyDescent="0.25">
      <c r="A22" s="4">
        <v>40210</v>
      </c>
      <c r="B22" s="2" t="s">
        <v>96</v>
      </c>
      <c r="C22" s="2" t="s">
        <v>97</v>
      </c>
      <c r="D22" s="6">
        <v>150</v>
      </c>
    </row>
    <row r="23" spans="1:4" ht="30" x14ac:dyDescent="0.25">
      <c r="A23" s="4">
        <v>39995</v>
      </c>
      <c r="B23" s="2" t="s">
        <v>98</v>
      </c>
      <c r="C23" s="2" t="s">
        <v>99</v>
      </c>
      <c r="D23" s="6">
        <v>7.2</v>
      </c>
    </row>
    <row r="24" spans="1:4" ht="45" x14ac:dyDescent="0.25">
      <c r="A24" s="4">
        <v>39965</v>
      </c>
      <c r="B24" s="2" t="s">
        <v>100</v>
      </c>
      <c r="C24" s="2" t="s">
        <v>101</v>
      </c>
      <c r="D24" s="6">
        <v>4500</v>
      </c>
    </row>
    <row r="25" spans="1:4" ht="60" x14ac:dyDescent="0.25">
      <c r="A25" s="4">
        <v>39814</v>
      </c>
      <c r="B25" s="2" t="s">
        <v>102</v>
      </c>
      <c r="C25" s="2" t="s">
        <v>103</v>
      </c>
      <c r="D25" s="6">
        <v>475</v>
      </c>
    </row>
    <row r="26" spans="1:4" ht="105" x14ac:dyDescent="0.25">
      <c r="A26" s="4">
        <v>39722</v>
      </c>
      <c r="B26" s="2" t="s">
        <v>104</v>
      </c>
      <c r="C26" s="2" t="s">
        <v>105</v>
      </c>
      <c r="D26" s="6">
        <v>8400</v>
      </c>
    </row>
    <row r="27" spans="1:4" ht="30" x14ac:dyDescent="0.25">
      <c r="C27" s="2" t="s">
        <v>112</v>
      </c>
      <c r="D27" s="6">
        <f>SUM(D2:D26)</f>
        <v>43071.199999999997</v>
      </c>
    </row>
    <row r="28" spans="1:4" x14ac:dyDescent="0.25">
      <c r="C28" s="11" t="s">
        <v>106</v>
      </c>
    </row>
    <row r="29" spans="1:4" ht="45" x14ac:dyDescent="0.25">
      <c r="C29" s="2" t="s">
        <v>111</v>
      </c>
    </row>
  </sheetData>
  <pageMargins left="0.7" right="0.7" top="0.75" bottom="0.75" header="0.3" footer="0.3"/>
  <pageSetup scale="52"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A36A8-03E3-47A1-BABB-6B072199A07B}">
  <sheetPr>
    <pageSetUpPr fitToPage="1"/>
  </sheetPr>
  <dimension ref="A1:D32"/>
  <sheetViews>
    <sheetView view="pageBreakPreview" zoomScale="60" zoomScaleNormal="100" workbookViewId="0">
      <selection activeCell="D4" sqref="D4"/>
    </sheetView>
  </sheetViews>
  <sheetFormatPr defaultColWidth="121.42578125" defaultRowHeight="15" x14ac:dyDescent="0.25"/>
  <cols>
    <col min="1" max="1" width="19.42578125" style="5" customWidth="1"/>
    <col min="2" max="2" width="93.140625" customWidth="1"/>
    <col min="3" max="3" width="43.7109375" customWidth="1"/>
    <col min="4" max="4" width="13.5703125" customWidth="1"/>
  </cols>
  <sheetData>
    <row r="1" spans="1:4" x14ac:dyDescent="0.25">
      <c r="A1" s="3" t="s">
        <v>0</v>
      </c>
      <c r="B1" s="1" t="s">
        <v>1</v>
      </c>
      <c r="C1" s="1" t="s">
        <v>2</v>
      </c>
    </row>
    <row r="2" spans="1:4" ht="60" x14ac:dyDescent="0.25">
      <c r="A2" s="4" t="s">
        <v>3</v>
      </c>
      <c r="B2" s="2" t="s">
        <v>4</v>
      </c>
      <c r="C2" s="2" t="s">
        <v>5</v>
      </c>
      <c r="D2">
        <v>2500</v>
      </c>
    </row>
    <row r="3" spans="1:4" ht="30" x14ac:dyDescent="0.25">
      <c r="A3" s="4">
        <v>41883</v>
      </c>
      <c r="B3" s="2" t="s">
        <v>6</v>
      </c>
      <c r="C3" s="2" t="s">
        <v>7</v>
      </c>
      <c r="D3">
        <v>7.65</v>
      </c>
    </row>
    <row r="4" spans="1:4" ht="45" x14ac:dyDescent="0.25">
      <c r="A4" s="4">
        <v>41852</v>
      </c>
      <c r="B4" s="2" t="s">
        <v>8</v>
      </c>
      <c r="C4" s="2" t="s">
        <v>9</v>
      </c>
      <c r="D4">
        <v>16500</v>
      </c>
    </row>
    <row r="5" spans="1:4" ht="30" x14ac:dyDescent="0.25">
      <c r="A5" s="4">
        <v>41821</v>
      </c>
      <c r="B5" s="2" t="s">
        <v>10</v>
      </c>
      <c r="C5" s="2" t="s">
        <v>11</v>
      </c>
      <c r="D5">
        <v>650</v>
      </c>
    </row>
    <row r="6" spans="1:4" ht="30" x14ac:dyDescent="0.25">
      <c r="A6" s="4">
        <v>41730</v>
      </c>
      <c r="B6" s="2" t="s">
        <v>12</v>
      </c>
      <c r="C6" s="2" t="s">
        <v>13</v>
      </c>
      <c r="D6">
        <v>727</v>
      </c>
    </row>
    <row r="7" spans="1:4" ht="30" x14ac:dyDescent="0.25">
      <c r="A7" s="4">
        <v>41730</v>
      </c>
      <c r="B7" s="2" t="s">
        <v>14</v>
      </c>
      <c r="C7" s="2" t="s">
        <v>15</v>
      </c>
      <c r="D7">
        <v>167</v>
      </c>
    </row>
    <row r="8" spans="1:4" ht="30" x14ac:dyDescent="0.25">
      <c r="A8" s="4">
        <v>41730</v>
      </c>
      <c r="B8" s="2" t="s">
        <v>16</v>
      </c>
      <c r="C8" s="2" t="s">
        <v>17</v>
      </c>
      <c r="D8">
        <v>700</v>
      </c>
    </row>
    <row r="9" spans="1:4" ht="30" x14ac:dyDescent="0.25">
      <c r="A9" s="4">
        <v>41699</v>
      </c>
      <c r="B9" s="2" t="s">
        <v>18</v>
      </c>
      <c r="C9" s="2" t="s">
        <v>19</v>
      </c>
      <c r="D9">
        <v>950</v>
      </c>
    </row>
    <row r="10" spans="1:4" ht="30" x14ac:dyDescent="0.25">
      <c r="A10" s="4">
        <v>41699</v>
      </c>
      <c r="B10" s="2" t="s">
        <v>20</v>
      </c>
      <c r="C10" s="2" t="s">
        <v>21</v>
      </c>
      <c r="D10">
        <v>9500</v>
      </c>
    </row>
    <row r="11" spans="1:4" ht="30" x14ac:dyDescent="0.25">
      <c r="A11" s="4">
        <v>41699</v>
      </c>
      <c r="B11" s="2" t="s">
        <v>22</v>
      </c>
      <c r="C11" s="2" t="s">
        <v>23</v>
      </c>
      <c r="D11">
        <v>25</v>
      </c>
    </row>
    <row r="12" spans="1:4" ht="45" x14ac:dyDescent="0.25">
      <c r="A12" s="4">
        <v>41671</v>
      </c>
      <c r="B12" s="2" t="s">
        <v>24</v>
      </c>
      <c r="C12" s="2" t="s">
        <v>25</v>
      </c>
      <c r="D12">
        <v>228</v>
      </c>
    </row>
    <row r="13" spans="1:4" ht="45" x14ac:dyDescent="0.25">
      <c r="A13" s="4">
        <v>41609</v>
      </c>
      <c r="B13" s="2" t="s">
        <v>26</v>
      </c>
      <c r="C13" s="2" t="s">
        <v>27</v>
      </c>
      <c r="D13">
        <v>131.80000000000001</v>
      </c>
    </row>
    <row r="14" spans="1:4" ht="30" x14ac:dyDescent="0.25">
      <c r="A14" s="4">
        <v>41609</v>
      </c>
      <c r="B14" s="2" t="s">
        <v>28</v>
      </c>
      <c r="C14" s="2" t="s">
        <v>29</v>
      </c>
      <c r="D14">
        <v>404</v>
      </c>
    </row>
    <row r="15" spans="1:4" ht="45" x14ac:dyDescent="0.25">
      <c r="A15" s="4">
        <v>41548</v>
      </c>
      <c r="B15" s="2" t="s">
        <v>30</v>
      </c>
      <c r="C15" s="2" t="s">
        <v>31</v>
      </c>
      <c r="D15">
        <v>1300</v>
      </c>
    </row>
    <row r="16" spans="1:4" ht="45" x14ac:dyDescent="0.25">
      <c r="A16" s="4">
        <v>41518</v>
      </c>
      <c r="B16" s="2" t="s">
        <v>32</v>
      </c>
      <c r="C16" s="2" t="s">
        <v>33</v>
      </c>
      <c r="D16">
        <v>32</v>
      </c>
    </row>
    <row r="17" spans="1:4" ht="30" x14ac:dyDescent="0.25">
      <c r="A17" s="4">
        <v>41518</v>
      </c>
      <c r="B17" s="2" t="s">
        <v>34</v>
      </c>
      <c r="C17" s="2" t="s">
        <v>35</v>
      </c>
      <c r="D17">
        <v>2.2000000000000002</v>
      </c>
    </row>
    <row r="18" spans="1:4" ht="45" x14ac:dyDescent="0.25">
      <c r="A18" s="4">
        <v>41518</v>
      </c>
      <c r="B18" s="2" t="s">
        <v>36</v>
      </c>
      <c r="C18" s="2" t="s">
        <v>37</v>
      </c>
      <c r="D18">
        <v>39</v>
      </c>
    </row>
    <row r="19" spans="1:4" ht="45" x14ac:dyDescent="0.25">
      <c r="A19" s="4">
        <v>41487</v>
      </c>
      <c r="B19" s="2" t="s">
        <v>38</v>
      </c>
      <c r="C19" s="2" t="s">
        <v>39</v>
      </c>
      <c r="D19">
        <v>160</v>
      </c>
    </row>
    <row r="20" spans="1:4" ht="30" x14ac:dyDescent="0.25">
      <c r="A20" s="4">
        <v>41426</v>
      </c>
      <c r="B20" s="2" t="s">
        <v>40</v>
      </c>
      <c r="C20" s="2" t="s">
        <v>41</v>
      </c>
      <c r="D20">
        <v>100</v>
      </c>
    </row>
    <row r="21" spans="1:4" ht="45" x14ac:dyDescent="0.25">
      <c r="A21" s="4">
        <v>41426</v>
      </c>
      <c r="B21" s="2" t="s">
        <v>42</v>
      </c>
      <c r="C21" s="2" t="s">
        <v>43</v>
      </c>
      <c r="D21">
        <v>2</v>
      </c>
    </row>
    <row r="22" spans="1:4" ht="30" x14ac:dyDescent="0.25">
      <c r="A22" s="4">
        <v>41395</v>
      </c>
      <c r="B22" s="2" t="s">
        <v>44</v>
      </c>
      <c r="C22" s="2" t="s">
        <v>45</v>
      </c>
      <c r="D22">
        <v>1700</v>
      </c>
    </row>
    <row r="23" spans="1:4" ht="30" x14ac:dyDescent="0.25">
      <c r="A23" s="4">
        <v>41365</v>
      </c>
      <c r="B23" s="2" t="s">
        <v>46</v>
      </c>
      <c r="C23" s="2" t="s">
        <v>47</v>
      </c>
      <c r="D23">
        <v>500</v>
      </c>
    </row>
    <row r="24" spans="1:4" ht="30" x14ac:dyDescent="0.25">
      <c r="A24" s="4">
        <v>41365</v>
      </c>
      <c r="B24" s="2" t="s">
        <v>48</v>
      </c>
      <c r="C24" s="2" t="s">
        <v>49</v>
      </c>
      <c r="D24">
        <v>165</v>
      </c>
    </row>
    <row r="25" spans="1:4" ht="30" x14ac:dyDescent="0.25">
      <c r="A25" s="4">
        <v>41306</v>
      </c>
      <c r="B25" s="2" t="s">
        <v>50</v>
      </c>
      <c r="C25" s="2" t="s">
        <v>51</v>
      </c>
      <c r="D25">
        <v>12</v>
      </c>
    </row>
    <row r="26" spans="1:4" ht="45" x14ac:dyDescent="0.25">
      <c r="A26" s="4">
        <v>41306</v>
      </c>
      <c r="B26" s="2" t="s">
        <v>52</v>
      </c>
      <c r="C26" s="2" t="s">
        <v>53</v>
      </c>
      <c r="D26">
        <v>19</v>
      </c>
    </row>
    <row r="27" spans="1:4" ht="45" x14ac:dyDescent="0.25">
      <c r="A27" s="4">
        <v>41275</v>
      </c>
      <c r="B27" s="2" t="s">
        <v>54</v>
      </c>
      <c r="C27" s="2" t="s">
        <v>55</v>
      </c>
      <c r="D27">
        <v>2900</v>
      </c>
    </row>
    <row r="28" spans="1:4" ht="45" x14ac:dyDescent="0.25">
      <c r="A28" s="4">
        <v>41275</v>
      </c>
      <c r="B28" s="2" t="s">
        <v>56</v>
      </c>
      <c r="C28" s="2" t="s">
        <v>57</v>
      </c>
      <c r="D28">
        <v>11200</v>
      </c>
    </row>
    <row r="29" spans="1:4" x14ac:dyDescent="0.25">
      <c r="C29" s="2" t="s">
        <v>107</v>
      </c>
      <c r="D29">
        <f>SUM(D2:D28)</f>
        <v>50621.649999999994</v>
      </c>
    </row>
    <row r="30" spans="1:4" x14ac:dyDescent="0.25">
      <c r="C30" s="2" t="s">
        <v>109</v>
      </c>
    </row>
    <row r="31" spans="1:4" ht="30" x14ac:dyDescent="0.25">
      <c r="C31" s="2" t="s">
        <v>108</v>
      </c>
    </row>
    <row r="32" spans="1:4" ht="30" x14ac:dyDescent="0.25">
      <c r="C32" s="2" t="s">
        <v>110</v>
      </c>
    </row>
  </sheetData>
  <pageMargins left="0.7" right="0.7" top="0.75" bottom="0.75" header="0.3" footer="0.3"/>
  <pageSetup scale="53"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first 4 years</vt:lpstr>
      <vt:lpstr>next 4 years</vt:lpstr>
      <vt:lpstr>'first 4 years'!Print_Area</vt:lpstr>
      <vt:lpstr>'next 4 years'!Print_Area</vt:lpstr>
    </vt:vector>
  </TitlesOfParts>
  <Company>RAWdeal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dc:creator>
  <cp:lastModifiedBy>Quantum Bass</cp:lastModifiedBy>
  <dcterms:created xsi:type="dcterms:W3CDTF">2023-03-04T09:22:06Z</dcterms:created>
  <dcterms:modified xsi:type="dcterms:W3CDTF">2023-03-15T03:20:38Z</dcterms:modified>
</cp:coreProperties>
</file>