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"/>
    </mc:Choice>
  </mc:AlternateContent>
  <bookViews>
    <workbookView xWindow="0" yWindow="0" windowWidth="28800" windowHeight="12480"/>
  </bookViews>
  <sheets>
    <sheet name="данни" sheetId="1" r:id="rId1"/>
    <sheet name="Попълване" sheetId="2" r:id="rId2"/>
    <sheet name="Регресия" sheetId="4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D28" i="2" l="1"/>
  <c r="B2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<sst xmlns="http://schemas.openxmlformats.org/spreadsheetml/2006/main" count="47" uniqueCount="31">
  <si>
    <t>Години</t>
  </si>
  <si>
    <t>Трудоспособно население 15-64</t>
  </si>
  <si>
    <t>БВП</t>
  </si>
  <si>
    <t xml:space="preserve">Коефициент на активност </t>
  </si>
  <si>
    <t>Население полином с коригирани разлики Евростат с НСИ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</si>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</sst>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1" xfId="0" applyFont="1" applyBorder="1" applyAlignment="1">
      <alignment horizontal="center" textRotation="90" wrapText="1"/>
    </xf>
    <xf numFmtId="3" fontId="3" fillId="0" borderId="1" xfId="0" applyNumberFormat="1" applyFont="1" applyBorder="1" applyAlignment="1">
      <alignment horizontal="center" textRotation="90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0" fontId="0" fillId="2" borderId="0" xfId="0" applyFill="1"/>
    <xf numFmtId="0" fontId="4" fillId="0" borderId="4" xfId="0" applyFont="1" applyFill="1" applyBorder="1" applyAlignment="1">
      <alignment horizontal="center"/>
    </xf>
    <xf numFmtId="0" fontId="0" fillId="0" borderId="4" xfId="0" applyFill="1" applyBorder="1" applyAlignment="1"/>
    <xf numFmtId="0" fontId="3" fillId="0" borderId="4" xfId="0" applyFont="1" applyBorder="1" applyAlignment="1">
      <alignment horizontal="center" textRotation="90" wrapText="1"/>
    </xf>
    <xf numFmtId="3" fontId="3" fillId="0" borderId="4" xfId="0" applyNumberFormat="1" applyFont="1" applyBorder="1" applyAlignment="1">
      <alignment horizontal="center" textRotation="90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textRotation="90" wrapText="1"/>
    </xf>
    <xf numFmtId="3" fontId="5" fillId="0" borderId="1" xfId="0" applyNumberFormat="1" applyFont="1" applyBorder="1" applyAlignment="1">
      <alignment horizontal="center" textRotation="90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Регресия!$C$27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Регресия!$B$28:$B$51</c:f>
              <c:numCache>
                <c:formatCode>General</c:formatCode>
                <c:ptCount val="24"/>
                <c:pt idx="0">
                  <c:v>65.324364351191619</c:v>
                </c:pt>
                <c:pt idx="1">
                  <c:v>64.378480754271948</c:v>
                </c:pt>
                <c:pt idx="2">
                  <c:v>63.863871274263865</c:v>
                </c:pt>
                <c:pt idx="3">
                  <c:v>62.926256192113577</c:v>
                </c:pt>
                <c:pt idx="4">
                  <c:v>61.831358335591311</c:v>
                </c:pt>
                <c:pt idx="5">
                  <c:v>61.45472277262337</c:v>
                </c:pt>
                <c:pt idx="6">
                  <c:v>59.438342709485156</c:v>
                </c:pt>
                <c:pt idx="7">
                  <c:v>59.228393439030285</c:v>
                </c:pt>
                <c:pt idx="8">
                  <c:v>62.5683197965716</c:v>
                </c:pt>
                <c:pt idx="9">
                  <c:v>62.809775725780518</c:v>
                </c:pt>
                <c:pt idx="10">
                  <c:v>62.890884033371094</c:v>
                </c:pt>
                <c:pt idx="11">
                  <c:v>63.33140861690682</c:v>
                </c:pt>
                <c:pt idx="12">
                  <c:v>64.165074271878083</c:v>
                </c:pt>
                <c:pt idx="13">
                  <c:v>65.204808177134538</c:v>
                </c:pt>
                <c:pt idx="14">
                  <c:v>66.634023153771267</c:v>
                </c:pt>
                <c:pt idx="15">
                  <c:v>67.925034013376461</c:v>
                </c:pt>
                <c:pt idx="16">
                  <c:v>66.528145767176724</c:v>
                </c:pt>
                <c:pt idx="17">
                  <c:v>66.855921369805813</c:v>
                </c:pt>
                <c:pt idx="18">
                  <c:v>67.452092951951641</c:v>
                </c:pt>
                <c:pt idx="19">
                  <c:v>67.487766729417061</c:v>
                </c:pt>
                <c:pt idx="20">
                  <c:v>67.772854136953299</c:v>
                </c:pt>
                <c:pt idx="21">
                  <c:v>68.220252504353226</c:v>
                </c:pt>
                <c:pt idx="22">
                  <c:v>69.402698564031738</c:v>
                </c:pt>
                <c:pt idx="23">
                  <c:v>68.859662975202681</c:v>
                </c:pt>
              </c:numCache>
            </c:numRef>
          </c:xVal>
          <c:yVal>
            <c:numRef>
              <c:f>Регресия!$C$28:$C$51</c:f>
              <c:numCache>
                <c:formatCode>General</c:formatCode>
                <c:ptCount val="24"/>
                <c:pt idx="0">
                  <c:v>1.1381976727489729</c:v>
                </c:pt>
                <c:pt idx="1">
                  <c:v>-0.49314006727789206</c:v>
                </c:pt>
                <c:pt idx="2">
                  <c:v>-0.93580717622153742</c:v>
                </c:pt>
                <c:pt idx="3">
                  <c:v>0.11145975660279817</c:v>
                </c:pt>
                <c:pt idx="4">
                  <c:v>1.4246186963817635</c:v>
                </c:pt>
                <c:pt idx="5">
                  <c:v>1.3096006042981472</c:v>
                </c:pt>
                <c:pt idx="6">
                  <c:v>1.3990268923146161</c:v>
                </c:pt>
                <c:pt idx="7">
                  <c:v>0.81735415808609702</c:v>
                </c:pt>
                <c:pt idx="8">
                  <c:v>-0.45324988002806066</c:v>
                </c:pt>
                <c:pt idx="9">
                  <c:v>-1.0196690762887997</c:v>
                </c:pt>
                <c:pt idx="10">
                  <c:v>-2.1061835065753769</c:v>
                </c:pt>
                <c:pt idx="11">
                  <c:v>-1.4930356015282058</c:v>
                </c:pt>
                <c:pt idx="12">
                  <c:v>-1.9472003284899131</c:v>
                </c:pt>
                <c:pt idx="13">
                  <c:v>-0.71484105339891357</c:v>
                </c:pt>
                <c:pt idx="14">
                  <c:v>-0.24551085604019818</c:v>
                </c:pt>
                <c:pt idx="15">
                  <c:v>0.16488890339867623</c:v>
                </c:pt>
                <c:pt idx="16">
                  <c:v>0.99044072734027111</c:v>
                </c:pt>
                <c:pt idx="17">
                  <c:v>0.43652224540791451</c:v>
                </c:pt>
                <c:pt idx="18">
                  <c:v>-0.95643602065079847</c:v>
                </c:pt>
                <c:pt idx="19">
                  <c:v>-4.8739252488672946E-2</c:v>
                </c:pt>
                <c:pt idx="20">
                  <c:v>0.99353963307260074</c:v>
                </c:pt>
                <c:pt idx="21">
                  <c:v>1.2366560617889064</c:v>
                </c:pt>
                <c:pt idx="22">
                  <c:v>0.39161699149352103</c:v>
                </c:pt>
                <c:pt idx="23">
                  <c:v>-1.0952395207652899E-4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FB-4C0E-81A3-9B404E901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784463"/>
        <c:axId val="1677786127"/>
      </c:scatterChart>
      <c:valAx>
        <c:axId val="167778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86127"/>
        <c:crosses val="autoZero"/>
        <c:crossBetween val="midCat"/>
      </c:valAx>
      <c:valAx>
        <c:axId val="16777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8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1354457</xdr:rowOff>
    </xdr:from>
    <xdr:to>
      <xdr:col>13</xdr:col>
      <xdr:colOff>600075</xdr:colOff>
      <xdr:row>1</xdr:row>
      <xdr:rowOff>66676</xdr:rowOff>
    </xdr:to>
    <xdr:sp macro="" textlink="">
      <xdr:nvSpPr>
        <xdr:cNvPr id="2" name="TextBox 1"/>
        <xdr:cNvSpPr txBox="1"/>
      </xdr:nvSpPr>
      <xdr:spPr>
        <a:xfrm>
          <a:off x="4705350" y="1354457"/>
          <a:ext cx="4295775" cy="3028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/>
            <a:t>Изберете регресионни</a:t>
          </a:r>
          <a:r>
            <a:rPr lang="bg-BG" sz="1100" baseline="0"/>
            <a:t> модели за попълване на липсващите данни.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</xdr:colOff>
      <xdr:row>31</xdr:row>
      <xdr:rowOff>142875</xdr:rowOff>
    </xdr:from>
    <xdr:to>
      <xdr:col>12</xdr:col>
      <xdr:colOff>338137</xdr:colOff>
      <xdr:row>46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ffice/Downloads/&#1040;&#1082;&#1090;&#1091;&#1072;&#1083;&#1080;&#1079;&#1072;&#1094;&#1080;&#1103;%20&#1085;&#1072;%20&#1087;&#1088;&#1086;&#1075;&#1085;&#1086;&#1079;&#1080;&#1090;&#1077;%20&#1079;&#1072;%20&#1050;&#1055;&#1045;&#1045;%202.5.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и_Актуализация"/>
      <sheetName val="КПЕЕ Домакинства"/>
      <sheetName val="КПЕЕ Услуги"/>
      <sheetName val="КПЕЕ Транспорт"/>
      <sheetName val="КПЕЕ Индустрия"/>
      <sheetName val="Reg_HH_Ind"/>
      <sheetName val="Reg_HH"/>
      <sheetName val="Reg_KPEE_Ind"/>
      <sheetName val="Reg_Yslugi"/>
      <sheetName val="Dom_reg"/>
      <sheetName val="коеф.Заетост"/>
      <sheetName val="Trasnp_reg"/>
    </sheetNames>
    <sheetDataSet>
      <sheetData sheetId="0" refreshError="1">
        <row r="5">
          <cell r="D5">
            <v>4693792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G23" sqref="G23"/>
    </sheetView>
  </sheetViews>
  <sheetFormatPr defaultRowHeight="15" x14ac:dyDescent="0.25"/>
  <cols>
    <col min="4" max="4" width="13.140625" customWidth="1"/>
    <col min="5" max="5" width="12.28515625" customWidth="1"/>
  </cols>
  <sheetData>
    <row r="1" spans="1:5" ht="125.25" customHeight="1" x14ac:dyDescent="0.25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</row>
    <row r="2" spans="1:5" x14ac:dyDescent="0.25">
      <c r="A2" s="1">
        <v>1990</v>
      </c>
      <c r="B2" s="1">
        <v>5764956</v>
      </c>
      <c r="C2">
        <v>52907.990700000002</v>
      </c>
      <c r="E2">
        <v>8669269</v>
      </c>
    </row>
    <row r="3" spans="1:5" x14ac:dyDescent="0.25">
      <c r="A3" s="1">
        <f>A2+1</f>
        <v>1991</v>
      </c>
      <c r="B3" s="1">
        <v>5722879</v>
      </c>
      <c r="C3">
        <v>48439.722900000001</v>
      </c>
      <c r="E3">
        <v>8595465</v>
      </c>
    </row>
    <row r="4" spans="1:5" x14ac:dyDescent="0.25">
      <c r="A4" s="1">
        <f t="shared" ref="A4:A28" si="0">A3+1</f>
        <v>1992</v>
      </c>
      <c r="B4" s="1">
        <v>5661518</v>
      </c>
      <c r="C4">
        <v>44916.998399999997</v>
      </c>
      <c r="E4">
        <v>8484863</v>
      </c>
    </row>
    <row r="5" spans="1:5" x14ac:dyDescent="0.25">
      <c r="A5" s="1">
        <f t="shared" si="0"/>
        <v>1993</v>
      </c>
      <c r="B5" s="1">
        <v>5652656</v>
      </c>
      <c r="C5">
        <v>44252.13029999999</v>
      </c>
      <c r="D5">
        <v>66.462562023940592</v>
      </c>
      <c r="E5">
        <v>8459763</v>
      </c>
    </row>
    <row r="6" spans="1:5" x14ac:dyDescent="0.25">
      <c r="A6" s="1">
        <f t="shared" si="0"/>
        <v>1994</v>
      </c>
      <c r="B6" s="1">
        <v>5647618</v>
      </c>
      <c r="C6">
        <v>45056.639000000003</v>
      </c>
      <c r="D6">
        <v>63.885340686994056</v>
      </c>
      <c r="E6">
        <v>8427418</v>
      </c>
    </row>
    <row r="7" spans="1:5" x14ac:dyDescent="0.25">
      <c r="A7" s="1">
        <f t="shared" si="0"/>
        <v>1995</v>
      </c>
      <c r="B7" s="1">
        <v>5630874</v>
      </c>
      <c r="C7">
        <v>46345.3442</v>
      </c>
      <c r="D7">
        <v>62.928064098042327</v>
      </c>
      <c r="E7">
        <v>8384715</v>
      </c>
    </row>
    <row r="8" spans="1:5" x14ac:dyDescent="0.25">
      <c r="A8" s="2">
        <f t="shared" si="0"/>
        <v>1996</v>
      </c>
      <c r="B8" s="2">
        <v>5624252</v>
      </c>
      <c r="C8">
        <v>47086.869700000003</v>
      </c>
      <c r="D8">
        <v>63.037715948716375</v>
      </c>
      <c r="E8">
        <v>8340936</v>
      </c>
    </row>
    <row r="9" spans="1:5" x14ac:dyDescent="0.25">
      <c r="A9" s="1">
        <f t="shared" si="0"/>
        <v>1997</v>
      </c>
      <c r="B9" s="1">
        <v>5601526</v>
      </c>
      <c r="C9">
        <v>46568.914199999999</v>
      </c>
      <c r="D9">
        <v>63.255977031973075</v>
      </c>
      <c r="E9">
        <v>8283200</v>
      </c>
    </row>
    <row r="10" spans="1:5" x14ac:dyDescent="0.25">
      <c r="A10" s="1">
        <f t="shared" si="0"/>
        <v>1998</v>
      </c>
      <c r="B10" s="1">
        <v>5584542</v>
      </c>
      <c r="C10">
        <v>48198.826099999998</v>
      </c>
      <c r="D10">
        <v>62.764323376921517</v>
      </c>
      <c r="E10">
        <v>8230371</v>
      </c>
    </row>
    <row r="11" spans="1:5" x14ac:dyDescent="0.25">
      <c r="A11" s="2">
        <f t="shared" si="0"/>
        <v>1999</v>
      </c>
      <c r="B11" s="2">
        <v>5565165</v>
      </c>
      <c r="C11">
        <v>45494.872000000003</v>
      </c>
      <c r="D11">
        <v>60.837369601799772</v>
      </c>
      <c r="E11">
        <v>8190876</v>
      </c>
    </row>
    <row r="12" spans="1:5" x14ac:dyDescent="0.25">
      <c r="A12" s="1">
        <f t="shared" si="0"/>
        <v>2000</v>
      </c>
      <c r="B12" s="1">
        <v>5551767</v>
      </c>
      <c r="C12">
        <v>47743</v>
      </c>
      <c r="D12">
        <v>60.045747597116382</v>
      </c>
      <c r="E12">
        <v>7928901</v>
      </c>
    </row>
    <row r="13" spans="1:5" x14ac:dyDescent="0.25">
      <c r="A13" s="1">
        <f t="shared" si="0"/>
        <v>2001</v>
      </c>
      <c r="B13" s="1">
        <v>5358603</v>
      </c>
      <c r="C13">
        <v>49543</v>
      </c>
      <c r="D13">
        <v>62.11506991654354</v>
      </c>
      <c r="E13">
        <v>7868815</v>
      </c>
    </row>
    <row r="14" spans="1:5" x14ac:dyDescent="0.25">
      <c r="A14" s="1">
        <f t="shared" si="0"/>
        <v>2002</v>
      </c>
      <c r="B14" s="1">
        <v>5336453</v>
      </c>
      <c r="C14">
        <v>52484</v>
      </c>
      <c r="D14">
        <v>61.790106649491719</v>
      </c>
      <c r="E14">
        <v>7805506</v>
      </c>
    </row>
    <row r="15" spans="1:5" x14ac:dyDescent="0.25">
      <c r="A15" s="1">
        <f t="shared" si="0"/>
        <v>2003</v>
      </c>
      <c r="B15" s="1">
        <v>5317621</v>
      </c>
      <c r="C15">
        <v>55190</v>
      </c>
      <c r="D15">
        <v>60.784700526795717</v>
      </c>
      <c r="E15">
        <v>7745147</v>
      </c>
    </row>
    <row r="16" spans="1:5" x14ac:dyDescent="0.25">
      <c r="A16" s="1">
        <f t="shared" si="0"/>
        <v>2004</v>
      </c>
      <c r="B16" s="1">
        <v>5297358</v>
      </c>
      <c r="C16">
        <v>58742</v>
      </c>
      <c r="D16">
        <v>61.838373015378615</v>
      </c>
      <c r="E16">
        <v>7688573</v>
      </c>
    </row>
    <row r="17" spans="1:5" x14ac:dyDescent="0.25">
      <c r="A17" s="1">
        <f t="shared" si="0"/>
        <v>2005</v>
      </c>
      <c r="B17" s="1">
        <v>5270029</v>
      </c>
      <c r="C17">
        <v>62927</v>
      </c>
      <c r="D17">
        <v>62.21787394338817</v>
      </c>
      <c r="E17">
        <v>7629371</v>
      </c>
    </row>
    <row r="18" spans="1:5" x14ac:dyDescent="0.25">
      <c r="A18" s="1">
        <f t="shared" si="0"/>
        <v>2006</v>
      </c>
      <c r="B18" s="1">
        <v>5235388</v>
      </c>
      <c r="C18">
        <v>67252</v>
      </c>
      <c r="D18">
        <v>64.489967123735624</v>
      </c>
      <c r="E18">
        <v>7572673</v>
      </c>
    </row>
    <row r="19" spans="1:5" x14ac:dyDescent="0.25">
      <c r="A19" s="1">
        <f t="shared" si="0"/>
        <v>2007</v>
      </c>
      <c r="B19" s="1">
        <v>5193519</v>
      </c>
      <c r="C19">
        <v>72192</v>
      </c>
      <c r="D19">
        <v>66.388512297731069</v>
      </c>
      <c r="E19">
        <v>7518002</v>
      </c>
    </row>
    <row r="20" spans="1:5" x14ac:dyDescent="0.25">
      <c r="A20" s="1">
        <f t="shared" si="0"/>
        <v>2008</v>
      </c>
      <c r="B20" s="1">
        <v>5147164</v>
      </c>
      <c r="C20">
        <v>76539</v>
      </c>
      <c r="D20">
        <v>68.089922916775137</v>
      </c>
      <c r="E20">
        <v>7467119</v>
      </c>
    </row>
    <row r="21" spans="1:5" x14ac:dyDescent="0.25">
      <c r="A21" s="1">
        <f t="shared" si="0"/>
        <v>2009</v>
      </c>
      <c r="B21" s="1">
        <v>5097115</v>
      </c>
      <c r="C21">
        <v>73794</v>
      </c>
      <c r="D21">
        <v>67.518586494516995</v>
      </c>
      <c r="E21">
        <v>7421766</v>
      </c>
    </row>
    <row r="22" spans="1:5" x14ac:dyDescent="0.25">
      <c r="A22" s="1">
        <f t="shared" si="0"/>
        <v>2010</v>
      </c>
      <c r="B22" s="1">
        <v>5033849</v>
      </c>
      <c r="C22">
        <v>74771</v>
      </c>
      <c r="D22">
        <v>67.292443615213728</v>
      </c>
      <c r="E22">
        <v>7369431</v>
      </c>
    </row>
    <row r="23" spans="1:5" x14ac:dyDescent="0.25">
      <c r="A23" s="1">
        <f t="shared" si="0"/>
        <v>2011</v>
      </c>
      <c r="B23" s="1">
        <v>4966189</v>
      </c>
      <c r="C23">
        <v>76203</v>
      </c>
      <c r="D23">
        <v>66.495656931300843</v>
      </c>
      <c r="E23">
        <v>7327224</v>
      </c>
    </row>
    <row r="24" spans="1:5" x14ac:dyDescent="0.25">
      <c r="A24" s="1">
        <f t="shared" si="0"/>
        <v>2012</v>
      </c>
      <c r="B24" s="1">
        <v>4899092</v>
      </c>
      <c r="C24">
        <v>76227</v>
      </c>
      <c r="D24">
        <v>67.439027476928388</v>
      </c>
      <c r="E24">
        <v>7284552</v>
      </c>
    </row>
    <row r="25" spans="1:5" x14ac:dyDescent="0.25">
      <c r="A25" s="1">
        <f t="shared" si="0"/>
        <v>2013</v>
      </c>
      <c r="B25" s="1">
        <v>4831866</v>
      </c>
      <c r="C25">
        <v>76884</v>
      </c>
      <c r="D25">
        <v>68.7663937700259</v>
      </c>
      <c r="E25">
        <v>7245677</v>
      </c>
    </row>
    <row r="26" spans="1:5" x14ac:dyDescent="0.25">
      <c r="A26" s="1">
        <f t="shared" si="0"/>
        <v>2014</v>
      </c>
      <c r="B26" s="1">
        <v>4763673</v>
      </c>
      <c r="C26">
        <v>77906</v>
      </c>
      <c r="D26">
        <v>69.456908566142133</v>
      </c>
      <c r="E26">
        <v>7202198</v>
      </c>
    </row>
    <row r="27" spans="1:5" x14ac:dyDescent="0.25">
      <c r="A27" s="1">
        <f t="shared" si="0"/>
        <v>2015</v>
      </c>
      <c r="B27" s="1">
        <v>4693792</v>
      </c>
      <c r="C27">
        <v>80724</v>
      </c>
      <c r="D27">
        <v>69.794315555525259</v>
      </c>
      <c r="E27">
        <v>7153784</v>
      </c>
    </row>
    <row r="28" spans="1:5" x14ac:dyDescent="0.25">
      <c r="A28" s="1"/>
      <c r="B2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4" workbookViewId="0">
      <selection activeCell="M29" sqref="M29"/>
    </sheetView>
  </sheetViews>
  <sheetFormatPr defaultRowHeight="15" x14ac:dyDescent="0.25"/>
  <cols>
    <col min="4" max="4" width="11" bestFit="1" customWidth="1"/>
    <col min="9" max="9" width="12.28515625" customWidth="1"/>
    <col min="10" max="10" width="11.85546875" customWidth="1"/>
  </cols>
  <sheetData>
    <row r="1" spans="1:5" ht="135" x14ac:dyDescent="0.25">
      <c r="A1" s="3" t="s">
        <v>0</v>
      </c>
      <c r="B1" s="4" t="s">
        <v>1</v>
      </c>
      <c r="C1" s="5" t="s">
        <v>2</v>
      </c>
      <c r="D1" s="7" t="s">
        <v>4</v>
      </c>
      <c r="E1" s="6" t="s">
        <v>3</v>
      </c>
    </row>
    <row r="2" spans="1:5" x14ac:dyDescent="0.25">
      <c r="A2" s="1">
        <v>1990</v>
      </c>
      <c r="B2" s="1">
        <v>5764956</v>
      </c>
      <c r="C2">
        <v>52907.990700000002</v>
      </c>
      <c r="D2">
        <v>8669269</v>
      </c>
      <c r="E2" s="12">
        <f t="shared" ref="E2:E3" si="0">$J$30+A2*$J$31+$J$32*B2+$J$33*C2+$J$34*D2</f>
        <v>70.463226275693984</v>
      </c>
    </row>
    <row r="3" spans="1:5" x14ac:dyDescent="0.25">
      <c r="A3" s="1">
        <f>A2+1</f>
        <v>1991</v>
      </c>
      <c r="B3" s="1">
        <v>5722879</v>
      </c>
      <c r="C3">
        <v>48439.722900000001</v>
      </c>
      <c r="D3">
        <v>8595465</v>
      </c>
      <c r="E3" s="12">
        <f t="shared" si="0"/>
        <v>68.229444258104138</v>
      </c>
    </row>
    <row r="4" spans="1:5" x14ac:dyDescent="0.25">
      <c r="A4" s="1">
        <f t="shared" ref="A4:A28" si="1">A3+1</f>
        <v>1992</v>
      </c>
      <c r="B4" s="1">
        <v>5661518</v>
      </c>
      <c r="C4">
        <v>44916.998399999997</v>
      </c>
      <c r="D4">
        <v>8484863</v>
      </c>
      <c r="E4" s="12">
        <f>$J$30+A4*$J$31+$J$32*B4+$J$33*C4+$J$34*D4</f>
        <v>66.763776452629799</v>
      </c>
    </row>
    <row r="5" spans="1:5" x14ac:dyDescent="0.25">
      <c r="A5" s="1">
        <f t="shared" si="1"/>
        <v>1993</v>
      </c>
      <c r="B5" s="1">
        <v>5652656</v>
      </c>
      <c r="C5">
        <v>44252.13029999999</v>
      </c>
      <c r="D5">
        <v>8459763</v>
      </c>
      <c r="E5">
        <v>66.462562023940592</v>
      </c>
    </row>
    <row r="6" spans="1:5" x14ac:dyDescent="0.25">
      <c r="A6" s="1">
        <f t="shared" si="1"/>
        <v>1994</v>
      </c>
      <c r="B6" s="1">
        <v>5647618</v>
      </c>
      <c r="C6">
        <v>45056.639000000003</v>
      </c>
      <c r="D6">
        <v>8427418</v>
      </c>
      <c r="E6">
        <v>63.885340686994056</v>
      </c>
    </row>
    <row r="7" spans="1:5" x14ac:dyDescent="0.25">
      <c r="A7" s="1">
        <f t="shared" si="1"/>
        <v>1995</v>
      </c>
      <c r="B7" s="1">
        <v>5630874</v>
      </c>
      <c r="C7">
        <v>46345.3442</v>
      </c>
      <c r="D7">
        <v>8384715</v>
      </c>
      <c r="E7">
        <v>62.928064098042327</v>
      </c>
    </row>
    <row r="8" spans="1:5" x14ac:dyDescent="0.25">
      <c r="A8" s="2">
        <f t="shared" si="1"/>
        <v>1996</v>
      </c>
      <c r="B8" s="2">
        <v>5624252</v>
      </c>
      <c r="C8">
        <v>47086.869700000003</v>
      </c>
      <c r="D8">
        <v>8340936</v>
      </c>
      <c r="E8">
        <v>63.037715948716375</v>
      </c>
    </row>
    <row r="9" spans="1:5" x14ac:dyDescent="0.25">
      <c r="A9" s="1">
        <f t="shared" si="1"/>
        <v>1997</v>
      </c>
      <c r="B9" s="1">
        <v>5601526</v>
      </c>
      <c r="C9">
        <v>46568.914199999999</v>
      </c>
      <c r="D9">
        <v>8283200</v>
      </c>
      <c r="E9">
        <v>63.255977031973075</v>
      </c>
    </row>
    <row r="10" spans="1:5" x14ac:dyDescent="0.25">
      <c r="A10" s="1">
        <f t="shared" si="1"/>
        <v>1998</v>
      </c>
      <c r="B10" s="1">
        <v>5584542</v>
      </c>
      <c r="C10">
        <v>48198.826099999998</v>
      </c>
      <c r="D10">
        <v>8230371</v>
      </c>
      <c r="E10">
        <v>62.764323376921517</v>
      </c>
    </row>
    <row r="11" spans="1:5" x14ac:dyDescent="0.25">
      <c r="A11" s="2">
        <f t="shared" si="1"/>
        <v>1999</v>
      </c>
      <c r="B11" s="2">
        <v>5565165</v>
      </c>
      <c r="C11">
        <v>45494.872000000003</v>
      </c>
      <c r="D11">
        <v>8190876</v>
      </c>
      <c r="E11">
        <v>60.837369601799772</v>
      </c>
    </row>
    <row r="12" spans="1:5" x14ac:dyDescent="0.25">
      <c r="A12" s="1">
        <f t="shared" si="1"/>
        <v>2000</v>
      </c>
      <c r="B12" s="1">
        <v>5551767</v>
      </c>
      <c r="C12">
        <v>47743</v>
      </c>
      <c r="D12">
        <v>7928901</v>
      </c>
      <c r="E12">
        <v>60.045747597116382</v>
      </c>
    </row>
    <row r="13" spans="1:5" x14ac:dyDescent="0.25">
      <c r="A13" s="1">
        <f t="shared" si="1"/>
        <v>2001</v>
      </c>
      <c r="B13" s="1">
        <v>5358603</v>
      </c>
      <c r="C13">
        <v>49543</v>
      </c>
      <c r="D13">
        <v>7868815</v>
      </c>
      <c r="E13">
        <v>62.11506991654354</v>
      </c>
    </row>
    <row r="14" spans="1:5" x14ac:dyDescent="0.25">
      <c r="A14" s="1">
        <f t="shared" si="1"/>
        <v>2002</v>
      </c>
      <c r="B14" s="1">
        <v>5336453</v>
      </c>
      <c r="C14">
        <v>52484</v>
      </c>
      <c r="D14">
        <v>7805506</v>
      </c>
      <c r="E14">
        <v>61.790106649491719</v>
      </c>
    </row>
    <row r="15" spans="1:5" x14ac:dyDescent="0.25">
      <c r="A15" s="1">
        <f t="shared" si="1"/>
        <v>2003</v>
      </c>
      <c r="B15" s="1">
        <v>5317621</v>
      </c>
      <c r="C15">
        <v>55190</v>
      </c>
      <c r="D15">
        <v>7745147</v>
      </c>
      <c r="E15">
        <v>60.784700526795717</v>
      </c>
    </row>
    <row r="16" spans="1:5" x14ac:dyDescent="0.25">
      <c r="A16" s="1">
        <f t="shared" si="1"/>
        <v>2004</v>
      </c>
      <c r="B16" s="1">
        <v>5297358</v>
      </c>
      <c r="C16">
        <v>58742</v>
      </c>
      <c r="D16">
        <v>7688573</v>
      </c>
      <c r="E16">
        <v>61.838373015378615</v>
      </c>
    </row>
    <row r="17" spans="1:10" x14ac:dyDescent="0.25">
      <c r="A17" s="1">
        <f t="shared" si="1"/>
        <v>2005</v>
      </c>
      <c r="B17" s="1">
        <v>5270029</v>
      </c>
      <c r="C17">
        <v>62927</v>
      </c>
      <c r="D17">
        <v>7629371</v>
      </c>
      <c r="E17">
        <v>62.21787394338817</v>
      </c>
    </row>
    <row r="18" spans="1:10" x14ac:dyDescent="0.25">
      <c r="A18" s="1">
        <f t="shared" si="1"/>
        <v>2006</v>
      </c>
      <c r="B18" s="1">
        <v>5235388</v>
      </c>
      <c r="C18">
        <v>67252</v>
      </c>
      <c r="D18">
        <v>7572673</v>
      </c>
      <c r="E18">
        <v>64.489967123735624</v>
      </c>
    </row>
    <row r="19" spans="1:10" x14ac:dyDescent="0.25">
      <c r="A19" s="1">
        <f t="shared" si="1"/>
        <v>2007</v>
      </c>
      <c r="B19" s="1">
        <v>5193519</v>
      </c>
      <c r="C19">
        <v>72192</v>
      </c>
      <c r="D19">
        <v>7518002</v>
      </c>
      <c r="E19">
        <v>66.388512297731069</v>
      </c>
    </row>
    <row r="20" spans="1:10" x14ac:dyDescent="0.25">
      <c r="A20" s="1">
        <f t="shared" si="1"/>
        <v>2008</v>
      </c>
      <c r="B20" s="1">
        <v>5147164</v>
      </c>
      <c r="C20">
        <v>76539</v>
      </c>
      <c r="D20">
        <v>7467119</v>
      </c>
      <c r="E20">
        <v>68.089922916775137</v>
      </c>
    </row>
    <row r="21" spans="1:10" x14ac:dyDescent="0.25">
      <c r="A21" s="1">
        <f t="shared" si="1"/>
        <v>2009</v>
      </c>
      <c r="B21" s="1">
        <v>5097115</v>
      </c>
      <c r="C21">
        <v>73794</v>
      </c>
      <c r="D21">
        <v>7421766</v>
      </c>
      <c r="E21">
        <v>67.518586494516995</v>
      </c>
    </row>
    <row r="22" spans="1:10" x14ac:dyDescent="0.25">
      <c r="A22" s="1">
        <f t="shared" si="1"/>
        <v>2010</v>
      </c>
      <c r="B22" s="1">
        <v>5033849</v>
      </c>
      <c r="C22">
        <v>74771</v>
      </c>
      <c r="D22">
        <v>7369431</v>
      </c>
      <c r="E22">
        <v>67.292443615213728</v>
      </c>
    </row>
    <row r="23" spans="1:10" x14ac:dyDescent="0.25">
      <c r="A23" s="1">
        <f t="shared" si="1"/>
        <v>2011</v>
      </c>
      <c r="B23" s="1">
        <v>4966189</v>
      </c>
      <c r="C23">
        <v>76203</v>
      </c>
      <c r="D23">
        <v>7327224</v>
      </c>
      <c r="E23">
        <v>66.495656931300843</v>
      </c>
    </row>
    <row r="24" spans="1:10" x14ac:dyDescent="0.25">
      <c r="A24" s="1">
        <f t="shared" si="1"/>
        <v>2012</v>
      </c>
      <c r="B24" s="1">
        <v>4899092</v>
      </c>
      <c r="C24">
        <v>76227</v>
      </c>
      <c r="D24">
        <v>7284552</v>
      </c>
      <c r="E24">
        <v>67.439027476928388</v>
      </c>
    </row>
    <row r="25" spans="1:10" x14ac:dyDescent="0.25">
      <c r="A25" s="1">
        <f t="shared" si="1"/>
        <v>2013</v>
      </c>
      <c r="B25" s="1">
        <v>4831866</v>
      </c>
      <c r="C25">
        <v>76884</v>
      </c>
      <c r="D25">
        <v>7245677</v>
      </c>
      <c r="E25">
        <v>68.7663937700259</v>
      </c>
    </row>
    <row r="26" spans="1:10" x14ac:dyDescent="0.25">
      <c r="A26" s="1">
        <f t="shared" si="1"/>
        <v>2014</v>
      </c>
      <c r="B26" s="1">
        <v>4763673</v>
      </c>
      <c r="C26">
        <v>77906</v>
      </c>
      <c r="D26">
        <v>7202198</v>
      </c>
      <c r="E26">
        <v>69.456908566142133</v>
      </c>
    </row>
    <row r="27" spans="1:10" x14ac:dyDescent="0.25">
      <c r="A27" s="1">
        <f t="shared" si="1"/>
        <v>2015</v>
      </c>
      <c r="B27" s="1">
        <v>4693792</v>
      </c>
      <c r="C27">
        <v>80724</v>
      </c>
      <c r="D27">
        <v>7153784</v>
      </c>
      <c r="E27">
        <v>69.794315555525259</v>
      </c>
    </row>
    <row r="28" spans="1:10" x14ac:dyDescent="0.25">
      <c r="A28" s="1">
        <f t="shared" si="1"/>
        <v>2016</v>
      </c>
      <c r="B28" s="1">
        <f>[1]Данни_Актуализация!D5</f>
        <v>4693792</v>
      </c>
      <c r="C28">
        <v>83503</v>
      </c>
      <c r="D28">
        <f>-63583*27+9000000000</f>
        <v>8998283259</v>
      </c>
      <c r="E28">
        <v>68.859553451250605</v>
      </c>
    </row>
    <row r="29" spans="1:10" x14ac:dyDescent="0.25">
      <c r="I29" s="13"/>
      <c r="J29" s="13" t="s">
        <v>22</v>
      </c>
    </row>
    <row r="30" spans="1:10" x14ac:dyDescent="0.25">
      <c r="I30" s="14" t="s">
        <v>16</v>
      </c>
      <c r="J30" s="14">
        <v>2883.3672366286792</v>
      </c>
    </row>
    <row r="31" spans="1:10" ht="16.5" x14ac:dyDescent="0.25">
      <c r="I31" s="15" t="s">
        <v>0</v>
      </c>
      <c r="J31" s="14">
        <v>-1.3638609755093796</v>
      </c>
    </row>
    <row r="32" spans="1:10" ht="63" x14ac:dyDescent="0.25">
      <c r="I32" s="16" t="s">
        <v>1</v>
      </c>
      <c r="J32" s="14">
        <v>-2.0718935251898916E-5</v>
      </c>
    </row>
    <row r="33" spans="9:10" x14ac:dyDescent="0.25">
      <c r="I33" s="17" t="s">
        <v>2</v>
      </c>
      <c r="J33" s="14">
        <v>3.8979620575653934E-4</v>
      </c>
    </row>
    <row r="34" spans="9:10" ht="135" x14ac:dyDescent="0.25">
      <c r="I34" s="18" t="s">
        <v>4</v>
      </c>
      <c r="J34" s="14">
        <v>-2.9186351931283398E-11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P37" sqref="P37"/>
    </sheetView>
  </sheetViews>
  <sheetFormatPr defaultRowHeight="15" x14ac:dyDescent="0.25"/>
  <cols>
    <col min="1" max="1" width="17.42578125" customWidth="1"/>
  </cols>
  <sheetData>
    <row r="1" spans="1:9" x14ac:dyDescent="0.25">
      <c r="A1" t="s">
        <v>5</v>
      </c>
    </row>
    <row r="2" spans="1:9" ht="15.75" thickBot="1" x14ac:dyDescent="0.3"/>
    <row r="3" spans="1:9" x14ac:dyDescent="0.25">
      <c r="A3" s="11" t="s">
        <v>6</v>
      </c>
      <c r="B3" s="11"/>
    </row>
    <row r="4" spans="1:9" x14ac:dyDescent="0.25">
      <c r="A4" s="8" t="s">
        <v>7</v>
      </c>
      <c r="B4" s="8">
        <v>0.93897877947894715</v>
      </c>
    </row>
    <row r="5" spans="1:9" x14ac:dyDescent="0.25">
      <c r="A5" s="8" t="s">
        <v>8</v>
      </c>
      <c r="B5" s="8">
        <v>0.88168114831177324</v>
      </c>
    </row>
    <row r="6" spans="1:9" x14ac:dyDescent="0.25">
      <c r="A6" s="8" t="s">
        <v>9</v>
      </c>
      <c r="B6" s="8">
        <v>0.85677191637740979</v>
      </c>
    </row>
    <row r="7" spans="1:9" x14ac:dyDescent="0.25">
      <c r="A7" s="8" t="s">
        <v>10</v>
      </c>
      <c r="B7" s="8">
        <v>1.1665428944044649</v>
      </c>
    </row>
    <row r="8" spans="1:9" ht="15.75" thickBot="1" x14ac:dyDescent="0.3">
      <c r="A8" s="9" t="s">
        <v>11</v>
      </c>
      <c r="B8" s="9">
        <v>24</v>
      </c>
    </row>
    <row r="10" spans="1:9" ht="15.75" thickBot="1" x14ac:dyDescent="0.3">
      <c r="A10" t="s">
        <v>12</v>
      </c>
    </row>
    <row r="11" spans="1:9" x14ac:dyDescent="0.25">
      <c r="A11" s="10"/>
      <c r="B11" s="10" t="s">
        <v>17</v>
      </c>
      <c r="C11" s="10" t="s">
        <v>18</v>
      </c>
      <c r="D11" s="10" t="s">
        <v>19</v>
      </c>
      <c r="E11" s="10" t="s">
        <v>20</v>
      </c>
      <c r="F11" s="10" t="s">
        <v>21</v>
      </c>
    </row>
    <row r="12" spans="1:9" x14ac:dyDescent="0.25">
      <c r="A12" s="8" t="s">
        <v>13</v>
      </c>
      <c r="B12" s="8">
        <v>4</v>
      </c>
      <c r="C12" s="8">
        <v>192.66935132520297</v>
      </c>
      <c r="D12" s="8">
        <v>48.167337831300742</v>
      </c>
      <c r="E12" s="8">
        <v>35.395758112294502</v>
      </c>
      <c r="F12" s="8">
        <v>1.4656448251517303E-8</v>
      </c>
    </row>
    <row r="13" spans="1:9" x14ac:dyDescent="0.25">
      <c r="A13" s="8" t="s">
        <v>14</v>
      </c>
      <c r="B13" s="8">
        <v>19</v>
      </c>
      <c r="C13" s="8">
        <v>25.855624165225382</v>
      </c>
      <c r="D13" s="8">
        <v>1.3608223244855464</v>
      </c>
      <c r="E13" s="8"/>
      <c r="F13" s="8"/>
    </row>
    <row r="14" spans="1:9" ht="15.75" thickBot="1" x14ac:dyDescent="0.3">
      <c r="A14" s="9" t="s">
        <v>15</v>
      </c>
      <c r="B14" s="9">
        <v>23</v>
      </c>
      <c r="C14" s="9">
        <v>218.52497549042835</v>
      </c>
      <c r="D14" s="9"/>
      <c r="E14" s="9"/>
      <c r="F14" s="9"/>
    </row>
    <row r="15" spans="1:9" ht="15.75" thickBot="1" x14ac:dyDescent="0.3"/>
    <row r="16" spans="1:9" x14ac:dyDescent="0.25">
      <c r="A16" s="10"/>
      <c r="B16" s="10" t="s">
        <v>22</v>
      </c>
      <c r="C16" s="10" t="s">
        <v>10</v>
      </c>
      <c r="D16" s="10" t="s">
        <v>23</v>
      </c>
      <c r="E16" s="10" t="s">
        <v>24</v>
      </c>
      <c r="F16" s="10" t="s">
        <v>25</v>
      </c>
      <c r="G16" s="10" t="s">
        <v>26</v>
      </c>
      <c r="H16" s="10"/>
      <c r="I16" s="10"/>
    </row>
    <row r="17" spans="1:9" x14ac:dyDescent="0.25">
      <c r="A17" s="8" t="s">
        <v>16</v>
      </c>
      <c r="B17" s="8">
        <v>2883.3672366286792</v>
      </c>
      <c r="C17" s="8">
        <v>493.53305508774048</v>
      </c>
      <c r="D17" s="8">
        <v>5.8422981133777823</v>
      </c>
      <c r="E17" s="8">
        <v>1.2568845907341943E-5</v>
      </c>
      <c r="F17" s="8">
        <v>1850.390680684417</v>
      </c>
      <c r="G17" s="8">
        <v>3916.3437925729413</v>
      </c>
      <c r="H17" s="8"/>
      <c r="I17" s="8"/>
    </row>
    <row r="18" spans="1:9" ht="15.75" x14ac:dyDescent="0.25">
      <c r="A18" s="19" t="s">
        <v>0</v>
      </c>
      <c r="B18" s="8">
        <v>-1.3638609755093796</v>
      </c>
      <c r="C18" s="8">
        <v>0.23738631253508621</v>
      </c>
      <c r="D18" s="8">
        <v>-5.7453227228836035</v>
      </c>
      <c r="E18" s="8">
        <v>1.5479804686891941E-5</v>
      </c>
      <c r="F18" s="8">
        <v>-1.8607162378326039</v>
      </c>
      <c r="G18" s="8">
        <v>-0.86700571318615527</v>
      </c>
      <c r="H18" s="8"/>
      <c r="I18" s="8"/>
    </row>
    <row r="19" spans="1:9" ht="62.25" x14ac:dyDescent="0.25">
      <c r="A19" s="20" t="s">
        <v>1</v>
      </c>
      <c r="B19" s="8">
        <v>-2.0718935251898916E-5</v>
      </c>
      <c r="C19" s="8">
        <v>4.5180099715917207E-6</v>
      </c>
      <c r="D19" s="8">
        <v>-4.5858542548987593</v>
      </c>
      <c r="E19" s="8">
        <v>2.0182427229211195E-4</v>
      </c>
      <c r="F19" s="8">
        <v>-3.017523880049699E-5</v>
      </c>
      <c r="G19" s="8">
        <v>-1.1262631703300841E-5</v>
      </c>
      <c r="H19" s="8"/>
      <c r="I19" s="8"/>
    </row>
    <row r="20" spans="1:9" x14ac:dyDescent="0.25">
      <c r="A20" s="21" t="s">
        <v>2</v>
      </c>
      <c r="B20" s="8">
        <v>3.8979620575653934E-4</v>
      </c>
      <c r="C20" s="8">
        <v>6.6738496522605621E-5</v>
      </c>
      <c r="D20" s="8">
        <v>5.840650090529202</v>
      </c>
      <c r="E20" s="8">
        <v>1.2613300494762385E-5</v>
      </c>
      <c r="F20" s="8">
        <v>2.5011092717968047E-4</v>
      </c>
      <c r="G20" s="8">
        <v>5.294814843333982E-4</v>
      </c>
      <c r="H20" s="8"/>
      <c r="I20" s="8"/>
    </row>
    <row r="21" spans="1:9" ht="75.75" thickBot="1" x14ac:dyDescent="0.3">
      <c r="A21" s="22" t="s">
        <v>4</v>
      </c>
      <c r="B21" s="9">
        <v>-2.9186351931283398E-11</v>
      </c>
      <c r="C21" s="9">
        <v>1.4351672849073168E-10</v>
      </c>
      <c r="D21" s="9">
        <v>-0.20336550476182472</v>
      </c>
      <c r="E21" s="9">
        <v>0.84101152748133767</v>
      </c>
      <c r="F21" s="9">
        <v>-3.2957031687237118E-10</v>
      </c>
      <c r="G21" s="9">
        <v>2.7119761300980436E-10</v>
      </c>
      <c r="H21" s="9"/>
      <c r="I21" s="9"/>
    </row>
    <row r="25" spans="1:9" x14ac:dyDescent="0.25">
      <c r="A25" t="s">
        <v>27</v>
      </c>
    </row>
    <row r="26" spans="1:9" ht="15.75" thickBot="1" x14ac:dyDescent="0.3"/>
    <row r="27" spans="1:9" x14ac:dyDescent="0.25">
      <c r="A27" s="10" t="s">
        <v>28</v>
      </c>
      <c r="B27" s="10" t="s">
        <v>29</v>
      </c>
      <c r="C27" s="10" t="s">
        <v>30</v>
      </c>
    </row>
    <row r="28" spans="1:9" x14ac:dyDescent="0.25">
      <c r="A28" s="8">
        <v>1</v>
      </c>
      <c r="B28" s="8">
        <v>65.324364351191619</v>
      </c>
      <c r="C28" s="8">
        <v>1.1381976727489729</v>
      </c>
    </row>
    <row r="29" spans="1:9" x14ac:dyDescent="0.25">
      <c r="A29" s="8">
        <v>2</v>
      </c>
      <c r="B29" s="8">
        <v>64.378480754271948</v>
      </c>
      <c r="C29" s="8">
        <v>-0.49314006727789206</v>
      </c>
    </row>
    <row r="30" spans="1:9" x14ac:dyDescent="0.25">
      <c r="A30" s="8">
        <v>3</v>
      </c>
      <c r="B30" s="8">
        <v>63.863871274263865</v>
      </c>
      <c r="C30" s="8">
        <v>-0.93580717622153742</v>
      </c>
    </row>
    <row r="31" spans="1:9" x14ac:dyDescent="0.25">
      <c r="A31" s="8">
        <v>4</v>
      </c>
      <c r="B31" s="8">
        <v>62.926256192113577</v>
      </c>
      <c r="C31" s="8">
        <v>0.11145975660279817</v>
      </c>
    </row>
    <row r="32" spans="1:9" x14ac:dyDescent="0.25">
      <c r="A32" s="8">
        <v>5</v>
      </c>
      <c r="B32" s="8">
        <v>61.831358335591311</v>
      </c>
      <c r="C32" s="8">
        <v>1.4246186963817635</v>
      </c>
    </row>
    <row r="33" spans="1:3" x14ac:dyDescent="0.25">
      <c r="A33" s="8">
        <v>6</v>
      </c>
      <c r="B33" s="8">
        <v>61.45472277262337</v>
      </c>
      <c r="C33" s="8">
        <v>1.3096006042981472</v>
      </c>
    </row>
    <row r="34" spans="1:3" x14ac:dyDescent="0.25">
      <c r="A34" s="8">
        <v>7</v>
      </c>
      <c r="B34" s="8">
        <v>59.438342709485156</v>
      </c>
      <c r="C34" s="8">
        <v>1.3990268923146161</v>
      </c>
    </row>
    <row r="35" spans="1:3" x14ac:dyDescent="0.25">
      <c r="A35" s="8">
        <v>8</v>
      </c>
      <c r="B35" s="8">
        <v>59.228393439030285</v>
      </c>
      <c r="C35" s="8">
        <v>0.81735415808609702</v>
      </c>
    </row>
    <row r="36" spans="1:3" x14ac:dyDescent="0.25">
      <c r="A36" s="8">
        <v>9</v>
      </c>
      <c r="B36" s="8">
        <v>62.5683197965716</v>
      </c>
      <c r="C36" s="8">
        <v>-0.45324988002806066</v>
      </c>
    </row>
    <row r="37" spans="1:3" x14ac:dyDescent="0.25">
      <c r="A37" s="8">
        <v>10</v>
      </c>
      <c r="B37" s="8">
        <v>62.809775725780518</v>
      </c>
      <c r="C37" s="8">
        <v>-1.0196690762887997</v>
      </c>
    </row>
    <row r="38" spans="1:3" x14ac:dyDescent="0.25">
      <c r="A38" s="8">
        <v>11</v>
      </c>
      <c r="B38" s="8">
        <v>62.890884033371094</v>
      </c>
      <c r="C38" s="8">
        <v>-2.1061835065753769</v>
      </c>
    </row>
    <row r="39" spans="1:3" x14ac:dyDescent="0.25">
      <c r="A39" s="8">
        <v>12</v>
      </c>
      <c r="B39" s="8">
        <v>63.33140861690682</v>
      </c>
      <c r="C39" s="8">
        <v>-1.4930356015282058</v>
      </c>
    </row>
    <row r="40" spans="1:3" x14ac:dyDescent="0.25">
      <c r="A40" s="8">
        <v>13</v>
      </c>
      <c r="B40" s="8">
        <v>64.165074271878083</v>
      </c>
      <c r="C40" s="8">
        <v>-1.9472003284899131</v>
      </c>
    </row>
    <row r="41" spans="1:3" x14ac:dyDescent="0.25">
      <c r="A41" s="8">
        <v>14</v>
      </c>
      <c r="B41" s="8">
        <v>65.204808177134538</v>
      </c>
      <c r="C41" s="8">
        <v>-0.71484105339891357</v>
      </c>
    </row>
    <row r="42" spans="1:3" x14ac:dyDescent="0.25">
      <c r="A42" s="8">
        <v>15</v>
      </c>
      <c r="B42" s="8">
        <v>66.634023153771267</v>
      </c>
      <c r="C42" s="8">
        <v>-0.24551085604019818</v>
      </c>
    </row>
    <row r="43" spans="1:3" x14ac:dyDescent="0.25">
      <c r="A43" s="8">
        <v>16</v>
      </c>
      <c r="B43" s="8">
        <v>67.925034013376461</v>
      </c>
      <c r="C43" s="8">
        <v>0.16488890339867623</v>
      </c>
    </row>
    <row r="44" spans="1:3" x14ac:dyDescent="0.25">
      <c r="A44" s="8">
        <v>17</v>
      </c>
      <c r="B44" s="8">
        <v>66.528145767176724</v>
      </c>
      <c r="C44" s="8">
        <v>0.99044072734027111</v>
      </c>
    </row>
    <row r="45" spans="1:3" x14ac:dyDescent="0.25">
      <c r="A45" s="8">
        <v>18</v>
      </c>
      <c r="B45" s="8">
        <v>66.855921369805813</v>
      </c>
      <c r="C45" s="8">
        <v>0.43652224540791451</v>
      </c>
    </row>
    <row r="46" spans="1:3" x14ac:dyDescent="0.25">
      <c r="A46" s="8">
        <v>19</v>
      </c>
      <c r="B46" s="8">
        <v>67.452092951951641</v>
      </c>
      <c r="C46" s="8">
        <v>-0.95643602065079847</v>
      </c>
    </row>
    <row r="47" spans="1:3" x14ac:dyDescent="0.25">
      <c r="A47" s="8">
        <v>20</v>
      </c>
      <c r="B47" s="8">
        <v>67.487766729417061</v>
      </c>
      <c r="C47" s="8">
        <v>-4.8739252488672946E-2</v>
      </c>
    </row>
    <row r="48" spans="1:3" x14ac:dyDescent="0.25">
      <c r="A48" s="8">
        <v>21</v>
      </c>
      <c r="B48" s="8">
        <v>67.772854136953299</v>
      </c>
      <c r="C48" s="8">
        <v>0.99353963307260074</v>
      </c>
    </row>
    <row r="49" spans="1:3" x14ac:dyDescent="0.25">
      <c r="A49" s="8">
        <v>22</v>
      </c>
      <c r="B49" s="8">
        <v>68.220252504353226</v>
      </c>
      <c r="C49" s="8">
        <v>1.2366560617889064</v>
      </c>
    </row>
    <row r="50" spans="1:3" x14ac:dyDescent="0.25">
      <c r="A50" s="8">
        <v>23</v>
      </c>
      <c r="B50" s="8">
        <v>69.402698564031738</v>
      </c>
      <c r="C50" s="8">
        <v>0.39161699149352103</v>
      </c>
    </row>
    <row r="51" spans="1:3" ht="15.75" thickBot="1" x14ac:dyDescent="0.3">
      <c r="A51" s="9">
        <v>24</v>
      </c>
      <c r="B51" s="9">
        <v>68.859662975202681</v>
      </c>
      <c r="C51" s="9">
        <v>-1.0952395207652899E-4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данни</vt:lpstr>
      <vt:lpstr>Попълване</vt:lpstr>
      <vt:lpstr>Регресия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Teacher</cp:lastModifiedBy>
  <dcterms:created xsi:type="dcterms:W3CDTF">2021-10-11T10:23:02Z</dcterms:created>
  <dcterms:modified xsi:type="dcterms:W3CDTF">2022-11-21T10:52:33Z</dcterms:modified>
</cp:coreProperties>
</file>