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ropbox\Documents\Work stuff\Rotorcraft Performance\CONDOR\Config\"/>
    </mc:Choice>
  </mc:AlternateContent>
  <bookViews>
    <workbookView xWindow="0" yWindow="0" windowWidth="28800" windowHeight="14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3" i="2" l="1"/>
  <c r="L173" i="1"/>
  <c r="K173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131" i="1"/>
  <c r="M97" i="1"/>
  <c r="M98" i="1"/>
  <c r="M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96" i="1"/>
  <c r="H86" i="1"/>
  <c r="I86" i="1"/>
  <c r="I87" i="1"/>
  <c r="I88" i="1"/>
  <c r="I85" i="1"/>
  <c r="D107" i="1"/>
  <c r="D108" i="1"/>
  <c r="D109" i="1"/>
  <c r="D110" i="1"/>
  <c r="D111" i="1"/>
  <c r="D112" i="1"/>
  <c r="D113" i="1"/>
  <c r="D114" i="1"/>
  <c r="D115" i="1"/>
  <c r="D116" i="1"/>
  <c r="D97" i="1"/>
  <c r="D98" i="1"/>
  <c r="D99" i="1"/>
  <c r="D100" i="1"/>
  <c r="D101" i="1"/>
  <c r="D102" i="1"/>
  <c r="D103" i="1"/>
  <c r="D104" i="1"/>
  <c r="D105" i="1"/>
  <c r="D106" i="1"/>
  <c r="D96" i="1"/>
  <c r="R9" i="1"/>
  <c r="R10" i="1"/>
  <c r="R11" i="1"/>
  <c r="R12" i="1"/>
  <c r="R8" i="1"/>
  <c r="Q9" i="1"/>
  <c r="Q10" i="1"/>
  <c r="Q11" i="1"/>
  <c r="Q12" i="1"/>
  <c r="Q8" i="1"/>
  <c r="F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5" i="1"/>
  <c r="E9" i="1"/>
  <c r="E13" i="1"/>
  <c r="E17" i="1"/>
  <c r="E21" i="1"/>
  <c r="E4" i="1"/>
  <c r="D5" i="1"/>
  <c r="D6" i="1"/>
  <c r="E6" i="1" s="1"/>
  <c r="D7" i="1"/>
  <c r="E7" i="1" s="1"/>
  <c r="D8" i="1"/>
  <c r="E8" i="1" s="1"/>
  <c r="D9" i="1"/>
  <c r="D10" i="1"/>
  <c r="E10" i="1" s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D18" i="1"/>
  <c r="E18" i="1" s="1"/>
  <c r="D19" i="1"/>
  <c r="E19" i="1" s="1"/>
  <c r="D20" i="1"/>
  <c r="E20" i="1" s="1"/>
  <c r="D21" i="1"/>
  <c r="D22" i="1"/>
  <c r="E22" i="1" s="1"/>
  <c r="D23" i="1"/>
  <c r="E23" i="1" s="1"/>
  <c r="D24" i="1"/>
  <c r="E24" i="1" s="1"/>
  <c r="D4" i="1"/>
  <c r="F116" i="1" l="1"/>
  <c r="F111" i="1"/>
  <c r="F107" i="1"/>
  <c r="F103" i="1"/>
  <c r="F96" i="1"/>
  <c r="F114" i="1"/>
  <c r="F110" i="1"/>
  <c r="F98" i="1"/>
  <c r="F113" i="1"/>
  <c r="F105" i="1"/>
  <c r="F101" i="1"/>
  <c r="F106" i="1"/>
  <c r="F102" i="1"/>
  <c r="F109" i="1"/>
  <c r="F97" i="1"/>
  <c r="F112" i="1"/>
  <c r="F108" i="1"/>
  <c r="F104" i="1"/>
  <c r="F100" i="1"/>
  <c r="F115" i="1"/>
  <c r="F99" i="1"/>
</calcChain>
</file>

<file path=xl/sharedStrings.xml><?xml version="1.0" encoding="utf-8"?>
<sst xmlns="http://schemas.openxmlformats.org/spreadsheetml/2006/main" count="212" uniqueCount="112">
  <si>
    <t>X</t>
  </si>
  <si>
    <t>abs(X)</t>
  </si>
  <si>
    <t>X/abs(X)</t>
  </si>
  <si>
    <t>power</t>
  </si>
  <si>
    <t>sfc</t>
  </si>
  <si>
    <t>fuel flow</t>
  </si>
  <si>
    <t>–0.00112</t>
  </si>
  <si>
    <t>–0.00322</t>
  </si>
  <si>
    <t>–0.00510</t>
  </si>
  <si>
    <t>–0.00757</t>
  </si>
  <si>
    <t>–0.01020</t>
  </si>
  <si>
    <t>–0.01236</t>
  </si>
  <si>
    <t>–0.01453</t>
  </si>
  <si>
    <t>–0.01798</t>
  </si>
  <si>
    <t>–0.02066</t>
  </si>
  <si>
    <t>–0.02293</t>
  </si>
  <si>
    <t>–0.02494</t>
  </si>
  <si>
    <t>–0.02669</t>
  </si>
  <si>
    <t>–0.02862</t>
  </si>
  <si>
    <t>–0.03048</t>
  </si>
  <si>
    <t>–0.03191</t>
  </si>
  <si>
    <t>–0.03304</t>
  </si>
  <si>
    <t>–0.03397</t>
  </si>
  <si>
    <t>–0.03476</t>
  </si>
  <si>
    <t>–0.03580</t>
  </si>
  <si>
    <t>–0.03666</t>
  </si>
  <si>
    <t>–0.03737</t>
  </si>
  <si>
    <t>–0.03795</t>
  </si>
  <si>
    <t>–0.03841</t>
  </si>
  <si>
    <t>–0.03876</t>
  </si>
  <si>
    <t>–0.03903</t>
  </si>
  <si>
    <t>–0.03923</t>
  </si>
  <si>
    <t>–0.03935</t>
  </si>
  <si>
    <t>–0.03941</t>
  </si>
  <si>
    <t>–0.03937</t>
  </si>
  <si>
    <t>–0.03924</t>
  </si>
  <si>
    <t>–0.03874</t>
  </si>
  <si>
    <t>–0.03839</t>
  </si>
  <si>
    <t>–0.03797</t>
  </si>
  <si>
    <t>–0.03749</t>
  </si>
  <si>
    <t>–0.03695</t>
  </si>
  <si>
    <t>–0.03635</t>
  </si>
  <si>
    <t>–0.03569</t>
  </si>
  <si>
    <t>–0.03497</t>
  </si>
  <si>
    <t>–0.03419</t>
  </si>
  <si>
    <t>–0.03335</t>
  </si>
  <si>
    <t>–0.03245</t>
  </si>
  <si>
    <t>–0.03149</t>
  </si>
  <si>
    <t>–0.03047</t>
  </si>
  <si>
    <t>–0.02938</t>
  </si>
  <si>
    <t>–0.02824</t>
  </si>
  <si>
    <t>–0.02703</t>
  </si>
  <si>
    <t>–0.02577</t>
  </si>
  <si>
    <t>–0.02445</t>
  </si>
  <si>
    <t>–0.02308</t>
  </si>
  <si>
    <t>–0.02166</t>
  </si>
  <si>
    <t>–0.02019</t>
  </si>
  <si>
    <t>–0.01868</t>
  </si>
  <si>
    <t>–0.01714</t>
  </si>
  <si>
    <t>–0.01557</t>
  </si>
  <si>
    <t>–0.01397</t>
  </si>
  <si>
    <t>–0.01072</t>
  </si>
  <si>
    <t>–0.00908</t>
  </si>
  <si>
    <t>–0.00742</t>
  </si>
  <si>
    <t>–0.00659</t>
  </si>
  <si>
    <t>–0.00575</t>
  </si>
  <si>
    <t>–0.00489</t>
  </si>
  <si>
    <t>–0.00402</t>
  </si>
  <si>
    <t>–0.00313</t>
  </si>
  <si>
    <t>–0.00271</t>
  </si>
  <si>
    <t>–0.00229</t>
  </si>
  <si>
    <t>–0.00188</t>
  </si>
  <si>
    <t>–0.00173</t>
  </si>
  <si>
    <t>speed</t>
  </si>
  <si>
    <t>HP</t>
  </si>
  <si>
    <t>f</t>
  </si>
  <si>
    <t>F</t>
  </si>
  <si>
    <t>SC1095</t>
  </si>
  <si>
    <t>a</t>
  </si>
  <si>
    <t>cl</t>
  </si>
  <si>
    <t>cd</t>
  </si>
  <si>
    <t>Name</t>
  </si>
  <si>
    <t>=</t>
  </si>
  <si>
    <t>Mach</t>
  </si>
  <si>
    <t>0;</t>
  </si>
  <si>
    <t>Re</t>
  </si>
  <si>
    <t>500000;</t>
  </si>
  <si>
    <t>T.U.</t>
  </si>
  <si>
    <t>1.0;</t>
  </si>
  <si>
    <t>T.L.</t>
  </si>
  <si>
    <t>Surface</t>
  </si>
  <si>
    <t>Finish</t>
  </si>
  <si>
    <t>1;</t>
  </si>
  <si>
    <t>Stall</t>
  </si>
  <si>
    <t>model</t>
  </si>
  <si>
    <t>Transition</t>
  </si>
  <si>
    <t>6;</t>
  </si>
  <si>
    <t>Aspect</t>
  </si>
  <si>
    <t>Ratio</t>
  </si>
  <si>
    <t>ground</t>
  </si>
  <si>
    <t>effect</t>
  </si>
  <si>
    <t>α</t>
  </si>
  <si>
    <t>Cl</t>
  </si>
  <si>
    <t>Cd</t>
  </si>
  <si>
    <t>Cm</t>
  </si>
  <si>
    <t>S.U.</t>
  </si>
  <si>
    <t>S.L.</t>
  </si>
  <si>
    <t>L/D</t>
  </si>
  <si>
    <t>A.C.</t>
  </si>
  <si>
    <t>C.P.</t>
  </si>
  <si>
    <t>[°]</t>
  </si>
  <si>
    <t>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</si>
</sst>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Sheet1!$D$96:$D$116</c:f>
              <c:numCache>
                <c:formatCode>General</c:formatCode>
                <c:ptCount val="21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Sheet1!$F$96:$F$116</c:f>
              <c:numCache>
                <c:formatCode>General</c:formatCode>
                <c:ptCount val="21"/>
                <c:pt idx="0">
                  <c:v>0</c:v>
                </c:pt>
                <c:pt idx="1">
                  <c:v>0.99989323870859936</c:v>
                </c:pt>
                <c:pt idx="2">
                  <c:v>0.99999999994555355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2003136"/>
        <c:axId val="-611999872"/>
      </c:scatterChart>
      <c:valAx>
        <c:axId val="-6120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1999872"/>
        <c:crosses val="autoZero"/>
        <c:crossBetween val="midCat"/>
      </c:valAx>
      <c:valAx>
        <c:axId val="-6119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20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Sheet1!$R$131:$R$250</c:f>
              <c:numCache>
                <c:formatCode>General</c:formatCode>
                <c:ptCount val="120"/>
                <c:pt idx="0">
                  <c:v>-46</c:v>
                </c:pt>
                <c:pt idx="1">
                  <c:v>-45</c:v>
                </c:pt>
                <c:pt idx="2">
                  <c:v>-44</c:v>
                </c:pt>
                <c:pt idx="3">
                  <c:v>-43</c:v>
                </c:pt>
                <c:pt idx="4">
                  <c:v>-42</c:v>
                </c:pt>
                <c:pt idx="5">
                  <c:v>-41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-37</c:v>
                </c:pt>
                <c:pt idx="10">
                  <c:v>-36</c:v>
                </c:pt>
                <c:pt idx="11">
                  <c:v>-35</c:v>
                </c:pt>
                <c:pt idx="12">
                  <c:v>-34</c:v>
                </c:pt>
                <c:pt idx="13">
                  <c:v>-33</c:v>
                </c:pt>
                <c:pt idx="14">
                  <c:v>-32</c:v>
                </c:pt>
                <c:pt idx="15">
                  <c:v>-31</c:v>
                </c:pt>
                <c:pt idx="16">
                  <c:v>-30</c:v>
                </c:pt>
                <c:pt idx="17">
                  <c:v>-29</c:v>
                </c:pt>
                <c:pt idx="18">
                  <c:v>-28</c:v>
                </c:pt>
                <c:pt idx="19">
                  <c:v>-27</c:v>
                </c:pt>
                <c:pt idx="20">
                  <c:v>-26</c:v>
                </c:pt>
                <c:pt idx="21">
                  <c:v>-25</c:v>
                </c:pt>
                <c:pt idx="22">
                  <c:v>-24</c:v>
                </c:pt>
                <c:pt idx="23">
                  <c:v>-23</c:v>
                </c:pt>
                <c:pt idx="24">
                  <c:v>-22</c:v>
                </c:pt>
                <c:pt idx="25">
                  <c:v>-21</c:v>
                </c:pt>
                <c:pt idx="26">
                  <c:v>-20</c:v>
                </c:pt>
                <c:pt idx="27">
                  <c:v>-19</c:v>
                </c:pt>
                <c:pt idx="28">
                  <c:v>-18</c:v>
                </c:pt>
                <c:pt idx="29">
                  <c:v>-17</c:v>
                </c:pt>
                <c:pt idx="30">
                  <c:v>-16</c:v>
                </c:pt>
                <c:pt idx="31">
                  <c:v>-15</c:v>
                </c:pt>
                <c:pt idx="32">
                  <c:v>-14</c:v>
                </c:pt>
                <c:pt idx="33">
                  <c:v>-13</c:v>
                </c:pt>
                <c:pt idx="34">
                  <c:v>-12</c:v>
                </c:pt>
                <c:pt idx="35">
                  <c:v>-11</c:v>
                </c:pt>
                <c:pt idx="36">
                  <c:v>-10</c:v>
                </c:pt>
                <c:pt idx="37">
                  <c:v>-9</c:v>
                </c:pt>
                <c:pt idx="38">
                  <c:v>-8</c:v>
                </c:pt>
                <c:pt idx="39">
                  <c:v>-7</c:v>
                </c:pt>
                <c:pt idx="40">
                  <c:v>-6</c:v>
                </c:pt>
                <c:pt idx="41">
                  <c:v>-5</c:v>
                </c:pt>
                <c:pt idx="42">
                  <c:v>-4</c:v>
                </c:pt>
                <c:pt idx="43">
                  <c:v>-3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27</c:v>
                </c:pt>
                <c:pt idx="74">
                  <c:v>28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34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40</c:v>
                </c:pt>
                <c:pt idx="87">
                  <c:v>41</c:v>
                </c:pt>
                <c:pt idx="88">
                  <c:v>42</c:v>
                </c:pt>
                <c:pt idx="89">
                  <c:v>43</c:v>
                </c:pt>
                <c:pt idx="90">
                  <c:v>44</c:v>
                </c:pt>
                <c:pt idx="91">
                  <c:v>45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49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53</c:v>
                </c:pt>
                <c:pt idx="100">
                  <c:v>54</c:v>
                </c:pt>
                <c:pt idx="101">
                  <c:v>55</c:v>
                </c:pt>
                <c:pt idx="102">
                  <c:v>56</c:v>
                </c:pt>
                <c:pt idx="103">
                  <c:v>57</c:v>
                </c:pt>
                <c:pt idx="104">
                  <c:v>58</c:v>
                </c:pt>
                <c:pt idx="105">
                  <c:v>59</c:v>
                </c:pt>
                <c:pt idx="106">
                  <c:v>60</c:v>
                </c:pt>
                <c:pt idx="107">
                  <c:v>61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65</c:v>
                </c:pt>
                <c:pt idx="112">
                  <c:v>66</c:v>
                </c:pt>
                <c:pt idx="113">
                  <c:v>67</c:v>
                </c:pt>
                <c:pt idx="114">
                  <c:v>68</c:v>
                </c:pt>
                <c:pt idx="115">
                  <c:v>69</c:v>
                </c:pt>
                <c:pt idx="116">
                  <c:v>70</c:v>
                </c:pt>
                <c:pt idx="117">
                  <c:v>71</c:v>
                </c:pt>
                <c:pt idx="118">
                  <c:v>72</c:v>
                </c:pt>
                <c:pt idx="119">
                  <c:v>73</c:v>
                </c:pt>
              </c:numCache>
            </c:numRef>
          </c:xVal>
          <c:yVal>
            <c:numRef>
              <c:f>Sheet1!$S$131:$S$250</c:f>
              <c:numCache>
                <c:formatCode>General</c:formatCode>
                <c:ptCount val="120"/>
                <c:pt idx="0">
                  <c:v>-9.6000000000000002E-2</c:v>
                </c:pt>
                <c:pt idx="1">
                  <c:v>-6.7000000000000004E-2</c:v>
                </c:pt>
                <c:pt idx="2">
                  <c:v>-7.0999999999999994E-2</c:v>
                </c:pt>
                <c:pt idx="3">
                  <c:v>-7.4999999999999997E-2</c:v>
                </c:pt>
                <c:pt idx="4">
                  <c:v>-7.9000000000000001E-2</c:v>
                </c:pt>
                <c:pt idx="5">
                  <c:v>-8.3000000000000004E-2</c:v>
                </c:pt>
                <c:pt idx="6">
                  <c:v>-8.7999999999999995E-2</c:v>
                </c:pt>
                <c:pt idx="7">
                  <c:v>-9.2999999999999999E-2</c:v>
                </c:pt>
                <c:pt idx="8">
                  <c:v>-9.9000000000000005E-2</c:v>
                </c:pt>
                <c:pt idx="9">
                  <c:v>-0.105</c:v>
                </c:pt>
                <c:pt idx="10">
                  <c:v>-0.112</c:v>
                </c:pt>
                <c:pt idx="11">
                  <c:v>-0.12</c:v>
                </c:pt>
                <c:pt idx="12">
                  <c:v>-0.129</c:v>
                </c:pt>
                <c:pt idx="13">
                  <c:v>-0.13800000000000001</c:v>
                </c:pt>
                <c:pt idx="14">
                  <c:v>-0.14899999999999999</c:v>
                </c:pt>
                <c:pt idx="15">
                  <c:v>-0.16</c:v>
                </c:pt>
                <c:pt idx="16">
                  <c:v>-0.17299999999999999</c:v>
                </c:pt>
                <c:pt idx="17">
                  <c:v>-0.188</c:v>
                </c:pt>
                <c:pt idx="18">
                  <c:v>-0.20399999999999999</c:v>
                </c:pt>
                <c:pt idx="19">
                  <c:v>-0.222</c:v>
                </c:pt>
                <c:pt idx="20">
                  <c:v>-0.24199999999999999</c:v>
                </c:pt>
                <c:pt idx="21">
                  <c:v>-0.26500000000000001</c:v>
                </c:pt>
                <c:pt idx="22">
                  <c:v>-0.28999999999999998</c:v>
                </c:pt>
                <c:pt idx="23">
                  <c:v>-0.318</c:v>
                </c:pt>
                <c:pt idx="24">
                  <c:v>-0.35</c:v>
                </c:pt>
                <c:pt idx="25">
                  <c:v>-0.38400000000000001</c:v>
                </c:pt>
                <c:pt idx="26">
                  <c:v>-0.42199999999999999</c:v>
                </c:pt>
                <c:pt idx="27">
                  <c:v>-0.46300000000000002</c:v>
                </c:pt>
                <c:pt idx="28">
                  <c:v>-0.50700000000000001</c:v>
                </c:pt>
                <c:pt idx="29">
                  <c:v>-0.55200000000000005</c:v>
                </c:pt>
                <c:pt idx="30">
                  <c:v>-0.59799999999999998</c:v>
                </c:pt>
                <c:pt idx="31">
                  <c:v>-0.64300000000000002</c:v>
                </c:pt>
                <c:pt idx="32">
                  <c:v>-0.68400000000000005</c:v>
                </c:pt>
                <c:pt idx="33">
                  <c:v>-0.71699999999999997</c:v>
                </c:pt>
                <c:pt idx="34">
                  <c:v>-0.73799999999999999</c:v>
                </c:pt>
                <c:pt idx="35">
                  <c:v>-0.74399999999999999</c:v>
                </c:pt>
                <c:pt idx="36">
                  <c:v>-0.73399999999999999</c:v>
                </c:pt>
                <c:pt idx="37">
                  <c:v>-0.73499999999999999</c:v>
                </c:pt>
                <c:pt idx="38">
                  <c:v>-0.77500000000000002</c:v>
                </c:pt>
                <c:pt idx="39">
                  <c:v>-0.69899999999999995</c:v>
                </c:pt>
                <c:pt idx="40">
                  <c:v>-0.60399999999999998</c:v>
                </c:pt>
                <c:pt idx="41">
                  <c:v>-0.498</c:v>
                </c:pt>
                <c:pt idx="42">
                  <c:v>-0.38500000000000001</c:v>
                </c:pt>
                <c:pt idx="43">
                  <c:v>-0.26800000000000002</c:v>
                </c:pt>
                <c:pt idx="44">
                  <c:v>-0.15</c:v>
                </c:pt>
                <c:pt idx="45">
                  <c:v>-3.2000000000000001E-2</c:v>
                </c:pt>
                <c:pt idx="46">
                  <c:v>8.6999999999999994E-2</c:v>
                </c:pt>
                <c:pt idx="47">
                  <c:v>0.20599999999999999</c:v>
                </c:pt>
                <c:pt idx="48">
                  <c:v>0.32400000000000001</c:v>
                </c:pt>
                <c:pt idx="49">
                  <c:v>0.441</c:v>
                </c:pt>
                <c:pt idx="50">
                  <c:v>0.55800000000000005</c:v>
                </c:pt>
                <c:pt idx="51">
                  <c:v>0.67300000000000004</c:v>
                </c:pt>
                <c:pt idx="52">
                  <c:v>0.78700000000000003</c:v>
                </c:pt>
                <c:pt idx="53">
                  <c:v>0.89</c:v>
                </c:pt>
                <c:pt idx="54">
                  <c:v>0.97499999999999998</c:v>
                </c:pt>
                <c:pt idx="55">
                  <c:v>1.044</c:v>
                </c:pt>
                <c:pt idx="56">
                  <c:v>1.0620000000000001</c:v>
                </c:pt>
                <c:pt idx="57">
                  <c:v>0.996</c:v>
                </c:pt>
                <c:pt idx="58">
                  <c:v>0.96899999999999997</c:v>
                </c:pt>
                <c:pt idx="59">
                  <c:v>0.94599999999999995</c:v>
                </c:pt>
                <c:pt idx="60">
                  <c:v>0.91300000000000003</c:v>
                </c:pt>
                <c:pt idx="61">
                  <c:v>0.86699999999999999</c:v>
                </c:pt>
                <c:pt idx="62">
                  <c:v>0.81499999999999995</c:v>
                </c:pt>
                <c:pt idx="68">
                  <c:v>0.97399999999999998</c:v>
                </c:pt>
                <c:pt idx="69">
                  <c:v>0.85604999999999998</c:v>
                </c:pt>
                <c:pt idx="70">
                  <c:v>0.75619999999999998</c:v>
                </c:pt>
                <c:pt idx="71">
                  <c:v>0.66600000000000004</c:v>
                </c:pt>
                <c:pt idx="72">
                  <c:v>0.58679999999999999</c:v>
                </c:pt>
                <c:pt idx="73">
                  <c:v>0.51800000000000002</c:v>
                </c:pt>
                <c:pt idx="74">
                  <c:v>0.45730000000000004</c:v>
                </c:pt>
                <c:pt idx="75">
                  <c:v>0.40589999999999998</c:v>
                </c:pt>
                <c:pt idx="76">
                  <c:v>0.36000000000000004</c:v>
                </c:pt>
                <c:pt idx="77">
                  <c:v>0.31929999999999997</c:v>
                </c:pt>
                <c:pt idx="78">
                  <c:v>0.28500000000000003</c:v>
                </c:pt>
                <c:pt idx="79">
                  <c:v>0.25374999999999998</c:v>
                </c:pt>
                <c:pt idx="80">
                  <c:v>0.2268</c:v>
                </c:pt>
                <c:pt idx="81">
                  <c:v>0.20250000000000001</c:v>
                </c:pt>
                <c:pt idx="82">
                  <c:v>0.18070000000000003</c:v>
                </c:pt>
                <c:pt idx="83">
                  <c:v>0.16125</c:v>
                </c:pt>
                <c:pt idx="84">
                  <c:v>0.1452</c:v>
                </c:pt>
                <c:pt idx="85">
                  <c:v>0.12994999999999998</c:v>
                </c:pt>
                <c:pt idx="86">
                  <c:v>0.11660000000000001</c:v>
                </c:pt>
                <c:pt idx="87">
                  <c:v>9.9000000000000005E-2</c:v>
                </c:pt>
                <c:pt idx="88">
                  <c:v>9.4E-2</c:v>
                </c:pt>
                <c:pt idx="89">
                  <c:v>8.7999999999999995E-2</c:v>
                </c:pt>
                <c:pt idx="90">
                  <c:v>8.3000000000000004E-2</c:v>
                </c:pt>
                <c:pt idx="91">
                  <c:v>7.9000000000000001E-2</c:v>
                </c:pt>
                <c:pt idx="92">
                  <c:v>7.4999999999999997E-2</c:v>
                </c:pt>
                <c:pt idx="93">
                  <c:v>7.0999999999999994E-2</c:v>
                </c:pt>
                <c:pt idx="94">
                  <c:v>6.8000000000000005E-2</c:v>
                </c:pt>
                <c:pt idx="95">
                  <c:v>6.4000000000000001E-2</c:v>
                </c:pt>
                <c:pt idx="96">
                  <c:v>6.0999999999999999E-2</c:v>
                </c:pt>
                <c:pt idx="97">
                  <c:v>5.8999999999999997E-2</c:v>
                </c:pt>
                <c:pt idx="98">
                  <c:v>5.6000000000000001E-2</c:v>
                </c:pt>
                <c:pt idx="99">
                  <c:v>5.3999999999999999E-2</c:v>
                </c:pt>
                <c:pt idx="100">
                  <c:v>5.1999999999999998E-2</c:v>
                </c:pt>
                <c:pt idx="101">
                  <c:v>0.05</c:v>
                </c:pt>
                <c:pt idx="102">
                  <c:v>4.8000000000000001E-2</c:v>
                </c:pt>
                <c:pt idx="103">
                  <c:v>4.5999999999999999E-2</c:v>
                </c:pt>
                <c:pt idx="104">
                  <c:v>4.4999999999999998E-2</c:v>
                </c:pt>
                <c:pt idx="105">
                  <c:v>4.2999999999999997E-2</c:v>
                </c:pt>
                <c:pt idx="106">
                  <c:v>4.2000000000000003E-2</c:v>
                </c:pt>
                <c:pt idx="107">
                  <c:v>4.1000000000000002E-2</c:v>
                </c:pt>
                <c:pt idx="108">
                  <c:v>3.9E-2</c:v>
                </c:pt>
                <c:pt idx="109">
                  <c:v>3.7999999999999999E-2</c:v>
                </c:pt>
                <c:pt idx="110">
                  <c:v>3.6999999999999998E-2</c:v>
                </c:pt>
                <c:pt idx="111">
                  <c:v>3.5999999999999997E-2</c:v>
                </c:pt>
                <c:pt idx="112">
                  <c:v>3.5000000000000003E-2</c:v>
                </c:pt>
                <c:pt idx="113">
                  <c:v>3.4000000000000002E-2</c:v>
                </c:pt>
                <c:pt idx="114">
                  <c:v>3.4000000000000002E-2</c:v>
                </c:pt>
                <c:pt idx="115">
                  <c:v>3.3000000000000002E-2</c:v>
                </c:pt>
                <c:pt idx="116">
                  <c:v>3.2000000000000001E-2</c:v>
                </c:pt>
                <c:pt idx="117">
                  <c:v>3.2000000000000001E-2</c:v>
                </c:pt>
                <c:pt idx="118">
                  <c:v>3.1E-2</c:v>
                </c:pt>
                <c:pt idx="119">
                  <c:v>0.03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Sheet1!$J$131:$J$180</c:f>
              <c:numCache>
                <c:formatCode>General</c:formatCode>
                <c:ptCount val="50"/>
                <c:pt idx="0">
                  <c:v>-17</c:v>
                </c:pt>
                <c:pt idx="1">
                  <c:v>-18</c:v>
                </c:pt>
                <c:pt idx="2">
                  <c:v>-22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-21</c:v>
                </c:pt>
                <c:pt idx="7">
                  <c:v>-13</c:v>
                </c:pt>
                <c:pt idx="8">
                  <c:v>-19</c:v>
                </c:pt>
                <c:pt idx="9">
                  <c:v>-20</c:v>
                </c:pt>
                <c:pt idx="10">
                  <c:v>-12</c:v>
                </c:pt>
                <c:pt idx="11">
                  <c:v>-11</c:v>
                </c:pt>
                <c:pt idx="12">
                  <c:v>-10</c:v>
                </c:pt>
                <c:pt idx="13">
                  <c:v>-9</c:v>
                </c:pt>
                <c:pt idx="14">
                  <c:v>-8</c:v>
                </c:pt>
                <c:pt idx="15">
                  <c:v>-7</c:v>
                </c:pt>
                <c:pt idx="16">
                  <c:v>-6</c:v>
                </c:pt>
                <c:pt idx="17">
                  <c:v>-5</c:v>
                </c:pt>
                <c:pt idx="18">
                  <c:v>-4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</c:numCache>
            </c:numRef>
          </c:xVal>
          <c:yVal>
            <c:numRef>
              <c:f>Sheet1!$K$131:$K$180</c:f>
              <c:numCache>
                <c:formatCode>General</c:formatCode>
                <c:ptCount val="50"/>
                <c:pt idx="0">
                  <c:v>-1.6092</c:v>
                </c:pt>
                <c:pt idx="1">
                  <c:v>-1.5451999999999999</c:v>
                </c:pt>
                <c:pt idx="2">
                  <c:v>-0.97719999999999996</c:v>
                </c:pt>
                <c:pt idx="3">
                  <c:v>-1.5929</c:v>
                </c:pt>
                <c:pt idx="4">
                  <c:v>-1.5276000000000001</c:v>
                </c:pt>
                <c:pt idx="5">
                  <c:v>-1.4456</c:v>
                </c:pt>
                <c:pt idx="6">
                  <c:v>-0.97050000000000003</c:v>
                </c:pt>
                <c:pt idx="7">
                  <c:v>-1.3539000000000001</c:v>
                </c:pt>
                <c:pt idx="8">
                  <c:v>-0.96889999999999998</c:v>
                </c:pt>
                <c:pt idx="9">
                  <c:v>-0.96479999999999999</c:v>
                </c:pt>
                <c:pt idx="10">
                  <c:v>-1.2555000000000001</c:v>
                </c:pt>
                <c:pt idx="11">
                  <c:v>-1.1521999999999999</c:v>
                </c:pt>
                <c:pt idx="12">
                  <c:v>-1.0450999999999999</c:v>
                </c:pt>
                <c:pt idx="13">
                  <c:v>-0.93489999999999995</c:v>
                </c:pt>
                <c:pt idx="14">
                  <c:v>-0.82330000000000003</c:v>
                </c:pt>
                <c:pt idx="15">
                  <c:v>-0.71679999999999999</c:v>
                </c:pt>
                <c:pt idx="16">
                  <c:v>-0.60680000000000001</c:v>
                </c:pt>
                <c:pt idx="17">
                  <c:v>-0.49459999999999998</c:v>
                </c:pt>
                <c:pt idx="18">
                  <c:v>-0.37959999999999999</c:v>
                </c:pt>
                <c:pt idx="19">
                  <c:v>-0.26350000000000001</c:v>
                </c:pt>
                <c:pt idx="20">
                  <c:v>-0.1474</c:v>
                </c:pt>
                <c:pt idx="21">
                  <c:v>-3.1199999999999999E-2</c:v>
                </c:pt>
                <c:pt idx="22">
                  <c:v>8.4900000000000003E-2</c:v>
                </c:pt>
                <c:pt idx="23">
                  <c:v>0.2011</c:v>
                </c:pt>
                <c:pt idx="24">
                  <c:v>0.31690000000000002</c:v>
                </c:pt>
                <c:pt idx="25">
                  <c:v>0.43240000000000001</c:v>
                </c:pt>
                <c:pt idx="26">
                  <c:v>0.54600000000000004</c:v>
                </c:pt>
                <c:pt idx="27">
                  <c:v>0.65620000000000001</c:v>
                </c:pt>
                <c:pt idx="28">
                  <c:v>0.76490000000000002</c:v>
                </c:pt>
                <c:pt idx="29">
                  <c:v>0.88119999999999998</c:v>
                </c:pt>
                <c:pt idx="30">
                  <c:v>0.99439999999999995</c:v>
                </c:pt>
                <c:pt idx="31">
                  <c:v>1.1000000000000001</c:v>
                </c:pt>
                <c:pt idx="32">
                  <c:v>1.2068000000000001</c:v>
                </c:pt>
                <c:pt idx="33">
                  <c:v>1.3118000000000001</c:v>
                </c:pt>
                <c:pt idx="34">
                  <c:v>1.4129</c:v>
                </c:pt>
                <c:pt idx="35">
                  <c:v>1.5074000000000001</c:v>
                </c:pt>
                <c:pt idx="36">
                  <c:v>1.5988</c:v>
                </c:pt>
                <c:pt idx="37">
                  <c:v>1.6811</c:v>
                </c:pt>
                <c:pt idx="38">
                  <c:v>1.7486999999999999</c:v>
                </c:pt>
                <c:pt idx="39">
                  <c:v>1.7771999999999999</c:v>
                </c:pt>
                <c:pt idx="40">
                  <c:v>1.7818000000000001</c:v>
                </c:pt>
                <c:pt idx="41">
                  <c:v>1.7392000000000001</c:v>
                </c:pt>
                <c:pt idx="42">
                  <c:v>1.44455</c:v>
                </c:pt>
                <c:pt idx="43">
                  <c:v>1.1498999999999999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202832"/>
        <c:axId val="-545202288"/>
      </c:scatterChart>
      <c:valAx>
        <c:axId val="-54520283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202288"/>
        <c:crosses val="autoZero"/>
        <c:crossBetween val="midCat"/>
      </c:valAx>
      <c:valAx>
        <c:axId val="-5452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2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Sheet1!$R$131:$R$250</c:f>
              <c:numCache>
                <c:formatCode>General</c:formatCode>
                <c:ptCount val="120"/>
                <c:pt idx="0">
                  <c:v>-46</c:v>
                </c:pt>
                <c:pt idx="1">
                  <c:v>-45</c:v>
                </c:pt>
                <c:pt idx="2">
                  <c:v>-44</c:v>
                </c:pt>
                <c:pt idx="3">
                  <c:v>-43</c:v>
                </c:pt>
                <c:pt idx="4">
                  <c:v>-42</c:v>
                </c:pt>
                <c:pt idx="5">
                  <c:v>-41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-37</c:v>
                </c:pt>
                <c:pt idx="10">
                  <c:v>-36</c:v>
                </c:pt>
                <c:pt idx="11">
                  <c:v>-35</c:v>
                </c:pt>
                <c:pt idx="12">
                  <c:v>-34</c:v>
                </c:pt>
                <c:pt idx="13">
                  <c:v>-33</c:v>
                </c:pt>
                <c:pt idx="14">
                  <c:v>-32</c:v>
                </c:pt>
                <c:pt idx="15">
                  <c:v>-31</c:v>
                </c:pt>
                <c:pt idx="16">
                  <c:v>-30</c:v>
                </c:pt>
                <c:pt idx="17">
                  <c:v>-29</c:v>
                </c:pt>
                <c:pt idx="18">
                  <c:v>-28</c:v>
                </c:pt>
                <c:pt idx="19">
                  <c:v>-27</c:v>
                </c:pt>
                <c:pt idx="20">
                  <c:v>-26</c:v>
                </c:pt>
                <c:pt idx="21">
                  <c:v>-25</c:v>
                </c:pt>
                <c:pt idx="22">
                  <c:v>-24</c:v>
                </c:pt>
                <c:pt idx="23">
                  <c:v>-23</c:v>
                </c:pt>
                <c:pt idx="24">
                  <c:v>-22</c:v>
                </c:pt>
                <c:pt idx="25">
                  <c:v>-21</c:v>
                </c:pt>
                <c:pt idx="26">
                  <c:v>-20</c:v>
                </c:pt>
                <c:pt idx="27">
                  <c:v>-19</c:v>
                </c:pt>
                <c:pt idx="28">
                  <c:v>-18</c:v>
                </c:pt>
                <c:pt idx="29">
                  <c:v>-17</c:v>
                </c:pt>
                <c:pt idx="30">
                  <c:v>-16</c:v>
                </c:pt>
                <c:pt idx="31">
                  <c:v>-15</c:v>
                </c:pt>
                <c:pt idx="32">
                  <c:v>-14</c:v>
                </c:pt>
                <c:pt idx="33">
                  <c:v>-13</c:v>
                </c:pt>
                <c:pt idx="34">
                  <c:v>-12</c:v>
                </c:pt>
                <c:pt idx="35">
                  <c:v>-11</c:v>
                </c:pt>
                <c:pt idx="36">
                  <c:v>-10</c:v>
                </c:pt>
                <c:pt idx="37">
                  <c:v>-9</c:v>
                </c:pt>
                <c:pt idx="38">
                  <c:v>-8</c:v>
                </c:pt>
                <c:pt idx="39">
                  <c:v>-7</c:v>
                </c:pt>
                <c:pt idx="40">
                  <c:v>-6</c:v>
                </c:pt>
                <c:pt idx="41">
                  <c:v>-5</c:v>
                </c:pt>
                <c:pt idx="42">
                  <c:v>-4</c:v>
                </c:pt>
                <c:pt idx="43">
                  <c:v>-3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25</c:v>
                </c:pt>
                <c:pt idx="72">
                  <c:v>26</c:v>
                </c:pt>
                <c:pt idx="73">
                  <c:v>27</c:v>
                </c:pt>
                <c:pt idx="74">
                  <c:v>28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34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40</c:v>
                </c:pt>
                <c:pt idx="87">
                  <c:v>41</c:v>
                </c:pt>
                <c:pt idx="88">
                  <c:v>42</c:v>
                </c:pt>
                <c:pt idx="89">
                  <c:v>43</c:v>
                </c:pt>
                <c:pt idx="90">
                  <c:v>44</c:v>
                </c:pt>
                <c:pt idx="91">
                  <c:v>45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49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53</c:v>
                </c:pt>
                <c:pt idx="100">
                  <c:v>54</c:v>
                </c:pt>
                <c:pt idx="101">
                  <c:v>55</c:v>
                </c:pt>
                <c:pt idx="102">
                  <c:v>56</c:v>
                </c:pt>
                <c:pt idx="103">
                  <c:v>57</c:v>
                </c:pt>
                <c:pt idx="104">
                  <c:v>58</c:v>
                </c:pt>
                <c:pt idx="105">
                  <c:v>59</c:v>
                </c:pt>
                <c:pt idx="106">
                  <c:v>60</c:v>
                </c:pt>
                <c:pt idx="107">
                  <c:v>61</c:v>
                </c:pt>
                <c:pt idx="108">
                  <c:v>62</c:v>
                </c:pt>
                <c:pt idx="109">
                  <c:v>63</c:v>
                </c:pt>
                <c:pt idx="110">
                  <c:v>64</c:v>
                </c:pt>
                <c:pt idx="111">
                  <c:v>65</c:v>
                </c:pt>
                <c:pt idx="112">
                  <c:v>66</c:v>
                </c:pt>
                <c:pt idx="113">
                  <c:v>67</c:v>
                </c:pt>
                <c:pt idx="114">
                  <c:v>68</c:v>
                </c:pt>
                <c:pt idx="115">
                  <c:v>69</c:v>
                </c:pt>
                <c:pt idx="116">
                  <c:v>70</c:v>
                </c:pt>
                <c:pt idx="117">
                  <c:v>71</c:v>
                </c:pt>
                <c:pt idx="118">
                  <c:v>72</c:v>
                </c:pt>
                <c:pt idx="119">
                  <c:v>73</c:v>
                </c:pt>
              </c:numCache>
            </c:numRef>
          </c:xVal>
          <c:yVal>
            <c:numRef>
              <c:f>Sheet1!$T$131:$T$250</c:f>
              <c:numCache>
                <c:formatCode>General</c:formatCode>
                <c:ptCount val="120"/>
                <c:pt idx="0">
                  <c:v>1.0895300000000001</c:v>
                </c:pt>
                <c:pt idx="1">
                  <c:v>1.0321899999999999</c:v>
                </c:pt>
                <c:pt idx="2">
                  <c:v>1.05358</c:v>
                </c:pt>
                <c:pt idx="3">
                  <c:v>0.99084000000000005</c:v>
                </c:pt>
                <c:pt idx="4">
                  <c:v>0.93925000000000003</c:v>
                </c:pt>
                <c:pt idx="5">
                  <c:v>0.89385999999999999</c:v>
                </c:pt>
                <c:pt idx="6">
                  <c:v>0.92081999999999997</c:v>
                </c:pt>
                <c:pt idx="7">
                  <c:v>0.84121999999999997</c:v>
                </c:pt>
                <c:pt idx="8">
                  <c:v>0.83677000000000001</c:v>
                </c:pt>
                <c:pt idx="9">
                  <c:v>0.76819999999999999</c:v>
                </c:pt>
                <c:pt idx="10">
                  <c:v>0.74760000000000004</c:v>
                </c:pt>
                <c:pt idx="11">
                  <c:v>0.69510000000000005</c:v>
                </c:pt>
                <c:pt idx="12">
                  <c:v>0.65505000000000002</c:v>
                </c:pt>
                <c:pt idx="13">
                  <c:v>0.63865000000000005</c:v>
                </c:pt>
                <c:pt idx="14">
                  <c:v>0.58770999999999995</c:v>
                </c:pt>
                <c:pt idx="15">
                  <c:v>0.54596</c:v>
                </c:pt>
                <c:pt idx="16">
                  <c:v>0.51163000000000003</c:v>
                </c:pt>
                <c:pt idx="17">
                  <c:v>0.48971999999999999</c:v>
                </c:pt>
                <c:pt idx="18">
                  <c:v>0.44007000000000002</c:v>
                </c:pt>
                <c:pt idx="19">
                  <c:v>0.41267999999999999</c:v>
                </c:pt>
                <c:pt idx="20">
                  <c:v>0.36815999999999999</c:v>
                </c:pt>
                <c:pt idx="21">
                  <c:v>0.34305000000000002</c:v>
                </c:pt>
                <c:pt idx="22">
                  <c:v>0.32002000000000003</c:v>
                </c:pt>
                <c:pt idx="23">
                  <c:v>0.29625000000000001</c:v>
                </c:pt>
                <c:pt idx="24">
                  <c:v>0.26188</c:v>
                </c:pt>
                <c:pt idx="25">
                  <c:v>0.24579999999999999</c:v>
                </c:pt>
                <c:pt idx="26">
                  <c:v>0.21887000000000001</c:v>
                </c:pt>
                <c:pt idx="27">
                  <c:v>0.19957</c:v>
                </c:pt>
                <c:pt idx="28">
                  <c:v>0.18107999999999999</c:v>
                </c:pt>
                <c:pt idx="29">
                  <c:v>0.16084999999999999</c:v>
                </c:pt>
                <c:pt idx="30">
                  <c:v>0.14358000000000001</c:v>
                </c:pt>
                <c:pt idx="31">
                  <c:v>0.12869</c:v>
                </c:pt>
                <c:pt idx="32">
                  <c:v>0.11212999999999999</c:v>
                </c:pt>
                <c:pt idx="33">
                  <c:v>9.9169999999999994E-2</c:v>
                </c:pt>
                <c:pt idx="34">
                  <c:v>8.541E-2</c:v>
                </c:pt>
                <c:pt idx="35">
                  <c:v>7.3669999999999999E-2</c:v>
                </c:pt>
                <c:pt idx="36">
                  <c:v>6.2080000000000003E-2</c:v>
                </c:pt>
                <c:pt idx="37">
                  <c:v>3.9759999999999997E-2</c:v>
                </c:pt>
                <c:pt idx="38">
                  <c:v>1.626E-2</c:v>
                </c:pt>
                <c:pt idx="39">
                  <c:v>1.61E-2</c:v>
                </c:pt>
                <c:pt idx="40">
                  <c:v>1.35E-2</c:v>
                </c:pt>
                <c:pt idx="41">
                  <c:v>1.2930000000000001E-2</c:v>
                </c:pt>
                <c:pt idx="42">
                  <c:v>1.235E-2</c:v>
                </c:pt>
                <c:pt idx="43">
                  <c:v>1.176E-2</c:v>
                </c:pt>
                <c:pt idx="44">
                  <c:v>1.146E-2</c:v>
                </c:pt>
                <c:pt idx="45">
                  <c:v>1.115E-2</c:v>
                </c:pt>
                <c:pt idx="46">
                  <c:v>8.7299999999999999E-3</c:v>
                </c:pt>
                <c:pt idx="47">
                  <c:v>9.2499999999999995E-3</c:v>
                </c:pt>
                <c:pt idx="48">
                  <c:v>1.064E-2</c:v>
                </c:pt>
                <c:pt idx="49">
                  <c:v>1.18E-2</c:v>
                </c:pt>
                <c:pt idx="50">
                  <c:v>1.359E-2</c:v>
                </c:pt>
                <c:pt idx="51">
                  <c:v>1.4330000000000001E-2</c:v>
                </c:pt>
                <c:pt idx="52">
                  <c:v>1.525E-2</c:v>
                </c:pt>
                <c:pt idx="53">
                  <c:v>1.694E-2</c:v>
                </c:pt>
                <c:pt idx="54">
                  <c:v>1.6660000000000001E-2</c:v>
                </c:pt>
                <c:pt idx="55">
                  <c:v>2.0629999999999999E-2</c:v>
                </c:pt>
                <c:pt idx="56">
                  <c:v>2.6159999999999999E-2</c:v>
                </c:pt>
                <c:pt idx="57">
                  <c:v>5.2310000000000002E-2</c:v>
                </c:pt>
                <c:pt idx="58">
                  <c:v>7.46E-2</c:v>
                </c:pt>
                <c:pt idx="59">
                  <c:v>9.0010000000000007E-2</c:v>
                </c:pt>
                <c:pt idx="60">
                  <c:v>0.10428999999999999</c:v>
                </c:pt>
                <c:pt idx="61">
                  <c:v>0.12068</c:v>
                </c:pt>
                <c:pt idx="62">
                  <c:v>0.13771</c:v>
                </c:pt>
                <c:pt idx="68">
                  <c:v>0.26190000000000002</c:v>
                </c:pt>
                <c:pt idx="69">
                  <c:v>0.28566000000000003</c:v>
                </c:pt>
                <c:pt idx="70">
                  <c:v>0.31458999999999998</c:v>
                </c:pt>
                <c:pt idx="71">
                  <c:v>0.34758</c:v>
                </c:pt>
                <c:pt idx="72">
                  <c:v>0.37658999999999998</c:v>
                </c:pt>
                <c:pt idx="73">
                  <c:v>0.40455000000000002</c:v>
                </c:pt>
                <c:pt idx="74">
                  <c:v>0.43976999999999999</c:v>
                </c:pt>
                <c:pt idx="75">
                  <c:v>0.47288000000000002</c:v>
                </c:pt>
                <c:pt idx="76">
                  <c:v>0.50707999999999998</c:v>
                </c:pt>
                <c:pt idx="77">
                  <c:v>0.55264999999999997</c:v>
                </c:pt>
                <c:pt idx="78">
                  <c:v>0.57472999999999996</c:v>
                </c:pt>
                <c:pt idx="79">
                  <c:v>0.61606000000000005</c:v>
                </c:pt>
                <c:pt idx="80">
                  <c:v>0.65430999999999995</c:v>
                </c:pt>
                <c:pt idx="81">
                  <c:v>0.69018000000000002</c:v>
                </c:pt>
                <c:pt idx="82">
                  <c:v>0.7379</c:v>
                </c:pt>
                <c:pt idx="83">
                  <c:v>0.78683000000000003</c:v>
                </c:pt>
                <c:pt idx="84">
                  <c:v>0.81930000000000003</c:v>
                </c:pt>
                <c:pt idx="85">
                  <c:v>0.86748000000000003</c:v>
                </c:pt>
                <c:pt idx="86">
                  <c:v>0.91056999999999999</c:v>
                </c:pt>
                <c:pt idx="87">
                  <c:v>0.93459000000000003</c:v>
                </c:pt>
                <c:pt idx="88">
                  <c:v>0.96833999999999998</c:v>
                </c:pt>
                <c:pt idx="89">
                  <c:v>1.0411699999999999</c:v>
                </c:pt>
                <c:pt idx="90">
                  <c:v>1.0751999999999999</c:v>
                </c:pt>
                <c:pt idx="91">
                  <c:v>1.1190899999999999</c:v>
                </c:pt>
                <c:pt idx="92">
                  <c:v>1.18032</c:v>
                </c:pt>
                <c:pt idx="93">
                  <c:v>1.19103</c:v>
                </c:pt>
                <c:pt idx="94">
                  <c:v>1.2645299999999999</c:v>
                </c:pt>
                <c:pt idx="95">
                  <c:v>1.2813099999999999</c:v>
                </c:pt>
                <c:pt idx="96">
                  <c:v>1.37018</c:v>
                </c:pt>
                <c:pt idx="97">
                  <c:v>1.39211</c:v>
                </c:pt>
                <c:pt idx="98">
                  <c:v>1.4169799999999999</c:v>
                </c:pt>
                <c:pt idx="99">
                  <c:v>1.4442999999999999</c:v>
                </c:pt>
                <c:pt idx="100">
                  <c:v>1.4737</c:v>
                </c:pt>
                <c:pt idx="101">
                  <c:v>1.5920099999999999</c:v>
                </c:pt>
                <c:pt idx="102">
                  <c:v>1.62669</c:v>
                </c:pt>
                <c:pt idx="103">
                  <c:v>1.6634</c:v>
                </c:pt>
                <c:pt idx="104">
                  <c:v>1.7020299999999999</c:v>
                </c:pt>
                <c:pt idx="105">
                  <c:v>1.7425200000000001</c:v>
                </c:pt>
                <c:pt idx="106">
                  <c:v>1.7848599999999999</c:v>
                </c:pt>
                <c:pt idx="107">
                  <c:v>1.82908</c:v>
                </c:pt>
                <c:pt idx="108">
                  <c:v>1.8752500000000001</c:v>
                </c:pt>
                <c:pt idx="109">
                  <c:v>1.9234800000000001</c:v>
                </c:pt>
                <c:pt idx="110">
                  <c:v>1.8497399999999999</c:v>
                </c:pt>
                <c:pt idx="111">
                  <c:v>1.8950400000000001</c:v>
                </c:pt>
                <c:pt idx="112">
                  <c:v>1.9420500000000001</c:v>
                </c:pt>
                <c:pt idx="113">
                  <c:v>1.99095</c:v>
                </c:pt>
                <c:pt idx="114">
                  <c:v>2.0419700000000001</c:v>
                </c:pt>
                <c:pt idx="115">
                  <c:v>2.09538</c:v>
                </c:pt>
                <c:pt idx="116">
                  <c:v>2.1515499999999999</c:v>
                </c:pt>
                <c:pt idx="117">
                  <c:v>2.0609700000000002</c:v>
                </c:pt>
                <c:pt idx="118">
                  <c:v>2.1118800000000002</c:v>
                </c:pt>
                <c:pt idx="119">
                  <c:v>2.1654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Sheet1!$J$131:$J$180</c:f>
              <c:numCache>
                <c:formatCode>General</c:formatCode>
                <c:ptCount val="50"/>
                <c:pt idx="0">
                  <c:v>-17</c:v>
                </c:pt>
                <c:pt idx="1">
                  <c:v>-18</c:v>
                </c:pt>
                <c:pt idx="2">
                  <c:v>-22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-21</c:v>
                </c:pt>
                <c:pt idx="7">
                  <c:v>-13</c:v>
                </c:pt>
                <c:pt idx="8">
                  <c:v>-19</c:v>
                </c:pt>
                <c:pt idx="9">
                  <c:v>-20</c:v>
                </c:pt>
                <c:pt idx="10">
                  <c:v>-12</c:v>
                </c:pt>
                <c:pt idx="11">
                  <c:v>-11</c:v>
                </c:pt>
                <c:pt idx="12">
                  <c:v>-10</c:v>
                </c:pt>
                <c:pt idx="13">
                  <c:v>-9</c:v>
                </c:pt>
                <c:pt idx="14">
                  <c:v>-8</c:v>
                </c:pt>
                <c:pt idx="15">
                  <c:v>-7</c:v>
                </c:pt>
                <c:pt idx="16">
                  <c:v>-6</c:v>
                </c:pt>
                <c:pt idx="17">
                  <c:v>-5</c:v>
                </c:pt>
                <c:pt idx="18">
                  <c:v>-4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</c:numCache>
            </c:numRef>
          </c:xVal>
          <c:yVal>
            <c:numRef>
              <c:f>Sheet1!$L$131:$L$180</c:f>
              <c:numCache>
                <c:formatCode>General</c:formatCode>
                <c:ptCount val="50"/>
                <c:pt idx="0">
                  <c:v>3.1870000000000002E-2</c:v>
                </c:pt>
                <c:pt idx="1">
                  <c:v>5.169E-2</c:v>
                </c:pt>
                <c:pt idx="2">
                  <c:v>0.25488</c:v>
                </c:pt>
                <c:pt idx="3">
                  <c:v>2.605E-2</c:v>
                </c:pt>
                <c:pt idx="4">
                  <c:v>2.2079999999999999E-2</c:v>
                </c:pt>
                <c:pt idx="5">
                  <c:v>1.8960000000000001E-2</c:v>
                </c:pt>
                <c:pt idx="6">
                  <c:v>0.23147000000000001</c:v>
                </c:pt>
                <c:pt idx="7">
                  <c:v>1.6400000000000001E-2</c:v>
                </c:pt>
                <c:pt idx="8">
                  <c:v>0.18801999999999999</c:v>
                </c:pt>
                <c:pt idx="9">
                  <c:v>0.21048</c:v>
                </c:pt>
                <c:pt idx="10">
                  <c:v>1.4290000000000001E-2</c:v>
                </c:pt>
                <c:pt idx="11">
                  <c:v>1.251E-2</c:v>
                </c:pt>
                <c:pt idx="12">
                  <c:v>1.106E-2</c:v>
                </c:pt>
                <c:pt idx="13">
                  <c:v>9.8300000000000002E-3</c:v>
                </c:pt>
                <c:pt idx="14">
                  <c:v>8.6899999999999998E-3</c:v>
                </c:pt>
                <c:pt idx="15">
                  <c:v>7.4799999999999997E-3</c:v>
                </c:pt>
                <c:pt idx="16">
                  <c:v>6.8199999999999997E-3</c:v>
                </c:pt>
                <c:pt idx="17">
                  <c:v>6.3E-3</c:v>
                </c:pt>
                <c:pt idx="18">
                  <c:v>5.8700000000000002E-3</c:v>
                </c:pt>
                <c:pt idx="19">
                  <c:v>5.7099999999999998E-3</c:v>
                </c:pt>
                <c:pt idx="20">
                  <c:v>5.8999999999999999E-3</c:v>
                </c:pt>
                <c:pt idx="21">
                  <c:v>6.1000000000000004E-3</c:v>
                </c:pt>
                <c:pt idx="22">
                  <c:v>6.11E-3</c:v>
                </c:pt>
                <c:pt idx="23">
                  <c:v>5.8700000000000002E-3</c:v>
                </c:pt>
                <c:pt idx="24">
                  <c:v>5.7600000000000004E-3</c:v>
                </c:pt>
                <c:pt idx="25">
                  <c:v>5.7299999999999999E-3</c:v>
                </c:pt>
                <c:pt idx="26">
                  <c:v>5.8900000000000003E-3</c:v>
                </c:pt>
                <c:pt idx="27">
                  <c:v>6.2899999999999996E-3</c:v>
                </c:pt>
                <c:pt idx="28">
                  <c:v>6.7200000000000003E-3</c:v>
                </c:pt>
                <c:pt idx="29">
                  <c:v>7.2700000000000004E-3</c:v>
                </c:pt>
                <c:pt idx="30">
                  <c:v>7.9900000000000006E-3</c:v>
                </c:pt>
                <c:pt idx="31">
                  <c:v>9.9000000000000008E-3</c:v>
                </c:pt>
                <c:pt idx="32">
                  <c:v>1.1209999999999999E-2</c:v>
                </c:pt>
                <c:pt idx="33">
                  <c:v>1.248E-2</c:v>
                </c:pt>
                <c:pt idx="34">
                  <c:v>1.4019999999999999E-2</c:v>
                </c:pt>
                <c:pt idx="35">
                  <c:v>1.61E-2</c:v>
                </c:pt>
                <c:pt idx="36">
                  <c:v>1.8010000000000002E-2</c:v>
                </c:pt>
                <c:pt idx="37">
                  <c:v>2.036E-2</c:v>
                </c:pt>
                <c:pt idx="38">
                  <c:v>2.3279999999999999E-2</c:v>
                </c:pt>
                <c:pt idx="39">
                  <c:v>2.7380000000000002E-2</c:v>
                </c:pt>
                <c:pt idx="40">
                  <c:v>3.5150000000000001E-2</c:v>
                </c:pt>
                <c:pt idx="41">
                  <c:v>5.2650000000000002E-2</c:v>
                </c:pt>
                <c:pt idx="42">
                  <c:v>0.12662000000000001</c:v>
                </c:pt>
                <c:pt idx="43">
                  <c:v>0.20058999999999999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0294032"/>
        <c:axId val="-410292944"/>
      </c:scatterChart>
      <c:valAx>
        <c:axId val="-4102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292944"/>
        <c:crosses val="autoZero"/>
        <c:crossBetween val="midCat"/>
      </c:valAx>
      <c:valAx>
        <c:axId val="-4102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02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85</xdr:row>
      <xdr:rowOff>61912</xdr:rowOff>
    </xdr:from>
    <xdr:to>
      <xdr:col>22</xdr:col>
      <xdr:colOff>57150</xdr:colOff>
      <xdr:row>99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183</xdr:row>
      <xdr:rowOff>128586</xdr:rowOff>
    </xdr:from>
    <xdr:to>
      <xdr:col>12</xdr:col>
      <xdr:colOff>228600</xdr:colOff>
      <xdr:row>209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210</xdr:row>
      <xdr:rowOff>71437</xdr:rowOff>
    </xdr:from>
    <xdr:to>
      <xdr:col>13</xdr:col>
      <xdr:colOff>9525</xdr:colOff>
      <xdr:row>235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496"/>
  <sheetViews>
    <sheetView topLeftCell="X453" workbookViewId="0">
      <selection activeCell="AI136" sqref="AI136:AI496"/>
    </sheetView>
  </sheetViews>
  <sheetFormatPr defaultRowHeight="15" x14ac:dyDescent="0.25"/>
  <sheetData>
    <row r="2" spans="3:18" x14ac:dyDescent="0.25">
      <c r="F2">
        <v>5</v>
      </c>
    </row>
    <row r="3" spans="3:18" x14ac:dyDescent="0.25">
      <c r="C3" t="s">
        <v>0</v>
      </c>
      <c r="D3" t="s">
        <v>1</v>
      </c>
      <c r="E3" t="s">
        <v>2</v>
      </c>
    </row>
    <row r="4" spans="3:18" x14ac:dyDescent="0.25">
      <c r="C4">
        <v>-10</v>
      </c>
      <c r="D4">
        <f>ABS(C4)</f>
        <v>10</v>
      </c>
      <c r="E4">
        <f>C4/D4</f>
        <v>-1</v>
      </c>
      <c r="F4">
        <f>E4*$F$2</f>
        <v>-5</v>
      </c>
      <c r="G4">
        <f>IF(D4&gt;$F$2, C4-F4, 0)</f>
        <v>-5</v>
      </c>
      <c r="H4">
        <f>C4-G4</f>
        <v>-5</v>
      </c>
    </row>
    <row r="5" spans="3:18" x14ac:dyDescent="0.25">
      <c r="C5">
        <v>-9</v>
      </c>
      <c r="D5">
        <f t="shared" ref="D5:D24" si="0">ABS(C5)</f>
        <v>9</v>
      </c>
      <c r="E5">
        <f>C5/D5</f>
        <v>-1</v>
      </c>
      <c r="F5">
        <f t="shared" ref="F5:F24" si="1">E5*$F$2</f>
        <v>-5</v>
      </c>
      <c r="G5">
        <f t="shared" ref="G5:G24" si="2">IF(D5&gt;$F$2, C5-F5, 0)</f>
        <v>-4</v>
      </c>
      <c r="H5">
        <f t="shared" ref="H5:H24" si="3">C5-G5</f>
        <v>-5</v>
      </c>
    </row>
    <row r="6" spans="3:18" x14ac:dyDescent="0.25">
      <c r="C6">
        <v>-8</v>
      </c>
      <c r="D6">
        <f t="shared" si="0"/>
        <v>8</v>
      </c>
      <c r="E6">
        <f>C6/D6</f>
        <v>-1</v>
      </c>
      <c r="F6">
        <f t="shared" si="1"/>
        <v>-5</v>
      </c>
      <c r="G6">
        <f t="shared" si="2"/>
        <v>-3</v>
      </c>
      <c r="H6">
        <f t="shared" si="3"/>
        <v>-5</v>
      </c>
    </row>
    <row r="7" spans="3:18" x14ac:dyDescent="0.25">
      <c r="C7">
        <v>-7</v>
      </c>
      <c r="D7">
        <f t="shared" si="0"/>
        <v>7</v>
      </c>
      <c r="E7">
        <f>C7/D7</f>
        <v>-1</v>
      </c>
      <c r="F7">
        <f t="shared" si="1"/>
        <v>-5</v>
      </c>
      <c r="G7">
        <f t="shared" si="2"/>
        <v>-2</v>
      </c>
      <c r="H7">
        <f t="shared" si="3"/>
        <v>-5</v>
      </c>
      <c r="P7" t="s">
        <v>3</v>
      </c>
      <c r="Q7" t="s">
        <v>4</v>
      </c>
      <c r="R7" t="s">
        <v>5</v>
      </c>
    </row>
    <row r="8" spans="3:18" x14ac:dyDescent="0.25">
      <c r="C8">
        <v>-6</v>
      </c>
      <c r="D8">
        <f t="shared" si="0"/>
        <v>6</v>
      </c>
      <c r="E8">
        <f>C8/D8</f>
        <v>-1</v>
      </c>
      <c r="F8">
        <f t="shared" si="1"/>
        <v>-5</v>
      </c>
      <c r="G8">
        <f t="shared" si="2"/>
        <v>-1</v>
      </c>
      <c r="H8">
        <f t="shared" si="3"/>
        <v>-5</v>
      </c>
      <c r="O8">
        <v>0</v>
      </c>
      <c r="P8">
        <v>3495</v>
      </c>
      <c r="Q8">
        <f xml:space="preserve"> -0.00001495*P8 + 0.4904</f>
        <v>0.43814975</v>
      </c>
      <c r="R8">
        <f>P8*Q8</f>
        <v>1531.3333762500001</v>
      </c>
    </row>
    <row r="9" spans="3:18" x14ac:dyDescent="0.25">
      <c r="C9">
        <v>-5</v>
      </c>
      <c r="D9">
        <f t="shared" si="0"/>
        <v>5</v>
      </c>
      <c r="E9">
        <f>C9/D9</f>
        <v>-1</v>
      </c>
      <c r="F9">
        <f t="shared" si="1"/>
        <v>-5</v>
      </c>
      <c r="G9">
        <f t="shared" si="2"/>
        <v>0</v>
      </c>
      <c r="H9">
        <f t="shared" si="3"/>
        <v>-5</v>
      </c>
      <c r="O9">
        <v>20</v>
      </c>
      <c r="P9">
        <v>3022</v>
      </c>
      <c r="Q9">
        <f t="shared" ref="Q9:Q12" si="4" xml:space="preserve"> -0.00001495*P9 + 0.4904</f>
        <v>0.44522110000000004</v>
      </c>
      <c r="R9">
        <f t="shared" ref="R9:R12" si="5">P9*Q9</f>
        <v>1345.4581642000001</v>
      </c>
    </row>
    <row r="10" spans="3:18" x14ac:dyDescent="0.25">
      <c r="C10">
        <v>-4</v>
      </c>
      <c r="D10">
        <f t="shared" si="0"/>
        <v>4</v>
      </c>
      <c r="E10">
        <f>C10/D10</f>
        <v>-1</v>
      </c>
      <c r="F10">
        <f t="shared" si="1"/>
        <v>-5</v>
      </c>
      <c r="G10">
        <f t="shared" si="2"/>
        <v>0</v>
      </c>
      <c r="H10">
        <f t="shared" si="3"/>
        <v>-4</v>
      </c>
      <c r="O10">
        <v>40</v>
      </c>
      <c r="P10">
        <v>2221</v>
      </c>
      <c r="Q10">
        <f t="shared" si="4"/>
        <v>0.45719605000000002</v>
      </c>
      <c r="R10">
        <f t="shared" si="5"/>
        <v>1015.43242705</v>
      </c>
    </row>
    <row r="11" spans="3:18" x14ac:dyDescent="0.25">
      <c r="C11">
        <v>-3</v>
      </c>
      <c r="D11">
        <f t="shared" si="0"/>
        <v>3</v>
      </c>
      <c r="E11">
        <f>C11/D11</f>
        <v>-1</v>
      </c>
      <c r="F11">
        <f t="shared" si="1"/>
        <v>-5</v>
      </c>
      <c r="G11">
        <f t="shared" si="2"/>
        <v>0</v>
      </c>
      <c r="H11">
        <f t="shared" si="3"/>
        <v>-3</v>
      </c>
      <c r="O11">
        <v>60</v>
      </c>
      <c r="P11">
        <v>1777</v>
      </c>
      <c r="Q11">
        <f t="shared" si="4"/>
        <v>0.46383384999999999</v>
      </c>
      <c r="R11">
        <f t="shared" si="5"/>
        <v>824.23275145000002</v>
      </c>
    </row>
    <row r="12" spans="3:18" x14ac:dyDescent="0.25">
      <c r="C12">
        <v>-2</v>
      </c>
      <c r="D12">
        <f t="shared" si="0"/>
        <v>2</v>
      </c>
      <c r="E12">
        <f>C12/D12</f>
        <v>-1</v>
      </c>
      <c r="F12">
        <f t="shared" si="1"/>
        <v>-5</v>
      </c>
      <c r="G12">
        <f t="shared" si="2"/>
        <v>0</v>
      </c>
      <c r="H12">
        <f t="shared" si="3"/>
        <v>-2</v>
      </c>
      <c r="O12">
        <v>80</v>
      </c>
      <c r="P12">
        <v>1625</v>
      </c>
      <c r="Q12">
        <f t="shared" si="4"/>
        <v>0.46610625</v>
      </c>
      <c r="R12">
        <f t="shared" si="5"/>
        <v>757.42265625000005</v>
      </c>
    </row>
    <row r="13" spans="3:18" x14ac:dyDescent="0.25">
      <c r="C13">
        <v>-1</v>
      </c>
      <c r="D13">
        <f t="shared" si="0"/>
        <v>1</v>
      </c>
      <c r="E13">
        <f>C13/D13</f>
        <v>-1</v>
      </c>
      <c r="F13">
        <f t="shared" si="1"/>
        <v>-5</v>
      </c>
      <c r="G13">
        <f t="shared" si="2"/>
        <v>0</v>
      </c>
      <c r="H13">
        <f t="shared" si="3"/>
        <v>-1</v>
      </c>
    </row>
    <row r="14" spans="3:18" x14ac:dyDescent="0.25">
      <c r="C14">
        <v>0</v>
      </c>
      <c r="D14">
        <f t="shared" si="0"/>
        <v>0</v>
      </c>
      <c r="E14" t="e">
        <f>C14/D14</f>
        <v>#DIV/0!</v>
      </c>
      <c r="F14" t="e">
        <f t="shared" si="1"/>
        <v>#DIV/0!</v>
      </c>
      <c r="G14">
        <f t="shared" si="2"/>
        <v>0</v>
      </c>
      <c r="H14">
        <f t="shared" si="3"/>
        <v>0</v>
      </c>
    </row>
    <row r="15" spans="3:18" x14ac:dyDescent="0.25">
      <c r="C15">
        <v>1</v>
      </c>
      <c r="D15">
        <f t="shared" si="0"/>
        <v>1</v>
      </c>
      <c r="E15">
        <f>C15/D15</f>
        <v>1</v>
      </c>
      <c r="F15">
        <f t="shared" si="1"/>
        <v>5</v>
      </c>
      <c r="G15">
        <f t="shared" si="2"/>
        <v>0</v>
      </c>
      <c r="H15">
        <f t="shared" si="3"/>
        <v>1</v>
      </c>
    </row>
    <row r="16" spans="3:18" x14ac:dyDescent="0.25">
      <c r="C16">
        <v>2</v>
      </c>
      <c r="D16">
        <f t="shared" si="0"/>
        <v>2</v>
      </c>
      <c r="E16">
        <f>C16/D16</f>
        <v>1</v>
      </c>
      <c r="F16">
        <f t="shared" si="1"/>
        <v>5</v>
      </c>
      <c r="G16">
        <f t="shared" si="2"/>
        <v>0</v>
      </c>
      <c r="H16">
        <f t="shared" si="3"/>
        <v>2</v>
      </c>
    </row>
    <row r="17" spans="3:25" x14ac:dyDescent="0.25">
      <c r="C17">
        <v>3</v>
      </c>
      <c r="D17">
        <f t="shared" si="0"/>
        <v>3</v>
      </c>
      <c r="E17">
        <f>C17/D17</f>
        <v>1</v>
      </c>
      <c r="F17">
        <f t="shared" si="1"/>
        <v>5</v>
      </c>
      <c r="G17">
        <f t="shared" si="2"/>
        <v>0</v>
      </c>
      <c r="H17">
        <f t="shared" si="3"/>
        <v>3</v>
      </c>
    </row>
    <row r="18" spans="3:25" x14ac:dyDescent="0.25">
      <c r="C18">
        <v>4</v>
      </c>
      <c r="D18">
        <f t="shared" si="0"/>
        <v>4</v>
      </c>
      <c r="E18">
        <f>C18/D18</f>
        <v>1</v>
      </c>
      <c r="F18">
        <f t="shared" si="1"/>
        <v>5</v>
      </c>
      <c r="G18">
        <f t="shared" si="2"/>
        <v>0</v>
      </c>
      <c r="H18">
        <f t="shared" si="3"/>
        <v>4</v>
      </c>
    </row>
    <row r="19" spans="3:25" x14ac:dyDescent="0.25">
      <c r="C19">
        <v>5</v>
      </c>
      <c r="D19">
        <f t="shared" si="0"/>
        <v>5</v>
      </c>
      <c r="E19">
        <f>C19/D19</f>
        <v>1</v>
      </c>
      <c r="F19">
        <f t="shared" si="1"/>
        <v>5</v>
      </c>
      <c r="G19">
        <f t="shared" si="2"/>
        <v>0</v>
      </c>
      <c r="H19">
        <f t="shared" si="3"/>
        <v>5</v>
      </c>
    </row>
    <row r="20" spans="3:25" x14ac:dyDescent="0.25">
      <c r="C20">
        <v>6</v>
      </c>
      <c r="D20">
        <f t="shared" si="0"/>
        <v>6</v>
      </c>
      <c r="E20">
        <f>C20/D20</f>
        <v>1</v>
      </c>
      <c r="F20">
        <f t="shared" si="1"/>
        <v>5</v>
      </c>
      <c r="G20">
        <f t="shared" si="2"/>
        <v>1</v>
      </c>
      <c r="H20">
        <f t="shared" si="3"/>
        <v>5</v>
      </c>
    </row>
    <row r="21" spans="3:25" x14ac:dyDescent="0.25">
      <c r="C21">
        <v>7</v>
      </c>
      <c r="D21">
        <f t="shared" si="0"/>
        <v>7</v>
      </c>
      <c r="E21">
        <f>C21/D21</f>
        <v>1</v>
      </c>
      <c r="F21">
        <f t="shared" si="1"/>
        <v>5</v>
      </c>
      <c r="G21">
        <f t="shared" si="2"/>
        <v>2</v>
      </c>
      <c r="H21">
        <f t="shared" si="3"/>
        <v>5</v>
      </c>
    </row>
    <row r="22" spans="3:25" x14ac:dyDescent="0.25">
      <c r="C22">
        <v>8</v>
      </c>
      <c r="D22">
        <f t="shared" si="0"/>
        <v>8</v>
      </c>
      <c r="E22">
        <f>C22/D22</f>
        <v>1</v>
      </c>
      <c r="F22">
        <f t="shared" si="1"/>
        <v>5</v>
      </c>
      <c r="G22">
        <f t="shared" si="2"/>
        <v>3</v>
      </c>
      <c r="H22">
        <f t="shared" si="3"/>
        <v>5</v>
      </c>
    </row>
    <row r="23" spans="3:25" x14ac:dyDescent="0.25">
      <c r="C23">
        <v>9</v>
      </c>
      <c r="D23">
        <f t="shared" si="0"/>
        <v>9</v>
      </c>
      <c r="E23">
        <f>C23/D23</f>
        <v>1</v>
      </c>
      <c r="F23">
        <f t="shared" si="1"/>
        <v>5</v>
      </c>
      <c r="G23">
        <f t="shared" si="2"/>
        <v>4</v>
      </c>
      <c r="H23">
        <f t="shared" si="3"/>
        <v>5</v>
      </c>
    </row>
    <row r="24" spans="3:25" x14ac:dyDescent="0.25">
      <c r="C24">
        <v>10</v>
      </c>
      <c r="D24">
        <f t="shared" si="0"/>
        <v>10</v>
      </c>
      <c r="E24">
        <f>C24/D24</f>
        <v>1</v>
      </c>
      <c r="F24">
        <f t="shared" si="1"/>
        <v>5</v>
      </c>
      <c r="G24">
        <f t="shared" si="2"/>
        <v>5</v>
      </c>
      <c r="H24">
        <f t="shared" si="3"/>
        <v>5</v>
      </c>
    </row>
    <row r="30" spans="3:25" x14ac:dyDescent="0.25">
      <c r="D30" t="s">
        <v>73</v>
      </c>
      <c r="E30" t="s">
        <v>73</v>
      </c>
      <c r="F30">
        <v>0</v>
      </c>
      <c r="G30">
        <v>21.966996999999999</v>
      </c>
      <c r="H30">
        <v>42.561056000000001</v>
      </c>
      <c r="I30">
        <v>63.471947</v>
      </c>
      <c r="J30">
        <v>85.122112000000001</v>
      </c>
      <c r="K30">
        <v>87.762376000000003</v>
      </c>
      <c r="L30">
        <v>89.663365999999996</v>
      </c>
      <c r="M30">
        <v>91.669967</v>
      </c>
      <c r="N30">
        <v>105.927393</v>
      </c>
      <c r="O30">
        <v>108.567657</v>
      </c>
      <c r="P30">
        <v>120.71287100000001</v>
      </c>
      <c r="Q30">
        <v>125.887789</v>
      </c>
      <c r="R30">
        <v>126.62706300000001</v>
      </c>
      <c r="S30">
        <v>130.112211</v>
      </c>
      <c r="T30">
        <v>136.76567700000001</v>
      </c>
      <c r="U30">
        <v>136.55445499999999</v>
      </c>
      <c r="V30">
        <v>143.84158400000001</v>
      </c>
      <c r="W30">
        <v>146.48184800000001</v>
      </c>
      <c r="X30">
        <v>151.339934</v>
      </c>
      <c r="Y30">
        <v>154.719472</v>
      </c>
    </row>
    <row r="31" spans="3:25" x14ac:dyDescent="0.25">
      <c r="D31">
        <v>0</v>
      </c>
      <c r="E31" t="s">
        <v>74</v>
      </c>
      <c r="F31">
        <v>1414.2857140000001</v>
      </c>
      <c r="G31">
        <v>1168.1632649999999</v>
      </c>
      <c r="H31">
        <v>925.71428600000002</v>
      </c>
      <c r="I31">
        <v>813.67346899999995</v>
      </c>
      <c r="J31">
        <v>732.85714299999995</v>
      </c>
      <c r="K31">
        <v>800.816327</v>
      </c>
      <c r="L31">
        <v>854.08163300000001</v>
      </c>
      <c r="M31">
        <v>786.12244899999996</v>
      </c>
      <c r="N31">
        <v>879.79591800000003</v>
      </c>
      <c r="O31">
        <v>817.34693900000002</v>
      </c>
      <c r="P31">
        <v>912.85714299999995</v>
      </c>
      <c r="Q31">
        <v>1129.5918369999999</v>
      </c>
      <c r="R31">
        <v>1050.612245</v>
      </c>
      <c r="S31">
        <v>1002.857143</v>
      </c>
      <c r="T31">
        <v>1054.2857140000001</v>
      </c>
      <c r="U31">
        <v>1206.734694</v>
      </c>
      <c r="V31">
        <v>1307.7551020000001</v>
      </c>
      <c r="W31">
        <v>1434.4897960000001</v>
      </c>
      <c r="X31">
        <v>1520.816327</v>
      </c>
      <c r="Y31">
        <v>1647.5510200000001</v>
      </c>
    </row>
    <row r="32" spans="3:25" x14ac:dyDescent="0.25">
      <c r="D32">
        <v>21.966996999999999</v>
      </c>
    </row>
    <row r="33" spans="4:4" x14ac:dyDescent="0.25">
      <c r="D33">
        <v>42.561056000000001</v>
      </c>
    </row>
    <row r="34" spans="4:4" x14ac:dyDescent="0.25">
      <c r="D34">
        <v>63.471947</v>
      </c>
    </row>
    <row r="35" spans="4:4" x14ac:dyDescent="0.25">
      <c r="D35">
        <v>85.122112000000001</v>
      </c>
    </row>
    <row r="36" spans="4:4" x14ac:dyDescent="0.25">
      <c r="D36">
        <v>87.762376000000003</v>
      </c>
    </row>
    <row r="37" spans="4:4" x14ac:dyDescent="0.25">
      <c r="D37">
        <v>89.663365999999996</v>
      </c>
    </row>
    <row r="38" spans="4:4" x14ac:dyDescent="0.25">
      <c r="D38">
        <v>91.669967</v>
      </c>
    </row>
    <row r="39" spans="4:4" x14ac:dyDescent="0.25">
      <c r="D39">
        <v>105.927393</v>
      </c>
    </row>
    <row r="40" spans="4:4" x14ac:dyDescent="0.25">
      <c r="D40">
        <v>108.567657</v>
      </c>
    </row>
    <row r="41" spans="4:4" x14ac:dyDescent="0.25">
      <c r="D41">
        <v>120.71287100000001</v>
      </c>
    </row>
    <row r="42" spans="4:4" x14ac:dyDescent="0.25">
      <c r="D42">
        <v>125.887789</v>
      </c>
    </row>
    <row r="43" spans="4:4" x14ac:dyDescent="0.25">
      <c r="D43">
        <v>126.62706300000001</v>
      </c>
    </row>
    <row r="44" spans="4:4" x14ac:dyDescent="0.25">
      <c r="D44">
        <v>130.112211</v>
      </c>
    </row>
    <row r="45" spans="4:4" x14ac:dyDescent="0.25">
      <c r="D45">
        <v>136.76567700000001</v>
      </c>
    </row>
    <row r="46" spans="4:4" x14ac:dyDescent="0.25">
      <c r="D46">
        <v>136.55445499999999</v>
      </c>
    </row>
    <row r="47" spans="4:4" x14ac:dyDescent="0.25">
      <c r="D47">
        <v>143.84158400000001</v>
      </c>
    </row>
    <row r="48" spans="4:4" x14ac:dyDescent="0.25">
      <c r="D48">
        <v>146.48184800000001</v>
      </c>
    </row>
    <row r="49" spans="4:4" x14ac:dyDescent="0.25">
      <c r="D49">
        <v>151.339934</v>
      </c>
    </row>
    <row r="50" spans="4:4" x14ac:dyDescent="0.25">
      <c r="D50">
        <v>154.719472</v>
      </c>
    </row>
    <row r="53" spans="4:4" x14ac:dyDescent="0.25">
      <c r="D53" t="s">
        <v>74</v>
      </c>
    </row>
    <row r="54" spans="4:4" x14ac:dyDescent="0.25">
      <c r="D54">
        <v>1414.2857140000001</v>
      </c>
    </row>
    <row r="55" spans="4:4" x14ac:dyDescent="0.25">
      <c r="D55">
        <v>1168.1632649999999</v>
      </c>
    </row>
    <row r="56" spans="4:4" x14ac:dyDescent="0.25">
      <c r="D56">
        <v>925.71428600000002</v>
      </c>
    </row>
    <row r="57" spans="4:4" x14ac:dyDescent="0.25">
      <c r="D57">
        <v>813.67346899999995</v>
      </c>
    </row>
    <row r="58" spans="4:4" x14ac:dyDescent="0.25">
      <c r="D58">
        <v>732.85714299999995</v>
      </c>
    </row>
    <row r="59" spans="4:4" x14ac:dyDescent="0.25">
      <c r="D59">
        <v>800.816327</v>
      </c>
    </row>
    <row r="60" spans="4:4" x14ac:dyDescent="0.25">
      <c r="D60">
        <v>854.08163300000001</v>
      </c>
    </row>
    <row r="61" spans="4:4" x14ac:dyDescent="0.25">
      <c r="D61">
        <v>786.12244899999996</v>
      </c>
    </row>
    <row r="62" spans="4:4" x14ac:dyDescent="0.25">
      <c r="D62">
        <v>879.79591800000003</v>
      </c>
    </row>
    <row r="63" spans="4:4" x14ac:dyDescent="0.25">
      <c r="D63">
        <v>817.34693900000002</v>
      </c>
    </row>
    <row r="64" spans="4:4" x14ac:dyDescent="0.25">
      <c r="D64">
        <v>912.85714299999995</v>
      </c>
    </row>
    <row r="65" spans="4:4" x14ac:dyDescent="0.25">
      <c r="D65">
        <v>1129.5918369999999</v>
      </c>
    </row>
    <row r="66" spans="4:4" x14ac:dyDescent="0.25">
      <c r="D66">
        <v>1050.612245</v>
      </c>
    </row>
    <row r="67" spans="4:4" x14ac:dyDescent="0.25">
      <c r="D67">
        <v>1002.857143</v>
      </c>
    </row>
    <row r="68" spans="4:4" x14ac:dyDescent="0.25">
      <c r="D68">
        <v>1054.2857140000001</v>
      </c>
    </row>
    <row r="69" spans="4:4" x14ac:dyDescent="0.25">
      <c r="D69">
        <v>1206.734694</v>
      </c>
    </row>
    <row r="70" spans="4:4" x14ac:dyDescent="0.25">
      <c r="D70">
        <v>1307.7551020000001</v>
      </c>
    </row>
    <row r="71" spans="4:4" x14ac:dyDescent="0.25">
      <c r="D71">
        <v>1434.4897960000001</v>
      </c>
    </row>
    <row r="72" spans="4:4" x14ac:dyDescent="0.25">
      <c r="D72">
        <v>1520.816327</v>
      </c>
    </row>
    <row r="73" spans="4:4" x14ac:dyDescent="0.25">
      <c r="D73">
        <v>1647.5510200000001</v>
      </c>
    </row>
    <row r="85" spans="3:13" x14ac:dyDescent="0.25">
      <c r="H85">
        <v>1</v>
      </c>
      <c r="I85">
        <f>SIN(H85)</f>
        <v>0.8414709848078965</v>
      </c>
    </row>
    <row r="86" spans="3:13" x14ac:dyDescent="0.25">
      <c r="H86">
        <f>PI()</f>
        <v>3.1415926535897931</v>
      </c>
      <c r="I86">
        <f t="shared" ref="I86:I88" si="6">SIN(H86)</f>
        <v>1.22514845490862E-16</v>
      </c>
    </row>
    <row r="87" spans="3:13" x14ac:dyDescent="0.25">
      <c r="H87">
        <v>3</v>
      </c>
      <c r="I87">
        <f t="shared" si="6"/>
        <v>0.14112000805986721</v>
      </c>
    </row>
    <row r="88" spans="3:13" x14ac:dyDescent="0.25">
      <c r="H88">
        <v>4</v>
      </c>
      <c r="I88">
        <f t="shared" si="6"/>
        <v>-0.7568024953079282</v>
      </c>
    </row>
    <row r="95" spans="3:13" x14ac:dyDescent="0.25">
      <c r="D95">
        <v>10</v>
      </c>
      <c r="E95" t="s">
        <v>75</v>
      </c>
      <c r="F95" t="s">
        <v>76</v>
      </c>
      <c r="L95" t="s">
        <v>5</v>
      </c>
      <c r="M95" t="s">
        <v>3</v>
      </c>
    </row>
    <row r="96" spans="3:13" x14ac:dyDescent="0.25">
      <c r="C96">
        <v>0.01</v>
      </c>
      <c r="D96">
        <f>$D$95*C96</f>
        <v>0.1</v>
      </c>
      <c r="E96">
        <f>EXP(-3/2*(D96-0.2)/(0.2*SIN(15*PI()/180)))</f>
        <v>18.133797800559648</v>
      </c>
      <c r="F96" t="e">
        <f>2/PI()*ACOS(E96)</f>
        <v>#NUM!</v>
      </c>
      <c r="J96">
        <v>0</v>
      </c>
      <c r="L96">
        <v>1000</v>
      </c>
      <c r="M96">
        <f>6.68896*(2452-SQRT(6012300-1495*L96))</f>
        <v>2184.653927245869</v>
      </c>
    </row>
    <row r="97" spans="3:13" x14ac:dyDescent="0.25">
      <c r="C97">
        <v>0.05</v>
      </c>
      <c r="D97">
        <f t="shared" ref="D97:D116" si="7">$D$95*C97</f>
        <v>0.5</v>
      </c>
      <c r="E97">
        <f t="shared" ref="E97:E116" si="8">EXP(-3/2*(D97-0.2)/(0.2*SIN(15*PI()/180)))</f>
        <v>1.6770024359004417E-4</v>
      </c>
      <c r="F97">
        <f t="shared" ref="F97:F116" si="9">2/PI()*ACOS(E97)</f>
        <v>0.99989323870859936</v>
      </c>
      <c r="J97">
        <v>1</v>
      </c>
      <c r="L97">
        <v>1500</v>
      </c>
      <c r="M97">
        <f t="shared" ref="M97:M98" si="10">6.68896*(2452-SQRT(6012300-1495*L97))</f>
        <v>3414.0633740152102</v>
      </c>
    </row>
    <row r="98" spans="3:13" x14ac:dyDescent="0.25">
      <c r="C98">
        <v>0.1</v>
      </c>
      <c r="D98">
        <f t="shared" si="7"/>
        <v>1</v>
      </c>
      <c r="E98">
        <f t="shared" si="8"/>
        <v>8.5524363194102646E-11</v>
      </c>
      <c r="F98">
        <f t="shared" si="9"/>
        <v>0.99999999994555355</v>
      </c>
      <c r="J98">
        <v>2</v>
      </c>
      <c r="L98">
        <v>2000</v>
      </c>
      <c r="M98">
        <f t="shared" si="10"/>
        <v>4772.7311914360262</v>
      </c>
    </row>
    <row r="99" spans="3:13" x14ac:dyDescent="0.25">
      <c r="C99">
        <v>0.15</v>
      </c>
      <c r="D99">
        <f t="shared" si="7"/>
        <v>1.5</v>
      </c>
      <c r="E99">
        <f t="shared" si="8"/>
        <v>4.3616017145672249E-17</v>
      </c>
      <c r="F99">
        <f t="shared" si="9"/>
        <v>1</v>
      </c>
      <c r="J99">
        <v>3</v>
      </c>
    </row>
    <row r="100" spans="3:13" x14ac:dyDescent="0.25">
      <c r="C100">
        <v>0.2</v>
      </c>
      <c r="D100">
        <f t="shared" si="7"/>
        <v>2</v>
      </c>
      <c r="E100">
        <f t="shared" si="8"/>
        <v>2.2243450644982528E-23</v>
      </c>
      <c r="F100">
        <f t="shared" si="9"/>
        <v>1</v>
      </c>
      <c r="J100">
        <v>4</v>
      </c>
    </row>
    <row r="101" spans="3:13" x14ac:dyDescent="0.25">
      <c r="C101">
        <v>0.25</v>
      </c>
      <c r="D101">
        <f t="shared" si="7"/>
        <v>2.5</v>
      </c>
      <c r="E101">
        <f t="shared" si="8"/>
        <v>1.134379361011586E-29</v>
      </c>
      <c r="F101">
        <f t="shared" si="9"/>
        <v>1</v>
      </c>
      <c r="J101">
        <v>5</v>
      </c>
    </row>
    <row r="102" spans="3:13" x14ac:dyDescent="0.25">
      <c r="C102">
        <v>0.3</v>
      </c>
      <c r="D102">
        <f t="shared" si="7"/>
        <v>3</v>
      </c>
      <c r="E102">
        <f t="shared" si="8"/>
        <v>5.7851479755876509E-36</v>
      </c>
      <c r="F102">
        <f t="shared" si="9"/>
        <v>1</v>
      </c>
      <c r="J102">
        <v>6</v>
      </c>
    </row>
    <row r="103" spans="3:13" x14ac:dyDescent="0.25">
      <c r="C103">
        <v>0.35</v>
      </c>
      <c r="D103">
        <f t="shared" si="7"/>
        <v>3.5</v>
      </c>
      <c r="E103">
        <f t="shared" si="8"/>
        <v>2.9503302201831578E-42</v>
      </c>
      <c r="F103">
        <f t="shared" si="9"/>
        <v>1</v>
      </c>
      <c r="J103">
        <v>7</v>
      </c>
    </row>
    <row r="104" spans="3:13" x14ac:dyDescent="0.25">
      <c r="C104">
        <v>0.4</v>
      </c>
      <c r="D104">
        <f t="shared" si="7"/>
        <v>4</v>
      </c>
      <c r="E104">
        <f t="shared" si="8"/>
        <v>1.5046198377046582E-48</v>
      </c>
      <c r="F104">
        <f t="shared" si="9"/>
        <v>1</v>
      </c>
      <c r="J104">
        <v>8</v>
      </c>
    </row>
    <row r="105" spans="3:13" x14ac:dyDescent="0.25">
      <c r="C105">
        <v>0.45</v>
      </c>
      <c r="D105">
        <f t="shared" si="7"/>
        <v>4.5</v>
      </c>
      <c r="E105">
        <f t="shared" si="8"/>
        <v>7.6733134498883895E-55</v>
      </c>
      <c r="F105">
        <f t="shared" si="9"/>
        <v>1</v>
      </c>
      <c r="J105">
        <v>9</v>
      </c>
    </row>
    <row r="106" spans="3:13" x14ac:dyDescent="0.25">
      <c r="C106">
        <v>0.5</v>
      </c>
      <c r="D106">
        <f t="shared" si="7"/>
        <v>5</v>
      </c>
      <c r="E106">
        <f t="shared" si="8"/>
        <v>3.9132635250948723E-61</v>
      </c>
      <c r="F106">
        <f t="shared" si="9"/>
        <v>1</v>
      </c>
      <c r="J106">
        <v>10</v>
      </c>
    </row>
    <row r="107" spans="3:13" x14ac:dyDescent="0.25">
      <c r="C107">
        <v>0.55000000000000004</v>
      </c>
      <c r="D107">
        <f t="shared" si="7"/>
        <v>5.5</v>
      </c>
      <c r="E107">
        <f t="shared" si="8"/>
        <v>1.9956999693608122E-67</v>
      </c>
      <c r="F107">
        <f t="shared" si="9"/>
        <v>1</v>
      </c>
      <c r="J107">
        <v>11</v>
      </c>
    </row>
    <row r="108" spans="3:13" x14ac:dyDescent="0.25">
      <c r="C108">
        <v>0.6</v>
      </c>
      <c r="D108">
        <f t="shared" si="7"/>
        <v>6</v>
      </c>
      <c r="E108">
        <f t="shared" si="8"/>
        <v>1.0177741269316095E-73</v>
      </c>
      <c r="F108">
        <f t="shared" si="9"/>
        <v>1</v>
      </c>
      <c r="J108">
        <v>12</v>
      </c>
    </row>
    <row r="109" spans="3:13" x14ac:dyDescent="0.25">
      <c r="C109">
        <v>0.65</v>
      </c>
      <c r="D109">
        <f t="shared" si="7"/>
        <v>6.5</v>
      </c>
      <c r="E109">
        <f t="shared" si="8"/>
        <v>5.1904804798046324E-80</v>
      </c>
      <c r="F109">
        <f t="shared" si="9"/>
        <v>1</v>
      </c>
      <c r="J109">
        <v>13</v>
      </c>
    </row>
    <row r="110" spans="3:13" x14ac:dyDescent="0.25">
      <c r="C110">
        <v>0.7</v>
      </c>
      <c r="D110">
        <f t="shared" si="7"/>
        <v>7</v>
      </c>
      <c r="E110">
        <f t="shared" si="8"/>
        <v>2.6470595880103859E-86</v>
      </c>
      <c r="F110">
        <f t="shared" si="9"/>
        <v>1</v>
      </c>
      <c r="J110">
        <v>14</v>
      </c>
    </row>
    <row r="111" spans="3:13" x14ac:dyDescent="0.25">
      <c r="C111">
        <v>0.75</v>
      </c>
      <c r="D111">
        <f t="shared" si="7"/>
        <v>7.5</v>
      </c>
      <c r="E111">
        <f t="shared" si="8"/>
        <v>1.3499568083804163E-92</v>
      </c>
      <c r="F111">
        <f t="shared" si="9"/>
        <v>1</v>
      </c>
      <c r="J111">
        <v>15</v>
      </c>
    </row>
    <row r="112" spans="3:13" x14ac:dyDescent="0.25">
      <c r="C112">
        <v>0.8</v>
      </c>
      <c r="D112">
        <f t="shared" si="7"/>
        <v>8</v>
      </c>
      <c r="E112">
        <f t="shared" si="8"/>
        <v>6.8845574642405431E-99</v>
      </c>
      <c r="F112">
        <f t="shared" si="9"/>
        <v>1</v>
      </c>
    </row>
    <row r="113" spans="3:6" x14ac:dyDescent="0.25">
      <c r="C113">
        <v>0.85</v>
      </c>
      <c r="D113">
        <f t="shared" si="7"/>
        <v>8.5</v>
      </c>
      <c r="E113">
        <f t="shared" si="8"/>
        <v>3.5110109585869819E-105</v>
      </c>
      <c r="F113">
        <f t="shared" si="9"/>
        <v>1</v>
      </c>
    </row>
    <row r="114" spans="3:6" x14ac:dyDescent="0.25">
      <c r="C114">
        <v>0.9</v>
      </c>
      <c r="D114">
        <f t="shared" si="7"/>
        <v>9</v>
      </c>
      <c r="E114">
        <f t="shared" si="8"/>
        <v>1.7905577831760362E-111</v>
      </c>
      <c r="F114">
        <f t="shared" si="9"/>
        <v>1</v>
      </c>
    </row>
    <row r="115" spans="3:6" x14ac:dyDescent="0.25">
      <c r="C115">
        <v>0.95</v>
      </c>
      <c r="D115">
        <f t="shared" si="7"/>
        <v>9.5</v>
      </c>
      <c r="E115">
        <f t="shared" si="8"/>
        <v>9.1315498946277682E-118</v>
      </c>
      <c r="F115">
        <f t="shared" si="9"/>
        <v>1</v>
      </c>
    </row>
    <row r="116" spans="3:6" x14ac:dyDescent="0.25">
      <c r="C116">
        <v>1</v>
      </c>
      <c r="D116">
        <f t="shared" si="7"/>
        <v>10</v>
      </c>
      <c r="E116">
        <f t="shared" si="8"/>
        <v>4.6569401033332013E-124</v>
      </c>
      <c r="F116">
        <f t="shared" si="9"/>
        <v>1</v>
      </c>
    </row>
    <row r="121" spans="3:6" x14ac:dyDescent="0.25">
      <c r="C121" s="3"/>
    </row>
    <row r="122" spans="3:6" x14ac:dyDescent="0.25">
      <c r="C122" s="3"/>
    </row>
    <row r="123" spans="3:6" x14ac:dyDescent="0.25">
      <c r="C123" s="2"/>
    </row>
    <row r="124" spans="3:6" x14ac:dyDescent="0.25">
      <c r="C124" s="3"/>
      <c r="D124">
        <v>1</v>
      </c>
      <c r="E124">
        <v>1.7290000000000001E-3</v>
      </c>
    </row>
    <row r="125" spans="3:6" x14ac:dyDescent="0.25">
      <c r="C125" s="3"/>
      <c r="D125">
        <v>0.99644100000000002</v>
      </c>
      <c r="E125">
        <v>2.0079999999999998E-3</v>
      </c>
    </row>
    <row r="126" spans="3:6" x14ac:dyDescent="0.25">
      <c r="C126" s="3"/>
      <c r="D126">
        <v>0.98627399999999998</v>
      </c>
      <c r="E126">
        <v>2.8050000000000002E-3</v>
      </c>
    </row>
    <row r="127" spans="3:6" x14ac:dyDescent="0.25">
      <c r="C127" s="3"/>
      <c r="D127">
        <v>0.97610600000000003</v>
      </c>
      <c r="E127">
        <v>3.6029999999999999E-3</v>
      </c>
    </row>
    <row r="128" spans="3:6" x14ac:dyDescent="0.25">
      <c r="C128" s="3"/>
      <c r="D128">
        <v>0.96593799999999996</v>
      </c>
      <c r="E128">
        <v>4.4330000000000003E-3</v>
      </c>
    </row>
    <row r="129" spans="3:52" x14ac:dyDescent="0.25">
      <c r="C129" s="3"/>
      <c r="D129">
        <v>0.95577000000000001</v>
      </c>
      <c r="E129">
        <v>5.7019999999999996E-3</v>
      </c>
    </row>
    <row r="130" spans="3:52" x14ac:dyDescent="0.25">
      <c r="C130" s="3"/>
      <c r="D130">
        <v>0.94560200000000005</v>
      </c>
      <c r="E130">
        <v>6.9499999999999996E-3</v>
      </c>
      <c r="R130" t="s">
        <v>78</v>
      </c>
      <c r="S130" t="s">
        <v>79</v>
      </c>
      <c r="T130" t="s">
        <v>80</v>
      </c>
    </row>
    <row r="131" spans="3:52" x14ac:dyDescent="0.25">
      <c r="C131" s="3"/>
      <c r="D131">
        <v>0.93543500000000002</v>
      </c>
      <c r="E131">
        <v>8.1790000000000005E-3</v>
      </c>
      <c r="J131">
        <v>-17</v>
      </c>
      <c r="K131">
        <v>-1.6092</v>
      </c>
      <c r="L131">
        <v>3.1870000000000002E-2</v>
      </c>
      <c r="M131">
        <v>2.8889999999999999E-2</v>
      </c>
      <c r="N131">
        <v>-3.1300000000000001E-2</v>
      </c>
      <c r="O131">
        <v>1</v>
      </c>
      <c r="P131">
        <v>2.0999999999999999E-3</v>
      </c>
      <c r="Q131">
        <v>-6.4000000000000001E-2</v>
      </c>
      <c r="R131">
        <v>-46</v>
      </c>
      <c r="S131">
        <f>Q131*1.5</f>
        <v>-9.6000000000000002E-2</v>
      </c>
      <c r="T131">
        <v>1.0895300000000001</v>
      </c>
      <c r="U131">
        <v>0</v>
      </c>
      <c r="V131">
        <v>1</v>
      </c>
      <c r="W131">
        <v>0</v>
      </c>
      <c r="X131">
        <v>1</v>
      </c>
      <c r="Y131">
        <v>2.5000000000000001E-2</v>
      </c>
      <c r="Z131">
        <v>-5.8999999999999997E-2</v>
      </c>
      <c r="AA131">
        <v>0.30299999999999999</v>
      </c>
      <c r="AB131">
        <v>0.245</v>
      </c>
      <c r="AG131" t="s">
        <v>81</v>
      </c>
      <c r="AH131" t="s">
        <v>82</v>
      </c>
      <c r="AI131" t="s">
        <v>77</v>
      </c>
    </row>
    <row r="132" spans="3:52" x14ac:dyDescent="0.25">
      <c r="C132" s="3"/>
      <c r="D132">
        <v>0.92526699999999995</v>
      </c>
      <c r="E132">
        <v>9.3930000000000003E-3</v>
      </c>
      <c r="J132">
        <v>-18</v>
      </c>
      <c r="K132">
        <v>-1.5451999999999999</v>
      </c>
      <c r="L132">
        <v>5.169E-2</v>
      </c>
      <c r="M132">
        <v>4.9259999999999998E-2</v>
      </c>
      <c r="N132">
        <v>-2.2800000000000001E-2</v>
      </c>
      <c r="O132">
        <v>1</v>
      </c>
      <c r="P132">
        <v>2.0999999999999999E-3</v>
      </c>
      <c r="Q132">
        <v>-6.7000000000000004E-2</v>
      </c>
      <c r="R132">
        <v>-45</v>
      </c>
      <c r="S132">
        <f t="shared" ref="S132:S195" si="11">Q132</f>
        <v>-6.7000000000000004E-2</v>
      </c>
      <c r="T132">
        <v>1.0321899999999999</v>
      </c>
      <c r="U132">
        <v>0</v>
      </c>
      <c r="V132">
        <v>1</v>
      </c>
      <c r="W132">
        <v>0</v>
      </c>
      <c r="X132">
        <v>1</v>
      </c>
      <c r="Y132">
        <v>2.4E-2</v>
      </c>
      <c r="Z132">
        <v>-6.5000000000000002E-2</v>
      </c>
      <c r="AA132">
        <v>0.30399999999999999</v>
      </c>
      <c r="AB132">
        <v>0.248</v>
      </c>
      <c r="AG132" t="s">
        <v>83</v>
      </c>
      <c r="AH132" t="s">
        <v>82</v>
      </c>
      <c r="AI132" t="s">
        <v>84</v>
      </c>
      <c r="AJ132" t="s">
        <v>85</v>
      </c>
      <c r="AK132" t="s">
        <v>82</v>
      </c>
      <c r="AL132" t="s">
        <v>86</v>
      </c>
      <c r="AM132" t="s">
        <v>87</v>
      </c>
      <c r="AN132" t="s">
        <v>82</v>
      </c>
      <c r="AO132" t="s">
        <v>88</v>
      </c>
      <c r="AP132" t="s">
        <v>89</v>
      </c>
      <c r="AQ132" t="s">
        <v>82</v>
      </c>
      <c r="AR132">
        <v>1</v>
      </c>
    </row>
    <row r="133" spans="3:52" x14ac:dyDescent="0.25">
      <c r="C133" s="3"/>
      <c r="D133">
        <v>0.915099</v>
      </c>
      <c r="E133">
        <v>1.0595E-2</v>
      </c>
      <c r="J133">
        <v>-22</v>
      </c>
      <c r="K133">
        <v>-0.97719999999999996</v>
      </c>
      <c r="L133">
        <v>0.25488</v>
      </c>
      <c r="M133">
        <v>0.25408999999999998</v>
      </c>
      <c r="N133">
        <v>0.10340000000000001</v>
      </c>
      <c r="O133">
        <v>1</v>
      </c>
      <c r="P133">
        <v>2.0999999999999999E-3</v>
      </c>
      <c r="Q133">
        <v>-7.0999999999999994E-2</v>
      </c>
      <c r="R133">
        <v>-44</v>
      </c>
      <c r="S133">
        <f t="shared" si="11"/>
        <v>-7.0999999999999994E-2</v>
      </c>
      <c r="T133">
        <v>1.05358</v>
      </c>
      <c r="U133">
        <v>0</v>
      </c>
      <c r="V133">
        <v>1</v>
      </c>
      <c r="W133">
        <v>0</v>
      </c>
      <c r="X133">
        <v>1</v>
      </c>
      <c r="Y133">
        <v>2.4E-2</v>
      </c>
      <c r="Z133">
        <v>-6.7000000000000004E-2</v>
      </c>
      <c r="AA133">
        <v>0.29599999999999999</v>
      </c>
      <c r="AB133">
        <v>0.251</v>
      </c>
      <c r="AG133" t="s">
        <v>90</v>
      </c>
      <c r="AH133" t="s">
        <v>91</v>
      </c>
      <c r="AI133" t="s">
        <v>82</v>
      </c>
      <c r="AJ133" t="s">
        <v>92</v>
      </c>
      <c r="AK133" t="s">
        <v>93</v>
      </c>
      <c r="AL133" t="s">
        <v>94</v>
      </c>
      <c r="AM133" t="s">
        <v>82</v>
      </c>
      <c r="AN133" t="s">
        <v>84</v>
      </c>
      <c r="AO133" t="s">
        <v>95</v>
      </c>
      <c r="AP133" t="s">
        <v>94</v>
      </c>
      <c r="AQ133" t="s">
        <v>82</v>
      </c>
      <c r="AR133" t="s">
        <v>96</v>
      </c>
      <c r="AS133" t="s">
        <v>97</v>
      </c>
      <c r="AT133" t="s">
        <v>98</v>
      </c>
      <c r="AU133" t="s">
        <v>82</v>
      </c>
      <c r="AV133" t="s">
        <v>84</v>
      </c>
      <c r="AW133" t="s">
        <v>99</v>
      </c>
      <c r="AX133" t="s">
        <v>100</v>
      </c>
      <c r="AY133" t="s">
        <v>82</v>
      </c>
      <c r="AZ133">
        <v>0</v>
      </c>
    </row>
    <row r="134" spans="3:52" x14ac:dyDescent="0.25">
      <c r="C134" s="3"/>
      <c r="D134">
        <v>0.894764</v>
      </c>
      <c r="E134">
        <v>1.2970000000000001E-2</v>
      </c>
      <c r="J134">
        <v>-16</v>
      </c>
      <c r="K134">
        <v>-1.5929</v>
      </c>
      <c r="L134">
        <v>2.605E-2</v>
      </c>
      <c r="M134">
        <v>2.2749999999999999E-2</v>
      </c>
      <c r="N134">
        <v>-2.3599999999999999E-2</v>
      </c>
      <c r="O134">
        <v>1</v>
      </c>
      <c r="P134">
        <v>2.2000000000000001E-3</v>
      </c>
      <c r="Q134">
        <v>-7.4999999999999997E-2</v>
      </c>
      <c r="R134">
        <v>-43</v>
      </c>
      <c r="S134">
        <f t="shared" si="11"/>
        <v>-7.4999999999999997E-2</v>
      </c>
      <c r="T134">
        <v>0.99084000000000005</v>
      </c>
      <c r="U134">
        <v>0</v>
      </c>
      <c r="V134">
        <v>1</v>
      </c>
      <c r="W134">
        <v>0</v>
      </c>
      <c r="X134">
        <v>1</v>
      </c>
      <c r="Y134">
        <v>2.4E-2</v>
      </c>
      <c r="Z134">
        <v>-7.4999999999999997E-2</v>
      </c>
      <c r="AA134">
        <v>0.28799999999999998</v>
      </c>
      <c r="AB134">
        <v>0.253</v>
      </c>
      <c r="AG134" t="s">
        <v>101</v>
      </c>
      <c r="AH134" t="s">
        <v>102</v>
      </c>
      <c r="AI134" t="s">
        <v>103</v>
      </c>
      <c r="AJ134" t="s">
        <v>104</v>
      </c>
      <c r="AK134">
        <v>0.25</v>
      </c>
      <c r="AL134" t="s">
        <v>87</v>
      </c>
      <c r="AM134" t="s">
        <v>89</v>
      </c>
      <c r="AN134" t="s">
        <v>105</v>
      </c>
      <c r="AO134" t="s">
        <v>106</v>
      </c>
      <c r="AP134" t="s">
        <v>107</v>
      </c>
      <c r="AQ134" t="s">
        <v>108</v>
      </c>
      <c r="AR134" t="s">
        <v>109</v>
      </c>
    </row>
    <row r="135" spans="3:52" x14ac:dyDescent="0.25">
      <c r="C135" s="3"/>
      <c r="D135">
        <v>0.87442799999999998</v>
      </c>
      <c r="E135">
        <v>1.532E-2</v>
      </c>
      <c r="J135">
        <v>-15</v>
      </c>
      <c r="K135">
        <v>-1.5276000000000001</v>
      </c>
      <c r="L135">
        <v>2.2079999999999999E-2</v>
      </c>
      <c r="M135">
        <v>1.8519999999999998E-2</v>
      </c>
      <c r="N135">
        <v>-1.9599999999999999E-2</v>
      </c>
      <c r="O135">
        <v>1</v>
      </c>
      <c r="P135">
        <v>2.3E-3</v>
      </c>
      <c r="Q135">
        <v>-7.9000000000000001E-2</v>
      </c>
      <c r="R135">
        <v>-42</v>
      </c>
      <c r="S135">
        <f t="shared" si="11"/>
        <v>-7.9000000000000001E-2</v>
      </c>
      <c r="T135">
        <v>0.93925000000000003</v>
      </c>
      <c r="U135">
        <v>0</v>
      </c>
      <c r="V135">
        <v>1</v>
      </c>
      <c r="W135">
        <v>0</v>
      </c>
      <c r="X135">
        <v>1</v>
      </c>
      <c r="Y135">
        <v>2.4E-2</v>
      </c>
      <c r="Z135">
        <v>-8.4000000000000005E-2</v>
      </c>
      <c r="AA135">
        <v>0.28199999999999997</v>
      </c>
      <c r="AB135">
        <v>0.254</v>
      </c>
      <c r="AG135" t="s">
        <v>110</v>
      </c>
      <c r="AH135" t="s">
        <v>111</v>
      </c>
      <c r="AI135" t="s">
        <v>111</v>
      </c>
      <c r="AJ135" t="s">
        <v>111</v>
      </c>
      <c r="AK135" t="s">
        <v>111</v>
      </c>
      <c r="AL135" t="s">
        <v>111</v>
      </c>
      <c r="AM135" t="s">
        <v>111</v>
      </c>
      <c r="AN135" t="s">
        <v>111</v>
      </c>
      <c r="AO135" t="s">
        <v>111</v>
      </c>
      <c r="AP135" t="s">
        <v>111</v>
      </c>
      <c r="AQ135" t="s">
        <v>111</v>
      </c>
    </row>
    <row r="136" spans="3:52" x14ac:dyDescent="0.25">
      <c r="C136" s="3"/>
      <c r="D136">
        <v>0.85409199999999996</v>
      </c>
      <c r="E136">
        <v>1.7642000000000001E-2</v>
      </c>
      <c r="J136">
        <v>-14</v>
      </c>
      <c r="K136">
        <v>-1.4456</v>
      </c>
      <c r="L136">
        <v>1.8960000000000001E-2</v>
      </c>
      <c r="M136">
        <v>1.519E-2</v>
      </c>
      <c r="N136">
        <v>-1.7000000000000001E-2</v>
      </c>
      <c r="O136">
        <v>1</v>
      </c>
      <c r="P136">
        <v>2.3999999999999998E-3</v>
      </c>
      <c r="Q136">
        <v>-8.3000000000000004E-2</v>
      </c>
      <c r="R136">
        <v>-41</v>
      </c>
      <c r="S136">
        <f t="shared" si="11"/>
        <v>-8.3000000000000004E-2</v>
      </c>
      <c r="T136">
        <v>0.89385999999999999</v>
      </c>
      <c r="U136">
        <v>0</v>
      </c>
      <c r="V136">
        <v>1</v>
      </c>
      <c r="W136">
        <v>0</v>
      </c>
      <c r="X136">
        <v>1</v>
      </c>
      <c r="Y136">
        <v>2.3E-2</v>
      </c>
      <c r="Z136">
        <v>-9.2999999999999999E-2</v>
      </c>
      <c r="AA136">
        <v>0.27600000000000002</v>
      </c>
      <c r="AB136">
        <v>0.25600000000000001</v>
      </c>
      <c r="AG136">
        <v>-180</v>
      </c>
      <c r="AH136">
        <v>-8.6999999999999994E-2</v>
      </c>
      <c r="AI136">
        <v>2.8700000000000002E-3</v>
      </c>
      <c r="AJ136">
        <v>-1.2999999999999999E-2</v>
      </c>
      <c r="AK136">
        <v>0.68700000000000006</v>
      </c>
      <c r="AL136">
        <v>0.746</v>
      </c>
      <c r="AM136">
        <v>1</v>
      </c>
      <c r="AN136">
        <v>1</v>
      </c>
      <c r="AO136">
        <v>-30.321000000000002</v>
      </c>
      <c r="AP136">
        <v>0.24299999999999999</v>
      </c>
      <c r="AQ136">
        <v>0.10299999999999999</v>
      </c>
    </row>
    <row r="137" spans="3:52" x14ac:dyDescent="0.25">
      <c r="C137" s="3"/>
      <c r="D137">
        <v>0.83375699999999997</v>
      </c>
      <c r="E137">
        <v>1.993E-2</v>
      </c>
      <c r="J137">
        <v>-21</v>
      </c>
      <c r="K137">
        <v>-0.97050000000000003</v>
      </c>
      <c r="L137">
        <v>0.23147000000000001</v>
      </c>
      <c r="M137">
        <v>0.23058999999999999</v>
      </c>
      <c r="N137">
        <v>8.8900000000000007E-2</v>
      </c>
      <c r="O137">
        <v>1</v>
      </c>
      <c r="P137">
        <v>2.3999999999999998E-3</v>
      </c>
      <c r="Q137">
        <v>-8.7999999999999995E-2</v>
      </c>
      <c r="R137">
        <v>-40</v>
      </c>
      <c r="S137">
        <f t="shared" si="11"/>
        <v>-8.7999999999999995E-2</v>
      </c>
      <c r="T137">
        <v>0.92081999999999997</v>
      </c>
      <c r="U137">
        <v>1E-3</v>
      </c>
      <c r="V137">
        <v>1</v>
      </c>
      <c r="W137">
        <v>0</v>
      </c>
      <c r="X137">
        <v>1</v>
      </c>
      <c r="Y137">
        <v>2.3E-2</v>
      </c>
      <c r="Z137">
        <v>-9.5000000000000001E-2</v>
      </c>
      <c r="AA137">
        <v>0.27100000000000002</v>
      </c>
      <c r="AB137">
        <v>0.25700000000000001</v>
      </c>
      <c r="AG137">
        <v>-179</v>
      </c>
      <c r="AH137">
        <v>-0.20599999999999999</v>
      </c>
      <c r="AI137">
        <v>3.5000000000000001E-3</v>
      </c>
      <c r="AJ137">
        <v>-1.4E-2</v>
      </c>
      <c r="AK137">
        <v>0.53900000000000003</v>
      </c>
      <c r="AL137">
        <v>0.79</v>
      </c>
      <c r="AM137">
        <v>1</v>
      </c>
      <c r="AN137">
        <v>1</v>
      </c>
      <c r="AO137">
        <v>-58.804000000000002</v>
      </c>
      <c r="AP137">
        <v>0.24299999999999999</v>
      </c>
      <c r="AQ137">
        <v>0.184</v>
      </c>
    </row>
    <row r="138" spans="3:52" x14ac:dyDescent="0.25">
      <c r="C138" s="3"/>
      <c r="D138">
        <v>0.81342099999999995</v>
      </c>
      <c r="E138">
        <v>2.2179999999999998E-2</v>
      </c>
      <c r="J138">
        <v>-13</v>
      </c>
      <c r="K138">
        <v>-1.3539000000000001</v>
      </c>
      <c r="L138">
        <v>1.6400000000000001E-2</v>
      </c>
      <c r="M138">
        <v>1.244E-2</v>
      </c>
      <c r="N138">
        <v>-1.5100000000000001E-2</v>
      </c>
      <c r="O138">
        <v>1</v>
      </c>
      <c r="P138">
        <v>2.5000000000000001E-3</v>
      </c>
      <c r="Q138">
        <v>-9.2999999999999999E-2</v>
      </c>
      <c r="R138">
        <v>-39</v>
      </c>
      <c r="S138">
        <f t="shared" si="11"/>
        <v>-9.2999999999999999E-2</v>
      </c>
      <c r="T138">
        <v>0.84121999999999997</v>
      </c>
      <c r="U138">
        <v>1E-3</v>
      </c>
      <c r="V138">
        <v>0.96</v>
      </c>
      <c r="W138">
        <v>0</v>
      </c>
      <c r="X138">
        <v>1</v>
      </c>
      <c r="Y138">
        <v>2.3E-2</v>
      </c>
      <c r="Z138">
        <v>-0.111</v>
      </c>
      <c r="AA138">
        <v>0.26600000000000001</v>
      </c>
      <c r="AB138">
        <v>0.25700000000000001</v>
      </c>
      <c r="AG138">
        <v>-178</v>
      </c>
      <c r="AH138">
        <v>-0.32400000000000001</v>
      </c>
      <c r="AI138">
        <v>5.1700000000000001E-3</v>
      </c>
      <c r="AJ138">
        <v>-1.4E-2</v>
      </c>
      <c r="AK138">
        <v>0.25</v>
      </c>
      <c r="AL138">
        <v>0.83099999999999996</v>
      </c>
      <c r="AM138">
        <v>1</v>
      </c>
      <c r="AN138">
        <v>1</v>
      </c>
      <c r="AO138">
        <v>-62.682000000000002</v>
      </c>
      <c r="AP138">
        <v>0.24299999999999999</v>
      </c>
      <c r="AQ138">
        <v>0.20499999999999999</v>
      </c>
    </row>
    <row r="139" spans="3:52" x14ac:dyDescent="0.25">
      <c r="C139" s="3"/>
      <c r="D139">
        <v>0.79308599999999996</v>
      </c>
      <c r="E139">
        <v>2.4386999999999999E-2</v>
      </c>
      <c r="J139">
        <v>-19</v>
      </c>
      <c r="K139">
        <v>-0.96889999999999998</v>
      </c>
      <c r="L139">
        <v>0.18801999999999999</v>
      </c>
      <c r="M139">
        <v>0.18695000000000001</v>
      </c>
      <c r="N139">
        <v>6.2E-2</v>
      </c>
      <c r="O139">
        <v>1</v>
      </c>
      <c r="P139">
        <v>2.5000000000000001E-3</v>
      </c>
      <c r="Q139">
        <v>-9.9000000000000005E-2</v>
      </c>
      <c r="R139">
        <v>-38</v>
      </c>
      <c r="S139">
        <f t="shared" si="11"/>
        <v>-9.9000000000000005E-2</v>
      </c>
      <c r="T139">
        <v>0.83677000000000001</v>
      </c>
      <c r="U139">
        <v>1E-3</v>
      </c>
      <c r="V139">
        <v>0.95599999999999996</v>
      </c>
      <c r="W139">
        <v>0</v>
      </c>
      <c r="X139">
        <v>1</v>
      </c>
      <c r="Y139">
        <v>2.3E-2</v>
      </c>
      <c r="Z139">
        <v>-0.11799999999999999</v>
      </c>
      <c r="AA139">
        <v>0.26300000000000001</v>
      </c>
      <c r="AB139">
        <v>0.25800000000000001</v>
      </c>
      <c r="AG139">
        <v>-177</v>
      </c>
      <c r="AH139">
        <v>-0.441</v>
      </c>
      <c r="AI139">
        <v>6.5599999999999999E-3</v>
      </c>
      <c r="AJ139">
        <v>-1.4999999999999999E-2</v>
      </c>
      <c r="AK139">
        <v>8.6999999999999994E-2</v>
      </c>
      <c r="AL139">
        <v>0.873</v>
      </c>
      <c r="AM139">
        <v>1</v>
      </c>
      <c r="AN139">
        <v>1</v>
      </c>
      <c r="AO139">
        <v>-67.299000000000007</v>
      </c>
      <c r="AP139">
        <v>0.24299999999999999</v>
      </c>
      <c r="AQ139">
        <v>0.215</v>
      </c>
    </row>
    <row r="140" spans="3:52" x14ac:dyDescent="0.25">
      <c r="C140" s="3"/>
      <c r="D140">
        <v>0.77275000000000005</v>
      </c>
      <c r="E140">
        <v>2.6547000000000001E-2</v>
      </c>
      <c r="J140">
        <v>-20</v>
      </c>
      <c r="K140">
        <v>-0.96479999999999999</v>
      </c>
      <c r="L140">
        <v>0.21048</v>
      </c>
      <c r="M140">
        <v>0.20952000000000001</v>
      </c>
      <c r="N140">
        <v>7.5600000000000001E-2</v>
      </c>
      <c r="O140">
        <v>1</v>
      </c>
      <c r="P140">
        <v>2.5000000000000001E-3</v>
      </c>
      <c r="Q140">
        <v>-0.105</v>
      </c>
      <c r="R140">
        <v>-37</v>
      </c>
      <c r="S140">
        <f t="shared" si="11"/>
        <v>-0.105</v>
      </c>
      <c r="T140">
        <v>0.76819999999999999</v>
      </c>
      <c r="U140">
        <v>1E-3</v>
      </c>
      <c r="V140">
        <v>0.95699999999999996</v>
      </c>
      <c r="W140">
        <v>0</v>
      </c>
      <c r="X140">
        <v>1</v>
      </c>
      <c r="Y140">
        <v>2.1999999999999999E-2</v>
      </c>
      <c r="Z140">
        <v>-0.13700000000000001</v>
      </c>
      <c r="AA140">
        <v>0.25900000000000001</v>
      </c>
      <c r="AB140">
        <v>0.25800000000000001</v>
      </c>
      <c r="AG140">
        <v>-176</v>
      </c>
      <c r="AH140">
        <v>-0.55800000000000005</v>
      </c>
      <c r="AI140">
        <v>8.7200000000000003E-3</v>
      </c>
      <c r="AJ140">
        <v>-1.6E-2</v>
      </c>
      <c r="AK140">
        <v>5.5E-2</v>
      </c>
      <c r="AL140">
        <v>0.90600000000000003</v>
      </c>
      <c r="AM140">
        <v>1</v>
      </c>
      <c r="AN140">
        <v>1</v>
      </c>
      <c r="AO140">
        <v>-64.007000000000005</v>
      </c>
      <c r="AP140">
        <v>0.24299999999999999</v>
      </c>
      <c r="AQ140">
        <v>0.221</v>
      </c>
    </row>
    <row r="141" spans="3:52" x14ac:dyDescent="0.25">
      <c r="C141" s="3"/>
      <c r="D141">
        <v>0.75241499999999994</v>
      </c>
      <c r="E141">
        <v>2.8652E-2</v>
      </c>
      <c r="J141">
        <v>-12</v>
      </c>
      <c r="K141">
        <v>-1.2555000000000001</v>
      </c>
      <c r="L141">
        <v>1.4290000000000001E-2</v>
      </c>
      <c r="M141">
        <v>1.017E-2</v>
      </c>
      <c r="N141">
        <v>-1.38E-2</v>
      </c>
      <c r="O141">
        <v>1</v>
      </c>
      <c r="P141">
        <v>2.5999999999999999E-3</v>
      </c>
      <c r="Q141">
        <v>-0.112</v>
      </c>
      <c r="R141">
        <v>-36</v>
      </c>
      <c r="S141">
        <f t="shared" si="11"/>
        <v>-0.112</v>
      </c>
      <c r="T141">
        <v>0.74760000000000004</v>
      </c>
      <c r="U141">
        <v>1E-3</v>
      </c>
      <c r="V141">
        <v>0.95699999999999996</v>
      </c>
      <c r="W141">
        <v>0</v>
      </c>
      <c r="X141">
        <v>1</v>
      </c>
      <c r="Y141">
        <v>2.1999999999999999E-2</v>
      </c>
      <c r="Z141">
        <v>-0.15</v>
      </c>
      <c r="AA141">
        <v>0.25600000000000001</v>
      </c>
      <c r="AB141">
        <v>0.25800000000000001</v>
      </c>
      <c r="AG141">
        <v>-175</v>
      </c>
      <c r="AH141">
        <v>-0.67300000000000004</v>
      </c>
      <c r="AI141">
        <v>9.6200000000000001E-3</v>
      </c>
      <c r="AJ141">
        <v>-1.7000000000000001E-2</v>
      </c>
      <c r="AK141">
        <v>4.5999999999999999E-2</v>
      </c>
      <c r="AL141">
        <v>0.93</v>
      </c>
      <c r="AM141">
        <v>1</v>
      </c>
      <c r="AN141">
        <v>1</v>
      </c>
      <c r="AO141">
        <v>-70.037000000000006</v>
      </c>
      <c r="AP141">
        <v>0.24199999999999999</v>
      </c>
      <c r="AQ141">
        <v>0.22500000000000001</v>
      </c>
    </row>
    <row r="142" spans="3:52" x14ac:dyDescent="0.25">
      <c r="C142" s="3"/>
      <c r="D142">
        <v>0.73207900000000004</v>
      </c>
      <c r="E142">
        <v>3.0696000000000001E-2</v>
      </c>
      <c r="J142">
        <v>-11</v>
      </c>
      <c r="K142">
        <v>-1.1521999999999999</v>
      </c>
      <c r="L142">
        <v>1.251E-2</v>
      </c>
      <c r="M142">
        <v>8.2699999999999996E-3</v>
      </c>
      <c r="N142">
        <v>-1.2999999999999999E-2</v>
      </c>
      <c r="O142">
        <v>1</v>
      </c>
      <c r="P142">
        <v>2.7000000000000001E-3</v>
      </c>
      <c r="Q142">
        <v>-0.12</v>
      </c>
      <c r="R142">
        <v>-35</v>
      </c>
      <c r="S142">
        <f t="shared" si="11"/>
        <v>-0.12</v>
      </c>
      <c r="T142">
        <v>0.69510000000000005</v>
      </c>
      <c r="U142">
        <v>1E-3</v>
      </c>
      <c r="V142">
        <v>0.95699999999999996</v>
      </c>
      <c r="W142">
        <v>0</v>
      </c>
      <c r="X142">
        <v>1</v>
      </c>
      <c r="Y142">
        <v>2.1000000000000001E-2</v>
      </c>
      <c r="Z142">
        <v>-0.17299999999999999</v>
      </c>
      <c r="AA142">
        <v>0.254</v>
      </c>
      <c r="AB142">
        <v>0.25800000000000001</v>
      </c>
      <c r="AG142">
        <v>-174</v>
      </c>
      <c r="AH142">
        <v>-0.78700000000000003</v>
      </c>
      <c r="AI142">
        <v>1.073E-2</v>
      </c>
      <c r="AJ142">
        <v>-1.7999999999999999E-2</v>
      </c>
      <c r="AK142">
        <v>3.6999999999999998E-2</v>
      </c>
      <c r="AL142">
        <v>0.94299999999999995</v>
      </c>
      <c r="AM142">
        <v>1</v>
      </c>
      <c r="AN142">
        <v>1</v>
      </c>
      <c r="AO142">
        <v>-73.287999999999997</v>
      </c>
      <c r="AP142">
        <v>0.24199999999999999</v>
      </c>
      <c r="AQ142">
        <v>0.22700000000000001</v>
      </c>
    </row>
    <row r="143" spans="3:52" x14ac:dyDescent="0.25">
      <c r="C143" s="3"/>
      <c r="D143">
        <v>0.71174400000000004</v>
      </c>
      <c r="E143">
        <v>3.2673000000000001E-2</v>
      </c>
      <c r="J143">
        <v>-10</v>
      </c>
      <c r="K143">
        <v>-1.0450999999999999</v>
      </c>
      <c r="L143">
        <v>1.106E-2</v>
      </c>
      <c r="M143">
        <v>6.7299999999999999E-3</v>
      </c>
      <c r="N143">
        <v>-1.2699999999999999E-2</v>
      </c>
      <c r="O143">
        <v>1</v>
      </c>
      <c r="P143">
        <v>2.8E-3</v>
      </c>
      <c r="Q143">
        <v>-0.129</v>
      </c>
      <c r="R143">
        <v>-34</v>
      </c>
      <c r="S143">
        <f t="shared" si="11"/>
        <v>-0.129</v>
      </c>
      <c r="T143">
        <v>0.65505000000000002</v>
      </c>
      <c r="U143">
        <v>1E-3</v>
      </c>
      <c r="V143">
        <v>0.95699999999999996</v>
      </c>
      <c r="W143">
        <v>0</v>
      </c>
      <c r="X143">
        <v>1</v>
      </c>
      <c r="Y143">
        <v>2.1999999999999999E-2</v>
      </c>
      <c r="Z143">
        <v>-0.19600000000000001</v>
      </c>
      <c r="AA143">
        <v>0.252</v>
      </c>
      <c r="AB143">
        <v>0.25700000000000001</v>
      </c>
      <c r="AG143">
        <v>-173</v>
      </c>
      <c r="AH143">
        <v>-0.89</v>
      </c>
      <c r="AI143">
        <v>1.278E-2</v>
      </c>
      <c r="AJ143">
        <v>-1.9E-2</v>
      </c>
      <c r="AK143">
        <v>1E-3</v>
      </c>
      <c r="AL143">
        <v>0.94899999999999995</v>
      </c>
      <c r="AM143">
        <v>1</v>
      </c>
      <c r="AN143">
        <v>1</v>
      </c>
      <c r="AO143">
        <v>-69.643000000000001</v>
      </c>
      <c r="AP143">
        <v>0.24199999999999999</v>
      </c>
      <c r="AQ143">
        <v>0.22900000000000001</v>
      </c>
    </row>
    <row r="144" spans="3:52" x14ac:dyDescent="0.25">
      <c r="C144" s="3"/>
      <c r="D144">
        <v>0.69140800000000002</v>
      </c>
      <c r="E144">
        <v>3.4576999999999997E-2</v>
      </c>
      <c r="J144">
        <v>-9</v>
      </c>
      <c r="K144">
        <v>-0.93489999999999995</v>
      </c>
      <c r="L144">
        <v>9.8300000000000002E-3</v>
      </c>
      <c r="M144">
        <v>5.45E-3</v>
      </c>
      <c r="N144">
        <v>-1.2699999999999999E-2</v>
      </c>
      <c r="O144">
        <v>1</v>
      </c>
      <c r="P144">
        <v>3.0000000000000001E-3</v>
      </c>
      <c r="Q144">
        <v>-0.13800000000000001</v>
      </c>
      <c r="R144">
        <v>-33</v>
      </c>
      <c r="S144">
        <f t="shared" si="11"/>
        <v>-0.13800000000000001</v>
      </c>
      <c r="T144">
        <v>0.63865000000000005</v>
      </c>
      <c r="U144">
        <v>1E-3</v>
      </c>
      <c r="V144">
        <v>0.95599999999999996</v>
      </c>
      <c r="W144">
        <v>0</v>
      </c>
      <c r="X144">
        <v>1</v>
      </c>
      <c r="Y144">
        <v>2.1999999999999999E-2</v>
      </c>
      <c r="Z144">
        <v>-0.216</v>
      </c>
      <c r="AA144">
        <v>0.25</v>
      </c>
      <c r="AB144">
        <v>0.25700000000000001</v>
      </c>
      <c r="AG144">
        <v>-172</v>
      </c>
      <c r="AH144">
        <v>-0.98199999999999998</v>
      </c>
      <c r="AI144">
        <v>1.238E-2</v>
      </c>
      <c r="AJ144">
        <v>-1.9E-2</v>
      </c>
      <c r="AK144">
        <v>1E-3</v>
      </c>
      <c r="AL144">
        <v>0.95</v>
      </c>
      <c r="AM144">
        <v>0.96099999999999997</v>
      </c>
      <c r="AN144">
        <v>1</v>
      </c>
      <c r="AO144">
        <v>-79.352999999999994</v>
      </c>
      <c r="AP144">
        <v>0.24199999999999999</v>
      </c>
      <c r="AQ144">
        <v>0.23</v>
      </c>
    </row>
    <row r="145" spans="3:43" x14ac:dyDescent="0.25">
      <c r="C145" s="3"/>
      <c r="D145">
        <v>0.67107300000000003</v>
      </c>
      <c r="E145">
        <v>3.6401999999999997E-2</v>
      </c>
      <c r="J145">
        <v>-8</v>
      </c>
      <c r="K145">
        <v>-0.82330000000000003</v>
      </c>
      <c r="L145">
        <v>8.6899999999999998E-3</v>
      </c>
      <c r="M145">
        <v>4.2300000000000003E-3</v>
      </c>
      <c r="N145">
        <v>-1.2699999999999999E-2</v>
      </c>
      <c r="O145">
        <v>0.97650000000000003</v>
      </c>
      <c r="P145">
        <v>4.3E-3</v>
      </c>
      <c r="Q145">
        <v>-0.14899999999999999</v>
      </c>
      <c r="R145">
        <v>-32</v>
      </c>
      <c r="S145">
        <f t="shared" si="11"/>
        <v>-0.14899999999999999</v>
      </c>
      <c r="T145">
        <v>0.58770999999999995</v>
      </c>
      <c r="U145">
        <v>1E-3</v>
      </c>
      <c r="V145">
        <v>0.95699999999999996</v>
      </c>
      <c r="W145">
        <v>0</v>
      </c>
      <c r="X145">
        <v>1</v>
      </c>
      <c r="Y145">
        <v>2.1000000000000001E-2</v>
      </c>
      <c r="Z145">
        <v>-0.253</v>
      </c>
      <c r="AA145">
        <v>0.249</v>
      </c>
      <c r="AB145">
        <v>0.25600000000000001</v>
      </c>
      <c r="AG145">
        <v>-171</v>
      </c>
      <c r="AH145">
        <v>-1.0609999999999999</v>
      </c>
      <c r="AI145">
        <v>1.6879999999999999E-2</v>
      </c>
      <c r="AJ145">
        <v>-0.02</v>
      </c>
      <c r="AK145">
        <v>1E-3</v>
      </c>
      <c r="AL145">
        <v>0.95</v>
      </c>
      <c r="AM145">
        <v>0.92100000000000004</v>
      </c>
      <c r="AN145">
        <v>1</v>
      </c>
      <c r="AO145">
        <v>-62.828000000000003</v>
      </c>
      <c r="AP145">
        <v>0.245</v>
      </c>
      <c r="AQ145">
        <v>0.23100000000000001</v>
      </c>
    </row>
    <row r="146" spans="3:43" x14ac:dyDescent="0.25">
      <c r="C146" s="3"/>
      <c r="D146">
        <v>0.65073700000000001</v>
      </c>
      <c r="E146">
        <v>3.8149000000000002E-2</v>
      </c>
      <c r="J146">
        <v>-7</v>
      </c>
      <c r="K146">
        <v>-0.71679999999999999</v>
      </c>
      <c r="L146">
        <v>7.4799999999999997E-3</v>
      </c>
      <c r="M146">
        <v>3.0899999999999999E-3</v>
      </c>
      <c r="N146">
        <v>-1.15E-2</v>
      </c>
      <c r="O146">
        <v>0.95909999999999995</v>
      </c>
      <c r="P146">
        <v>1.84E-2</v>
      </c>
      <c r="Q146">
        <v>-0.16</v>
      </c>
      <c r="R146">
        <v>-31</v>
      </c>
      <c r="S146">
        <f t="shared" si="11"/>
        <v>-0.16</v>
      </c>
      <c r="T146">
        <v>0.54596</v>
      </c>
      <c r="U146">
        <v>1E-3</v>
      </c>
      <c r="V146">
        <v>0.95599999999999996</v>
      </c>
      <c r="W146">
        <v>0</v>
      </c>
      <c r="X146">
        <v>1</v>
      </c>
      <c r="Y146">
        <v>2.1000000000000001E-2</v>
      </c>
      <c r="Z146">
        <v>-0.29399999999999998</v>
      </c>
      <c r="AA146">
        <v>0.248</v>
      </c>
      <c r="AB146">
        <v>0.25600000000000001</v>
      </c>
      <c r="AG146">
        <v>-170</v>
      </c>
      <c r="AH146">
        <v>-1.119</v>
      </c>
      <c r="AI146">
        <v>1.9699999999999999E-2</v>
      </c>
      <c r="AJ146">
        <v>-0.02</v>
      </c>
      <c r="AK146">
        <v>1E-3</v>
      </c>
      <c r="AL146">
        <v>0.94599999999999995</v>
      </c>
      <c r="AM146">
        <v>0.747</v>
      </c>
      <c r="AN146">
        <v>1</v>
      </c>
      <c r="AO146">
        <v>-56.796999999999997</v>
      </c>
      <c r="AP146">
        <v>0.27600000000000002</v>
      </c>
      <c r="AQ146">
        <v>0.23200000000000001</v>
      </c>
    </row>
    <row r="147" spans="3:43" x14ac:dyDescent="0.25">
      <c r="C147" s="3"/>
      <c r="D147">
        <v>0.63040200000000002</v>
      </c>
      <c r="E147">
        <v>3.9816999999999998E-2</v>
      </c>
      <c r="J147">
        <v>-6</v>
      </c>
      <c r="K147">
        <v>-0.60680000000000001</v>
      </c>
      <c r="L147">
        <v>6.8199999999999997E-3</v>
      </c>
      <c r="M147">
        <v>2.4299999999999999E-3</v>
      </c>
      <c r="N147">
        <v>-1.0800000000000001E-2</v>
      </c>
      <c r="O147">
        <v>0.92710000000000004</v>
      </c>
      <c r="P147">
        <v>2.7799999999999998E-2</v>
      </c>
      <c r="Q147">
        <v>-0.17299999999999999</v>
      </c>
      <c r="R147">
        <v>-30</v>
      </c>
      <c r="S147">
        <f t="shared" si="11"/>
        <v>-0.17299999999999999</v>
      </c>
      <c r="T147">
        <v>0.51163000000000003</v>
      </c>
      <c r="U147">
        <v>1E-3</v>
      </c>
      <c r="V147">
        <v>0.95699999999999996</v>
      </c>
      <c r="W147">
        <v>0</v>
      </c>
      <c r="X147">
        <v>1</v>
      </c>
      <c r="Y147">
        <v>2.1000000000000001E-2</v>
      </c>
      <c r="Z147">
        <v>-0.33900000000000002</v>
      </c>
      <c r="AA147">
        <v>0.248</v>
      </c>
      <c r="AB147">
        <v>0.255</v>
      </c>
      <c r="AG147">
        <v>-169</v>
      </c>
      <c r="AH147">
        <v>-1.1519999999999999</v>
      </c>
      <c r="AI147">
        <v>2.189E-2</v>
      </c>
      <c r="AJ147">
        <v>-1.7999999999999999E-2</v>
      </c>
      <c r="AK147">
        <v>1E-3</v>
      </c>
      <c r="AL147">
        <v>0.94699999999999995</v>
      </c>
      <c r="AM147">
        <v>0.32400000000000001</v>
      </c>
      <c r="AN147">
        <v>1</v>
      </c>
      <c r="AO147">
        <v>-52.642000000000003</v>
      </c>
      <c r="AP147">
        <v>0.34200000000000003</v>
      </c>
      <c r="AQ147">
        <v>0.23499999999999999</v>
      </c>
    </row>
    <row r="148" spans="3:43" x14ac:dyDescent="0.25">
      <c r="C148" s="3"/>
      <c r="D148">
        <v>0.610066</v>
      </c>
      <c r="E148">
        <v>4.1404000000000003E-2</v>
      </c>
      <c r="J148">
        <v>-5</v>
      </c>
      <c r="K148">
        <v>-0.49459999999999998</v>
      </c>
      <c r="L148">
        <v>6.3E-3</v>
      </c>
      <c r="M148">
        <v>1.8400000000000001E-3</v>
      </c>
      <c r="N148">
        <v>-1.0500000000000001E-2</v>
      </c>
      <c r="O148">
        <v>0.86380000000000001</v>
      </c>
      <c r="P148">
        <v>4.3499999999999997E-2</v>
      </c>
      <c r="Q148">
        <v>-0.188</v>
      </c>
      <c r="R148">
        <v>-29</v>
      </c>
      <c r="S148">
        <f t="shared" si="11"/>
        <v>-0.188</v>
      </c>
      <c r="T148">
        <v>0.48971999999999999</v>
      </c>
      <c r="U148">
        <v>1E-3</v>
      </c>
      <c r="V148">
        <v>0.95699999999999996</v>
      </c>
      <c r="W148">
        <v>0</v>
      </c>
      <c r="X148">
        <v>1</v>
      </c>
      <c r="Y148">
        <v>2.1999999999999999E-2</v>
      </c>
      <c r="Z148">
        <v>-0.38400000000000001</v>
      </c>
      <c r="AA148">
        <v>0.247</v>
      </c>
      <c r="AB148">
        <v>0.255</v>
      </c>
      <c r="AG148">
        <v>-168</v>
      </c>
      <c r="AH148">
        <v>-1.1619999999999999</v>
      </c>
      <c r="AI148">
        <v>2.605E-2</v>
      </c>
      <c r="AJ148">
        <v>-1.6E-2</v>
      </c>
      <c r="AK148">
        <v>0</v>
      </c>
      <c r="AL148">
        <v>0.95199999999999996</v>
      </c>
      <c r="AM148">
        <v>0.16900000000000001</v>
      </c>
      <c r="AN148">
        <v>1</v>
      </c>
      <c r="AO148">
        <v>-44.594999999999999</v>
      </c>
      <c r="AP148">
        <v>-0.24299999999999999</v>
      </c>
      <c r="AQ148">
        <v>0.23599999999999999</v>
      </c>
    </row>
    <row r="149" spans="3:43" x14ac:dyDescent="0.25">
      <c r="C149" s="3"/>
      <c r="D149">
        <v>0.58973100000000001</v>
      </c>
      <c r="E149">
        <v>4.2910999999999998E-2</v>
      </c>
      <c r="J149">
        <v>-4</v>
      </c>
      <c r="K149">
        <v>-0.37959999999999999</v>
      </c>
      <c r="L149">
        <v>5.8700000000000002E-3</v>
      </c>
      <c r="M149">
        <v>1.4300000000000001E-3</v>
      </c>
      <c r="N149">
        <v>-1.09E-2</v>
      </c>
      <c r="O149">
        <v>0.81530000000000002</v>
      </c>
      <c r="P149">
        <v>6.9000000000000006E-2</v>
      </c>
      <c r="Q149">
        <v>-0.20399999999999999</v>
      </c>
      <c r="R149">
        <v>-28</v>
      </c>
      <c r="S149">
        <f t="shared" si="11"/>
        <v>-0.20399999999999999</v>
      </c>
      <c r="T149">
        <v>0.44007000000000002</v>
      </c>
      <c r="U149">
        <v>1E-3</v>
      </c>
      <c r="V149">
        <v>0.95699999999999996</v>
      </c>
      <c r="W149">
        <v>0</v>
      </c>
      <c r="X149">
        <v>1</v>
      </c>
      <c r="Y149">
        <v>2.1999999999999999E-2</v>
      </c>
      <c r="Z149">
        <v>-0.46400000000000002</v>
      </c>
      <c r="AA149">
        <v>0.246</v>
      </c>
      <c r="AB149">
        <v>0.254</v>
      </c>
      <c r="AG149">
        <v>-167</v>
      </c>
      <c r="AH149">
        <v>-1.1479999999999999</v>
      </c>
      <c r="AI149">
        <v>3.0880000000000001E-2</v>
      </c>
      <c r="AJ149">
        <v>-1.6E-2</v>
      </c>
      <c r="AK149">
        <v>0</v>
      </c>
      <c r="AL149">
        <v>0.94899999999999995</v>
      </c>
      <c r="AM149">
        <v>0.12</v>
      </c>
      <c r="AN149">
        <v>1</v>
      </c>
      <c r="AO149">
        <v>-37.18</v>
      </c>
      <c r="AP149">
        <v>0.23699999999999999</v>
      </c>
      <c r="AQ149">
        <v>0.23599999999999999</v>
      </c>
    </row>
    <row r="150" spans="3:43" x14ac:dyDescent="0.25">
      <c r="C150" s="3"/>
      <c r="D150">
        <v>0.56939499999999998</v>
      </c>
      <c r="E150">
        <v>4.4336E-2</v>
      </c>
      <c r="J150">
        <v>-3</v>
      </c>
      <c r="K150">
        <v>-0.26350000000000001</v>
      </c>
      <c r="L150">
        <v>5.7099999999999998E-3</v>
      </c>
      <c r="M150">
        <v>1.15E-3</v>
      </c>
      <c r="N150">
        <v>-1.14E-2</v>
      </c>
      <c r="O150">
        <v>0.74790000000000001</v>
      </c>
      <c r="P150">
        <v>8.1699999999999995E-2</v>
      </c>
      <c r="Q150">
        <v>-0.222</v>
      </c>
      <c r="R150">
        <v>-27</v>
      </c>
      <c r="S150">
        <f t="shared" si="11"/>
        <v>-0.222</v>
      </c>
      <c r="T150">
        <v>0.41267999999999999</v>
      </c>
      <c r="U150">
        <v>1E-3</v>
      </c>
      <c r="V150">
        <v>0.95599999999999996</v>
      </c>
      <c r="W150">
        <v>0</v>
      </c>
      <c r="X150">
        <v>1</v>
      </c>
      <c r="Y150">
        <v>2.1999999999999999E-2</v>
      </c>
      <c r="Z150">
        <v>-0.53800000000000003</v>
      </c>
      <c r="AA150">
        <v>0.246</v>
      </c>
      <c r="AB150">
        <v>0.253</v>
      </c>
      <c r="AG150">
        <v>-166</v>
      </c>
      <c r="AH150">
        <v>-1.1140000000000001</v>
      </c>
      <c r="AI150">
        <v>3.6729999999999999E-2</v>
      </c>
      <c r="AJ150">
        <v>-1.6E-2</v>
      </c>
      <c r="AK150">
        <v>0</v>
      </c>
      <c r="AL150">
        <v>0.95599999999999996</v>
      </c>
      <c r="AM150">
        <v>9.7000000000000003E-2</v>
      </c>
      <c r="AN150">
        <v>1</v>
      </c>
      <c r="AO150">
        <v>-30.334</v>
      </c>
      <c r="AP150">
        <v>0.245</v>
      </c>
      <c r="AQ150">
        <v>0.23599999999999999</v>
      </c>
    </row>
    <row r="151" spans="3:43" x14ac:dyDescent="0.25">
      <c r="C151" s="3"/>
      <c r="D151">
        <v>0.54905899999999996</v>
      </c>
      <c r="E151">
        <v>4.5678999999999997E-2</v>
      </c>
      <c r="J151">
        <v>-2</v>
      </c>
      <c r="K151">
        <v>-0.1474</v>
      </c>
      <c r="L151">
        <v>5.8999999999999999E-3</v>
      </c>
      <c r="M151">
        <v>9.5E-4</v>
      </c>
      <c r="N151">
        <v>-1.2E-2</v>
      </c>
      <c r="O151">
        <v>0.5857</v>
      </c>
      <c r="P151">
        <v>9.7000000000000003E-2</v>
      </c>
      <c r="Q151">
        <v>-0.24199999999999999</v>
      </c>
      <c r="R151">
        <v>-26</v>
      </c>
      <c r="S151">
        <f t="shared" si="11"/>
        <v>-0.24199999999999999</v>
      </c>
      <c r="T151">
        <v>0.36815999999999999</v>
      </c>
      <c r="U151">
        <v>1E-3</v>
      </c>
      <c r="V151">
        <v>0.95599999999999996</v>
      </c>
      <c r="W151">
        <v>0</v>
      </c>
      <c r="X151">
        <v>1</v>
      </c>
      <c r="Y151">
        <v>2.1999999999999999E-2</v>
      </c>
      <c r="Z151">
        <v>-0.65800000000000003</v>
      </c>
      <c r="AA151">
        <v>0.246</v>
      </c>
      <c r="AB151">
        <v>0.253</v>
      </c>
      <c r="AG151">
        <v>-165</v>
      </c>
      <c r="AH151">
        <v>-1.0649999999999999</v>
      </c>
      <c r="AI151">
        <v>4.3569999999999998E-2</v>
      </c>
      <c r="AJ151">
        <v>-1.4999999999999999E-2</v>
      </c>
      <c r="AK151">
        <v>0</v>
      </c>
      <c r="AL151">
        <v>0.95099999999999996</v>
      </c>
      <c r="AM151">
        <v>7.2999999999999995E-2</v>
      </c>
      <c r="AN151">
        <v>1</v>
      </c>
      <c r="AO151">
        <v>-24.431999999999999</v>
      </c>
      <c r="AP151">
        <v>0.247</v>
      </c>
      <c r="AQ151">
        <v>0.23599999999999999</v>
      </c>
    </row>
    <row r="152" spans="3:43" x14ac:dyDescent="0.25">
      <c r="C152" s="3"/>
      <c r="D152">
        <v>0.52872399999999997</v>
      </c>
      <c r="E152">
        <v>4.6941999999999998E-2</v>
      </c>
      <c r="J152">
        <v>-1</v>
      </c>
      <c r="K152">
        <v>-3.1199999999999999E-2</v>
      </c>
      <c r="L152">
        <v>6.1000000000000004E-3</v>
      </c>
      <c r="M152">
        <v>8.4999999999999995E-4</v>
      </c>
      <c r="N152">
        <v>-1.29E-2</v>
      </c>
      <c r="O152">
        <v>0.42520000000000002</v>
      </c>
      <c r="P152">
        <v>0.1371</v>
      </c>
      <c r="Q152">
        <v>-0.26500000000000001</v>
      </c>
      <c r="R152">
        <v>-25</v>
      </c>
      <c r="S152">
        <f t="shared" si="11"/>
        <v>-0.26500000000000001</v>
      </c>
      <c r="T152">
        <v>0.34305000000000002</v>
      </c>
      <c r="U152">
        <v>1E-3</v>
      </c>
      <c r="V152">
        <v>0.95699999999999996</v>
      </c>
      <c r="W152">
        <v>0</v>
      </c>
      <c r="X152">
        <v>1</v>
      </c>
      <c r="Y152">
        <v>2.3E-2</v>
      </c>
      <c r="Z152">
        <v>-0.77200000000000002</v>
      </c>
      <c r="AA152">
        <v>0.245</v>
      </c>
      <c r="AB152">
        <v>0.252</v>
      </c>
      <c r="AG152">
        <v>-164</v>
      </c>
      <c r="AH152">
        <v>-1.004</v>
      </c>
      <c r="AI152">
        <v>5.2130000000000003E-2</v>
      </c>
      <c r="AJ152">
        <v>-1.4999999999999999E-2</v>
      </c>
      <c r="AK152">
        <v>0</v>
      </c>
      <c r="AL152">
        <v>0.95699999999999996</v>
      </c>
      <c r="AM152">
        <v>6.0999999999999999E-2</v>
      </c>
      <c r="AN152">
        <v>1</v>
      </c>
      <c r="AO152">
        <v>-19.254999999999999</v>
      </c>
      <c r="AP152">
        <v>0.248</v>
      </c>
      <c r="AQ152">
        <v>0.23499999999999999</v>
      </c>
    </row>
    <row r="153" spans="3:43" x14ac:dyDescent="0.25">
      <c r="C153" s="3"/>
      <c r="D153">
        <v>0.50838799999999995</v>
      </c>
      <c r="E153">
        <v>4.8122999999999999E-2</v>
      </c>
      <c r="J153">
        <v>0</v>
      </c>
      <c r="K153">
        <v>8.4900000000000003E-2</v>
      </c>
      <c r="L153">
        <v>6.11E-3</v>
      </c>
      <c r="M153">
        <v>8.0999999999999996E-4</v>
      </c>
      <c r="N153">
        <v>-1.38E-2</v>
      </c>
      <c r="O153">
        <v>0.30449999999999999</v>
      </c>
      <c r="P153">
        <v>0.2432</v>
      </c>
      <c r="Q153">
        <v>-0.28999999999999998</v>
      </c>
      <c r="R153">
        <v>-24</v>
      </c>
      <c r="S153">
        <f t="shared" si="11"/>
        <v>-0.28999999999999998</v>
      </c>
      <c r="T153">
        <v>0.32002000000000003</v>
      </c>
      <c r="U153">
        <v>0</v>
      </c>
      <c r="V153">
        <v>0.95699999999999996</v>
      </c>
      <c r="W153">
        <v>0</v>
      </c>
      <c r="X153">
        <v>1</v>
      </c>
      <c r="Y153">
        <v>2.3E-2</v>
      </c>
      <c r="Z153">
        <v>-0.90700000000000003</v>
      </c>
      <c r="AA153">
        <v>0.245</v>
      </c>
      <c r="AB153">
        <v>0.251</v>
      </c>
      <c r="AG153">
        <v>-163</v>
      </c>
      <c r="AH153">
        <v>-0.93600000000000005</v>
      </c>
      <c r="AI153">
        <v>6.0229999999999999E-2</v>
      </c>
      <c r="AJ153">
        <v>-1.4999999999999999E-2</v>
      </c>
      <c r="AK153">
        <v>0</v>
      </c>
      <c r="AL153">
        <v>0.95599999999999996</v>
      </c>
      <c r="AM153">
        <v>4.8000000000000001E-2</v>
      </c>
      <c r="AN153">
        <v>1</v>
      </c>
      <c r="AO153">
        <v>-15.54</v>
      </c>
      <c r="AP153">
        <v>0.248</v>
      </c>
      <c r="AQ153">
        <v>0.23400000000000001</v>
      </c>
    </row>
    <row r="154" spans="3:43" x14ac:dyDescent="0.25">
      <c r="C154" s="3"/>
      <c r="D154">
        <v>0.48805300000000001</v>
      </c>
      <c r="E154">
        <v>4.9223000000000003E-2</v>
      </c>
      <c r="J154">
        <v>1</v>
      </c>
      <c r="K154">
        <v>0.2011</v>
      </c>
      <c r="L154">
        <v>5.8700000000000002E-3</v>
      </c>
      <c r="M154">
        <v>8.4999999999999995E-4</v>
      </c>
      <c r="N154">
        <v>-1.49E-2</v>
      </c>
      <c r="O154">
        <v>0.22839999999999999</v>
      </c>
      <c r="P154">
        <v>0.43419999999999997</v>
      </c>
      <c r="Q154">
        <v>-0.318</v>
      </c>
      <c r="R154">
        <v>-23</v>
      </c>
      <c r="S154">
        <f t="shared" si="11"/>
        <v>-0.318</v>
      </c>
      <c r="T154">
        <v>0.29625000000000001</v>
      </c>
      <c r="U154">
        <v>0</v>
      </c>
      <c r="V154">
        <v>0.95699999999999996</v>
      </c>
      <c r="W154">
        <v>0</v>
      </c>
      <c r="X154">
        <v>1</v>
      </c>
      <c r="Y154">
        <v>2.4E-2</v>
      </c>
      <c r="Z154">
        <v>-1.0740000000000001</v>
      </c>
      <c r="AA154">
        <v>0.245</v>
      </c>
      <c r="AB154">
        <v>0.251</v>
      </c>
      <c r="AG154">
        <v>-162</v>
      </c>
      <c r="AH154">
        <v>-0.86599999999999999</v>
      </c>
      <c r="AI154">
        <v>7.1410000000000001E-2</v>
      </c>
      <c r="AJ154">
        <v>-1.4999999999999999E-2</v>
      </c>
      <c r="AK154">
        <v>0</v>
      </c>
      <c r="AL154">
        <v>0.95699999999999996</v>
      </c>
      <c r="AM154">
        <v>4.1000000000000002E-2</v>
      </c>
      <c r="AN154">
        <v>1</v>
      </c>
      <c r="AO154">
        <v>-12.122999999999999</v>
      </c>
      <c r="AP154">
        <v>0.25</v>
      </c>
      <c r="AQ154">
        <v>0.23300000000000001</v>
      </c>
    </row>
    <row r="155" spans="3:43" x14ac:dyDescent="0.25">
      <c r="C155" s="3"/>
      <c r="D155">
        <v>0.46771699999999999</v>
      </c>
      <c r="E155">
        <v>5.0241000000000001E-2</v>
      </c>
      <c r="J155">
        <v>2</v>
      </c>
      <c r="K155">
        <v>0.31690000000000002</v>
      </c>
      <c r="L155">
        <v>5.7600000000000004E-3</v>
      </c>
      <c r="M155">
        <v>1.0200000000000001E-3</v>
      </c>
      <c r="N155">
        <v>-1.5900000000000001E-2</v>
      </c>
      <c r="O155">
        <v>0.15590000000000001</v>
      </c>
      <c r="P155">
        <v>0.63970000000000005</v>
      </c>
      <c r="Q155">
        <v>-0.35</v>
      </c>
      <c r="R155">
        <v>-22</v>
      </c>
      <c r="S155">
        <f t="shared" si="11"/>
        <v>-0.35</v>
      </c>
      <c r="T155">
        <v>0.26188</v>
      </c>
      <c r="U155">
        <v>0</v>
      </c>
      <c r="V155">
        <v>0.95799999999999996</v>
      </c>
      <c r="W155">
        <v>0</v>
      </c>
      <c r="X155">
        <v>1</v>
      </c>
      <c r="Y155">
        <v>2.4E-2</v>
      </c>
      <c r="Z155">
        <v>-1.335</v>
      </c>
      <c r="AA155">
        <v>0.245</v>
      </c>
      <c r="AB155">
        <v>0.25</v>
      </c>
      <c r="AG155">
        <v>-161</v>
      </c>
      <c r="AH155">
        <v>-0.79600000000000004</v>
      </c>
      <c r="AI155">
        <v>8.1059999999999993E-2</v>
      </c>
      <c r="AJ155">
        <v>-1.4999999999999999E-2</v>
      </c>
      <c r="AK155">
        <v>0</v>
      </c>
      <c r="AL155">
        <v>0.95599999999999996</v>
      </c>
      <c r="AM155">
        <v>3.5000000000000003E-2</v>
      </c>
      <c r="AN155">
        <v>1</v>
      </c>
      <c r="AO155">
        <v>-9.8170000000000002</v>
      </c>
      <c r="AP155">
        <v>0.252</v>
      </c>
      <c r="AQ155">
        <v>0.23100000000000001</v>
      </c>
    </row>
    <row r="156" spans="3:43" x14ac:dyDescent="0.25">
      <c r="C156" s="3"/>
      <c r="D156">
        <v>0.447382</v>
      </c>
      <c r="E156">
        <v>5.1175999999999999E-2</v>
      </c>
      <c r="J156">
        <v>3</v>
      </c>
      <c r="K156">
        <v>0.43240000000000001</v>
      </c>
      <c r="L156">
        <v>5.7299999999999999E-3</v>
      </c>
      <c r="M156">
        <v>1.2800000000000001E-3</v>
      </c>
      <c r="N156">
        <v>-1.6500000000000001E-2</v>
      </c>
      <c r="O156">
        <v>0.1179</v>
      </c>
      <c r="P156">
        <v>0.81020000000000003</v>
      </c>
      <c r="Q156">
        <v>-0.38400000000000001</v>
      </c>
      <c r="R156">
        <v>-21</v>
      </c>
      <c r="S156">
        <f t="shared" si="11"/>
        <v>-0.38400000000000001</v>
      </c>
      <c r="T156">
        <v>0.24579999999999999</v>
      </c>
      <c r="U156">
        <v>0</v>
      </c>
      <c r="V156">
        <v>0.95699999999999996</v>
      </c>
      <c r="W156">
        <v>0</v>
      </c>
      <c r="X156">
        <v>1</v>
      </c>
      <c r="Y156">
        <v>2.4E-2</v>
      </c>
      <c r="Z156">
        <v>-1.5629999999999999</v>
      </c>
      <c r="AA156">
        <v>0.245</v>
      </c>
      <c r="AB156">
        <v>0.25</v>
      </c>
      <c r="AG156">
        <v>-160</v>
      </c>
      <c r="AH156">
        <v>-0.72799999999999998</v>
      </c>
      <c r="AI156">
        <v>9.529E-2</v>
      </c>
      <c r="AJ156">
        <v>-1.4999999999999999E-2</v>
      </c>
      <c r="AK156">
        <v>0</v>
      </c>
      <c r="AL156">
        <v>0.95699999999999996</v>
      </c>
      <c r="AM156">
        <v>3.4000000000000002E-2</v>
      </c>
      <c r="AN156">
        <v>1</v>
      </c>
      <c r="AO156">
        <v>-7.6420000000000003</v>
      </c>
      <c r="AP156">
        <v>0.25600000000000001</v>
      </c>
      <c r="AQ156">
        <v>0.22900000000000001</v>
      </c>
    </row>
    <row r="157" spans="3:43" x14ac:dyDescent="0.25">
      <c r="C157" s="3"/>
      <c r="D157">
        <v>0.42704599999999998</v>
      </c>
      <c r="E157">
        <v>5.2027999999999998E-2</v>
      </c>
      <c r="J157">
        <v>4</v>
      </c>
      <c r="K157">
        <v>0.54600000000000004</v>
      </c>
      <c r="L157">
        <v>5.8900000000000003E-3</v>
      </c>
      <c r="M157">
        <v>1.6100000000000001E-3</v>
      </c>
      <c r="N157">
        <v>-1.66E-2</v>
      </c>
      <c r="O157">
        <v>9.6500000000000002E-2</v>
      </c>
      <c r="P157">
        <v>0.91210000000000002</v>
      </c>
      <c r="Q157">
        <v>-0.42199999999999999</v>
      </c>
      <c r="R157">
        <v>-20</v>
      </c>
      <c r="S157">
        <f t="shared" si="11"/>
        <v>-0.42199999999999999</v>
      </c>
      <c r="T157">
        <v>0.21887000000000001</v>
      </c>
      <c r="U157">
        <v>0</v>
      </c>
      <c r="V157">
        <v>0.95699999999999996</v>
      </c>
      <c r="W157">
        <v>0</v>
      </c>
      <c r="X157">
        <v>1</v>
      </c>
      <c r="Y157">
        <v>2.4E-2</v>
      </c>
      <c r="Z157">
        <v>-1.927</v>
      </c>
      <c r="AA157">
        <v>0.245</v>
      </c>
      <c r="AB157">
        <v>0.25</v>
      </c>
      <c r="AG157">
        <v>-159</v>
      </c>
      <c r="AH157">
        <v>-0.66500000000000004</v>
      </c>
      <c r="AI157">
        <v>0.10781</v>
      </c>
      <c r="AJ157">
        <v>-1.6E-2</v>
      </c>
      <c r="AK157">
        <v>0</v>
      </c>
      <c r="AL157">
        <v>0.95599999999999996</v>
      </c>
      <c r="AM157">
        <v>3.4000000000000002E-2</v>
      </c>
      <c r="AN157">
        <v>1</v>
      </c>
      <c r="AO157">
        <v>-6.1639999999999997</v>
      </c>
      <c r="AP157">
        <v>0.255</v>
      </c>
      <c r="AQ157">
        <v>0.22600000000000001</v>
      </c>
    </row>
    <row r="158" spans="3:43" x14ac:dyDescent="0.25">
      <c r="C158" s="3"/>
      <c r="D158">
        <v>0.40671099999999999</v>
      </c>
      <c r="E158">
        <v>5.2796000000000003E-2</v>
      </c>
      <c r="J158">
        <v>5</v>
      </c>
      <c r="K158">
        <v>0.65620000000000001</v>
      </c>
      <c r="L158">
        <v>6.2899999999999996E-3</v>
      </c>
      <c r="M158">
        <v>2E-3</v>
      </c>
      <c r="N158">
        <v>-1.5800000000000002E-2</v>
      </c>
      <c r="O158">
        <v>7.7399999999999997E-2</v>
      </c>
      <c r="P158">
        <v>0.95950000000000002</v>
      </c>
      <c r="Q158">
        <v>-0.46300000000000002</v>
      </c>
      <c r="R158">
        <v>-19</v>
      </c>
      <c r="S158">
        <f t="shared" si="11"/>
        <v>-0.46300000000000002</v>
      </c>
      <c r="T158">
        <v>0.19957</v>
      </c>
      <c r="U158">
        <v>0</v>
      </c>
      <c r="V158">
        <v>0.94599999999999995</v>
      </c>
      <c r="W158">
        <v>0</v>
      </c>
      <c r="X158">
        <v>1</v>
      </c>
      <c r="Y158">
        <v>2.5999999999999999E-2</v>
      </c>
      <c r="Z158">
        <v>-2.3199999999999998</v>
      </c>
      <c r="AA158">
        <v>0.245</v>
      </c>
      <c r="AB158">
        <v>0.249</v>
      </c>
      <c r="AG158">
        <v>-158</v>
      </c>
      <c r="AH158">
        <v>-0.60399999999999998</v>
      </c>
      <c r="AI158">
        <v>0.12296</v>
      </c>
      <c r="AJ158">
        <v>-1.6E-2</v>
      </c>
      <c r="AK158">
        <v>0</v>
      </c>
      <c r="AL158">
        <v>0.95599999999999996</v>
      </c>
      <c r="AM158">
        <v>3.1E-2</v>
      </c>
      <c r="AN158">
        <v>1</v>
      </c>
      <c r="AO158">
        <v>-4.9109999999999996</v>
      </c>
      <c r="AP158">
        <v>0.249</v>
      </c>
      <c r="AQ158">
        <v>0.224</v>
      </c>
    </row>
    <row r="159" spans="3:43" x14ac:dyDescent="0.25">
      <c r="C159" s="3"/>
      <c r="D159">
        <v>0.38637500000000002</v>
      </c>
      <c r="E159">
        <v>5.3478999999999999E-2</v>
      </c>
      <c r="J159">
        <v>6</v>
      </c>
      <c r="K159">
        <v>0.76490000000000002</v>
      </c>
      <c r="L159">
        <v>6.7200000000000003E-3</v>
      </c>
      <c r="M159">
        <v>2.3900000000000002E-3</v>
      </c>
      <c r="N159">
        <v>-1.4800000000000001E-2</v>
      </c>
      <c r="O159">
        <v>6.5600000000000006E-2</v>
      </c>
      <c r="P159">
        <v>0.98140000000000005</v>
      </c>
      <c r="Q159">
        <v>-0.50700000000000001</v>
      </c>
      <c r="R159">
        <v>-18</v>
      </c>
      <c r="S159">
        <f t="shared" si="11"/>
        <v>-0.50700000000000001</v>
      </c>
      <c r="T159">
        <v>0.18107999999999999</v>
      </c>
      <c r="U159">
        <v>-1E-3</v>
      </c>
      <c r="V159">
        <v>0.95699999999999996</v>
      </c>
      <c r="W159">
        <v>0</v>
      </c>
      <c r="X159">
        <v>1</v>
      </c>
      <c r="Y159">
        <v>2.7E-2</v>
      </c>
      <c r="Z159">
        <v>-2.7989999999999999</v>
      </c>
      <c r="AA159">
        <v>0.245</v>
      </c>
      <c r="AB159">
        <v>0.249</v>
      </c>
      <c r="AG159">
        <v>-157</v>
      </c>
      <c r="AH159">
        <v>-0.54600000000000004</v>
      </c>
      <c r="AI159">
        <v>0.13546</v>
      </c>
      <c r="AJ159">
        <v>-1.6E-2</v>
      </c>
      <c r="AK159">
        <v>0</v>
      </c>
      <c r="AL159">
        <v>0.95699999999999996</v>
      </c>
      <c r="AM159">
        <v>2.5000000000000001E-2</v>
      </c>
      <c r="AN159">
        <v>1</v>
      </c>
      <c r="AO159">
        <v>-4.0279999999999996</v>
      </c>
      <c r="AP159">
        <v>0.26</v>
      </c>
      <c r="AQ159">
        <v>0.221</v>
      </c>
    </row>
    <row r="160" spans="3:43" x14ac:dyDescent="0.25">
      <c r="C160" s="3"/>
      <c r="D160">
        <v>0.36603999999999998</v>
      </c>
      <c r="E160">
        <v>5.4073999999999997E-2</v>
      </c>
      <c r="J160">
        <v>7</v>
      </c>
      <c r="K160">
        <v>0.88119999999999998</v>
      </c>
      <c r="L160">
        <v>7.2700000000000004E-3</v>
      </c>
      <c r="M160">
        <v>2.8800000000000002E-3</v>
      </c>
      <c r="N160">
        <v>-1.5800000000000002E-2</v>
      </c>
      <c r="O160">
        <v>5.6099999999999997E-2</v>
      </c>
      <c r="P160">
        <v>1</v>
      </c>
      <c r="Q160">
        <v>-0.55200000000000005</v>
      </c>
      <c r="R160">
        <v>-17</v>
      </c>
      <c r="S160">
        <f t="shared" si="11"/>
        <v>-0.55200000000000005</v>
      </c>
      <c r="T160">
        <v>0.16084999999999999</v>
      </c>
      <c r="U160">
        <v>-1E-3</v>
      </c>
      <c r="V160">
        <v>0.95399999999999996</v>
      </c>
      <c r="W160">
        <v>0</v>
      </c>
      <c r="X160">
        <v>1</v>
      </c>
      <c r="Y160">
        <v>2.8000000000000001E-2</v>
      </c>
      <c r="Z160">
        <v>-3.4340000000000002</v>
      </c>
      <c r="AA160">
        <v>0.245</v>
      </c>
      <c r="AB160">
        <v>0.249</v>
      </c>
      <c r="AG160">
        <v>-156</v>
      </c>
      <c r="AH160">
        <v>-0.49299999999999999</v>
      </c>
      <c r="AI160">
        <v>0.15962000000000001</v>
      </c>
      <c r="AJ160">
        <v>-1.7000000000000001E-2</v>
      </c>
      <c r="AK160">
        <v>0</v>
      </c>
      <c r="AL160">
        <v>0.95599999999999996</v>
      </c>
      <c r="AM160">
        <v>3.4000000000000002E-2</v>
      </c>
      <c r="AN160">
        <v>1</v>
      </c>
      <c r="AO160">
        <v>-3.09</v>
      </c>
      <c r="AP160">
        <v>0.26500000000000001</v>
      </c>
      <c r="AQ160">
        <v>0.215</v>
      </c>
    </row>
    <row r="161" spans="3:43" x14ac:dyDescent="0.25">
      <c r="C161" s="3"/>
      <c r="D161">
        <v>0.34570400000000001</v>
      </c>
      <c r="E161">
        <v>5.4576E-2</v>
      </c>
      <c r="J161">
        <v>8</v>
      </c>
      <c r="K161">
        <v>0.99439999999999995</v>
      </c>
      <c r="L161">
        <v>7.9900000000000006E-3</v>
      </c>
      <c r="M161">
        <v>3.5200000000000001E-3</v>
      </c>
      <c r="N161">
        <v>-1.6299999999999999E-2</v>
      </c>
      <c r="O161">
        <v>4.3700000000000003E-2</v>
      </c>
      <c r="P161">
        <v>1</v>
      </c>
      <c r="Q161">
        <v>-0.59799999999999998</v>
      </c>
      <c r="R161">
        <v>-16</v>
      </c>
      <c r="S161">
        <f t="shared" si="11"/>
        <v>-0.59799999999999998</v>
      </c>
      <c r="T161">
        <v>0.14358000000000001</v>
      </c>
      <c r="U161">
        <v>-1E-3</v>
      </c>
      <c r="V161">
        <v>0.94899999999999995</v>
      </c>
      <c r="W161">
        <v>0</v>
      </c>
      <c r="X161">
        <v>1</v>
      </c>
      <c r="Y161">
        <v>0.03</v>
      </c>
      <c r="Z161">
        <v>-4.1669999999999998</v>
      </c>
      <c r="AA161">
        <v>0.24399999999999999</v>
      </c>
      <c r="AB161">
        <v>0.248</v>
      </c>
      <c r="AG161">
        <v>-155</v>
      </c>
      <c r="AH161">
        <v>-0.44600000000000001</v>
      </c>
      <c r="AI161">
        <v>0.18339</v>
      </c>
      <c r="AJ161">
        <v>-1.7000000000000001E-2</v>
      </c>
      <c r="AK161">
        <v>0</v>
      </c>
      <c r="AL161">
        <v>0.95599999999999996</v>
      </c>
      <c r="AM161">
        <v>3.1E-2</v>
      </c>
      <c r="AN161">
        <v>1</v>
      </c>
      <c r="AO161">
        <v>-2.4340000000000002</v>
      </c>
      <c r="AP161">
        <v>0.255</v>
      </c>
      <c r="AQ161">
        <v>0.21199999999999999</v>
      </c>
    </row>
    <row r="162" spans="3:43" x14ac:dyDescent="0.25">
      <c r="C162" s="3"/>
      <c r="D162">
        <v>0.32536900000000002</v>
      </c>
      <c r="E162">
        <v>5.4980000000000001E-2</v>
      </c>
      <c r="J162">
        <v>9</v>
      </c>
      <c r="K162">
        <v>1.1000000000000001</v>
      </c>
      <c r="L162">
        <v>9.9000000000000008E-3</v>
      </c>
      <c r="M162">
        <v>5.1599999999999997E-3</v>
      </c>
      <c r="N162">
        <v>-1.5900000000000001E-2</v>
      </c>
      <c r="O162">
        <v>7.7000000000000002E-3</v>
      </c>
      <c r="P162">
        <v>1</v>
      </c>
      <c r="Q162">
        <v>-0.64300000000000002</v>
      </c>
      <c r="R162">
        <v>-15</v>
      </c>
      <c r="S162">
        <f t="shared" si="11"/>
        <v>-0.64300000000000002</v>
      </c>
      <c r="T162">
        <v>0.12869</v>
      </c>
      <c r="U162">
        <v>-1E-3</v>
      </c>
      <c r="V162">
        <v>0.95099999999999996</v>
      </c>
      <c r="W162">
        <v>0</v>
      </c>
      <c r="X162">
        <v>1</v>
      </c>
      <c r="Y162">
        <v>3.4000000000000002E-2</v>
      </c>
      <c r="Z162">
        <v>-4.9950000000000001</v>
      </c>
      <c r="AA162">
        <v>0.24199999999999999</v>
      </c>
      <c r="AB162">
        <v>0.248</v>
      </c>
      <c r="AG162">
        <v>-154</v>
      </c>
      <c r="AH162">
        <v>-0.40500000000000003</v>
      </c>
      <c r="AI162">
        <v>0.20297000000000001</v>
      </c>
      <c r="AJ162">
        <v>-1.7999999999999999E-2</v>
      </c>
      <c r="AK162">
        <v>0</v>
      </c>
      <c r="AL162">
        <v>0.95599999999999996</v>
      </c>
      <c r="AM162">
        <v>3.1E-2</v>
      </c>
      <c r="AN162">
        <v>1</v>
      </c>
      <c r="AO162">
        <v>-1.9930000000000001</v>
      </c>
      <c r="AP162">
        <v>0.25700000000000001</v>
      </c>
      <c r="AQ162">
        <v>0.20699999999999999</v>
      </c>
    </row>
    <row r="163" spans="3:43" x14ac:dyDescent="0.25">
      <c r="C163" s="3"/>
      <c r="D163">
        <v>0.305033</v>
      </c>
      <c r="E163">
        <v>5.5280999999999997E-2</v>
      </c>
      <c r="J163">
        <v>10</v>
      </c>
      <c r="K163">
        <v>1.2068000000000001</v>
      </c>
      <c r="L163">
        <v>1.1209999999999999E-2</v>
      </c>
      <c r="M163">
        <v>6.4599999999999996E-3</v>
      </c>
      <c r="N163">
        <v>-1.55E-2</v>
      </c>
      <c r="O163">
        <v>4.3E-3</v>
      </c>
      <c r="P163">
        <v>1</v>
      </c>
      <c r="Q163">
        <v>-0.68400000000000005</v>
      </c>
      <c r="R163">
        <v>-14</v>
      </c>
      <c r="S163">
        <f t="shared" si="11"/>
        <v>-0.68400000000000005</v>
      </c>
      <c r="T163">
        <v>0.11212999999999999</v>
      </c>
      <c r="U163">
        <v>-2E-3</v>
      </c>
      <c r="V163">
        <v>0.94699999999999995</v>
      </c>
      <c r="W163">
        <v>0</v>
      </c>
      <c r="X163">
        <v>1</v>
      </c>
      <c r="Y163">
        <v>4.9000000000000002E-2</v>
      </c>
      <c r="Z163">
        <v>-6.1040000000000001</v>
      </c>
      <c r="AA163">
        <v>0.24</v>
      </c>
      <c r="AB163">
        <v>0.247</v>
      </c>
      <c r="AG163">
        <v>-153</v>
      </c>
      <c r="AH163">
        <v>-0.36699999999999999</v>
      </c>
      <c r="AI163">
        <v>0.22022</v>
      </c>
      <c r="AJ163">
        <v>-1.7999999999999999E-2</v>
      </c>
      <c r="AK163">
        <v>0</v>
      </c>
      <c r="AL163">
        <v>0.95599999999999996</v>
      </c>
      <c r="AM163">
        <v>2.9000000000000001E-2</v>
      </c>
      <c r="AN163">
        <v>1</v>
      </c>
      <c r="AO163">
        <v>-1.669</v>
      </c>
      <c r="AP163">
        <v>0.254</v>
      </c>
      <c r="AQ163">
        <v>0.20200000000000001</v>
      </c>
    </row>
    <row r="164" spans="3:43" x14ac:dyDescent="0.25">
      <c r="C164" s="3"/>
      <c r="D164">
        <v>0.28469699999999998</v>
      </c>
      <c r="E164">
        <v>5.5472E-2</v>
      </c>
      <c r="J164">
        <v>11</v>
      </c>
      <c r="K164">
        <v>1.3118000000000001</v>
      </c>
      <c r="L164">
        <v>1.248E-2</v>
      </c>
      <c r="M164">
        <v>7.7799999999999996E-3</v>
      </c>
      <c r="N164">
        <v>-1.4999999999999999E-2</v>
      </c>
      <c r="O164">
        <v>3.7000000000000002E-3</v>
      </c>
      <c r="P164">
        <v>1</v>
      </c>
      <c r="Q164">
        <v>-0.71699999999999997</v>
      </c>
      <c r="R164">
        <v>-13</v>
      </c>
      <c r="S164">
        <f t="shared" si="11"/>
        <v>-0.71699999999999997</v>
      </c>
      <c r="T164">
        <v>9.9169999999999994E-2</v>
      </c>
      <c r="U164">
        <v>-2E-3</v>
      </c>
      <c r="V164">
        <v>0.94599999999999995</v>
      </c>
      <c r="W164">
        <v>0</v>
      </c>
      <c r="X164">
        <v>1</v>
      </c>
      <c r="Y164">
        <v>5.7000000000000002E-2</v>
      </c>
      <c r="Z164">
        <v>-7.226</v>
      </c>
      <c r="AA164">
        <v>0.23499999999999999</v>
      </c>
      <c r="AB164">
        <v>0.247</v>
      </c>
      <c r="AG164">
        <v>-152</v>
      </c>
      <c r="AH164">
        <v>-0.33500000000000002</v>
      </c>
      <c r="AI164">
        <v>0.24521000000000001</v>
      </c>
      <c r="AJ164">
        <v>-1.7999999999999999E-2</v>
      </c>
      <c r="AK164">
        <v>0</v>
      </c>
      <c r="AL164">
        <v>0.95699999999999996</v>
      </c>
      <c r="AM164">
        <v>2.5999999999999999E-2</v>
      </c>
      <c r="AN164">
        <v>1</v>
      </c>
      <c r="AO164">
        <v>-1.3640000000000001</v>
      </c>
      <c r="AP164">
        <v>0.254</v>
      </c>
      <c r="AQ164">
        <v>0.19700000000000001</v>
      </c>
    </row>
    <row r="165" spans="3:43" x14ac:dyDescent="0.25">
      <c r="C165" s="3"/>
      <c r="D165">
        <v>0.26944600000000002</v>
      </c>
      <c r="E165">
        <v>5.5539999999999999E-2</v>
      </c>
      <c r="J165">
        <v>12</v>
      </c>
      <c r="K165">
        <v>1.4129</v>
      </c>
      <c r="L165">
        <v>1.4019999999999999E-2</v>
      </c>
      <c r="M165">
        <v>9.3799999999999994E-3</v>
      </c>
      <c r="N165">
        <v>-1.4E-2</v>
      </c>
      <c r="O165">
        <v>3.0999999999999999E-3</v>
      </c>
      <c r="P165">
        <v>1</v>
      </c>
      <c r="Q165">
        <v>-0.73799999999999999</v>
      </c>
      <c r="R165">
        <v>-12</v>
      </c>
      <c r="S165">
        <f t="shared" si="11"/>
        <v>-0.73799999999999999</v>
      </c>
      <c r="T165">
        <v>8.541E-2</v>
      </c>
      <c r="U165">
        <v>-2E-3</v>
      </c>
      <c r="V165">
        <v>0.94899999999999995</v>
      </c>
      <c r="W165">
        <v>1E-3</v>
      </c>
      <c r="X165">
        <v>1</v>
      </c>
      <c r="Y165">
        <v>6.9000000000000006E-2</v>
      </c>
      <c r="Z165">
        <v>-8.6349999999999998</v>
      </c>
      <c r="AA165">
        <v>0.217</v>
      </c>
      <c r="AB165">
        <v>0.247</v>
      </c>
      <c r="AG165">
        <v>-151</v>
      </c>
      <c r="AH165">
        <v>-0.30499999999999999</v>
      </c>
      <c r="AI165">
        <v>0.26787</v>
      </c>
      <c r="AJ165">
        <v>-1.7999999999999999E-2</v>
      </c>
      <c r="AK165">
        <v>0</v>
      </c>
      <c r="AL165">
        <v>0.95599999999999996</v>
      </c>
      <c r="AM165">
        <v>2.5000000000000001E-2</v>
      </c>
      <c r="AN165">
        <v>1</v>
      </c>
      <c r="AO165">
        <v>-1.1399999999999999</v>
      </c>
      <c r="AP165">
        <v>0.26</v>
      </c>
      <c r="AQ165">
        <v>0.191</v>
      </c>
    </row>
    <row r="166" spans="3:43" x14ac:dyDescent="0.25">
      <c r="C166" s="3"/>
      <c r="D166">
        <v>0.25419399999999998</v>
      </c>
      <c r="E166">
        <v>5.5527E-2</v>
      </c>
      <c r="J166">
        <v>13</v>
      </c>
      <c r="K166">
        <v>1.5074000000000001</v>
      </c>
      <c r="L166">
        <v>1.61E-2</v>
      </c>
      <c r="M166">
        <v>1.1599999999999999E-2</v>
      </c>
      <c r="N166">
        <v>-1.2200000000000001E-2</v>
      </c>
      <c r="O166">
        <v>2.5000000000000001E-3</v>
      </c>
      <c r="P166">
        <v>1</v>
      </c>
      <c r="Q166">
        <v>-0.74399999999999999</v>
      </c>
      <c r="R166">
        <v>-11</v>
      </c>
      <c r="S166">
        <f t="shared" si="11"/>
        <v>-0.74399999999999999</v>
      </c>
      <c r="T166">
        <v>7.3669999999999999E-2</v>
      </c>
      <c r="U166">
        <v>-3.0000000000000001E-3</v>
      </c>
      <c r="V166">
        <v>0.94799999999999995</v>
      </c>
      <c r="W166">
        <v>1E-3</v>
      </c>
      <c r="X166">
        <v>1</v>
      </c>
      <c r="Y166">
        <v>8.6999999999999994E-2</v>
      </c>
      <c r="Z166">
        <v>-10.101000000000001</v>
      </c>
      <c r="AA166">
        <v>0.59399999999999997</v>
      </c>
      <c r="AB166">
        <v>0.246</v>
      </c>
      <c r="AG166">
        <v>-150</v>
      </c>
      <c r="AH166">
        <v>-0.27900000000000003</v>
      </c>
      <c r="AI166">
        <v>0.29215000000000002</v>
      </c>
      <c r="AJ166">
        <v>-1.7999999999999999E-2</v>
      </c>
      <c r="AK166">
        <v>0</v>
      </c>
      <c r="AL166">
        <v>0.95599999999999996</v>
      </c>
      <c r="AM166">
        <v>2.5000000000000001E-2</v>
      </c>
      <c r="AN166">
        <v>1</v>
      </c>
      <c r="AO166">
        <v>-0.95599999999999996</v>
      </c>
      <c r="AP166">
        <v>0.26500000000000001</v>
      </c>
      <c r="AQ166">
        <v>0.184</v>
      </c>
    </row>
    <row r="167" spans="3:43" x14ac:dyDescent="0.25">
      <c r="C167" s="3"/>
      <c r="D167">
        <v>0.23894299999999999</v>
      </c>
      <c r="E167">
        <v>5.5413999999999998E-2</v>
      </c>
      <c r="J167">
        <v>14</v>
      </c>
      <c r="K167">
        <v>1.5988</v>
      </c>
      <c r="L167">
        <v>1.8010000000000002E-2</v>
      </c>
      <c r="M167">
        <v>1.3610000000000001E-2</v>
      </c>
      <c r="N167">
        <v>-1.0200000000000001E-2</v>
      </c>
      <c r="O167">
        <v>2.3999999999999998E-3</v>
      </c>
      <c r="P167">
        <v>1</v>
      </c>
      <c r="Q167">
        <v>-0.73399999999999999</v>
      </c>
      <c r="R167">
        <v>-10</v>
      </c>
      <c r="S167">
        <f t="shared" si="11"/>
        <v>-0.73399999999999999</v>
      </c>
      <c r="T167">
        <v>6.2080000000000003E-2</v>
      </c>
      <c r="U167">
        <v>-4.0000000000000001E-3</v>
      </c>
      <c r="V167">
        <v>0.94799999999999995</v>
      </c>
      <c r="W167">
        <v>1E-3</v>
      </c>
      <c r="X167">
        <v>1</v>
      </c>
      <c r="Y167">
        <v>0.123</v>
      </c>
      <c r="Z167">
        <v>-11.827999999999999</v>
      </c>
      <c r="AA167">
        <v>0.46100000000000002</v>
      </c>
      <c r="AB167">
        <v>0.245</v>
      </c>
      <c r="AG167">
        <v>-149</v>
      </c>
      <c r="AH167">
        <v>-0.25600000000000001</v>
      </c>
      <c r="AI167">
        <v>0.33002999999999999</v>
      </c>
      <c r="AJ167">
        <v>-1.9E-2</v>
      </c>
      <c r="AK167">
        <v>0</v>
      </c>
      <c r="AL167">
        <v>0.95599999999999996</v>
      </c>
      <c r="AM167">
        <v>2.5999999999999999E-2</v>
      </c>
      <c r="AN167">
        <v>1</v>
      </c>
      <c r="AO167">
        <v>-0.77600000000000002</v>
      </c>
      <c r="AP167">
        <v>0.26800000000000002</v>
      </c>
      <c r="AQ167">
        <v>0.17699999999999999</v>
      </c>
    </row>
    <row r="168" spans="3:43" x14ac:dyDescent="0.25">
      <c r="C168" s="3"/>
      <c r="D168">
        <v>0.223691</v>
      </c>
      <c r="E168">
        <v>5.5177999999999998E-2</v>
      </c>
      <c r="J168">
        <v>15</v>
      </c>
      <c r="K168">
        <v>1.6811</v>
      </c>
      <c r="L168">
        <v>2.036E-2</v>
      </c>
      <c r="M168">
        <v>1.609E-2</v>
      </c>
      <c r="N168">
        <v>-7.3000000000000001E-3</v>
      </c>
      <c r="O168">
        <v>2.3E-3</v>
      </c>
      <c r="P168">
        <v>1</v>
      </c>
      <c r="Q168">
        <v>-0.73499999999999999</v>
      </c>
      <c r="R168">
        <v>-9</v>
      </c>
      <c r="S168">
        <f t="shared" si="11"/>
        <v>-0.73499999999999999</v>
      </c>
      <c r="T168">
        <v>3.9759999999999997E-2</v>
      </c>
      <c r="U168">
        <v>-5.0000000000000001E-3</v>
      </c>
      <c r="V168">
        <v>0.94499999999999995</v>
      </c>
      <c r="W168">
        <v>1E-3</v>
      </c>
      <c r="X168">
        <v>1</v>
      </c>
      <c r="Y168">
        <v>0.34399999999999997</v>
      </c>
      <c r="Z168">
        <v>-18.478999999999999</v>
      </c>
      <c r="AA168">
        <v>0.17299999999999999</v>
      </c>
      <c r="AB168">
        <v>0.24299999999999999</v>
      </c>
      <c r="AG168">
        <v>-148</v>
      </c>
      <c r="AH168">
        <v>-0.23599999999999999</v>
      </c>
      <c r="AI168">
        <v>0.33942</v>
      </c>
      <c r="AJ168">
        <v>-1.9E-2</v>
      </c>
      <c r="AK168">
        <v>0</v>
      </c>
      <c r="AL168">
        <v>0.95599999999999996</v>
      </c>
      <c r="AM168">
        <v>2.5999999999999999E-2</v>
      </c>
      <c r="AN168">
        <v>1</v>
      </c>
      <c r="AO168">
        <v>-0.69399999999999995</v>
      </c>
      <c r="AP168">
        <v>0.26500000000000001</v>
      </c>
      <c r="AQ168">
        <v>0.16900000000000001</v>
      </c>
    </row>
    <row r="169" spans="3:43" x14ac:dyDescent="0.25">
      <c r="C169" s="3"/>
      <c r="D169">
        <v>0.20843900000000001</v>
      </c>
      <c r="E169">
        <v>5.4801999999999997E-2</v>
      </c>
      <c r="J169">
        <v>16</v>
      </c>
      <c r="K169">
        <v>1.7486999999999999</v>
      </c>
      <c r="L169">
        <v>2.3279999999999999E-2</v>
      </c>
      <c r="M169">
        <v>1.917E-2</v>
      </c>
      <c r="N169">
        <v>-2.7000000000000001E-3</v>
      </c>
      <c r="O169">
        <v>2.0999999999999999E-3</v>
      </c>
      <c r="P169">
        <v>1</v>
      </c>
      <c r="Q169">
        <v>-0.77500000000000002</v>
      </c>
      <c r="R169">
        <v>-8</v>
      </c>
      <c r="S169">
        <f t="shared" si="11"/>
        <v>-0.77500000000000002</v>
      </c>
      <c r="T169">
        <v>1.626E-2</v>
      </c>
      <c r="U169">
        <v>-7.0000000000000001E-3</v>
      </c>
      <c r="V169">
        <v>0.93500000000000005</v>
      </c>
      <c r="W169">
        <v>1E-3</v>
      </c>
      <c r="X169">
        <v>1</v>
      </c>
      <c r="Y169">
        <v>0.95899999999999996</v>
      </c>
      <c r="Z169">
        <v>-47.655000000000001</v>
      </c>
      <c r="AA169">
        <v>0.32200000000000001</v>
      </c>
      <c r="AB169">
        <v>0.24099999999999999</v>
      </c>
      <c r="AG169">
        <v>-147</v>
      </c>
      <c r="AH169">
        <v>-0.217</v>
      </c>
      <c r="AI169">
        <v>0.37075000000000002</v>
      </c>
      <c r="AJ169">
        <v>-1.9E-2</v>
      </c>
      <c r="AK169">
        <v>0</v>
      </c>
      <c r="AL169">
        <v>0.95599999999999996</v>
      </c>
      <c r="AM169">
        <v>2.5000000000000001E-2</v>
      </c>
      <c r="AN169">
        <v>1</v>
      </c>
      <c r="AO169">
        <v>-0.58599999999999997</v>
      </c>
      <c r="AP169">
        <v>0.27</v>
      </c>
      <c r="AQ169">
        <v>0.161</v>
      </c>
    </row>
    <row r="170" spans="3:43" x14ac:dyDescent="0.25">
      <c r="C170" s="3"/>
      <c r="D170">
        <v>0.193188</v>
      </c>
      <c r="E170">
        <v>5.4258000000000001E-2</v>
      </c>
      <c r="J170">
        <v>17</v>
      </c>
      <c r="K170">
        <v>1.7771999999999999</v>
      </c>
      <c r="L170">
        <v>2.7380000000000002E-2</v>
      </c>
      <c r="M170">
        <v>2.3480000000000001E-2</v>
      </c>
      <c r="N170">
        <v>5.7999999999999996E-3</v>
      </c>
      <c r="O170">
        <v>2E-3</v>
      </c>
      <c r="P170">
        <v>1</v>
      </c>
      <c r="Q170">
        <v>-0.69899999999999995</v>
      </c>
      <c r="R170">
        <v>-7</v>
      </c>
      <c r="S170">
        <f t="shared" si="11"/>
        <v>-0.69899999999999995</v>
      </c>
      <c r="T170">
        <v>1.61E-2</v>
      </c>
      <c r="U170">
        <v>-7.0000000000000001E-3</v>
      </c>
      <c r="V170">
        <v>0.92</v>
      </c>
      <c r="W170">
        <v>1E-3</v>
      </c>
      <c r="X170">
        <v>1</v>
      </c>
      <c r="Y170">
        <v>1</v>
      </c>
      <c r="Z170">
        <v>-43.454999999999998</v>
      </c>
      <c r="AA170">
        <v>0.25800000000000001</v>
      </c>
      <c r="AB170">
        <v>0.23899999999999999</v>
      </c>
      <c r="AG170">
        <v>-146</v>
      </c>
      <c r="AH170">
        <v>-0.20100000000000001</v>
      </c>
      <c r="AI170">
        <v>0.39962999999999999</v>
      </c>
      <c r="AJ170">
        <v>-0.02</v>
      </c>
      <c r="AK170">
        <v>0</v>
      </c>
      <c r="AL170">
        <v>0.95599999999999996</v>
      </c>
      <c r="AM170">
        <v>2.5999999999999999E-2</v>
      </c>
      <c r="AN170">
        <v>1</v>
      </c>
      <c r="AO170">
        <v>-0.502</v>
      </c>
      <c r="AP170">
        <v>0.27800000000000002</v>
      </c>
      <c r="AQ170">
        <v>0.151</v>
      </c>
    </row>
    <row r="171" spans="3:43" x14ac:dyDescent="0.25">
      <c r="C171" s="3"/>
      <c r="D171">
        <v>0.17793600000000001</v>
      </c>
      <c r="E171">
        <v>5.3539999999999997E-2</v>
      </c>
      <c r="J171">
        <v>18</v>
      </c>
      <c r="K171">
        <v>1.7818000000000001</v>
      </c>
      <c r="L171">
        <v>3.5150000000000001E-2</v>
      </c>
      <c r="M171">
        <v>3.1539999999999999E-2</v>
      </c>
      <c r="N171">
        <v>1.01E-2</v>
      </c>
      <c r="O171">
        <v>1.9E-3</v>
      </c>
      <c r="P171">
        <v>1</v>
      </c>
      <c r="Q171">
        <v>-0.60399999999999998</v>
      </c>
      <c r="R171">
        <v>-6</v>
      </c>
      <c r="S171">
        <f t="shared" si="11"/>
        <v>-0.60399999999999998</v>
      </c>
      <c r="T171">
        <v>1.35E-2</v>
      </c>
      <c r="U171">
        <v>-8.0000000000000002E-3</v>
      </c>
      <c r="V171">
        <v>0.89300000000000002</v>
      </c>
      <c r="W171">
        <v>1E-3</v>
      </c>
      <c r="X171">
        <v>1</v>
      </c>
      <c r="Y171">
        <v>1</v>
      </c>
      <c r="Z171">
        <v>-44.741</v>
      </c>
      <c r="AA171">
        <v>0.25700000000000001</v>
      </c>
      <c r="AB171">
        <v>0.23599999999999999</v>
      </c>
      <c r="AG171">
        <v>-145</v>
      </c>
      <c r="AH171">
        <v>-0.186</v>
      </c>
      <c r="AI171">
        <v>0.42482999999999999</v>
      </c>
      <c r="AJ171">
        <v>-0.02</v>
      </c>
      <c r="AK171">
        <v>0</v>
      </c>
      <c r="AL171">
        <v>0.95599999999999996</v>
      </c>
      <c r="AM171">
        <v>2.7E-2</v>
      </c>
      <c r="AN171">
        <v>1</v>
      </c>
      <c r="AO171">
        <v>-0.438</v>
      </c>
      <c r="AP171">
        <v>0.27200000000000002</v>
      </c>
      <c r="AQ171">
        <v>0.14099999999999999</v>
      </c>
    </row>
    <row r="172" spans="3:43" x14ac:dyDescent="0.25">
      <c r="C172" s="3"/>
      <c r="D172">
        <v>0.162684</v>
      </c>
      <c r="E172">
        <v>5.2648E-2</v>
      </c>
      <c r="J172">
        <v>19</v>
      </c>
      <c r="K172">
        <v>1.7392000000000001</v>
      </c>
      <c r="L172">
        <v>5.2650000000000002E-2</v>
      </c>
      <c r="M172">
        <v>4.9480000000000003E-2</v>
      </c>
      <c r="N172">
        <v>4.1999999999999997E-3</v>
      </c>
      <c r="O172">
        <v>1.8E-3</v>
      </c>
      <c r="P172">
        <v>1</v>
      </c>
      <c r="Q172">
        <v>-0.498</v>
      </c>
      <c r="R172">
        <v>-5</v>
      </c>
      <c r="S172">
        <f t="shared" si="11"/>
        <v>-0.498</v>
      </c>
      <c r="T172">
        <v>1.2930000000000001E-2</v>
      </c>
      <c r="U172">
        <v>-8.9999999999999993E-3</v>
      </c>
      <c r="V172">
        <v>0.85299999999999998</v>
      </c>
      <c r="W172">
        <v>2E-3</v>
      </c>
      <c r="X172">
        <v>1</v>
      </c>
      <c r="Y172">
        <v>1</v>
      </c>
      <c r="Z172">
        <v>-38.520000000000003</v>
      </c>
      <c r="AA172">
        <v>0.25700000000000001</v>
      </c>
      <c r="AB172">
        <v>0.23200000000000001</v>
      </c>
      <c r="AG172">
        <v>-144</v>
      </c>
      <c r="AH172">
        <v>-0.17299999999999999</v>
      </c>
      <c r="AI172">
        <v>0.46335999999999999</v>
      </c>
      <c r="AJ172">
        <v>-0.02</v>
      </c>
      <c r="AK172">
        <v>0</v>
      </c>
      <c r="AL172">
        <v>0.96399999999999997</v>
      </c>
      <c r="AM172">
        <v>2.5999999999999999E-2</v>
      </c>
      <c r="AN172">
        <v>1</v>
      </c>
      <c r="AO172">
        <v>-0.373</v>
      </c>
      <c r="AP172">
        <v>0.27300000000000002</v>
      </c>
      <c r="AQ172">
        <v>0.13200000000000001</v>
      </c>
    </row>
    <row r="173" spans="3:43" x14ac:dyDescent="0.25">
      <c r="C173" s="3"/>
      <c r="D173">
        <v>0.14743300000000001</v>
      </c>
      <c r="E173">
        <v>5.1581000000000002E-2</v>
      </c>
      <c r="J173">
        <v>20</v>
      </c>
      <c r="K173">
        <f>AVERAGE(K172,K174)</f>
        <v>1.44455</v>
      </c>
      <c r="L173">
        <f>AVERAGE(L172,L174)</f>
        <v>0.12662000000000001</v>
      </c>
      <c r="M173">
        <v>0.19924</v>
      </c>
      <c r="N173">
        <v>-8.3000000000000004E-2</v>
      </c>
      <c r="O173">
        <v>2.3E-3</v>
      </c>
      <c r="P173">
        <v>1</v>
      </c>
      <c r="Q173">
        <v>-0.38500000000000001</v>
      </c>
      <c r="R173">
        <v>-4</v>
      </c>
      <c r="S173">
        <f t="shared" si="11"/>
        <v>-0.38500000000000001</v>
      </c>
      <c r="T173">
        <v>1.235E-2</v>
      </c>
      <c r="U173">
        <v>-0.01</v>
      </c>
      <c r="V173">
        <v>0.82199999999999995</v>
      </c>
      <c r="W173">
        <v>2.1000000000000001E-2</v>
      </c>
      <c r="X173">
        <v>1</v>
      </c>
      <c r="Y173">
        <v>1</v>
      </c>
      <c r="Z173">
        <v>-31.173999999999999</v>
      </c>
      <c r="AA173">
        <v>0.25700000000000001</v>
      </c>
      <c r="AB173">
        <v>0.22500000000000001</v>
      </c>
      <c r="AG173">
        <v>-143</v>
      </c>
      <c r="AH173">
        <v>-0.161</v>
      </c>
      <c r="AI173">
        <v>0.50382000000000005</v>
      </c>
      <c r="AJ173">
        <v>-2.1000000000000001E-2</v>
      </c>
      <c r="AK173">
        <v>0</v>
      </c>
      <c r="AL173">
        <v>0.997</v>
      </c>
      <c r="AM173">
        <v>2.7E-2</v>
      </c>
      <c r="AN173">
        <v>1</v>
      </c>
      <c r="AO173">
        <v>-0.31900000000000001</v>
      </c>
      <c r="AP173">
        <v>0.27800000000000002</v>
      </c>
      <c r="AQ173">
        <v>0.121</v>
      </c>
    </row>
    <row r="174" spans="3:43" x14ac:dyDescent="0.25">
      <c r="C174" s="3"/>
      <c r="D174">
        <v>0.13218099999999999</v>
      </c>
      <c r="E174">
        <v>5.0333000000000003E-2</v>
      </c>
      <c r="J174">
        <v>21</v>
      </c>
      <c r="K174">
        <v>1.1498999999999999</v>
      </c>
      <c r="L174">
        <v>0.20058999999999999</v>
      </c>
      <c r="M174">
        <v>0.22092000000000001</v>
      </c>
      <c r="N174">
        <v>-9.7699999999999995E-2</v>
      </c>
      <c r="O174">
        <v>2.2000000000000001E-3</v>
      </c>
      <c r="P174">
        <v>1</v>
      </c>
      <c r="Q174">
        <v>-0.26800000000000002</v>
      </c>
      <c r="R174">
        <v>-3</v>
      </c>
      <c r="S174">
        <f t="shared" si="11"/>
        <v>-0.26800000000000002</v>
      </c>
      <c r="T174">
        <v>1.176E-2</v>
      </c>
      <c r="U174">
        <v>-0.01</v>
      </c>
      <c r="V174">
        <v>0.79700000000000004</v>
      </c>
      <c r="W174">
        <v>5.1999999999999998E-2</v>
      </c>
      <c r="X174">
        <v>1</v>
      </c>
      <c r="Y174">
        <v>1</v>
      </c>
      <c r="Z174">
        <v>-22.812000000000001</v>
      </c>
      <c r="AA174">
        <v>0.25700000000000001</v>
      </c>
      <c r="AB174">
        <v>0.21099999999999999</v>
      </c>
      <c r="AG174">
        <v>-142</v>
      </c>
      <c r="AH174">
        <v>-0.15</v>
      </c>
      <c r="AI174">
        <v>0.52400999999999998</v>
      </c>
      <c r="AJ174">
        <v>-2.1000000000000001E-2</v>
      </c>
      <c r="AK174">
        <v>0</v>
      </c>
      <c r="AL174">
        <v>0.997</v>
      </c>
      <c r="AM174">
        <v>2.7E-2</v>
      </c>
      <c r="AN174">
        <v>1</v>
      </c>
      <c r="AO174">
        <v>-0.28599999999999998</v>
      </c>
      <c r="AP174">
        <v>0.28000000000000003</v>
      </c>
      <c r="AQ174">
        <v>0.11</v>
      </c>
    </row>
    <row r="175" spans="3:43" x14ac:dyDescent="0.25">
      <c r="C175" s="3"/>
      <c r="D175">
        <v>0.11692900000000001</v>
      </c>
      <c r="E175">
        <v>4.8852E-2</v>
      </c>
      <c r="J175">
        <v>22</v>
      </c>
      <c r="M175">
        <v>0.24013999999999999</v>
      </c>
      <c r="N175">
        <v>-0.1114</v>
      </c>
      <c r="O175">
        <v>2.0999999999999999E-3</v>
      </c>
      <c r="P175">
        <v>1</v>
      </c>
      <c r="Q175">
        <v>-0.15</v>
      </c>
      <c r="R175">
        <v>-2</v>
      </c>
      <c r="S175">
        <f t="shared" si="11"/>
        <v>-0.15</v>
      </c>
      <c r="T175">
        <v>1.146E-2</v>
      </c>
      <c r="U175">
        <v>-1.0999999999999999E-2</v>
      </c>
      <c r="V175">
        <v>0.76500000000000001</v>
      </c>
      <c r="W175">
        <v>6.7000000000000004E-2</v>
      </c>
      <c r="X175">
        <v>1</v>
      </c>
      <c r="Y175">
        <v>1</v>
      </c>
      <c r="Z175">
        <v>-13.124000000000001</v>
      </c>
      <c r="AA175">
        <v>0.25700000000000001</v>
      </c>
      <c r="AB175">
        <v>0.17599999999999999</v>
      </c>
      <c r="AG175">
        <v>-141</v>
      </c>
      <c r="AH175">
        <v>-0.14000000000000001</v>
      </c>
      <c r="AI175">
        <v>0.56330000000000002</v>
      </c>
      <c r="AJ175">
        <v>-2.1000000000000001E-2</v>
      </c>
      <c r="AK175">
        <v>0</v>
      </c>
      <c r="AL175">
        <v>0.997</v>
      </c>
      <c r="AM175">
        <v>2.7E-2</v>
      </c>
      <c r="AN175">
        <v>1</v>
      </c>
      <c r="AO175">
        <v>-0.249</v>
      </c>
      <c r="AP175">
        <v>0.28499999999999998</v>
      </c>
      <c r="AQ175">
        <v>9.7000000000000003E-2</v>
      </c>
    </row>
    <row r="176" spans="3:43" x14ac:dyDescent="0.25">
      <c r="C176" s="3"/>
      <c r="D176">
        <v>0.101678</v>
      </c>
      <c r="E176">
        <v>4.7049000000000001E-2</v>
      </c>
      <c r="J176">
        <v>23</v>
      </c>
      <c r="M176">
        <v>0.25819999999999999</v>
      </c>
      <c r="N176">
        <v>-0.12479999999999999</v>
      </c>
      <c r="O176">
        <v>1.9E-3</v>
      </c>
      <c r="P176">
        <v>1</v>
      </c>
      <c r="Q176">
        <v>-3.2000000000000001E-2</v>
      </c>
      <c r="R176">
        <v>-1</v>
      </c>
      <c r="S176">
        <f t="shared" si="11"/>
        <v>-3.2000000000000001E-2</v>
      </c>
      <c r="T176">
        <v>1.115E-2</v>
      </c>
      <c r="U176">
        <v>-1.2E-2</v>
      </c>
      <c r="V176">
        <v>0.72899999999999998</v>
      </c>
      <c r="W176">
        <v>0.09</v>
      </c>
      <c r="X176">
        <v>1</v>
      </c>
      <c r="Y176">
        <v>1</v>
      </c>
      <c r="Z176">
        <v>-2.855</v>
      </c>
      <c r="AA176">
        <v>0.25700000000000001</v>
      </c>
      <c r="AB176">
        <v>-0.126</v>
      </c>
      <c r="AG176">
        <v>-140</v>
      </c>
      <c r="AH176">
        <v>-0.13100000000000001</v>
      </c>
      <c r="AI176">
        <v>0.59636</v>
      </c>
      <c r="AJ176">
        <v>-2.1999999999999999E-2</v>
      </c>
      <c r="AK176">
        <v>0</v>
      </c>
      <c r="AL176">
        <v>0.997</v>
      </c>
      <c r="AM176">
        <v>2.8000000000000001E-2</v>
      </c>
      <c r="AN176">
        <v>1</v>
      </c>
      <c r="AO176">
        <v>-0.22</v>
      </c>
      <c r="AP176">
        <v>0.28299999999999997</v>
      </c>
      <c r="AQ176">
        <v>8.5000000000000006E-2</v>
      </c>
    </row>
    <row r="177" spans="3:43" x14ac:dyDescent="0.25">
      <c r="C177" s="3"/>
      <c r="D177">
        <v>9.1509999999999994E-2</v>
      </c>
      <c r="E177">
        <v>4.5623999999999998E-2</v>
      </c>
      <c r="J177">
        <v>24</v>
      </c>
      <c r="M177">
        <v>0.27544999999999997</v>
      </c>
      <c r="N177">
        <v>-0.1381</v>
      </c>
      <c r="O177">
        <v>1.8E-3</v>
      </c>
      <c r="P177">
        <v>1</v>
      </c>
      <c r="Q177">
        <v>8.6999999999999994E-2</v>
      </c>
      <c r="R177">
        <v>0</v>
      </c>
      <c r="S177">
        <f t="shared" si="11"/>
        <v>8.6999999999999994E-2</v>
      </c>
      <c r="T177">
        <v>8.7299999999999999E-3</v>
      </c>
      <c r="U177">
        <v>-1.2999999999999999E-2</v>
      </c>
      <c r="V177">
        <v>0.68700000000000006</v>
      </c>
      <c r="W177">
        <v>0.746</v>
      </c>
      <c r="X177">
        <v>1</v>
      </c>
      <c r="Y177">
        <v>1</v>
      </c>
      <c r="Z177">
        <v>9.9640000000000004</v>
      </c>
      <c r="AA177">
        <v>0.25700000000000001</v>
      </c>
      <c r="AB177">
        <v>0.39700000000000002</v>
      </c>
      <c r="AG177">
        <v>-139</v>
      </c>
      <c r="AH177">
        <v>-0.123</v>
      </c>
      <c r="AI177">
        <v>0.60604000000000002</v>
      </c>
      <c r="AJ177">
        <v>-2.1999999999999999E-2</v>
      </c>
      <c r="AK177">
        <v>0</v>
      </c>
      <c r="AL177">
        <v>0.997</v>
      </c>
      <c r="AM177">
        <v>2.8000000000000001E-2</v>
      </c>
      <c r="AN177">
        <v>1</v>
      </c>
      <c r="AO177">
        <v>-0.20399999999999999</v>
      </c>
      <c r="AP177">
        <v>0.28899999999999998</v>
      </c>
      <c r="AQ177">
        <v>7.1999999999999995E-2</v>
      </c>
    </row>
    <row r="178" spans="3:43" x14ac:dyDescent="0.25">
      <c r="C178" s="3"/>
      <c r="D178">
        <v>8.1341999999999998E-2</v>
      </c>
      <c r="E178">
        <v>4.3977000000000002E-2</v>
      </c>
      <c r="J178">
        <v>25</v>
      </c>
      <c r="M178">
        <v>0.29641000000000001</v>
      </c>
      <c r="N178">
        <v>-0.1535</v>
      </c>
      <c r="O178">
        <v>1.4E-3</v>
      </c>
      <c r="P178">
        <v>1</v>
      </c>
      <c r="Q178">
        <v>0.20599999999999999</v>
      </c>
      <c r="R178">
        <v>1</v>
      </c>
      <c r="S178">
        <f t="shared" si="11"/>
        <v>0.20599999999999999</v>
      </c>
      <c r="T178">
        <v>9.2499999999999995E-3</v>
      </c>
      <c r="U178">
        <v>-1.4E-2</v>
      </c>
      <c r="V178">
        <v>0.53900000000000003</v>
      </c>
      <c r="W178">
        <v>0.79</v>
      </c>
      <c r="X178">
        <v>1</v>
      </c>
      <c r="Y178">
        <v>1</v>
      </c>
      <c r="Z178">
        <v>22.224</v>
      </c>
      <c r="AA178">
        <v>0.25700000000000001</v>
      </c>
      <c r="AB178">
        <v>0.316</v>
      </c>
      <c r="AG178">
        <v>-138</v>
      </c>
      <c r="AH178">
        <v>-0.11600000000000001</v>
      </c>
      <c r="AI178">
        <v>0.62817999999999996</v>
      </c>
      <c r="AJ178">
        <v>-2.1999999999999999E-2</v>
      </c>
      <c r="AK178">
        <v>0</v>
      </c>
      <c r="AL178">
        <v>0.997</v>
      </c>
      <c r="AM178">
        <v>2.8000000000000001E-2</v>
      </c>
      <c r="AN178">
        <v>1</v>
      </c>
      <c r="AO178">
        <v>-0.185</v>
      </c>
      <c r="AP178">
        <v>0.29599999999999999</v>
      </c>
      <c r="AQ178">
        <v>5.8000000000000003E-2</v>
      </c>
    </row>
    <row r="179" spans="3:43" x14ac:dyDescent="0.25">
      <c r="C179" s="3"/>
      <c r="D179">
        <v>7.1174000000000001E-2</v>
      </c>
      <c r="E179">
        <v>4.2050999999999998E-2</v>
      </c>
      <c r="J179">
        <v>26</v>
      </c>
      <c r="M179">
        <v>0.29641000000000001</v>
      </c>
      <c r="N179">
        <v>-0.1535</v>
      </c>
      <c r="O179">
        <v>1.4E-3</v>
      </c>
      <c r="P179">
        <v>1</v>
      </c>
      <c r="Q179">
        <v>0.32400000000000001</v>
      </c>
      <c r="R179">
        <v>2</v>
      </c>
      <c r="S179">
        <f t="shared" si="11"/>
        <v>0.32400000000000001</v>
      </c>
      <c r="T179">
        <v>1.064E-2</v>
      </c>
      <c r="U179">
        <v>-1.4E-2</v>
      </c>
      <c r="V179">
        <v>0.25</v>
      </c>
      <c r="W179">
        <v>0.83099999999999996</v>
      </c>
      <c r="X179">
        <v>1</v>
      </c>
      <c r="Y179">
        <v>1</v>
      </c>
      <c r="Z179">
        <v>30.434999999999999</v>
      </c>
      <c r="AA179">
        <v>0.25700000000000001</v>
      </c>
      <c r="AB179">
        <v>0.29499999999999998</v>
      </c>
      <c r="AG179">
        <v>-137</v>
      </c>
      <c r="AH179">
        <v>-0.109</v>
      </c>
      <c r="AI179">
        <v>0.69677</v>
      </c>
      <c r="AJ179">
        <v>-2.3E-2</v>
      </c>
      <c r="AK179">
        <v>0</v>
      </c>
      <c r="AL179">
        <v>0.997</v>
      </c>
      <c r="AM179">
        <v>2.9000000000000001E-2</v>
      </c>
      <c r="AN179">
        <v>1</v>
      </c>
      <c r="AO179">
        <v>-0.157</v>
      </c>
      <c r="AP179">
        <v>0.28299999999999997</v>
      </c>
      <c r="AQ179">
        <v>4.3999999999999997E-2</v>
      </c>
    </row>
    <row r="180" spans="3:43" x14ac:dyDescent="0.25">
      <c r="C180" s="3"/>
      <c r="D180">
        <v>6.1006999999999999E-2</v>
      </c>
      <c r="E180">
        <v>3.9787999999999997E-2</v>
      </c>
      <c r="J180">
        <v>26</v>
      </c>
      <c r="Q180">
        <v>0.441</v>
      </c>
      <c r="R180">
        <v>3</v>
      </c>
      <c r="S180">
        <f t="shared" si="11"/>
        <v>0.441</v>
      </c>
      <c r="T180">
        <v>1.18E-2</v>
      </c>
      <c r="U180">
        <v>-1.4999999999999999E-2</v>
      </c>
      <c r="V180">
        <v>8.6999999999999994E-2</v>
      </c>
      <c r="W180">
        <v>0.873</v>
      </c>
      <c r="X180">
        <v>1</v>
      </c>
      <c r="Y180">
        <v>1</v>
      </c>
      <c r="Z180">
        <v>37.420999999999999</v>
      </c>
      <c r="AA180">
        <v>0.25700000000000001</v>
      </c>
      <c r="AB180">
        <v>0.28499999999999998</v>
      </c>
      <c r="AG180">
        <v>-136</v>
      </c>
      <c r="AH180">
        <v>-0.10299999999999999</v>
      </c>
      <c r="AI180">
        <v>0.71784000000000003</v>
      </c>
      <c r="AJ180">
        <v>-2.3E-2</v>
      </c>
      <c r="AK180">
        <v>0</v>
      </c>
      <c r="AL180">
        <v>0.997</v>
      </c>
      <c r="AM180">
        <v>2.8000000000000001E-2</v>
      </c>
      <c r="AN180">
        <v>1</v>
      </c>
      <c r="AO180">
        <v>-0.14399999999999999</v>
      </c>
      <c r="AP180">
        <v>0.28999999999999998</v>
      </c>
      <c r="AQ180">
        <v>0.03</v>
      </c>
    </row>
    <row r="181" spans="3:43" x14ac:dyDescent="0.25">
      <c r="C181" s="3"/>
      <c r="D181">
        <v>5.0839000000000002E-2</v>
      </c>
      <c r="E181">
        <v>3.7068999999999998E-2</v>
      </c>
      <c r="Q181">
        <v>0.55800000000000005</v>
      </c>
      <c r="R181">
        <v>4</v>
      </c>
      <c r="S181">
        <f t="shared" si="11"/>
        <v>0.55800000000000005</v>
      </c>
      <c r="T181">
        <v>1.359E-2</v>
      </c>
      <c r="U181">
        <v>-1.6E-2</v>
      </c>
      <c r="V181">
        <v>5.5E-2</v>
      </c>
      <c r="W181">
        <v>0.90600000000000003</v>
      </c>
      <c r="X181">
        <v>1</v>
      </c>
      <c r="Y181">
        <v>1</v>
      </c>
      <c r="Z181">
        <v>41.067999999999998</v>
      </c>
      <c r="AA181">
        <v>0.25700000000000001</v>
      </c>
      <c r="AB181">
        <v>0.27900000000000003</v>
      </c>
      <c r="AG181">
        <v>-135</v>
      </c>
      <c r="AH181">
        <v>-9.8000000000000004E-2</v>
      </c>
      <c r="AI181">
        <v>0.75217000000000001</v>
      </c>
      <c r="AJ181">
        <v>-2.3E-2</v>
      </c>
      <c r="AK181">
        <v>0</v>
      </c>
      <c r="AL181">
        <v>0.997</v>
      </c>
      <c r="AM181">
        <v>2.9000000000000001E-2</v>
      </c>
      <c r="AN181">
        <v>1</v>
      </c>
      <c r="AO181">
        <v>-0.13</v>
      </c>
      <c r="AP181">
        <v>0.129</v>
      </c>
      <c r="AQ181">
        <v>1.4999999999999999E-2</v>
      </c>
    </row>
    <row r="182" spans="3:43" x14ac:dyDescent="0.25">
      <c r="C182" s="3"/>
      <c r="D182">
        <v>4.2705E-2</v>
      </c>
      <c r="E182">
        <v>3.4426999999999999E-2</v>
      </c>
      <c r="Q182">
        <v>0.67300000000000004</v>
      </c>
      <c r="R182">
        <v>5</v>
      </c>
      <c r="S182">
        <f t="shared" si="11"/>
        <v>0.67300000000000004</v>
      </c>
      <c r="T182">
        <v>1.4330000000000001E-2</v>
      </c>
      <c r="U182">
        <v>-1.7000000000000001E-2</v>
      </c>
      <c r="V182">
        <v>4.5999999999999999E-2</v>
      </c>
      <c r="W182">
        <v>0.93</v>
      </c>
      <c r="X182">
        <v>1</v>
      </c>
      <c r="Y182">
        <v>1</v>
      </c>
      <c r="Z182">
        <v>46.999000000000002</v>
      </c>
      <c r="AA182">
        <v>0.25800000000000001</v>
      </c>
      <c r="AB182">
        <v>0.27500000000000002</v>
      </c>
      <c r="AG182">
        <v>-134</v>
      </c>
      <c r="AH182">
        <v>-8.4000000000000005E-2</v>
      </c>
      <c r="AI182">
        <v>0.92766999999999999</v>
      </c>
      <c r="AJ182">
        <v>-0.02</v>
      </c>
      <c r="AK182">
        <v>0</v>
      </c>
      <c r="AL182">
        <v>0.50800000000000001</v>
      </c>
      <c r="AM182">
        <v>0.03</v>
      </c>
      <c r="AN182">
        <v>0.50800000000000001</v>
      </c>
      <c r="AO182">
        <v>-0.09</v>
      </c>
      <c r="AP182">
        <v>0.111</v>
      </c>
      <c r="AQ182">
        <v>7.0000000000000001E-3</v>
      </c>
    </row>
    <row r="183" spans="3:43" x14ac:dyDescent="0.25">
      <c r="C183" s="3"/>
      <c r="D183">
        <v>3.6603999999999998E-2</v>
      </c>
      <c r="E183">
        <v>3.2084000000000001E-2</v>
      </c>
      <c r="Q183">
        <v>0.78700000000000003</v>
      </c>
      <c r="R183">
        <v>6</v>
      </c>
      <c r="S183">
        <f t="shared" si="11"/>
        <v>0.78700000000000003</v>
      </c>
      <c r="T183">
        <v>1.525E-2</v>
      </c>
      <c r="U183">
        <v>-1.7999999999999999E-2</v>
      </c>
      <c r="V183">
        <v>3.6999999999999998E-2</v>
      </c>
      <c r="W183">
        <v>0.94299999999999995</v>
      </c>
      <c r="X183">
        <v>1</v>
      </c>
      <c r="Y183">
        <v>1</v>
      </c>
      <c r="Z183">
        <v>51.585000000000001</v>
      </c>
      <c r="AA183">
        <v>0.25800000000000001</v>
      </c>
      <c r="AB183">
        <v>0.27300000000000002</v>
      </c>
      <c r="AG183">
        <v>-133</v>
      </c>
      <c r="AH183">
        <v>-7.9000000000000001E-2</v>
      </c>
      <c r="AI183">
        <v>0.92488999999999999</v>
      </c>
      <c r="AJ183">
        <v>-0.02</v>
      </c>
      <c r="AK183">
        <v>0</v>
      </c>
      <c r="AL183">
        <v>0.50900000000000001</v>
      </c>
      <c r="AM183">
        <v>0.03</v>
      </c>
      <c r="AN183">
        <v>0.51</v>
      </c>
      <c r="AO183">
        <v>-8.5999999999999993E-2</v>
      </c>
      <c r="AP183">
        <v>0.29199999999999998</v>
      </c>
      <c r="AQ183">
        <v>-8.0000000000000002E-3</v>
      </c>
    </row>
    <row r="184" spans="3:43" x14ac:dyDescent="0.25">
      <c r="C184" s="3"/>
      <c r="D184">
        <v>3.0502999999999999E-2</v>
      </c>
      <c r="E184">
        <v>2.9337999999999999E-2</v>
      </c>
      <c r="Q184">
        <v>0.89</v>
      </c>
      <c r="R184">
        <v>7</v>
      </c>
      <c r="S184">
        <f t="shared" si="11"/>
        <v>0.89</v>
      </c>
      <c r="T184">
        <v>1.694E-2</v>
      </c>
      <c r="U184">
        <v>-1.9E-2</v>
      </c>
      <c r="V184">
        <v>1E-3</v>
      </c>
      <c r="W184">
        <v>0.94899999999999995</v>
      </c>
      <c r="X184">
        <v>1</v>
      </c>
      <c r="Y184">
        <v>1</v>
      </c>
      <c r="Z184">
        <v>52.526000000000003</v>
      </c>
      <c r="AA184">
        <v>0.25900000000000001</v>
      </c>
      <c r="AB184">
        <v>0.27100000000000002</v>
      </c>
      <c r="AG184">
        <v>-132</v>
      </c>
      <c r="AH184">
        <v>-7.5999999999999998E-2</v>
      </c>
      <c r="AI184">
        <v>0.99907999999999997</v>
      </c>
      <c r="AJ184">
        <v>-2.1000000000000001E-2</v>
      </c>
      <c r="AK184">
        <v>0</v>
      </c>
      <c r="AL184">
        <v>0.50900000000000001</v>
      </c>
      <c r="AM184">
        <v>0.03</v>
      </c>
      <c r="AN184">
        <v>0.50900000000000001</v>
      </c>
      <c r="AO184">
        <v>-7.5999999999999998E-2</v>
      </c>
      <c r="AP184">
        <v>0.28999999999999998</v>
      </c>
      <c r="AQ184">
        <v>-2.3E-2</v>
      </c>
    </row>
    <row r="185" spans="3:43" x14ac:dyDescent="0.25">
      <c r="C185" s="3"/>
      <c r="D185">
        <v>2.4403000000000001E-2</v>
      </c>
      <c r="E185">
        <v>2.6082999999999999E-2</v>
      </c>
      <c r="Q185">
        <v>0.97499999999999998</v>
      </c>
      <c r="R185">
        <v>8</v>
      </c>
      <c r="S185">
        <f t="shared" si="11"/>
        <v>0.97499999999999998</v>
      </c>
      <c r="T185">
        <v>1.6660000000000001E-2</v>
      </c>
      <c r="U185">
        <v>-1.9E-2</v>
      </c>
      <c r="V185">
        <v>1E-3</v>
      </c>
      <c r="W185">
        <v>0.95</v>
      </c>
      <c r="X185">
        <v>0.96099999999999997</v>
      </c>
      <c r="Y185">
        <v>1</v>
      </c>
      <c r="Z185">
        <v>58.497999999999998</v>
      </c>
      <c r="AA185">
        <v>0.25900000000000001</v>
      </c>
      <c r="AB185">
        <v>0.27</v>
      </c>
      <c r="AG185">
        <v>-131</v>
      </c>
      <c r="AH185">
        <v>-7.1999999999999995E-2</v>
      </c>
      <c r="AI185">
        <v>1.00458</v>
      </c>
      <c r="AJ185">
        <v>-2.1000000000000001E-2</v>
      </c>
      <c r="AK185">
        <v>0</v>
      </c>
      <c r="AL185">
        <v>0.50900000000000001</v>
      </c>
      <c r="AM185">
        <v>0.03</v>
      </c>
      <c r="AN185">
        <v>0.50900000000000001</v>
      </c>
      <c r="AO185">
        <v>-7.1999999999999995E-2</v>
      </c>
      <c r="AP185">
        <v>0.29099999999999998</v>
      </c>
      <c r="AQ185">
        <v>-3.9E-2</v>
      </c>
    </row>
    <row r="186" spans="3:43" x14ac:dyDescent="0.25">
      <c r="C186" s="3"/>
      <c r="D186">
        <v>1.8301999999999999E-2</v>
      </c>
      <c r="E186">
        <v>2.2200999999999999E-2</v>
      </c>
      <c r="Q186">
        <v>1.044</v>
      </c>
      <c r="R186">
        <v>9</v>
      </c>
      <c r="S186">
        <f t="shared" si="11"/>
        <v>1.044</v>
      </c>
      <c r="T186">
        <v>2.0629999999999999E-2</v>
      </c>
      <c r="U186">
        <v>-0.02</v>
      </c>
      <c r="V186">
        <v>1E-3</v>
      </c>
      <c r="W186">
        <v>0.95</v>
      </c>
      <c r="X186">
        <v>0.92100000000000004</v>
      </c>
      <c r="Y186">
        <v>1</v>
      </c>
      <c r="Z186">
        <v>50.593000000000004</v>
      </c>
      <c r="AA186">
        <v>0.25800000000000001</v>
      </c>
      <c r="AB186">
        <v>0.26900000000000002</v>
      </c>
      <c r="AG186">
        <v>-130</v>
      </c>
      <c r="AH186">
        <v>-6.9000000000000006E-2</v>
      </c>
      <c r="AI186">
        <v>1.09684</v>
      </c>
      <c r="AJ186">
        <v>-2.1000000000000001E-2</v>
      </c>
      <c r="AK186">
        <v>0</v>
      </c>
      <c r="AL186">
        <v>0.50900000000000001</v>
      </c>
      <c r="AM186">
        <v>3.1E-2</v>
      </c>
      <c r="AN186">
        <v>0.50900000000000001</v>
      </c>
      <c r="AO186">
        <v>-6.3E-2</v>
      </c>
      <c r="AP186">
        <v>0.28999999999999998</v>
      </c>
      <c r="AQ186">
        <v>-5.5E-2</v>
      </c>
    </row>
    <row r="187" spans="3:43" x14ac:dyDescent="0.25">
      <c r="C187" s="3"/>
      <c r="D187">
        <v>1.2201E-2</v>
      </c>
      <c r="E187">
        <v>1.7475999999999998E-2</v>
      </c>
      <c r="Q187">
        <v>1.0620000000000001</v>
      </c>
      <c r="R187">
        <v>10</v>
      </c>
      <c r="S187">
        <f t="shared" si="11"/>
        <v>1.0620000000000001</v>
      </c>
      <c r="T187">
        <v>2.6159999999999999E-2</v>
      </c>
      <c r="U187">
        <v>-0.02</v>
      </c>
      <c r="V187">
        <v>1E-3</v>
      </c>
      <c r="W187">
        <v>0.94599999999999995</v>
      </c>
      <c r="X187">
        <v>0.747</v>
      </c>
      <c r="Y187">
        <v>1</v>
      </c>
      <c r="Z187">
        <v>40.600999999999999</v>
      </c>
      <c r="AA187">
        <v>0.3</v>
      </c>
      <c r="AB187">
        <v>0.26900000000000002</v>
      </c>
      <c r="AG187">
        <v>-129</v>
      </c>
      <c r="AH187">
        <v>-6.6000000000000003E-2</v>
      </c>
      <c r="AI187">
        <v>1.10873</v>
      </c>
      <c r="AJ187">
        <v>-2.1000000000000001E-2</v>
      </c>
      <c r="AK187">
        <v>0</v>
      </c>
      <c r="AL187">
        <v>0.50900000000000001</v>
      </c>
      <c r="AM187">
        <v>3.1E-2</v>
      </c>
      <c r="AN187">
        <v>0.50900000000000001</v>
      </c>
      <c r="AO187">
        <v>-5.8999999999999997E-2</v>
      </c>
      <c r="AP187">
        <v>0.27900000000000003</v>
      </c>
      <c r="AQ187">
        <v>-7.0000000000000007E-2</v>
      </c>
    </row>
    <row r="188" spans="3:43" x14ac:dyDescent="0.25">
      <c r="C188" s="3"/>
      <c r="D188">
        <v>9.1509999999999994E-3</v>
      </c>
      <c r="E188">
        <v>1.4727000000000001E-2</v>
      </c>
      <c r="Q188">
        <v>0.996</v>
      </c>
      <c r="R188">
        <v>11</v>
      </c>
      <c r="S188">
        <f t="shared" si="11"/>
        <v>0.996</v>
      </c>
      <c r="T188">
        <v>5.2310000000000002E-2</v>
      </c>
      <c r="U188">
        <v>-1.7999999999999999E-2</v>
      </c>
      <c r="V188">
        <v>1E-3</v>
      </c>
      <c r="W188">
        <v>0.94699999999999995</v>
      </c>
      <c r="X188">
        <v>0.32400000000000001</v>
      </c>
      <c r="Y188">
        <v>1</v>
      </c>
      <c r="Z188">
        <v>19.047000000000001</v>
      </c>
      <c r="AA188">
        <v>0.29199999999999998</v>
      </c>
      <c r="AB188">
        <v>0.26800000000000002</v>
      </c>
      <c r="AG188">
        <v>-128</v>
      </c>
      <c r="AH188">
        <v>-6.3E-2</v>
      </c>
      <c r="AI188">
        <v>1.1239699999999999</v>
      </c>
      <c r="AJ188">
        <v>-2.1000000000000001E-2</v>
      </c>
      <c r="AK188">
        <v>0</v>
      </c>
      <c r="AL188">
        <v>0.50900000000000001</v>
      </c>
      <c r="AM188">
        <v>3.1E-2</v>
      </c>
      <c r="AN188">
        <v>0.50900000000000001</v>
      </c>
      <c r="AO188">
        <v>-5.6000000000000001E-2</v>
      </c>
      <c r="AP188">
        <v>0.27900000000000003</v>
      </c>
      <c r="AQ188">
        <v>-8.5999999999999993E-2</v>
      </c>
    </row>
    <row r="189" spans="3:43" x14ac:dyDescent="0.25">
      <c r="C189" s="3"/>
      <c r="D189">
        <v>6.6090000000000003E-3</v>
      </c>
      <c r="E189">
        <v>1.2145E-2</v>
      </c>
      <c r="Q189">
        <v>0.96899999999999997</v>
      </c>
      <c r="R189">
        <v>12</v>
      </c>
      <c r="S189">
        <f t="shared" si="11"/>
        <v>0.96899999999999997</v>
      </c>
      <c r="T189">
        <v>7.46E-2</v>
      </c>
      <c r="U189">
        <v>-1.6E-2</v>
      </c>
      <c r="V189">
        <v>0</v>
      </c>
      <c r="W189">
        <v>0.95199999999999996</v>
      </c>
      <c r="X189">
        <v>0.16900000000000001</v>
      </c>
      <c r="Y189">
        <v>1</v>
      </c>
      <c r="Z189">
        <v>12.984</v>
      </c>
      <c r="AA189">
        <v>0.28999999999999998</v>
      </c>
      <c r="AB189">
        <v>0.26700000000000002</v>
      </c>
      <c r="AG189">
        <v>-127</v>
      </c>
      <c r="AH189">
        <v>-0.06</v>
      </c>
      <c r="AI189">
        <v>1.1418299999999999</v>
      </c>
      <c r="AJ189">
        <v>-2.1000000000000001E-2</v>
      </c>
      <c r="AK189">
        <v>0</v>
      </c>
      <c r="AL189">
        <v>0.50900000000000001</v>
      </c>
      <c r="AM189">
        <v>3.1E-2</v>
      </c>
      <c r="AN189">
        <v>0.51</v>
      </c>
      <c r="AO189">
        <v>-5.2999999999999999E-2</v>
      </c>
      <c r="AP189">
        <v>0.27500000000000002</v>
      </c>
      <c r="AQ189">
        <v>-0.10100000000000001</v>
      </c>
    </row>
    <row r="190" spans="3:43" x14ac:dyDescent="0.25">
      <c r="C190" s="3"/>
      <c r="D190">
        <v>4.0670000000000003E-3</v>
      </c>
      <c r="E190">
        <v>9.1330000000000005E-3</v>
      </c>
      <c r="Q190">
        <v>0.94599999999999995</v>
      </c>
      <c r="R190">
        <v>13</v>
      </c>
      <c r="S190">
        <f t="shared" si="11"/>
        <v>0.94599999999999995</v>
      </c>
      <c r="T190">
        <v>9.0010000000000007E-2</v>
      </c>
      <c r="U190">
        <v>-1.6E-2</v>
      </c>
      <c r="V190">
        <v>0</v>
      </c>
      <c r="W190">
        <v>0.94899999999999995</v>
      </c>
      <c r="X190">
        <v>0.12</v>
      </c>
      <c r="Y190">
        <v>1</v>
      </c>
      <c r="Z190">
        <v>10.509</v>
      </c>
      <c r="AA190">
        <v>0.26100000000000001</v>
      </c>
      <c r="AB190">
        <v>0.26700000000000002</v>
      </c>
      <c r="AG190">
        <v>-126</v>
      </c>
      <c r="AH190">
        <v>-5.8000000000000003E-2</v>
      </c>
      <c r="AI190">
        <v>1.1628799999999999</v>
      </c>
      <c r="AJ190">
        <v>-2.1000000000000001E-2</v>
      </c>
      <c r="AK190">
        <v>0</v>
      </c>
      <c r="AL190">
        <v>0.50900000000000001</v>
      </c>
      <c r="AM190">
        <v>3.1E-2</v>
      </c>
      <c r="AN190">
        <v>0.51</v>
      </c>
      <c r="AO190">
        <v>-0.05</v>
      </c>
      <c r="AP190">
        <v>0.28799999999999998</v>
      </c>
      <c r="AQ190">
        <v>-0.11700000000000001</v>
      </c>
    </row>
    <row r="191" spans="3:43" x14ac:dyDescent="0.25">
      <c r="C191" s="3"/>
      <c r="D191">
        <v>2.0339999999999998E-3</v>
      </c>
      <c r="E191">
        <v>6.2550000000000001E-3</v>
      </c>
      <c r="Q191">
        <v>0.91300000000000003</v>
      </c>
      <c r="R191">
        <v>14</v>
      </c>
      <c r="S191">
        <f t="shared" si="11"/>
        <v>0.91300000000000003</v>
      </c>
      <c r="T191">
        <v>0.10428999999999999</v>
      </c>
      <c r="U191">
        <v>-1.6E-2</v>
      </c>
      <c r="V191">
        <v>0</v>
      </c>
      <c r="W191">
        <v>0.95599999999999996</v>
      </c>
      <c r="X191">
        <v>9.7000000000000003E-2</v>
      </c>
      <c r="Y191">
        <v>1</v>
      </c>
      <c r="Z191">
        <v>8.7539999999999996</v>
      </c>
      <c r="AA191">
        <v>0.255</v>
      </c>
      <c r="AB191">
        <v>0.26700000000000002</v>
      </c>
      <c r="AG191">
        <v>-125</v>
      </c>
      <c r="AH191">
        <v>-5.6000000000000001E-2</v>
      </c>
      <c r="AI191">
        <v>1.2896099999999999</v>
      </c>
      <c r="AJ191">
        <v>-2.1000000000000001E-2</v>
      </c>
      <c r="AK191">
        <v>0</v>
      </c>
      <c r="AL191">
        <v>0.50900000000000001</v>
      </c>
      <c r="AM191">
        <v>3.1E-2</v>
      </c>
      <c r="AN191">
        <v>0.51300000000000001</v>
      </c>
      <c r="AO191">
        <v>-4.2999999999999997E-2</v>
      </c>
      <c r="AP191">
        <v>0.29399999999999998</v>
      </c>
      <c r="AQ191">
        <v>-0.13300000000000001</v>
      </c>
    </row>
    <row r="192" spans="3:43" x14ac:dyDescent="0.25">
      <c r="C192" s="3"/>
      <c r="D192">
        <v>8.1300000000000003E-4</v>
      </c>
      <c r="E192">
        <v>3.9589999999999998E-3</v>
      </c>
      <c r="Q192">
        <v>0.86699999999999999</v>
      </c>
      <c r="R192">
        <v>15</v>
      </c>
      <c r="S192">
        <f t="shared" si="11"/>
        <v>0.86699999999999999</v>
      </c>
      <c r="T192">
        <v>0.12068</v>
      </c>
      <c r="U192">
        <v>-1.4999999999999999E-2</v>
      </c>
      <c r="V192">
        <v>0</v>
      </c>
      <c r="W192">
        <v>0.95099999999999996</v>
      </c>
      <c r="X192">
        <v>7.2999999999999995E-2</v>
      </c>
      <c r="Y192">
        <v>1</v>
      </c>
      <c r="Z192">
        <v>7.1859999999999999</v>
      </c>
      <c r="AA192">
        <v>0.254</v>
      </c>
      <c r="AB192">
        <v>0.26800000000000002</v>
      </c>
      <c r="AG192">
        <v>-124</v>
      </c>
      <c r="AH192">
        <v>-5.3999999999999999E-2</v>
      </c>
      <c r="AI192">
        <v>1.3144899999999999</v>
      </c>
      <c r="AJ192">
        <v>-2.1000000000000001E-2</v>
      </c>
      <c r="AK192">
        <v>0</v>
      </c>
      <c r="AL192">
        <v>0.50900000000000001</v>
      </c>
      <c r="AM192">
        <v>3.1E-2</v>
      </c>
      <c r="AN192">
        <v>0.51700000000000002</v>
      </c>
      <c r="AO192">
        <v>-4.1000000000000002E-2</v>
      </c>
      <c r="AP192">
        <v>0.27800000000000002</v>
      </c>
      <c r="AQ192">
        <v>-0.14899999999999999</v>
      </c>
    </row>
    <row r="193" spans="3:43" x14ac:dyDescent="0.25">
      <c r="C193" s="3"/>
      <c r="D193">
        <v>1.02E-4</v>
      </c>
      <c r="E193">
        <v>1.4660000000000001E-3</v>
      </c>
      <c r="Q193">
        <v>0.81499999999999995</v>
      </c>
      <c r="R193">
        <v>16</v>
      </c>
      <c r="S193">
        <f t="shared" si="11"/>
        <v>0.81499999999999995</v>
      </c>
      <c r="T193">
        <v>0.13771</v>
      </c>
      <c r="U193">
        <v>-1.4999999999999999E-2</v>
      </c>
      <c r="V193">
        <v>0</v>
      </c>
      <c r="W193">
        <v>0.95699999999999996</v>
      </c>
      <c r="X193">
        <v>6.0999999999999999E-2</v>
      </c>
      <c r="Y193">
        <v>1</v>
      </c>
      <c r="Z193">
        <v>5.92</v>
      </c>
      <c r="AA193">
        <v>0.253</v>
      </c>
      <c r="AB193">
        <v>0.26900000000000002</v>
      </c>
      <c r="AG193">
        <v>-123</v>
      </c>
      <c r="AH193">
        <v>-5.1999999999999998E-2</v>
      </c>
      <c r="AI193">
        <v>1.3419000000000001</v>
      </c>
      <c r="AJ193">
        <v>-2.1000000000000001E-2</v>
      </c>
      <c r="AK193">
        <v>0</v>
      </c>
      <c r="AL193">
        <v>0.51</v>
      </c>
      <c r="AM193">
        <v>3.1E-2</v>
      </c>
      <c r="AN193">
        <v>0.52100000000000002</v>
      </c>
      <c r="AO193">
        <v>-3.9E-2</v>
      </c>
      <c r="AP193">
        <v>0.27300000000000002</v>
      </c>
      <c r="AQ193">
        <v>-0.16400000000000001</v>
      </c>
    </row>
    <row r="194" spans="3:43" x14ac:dyDescent="0.25">
      <c r="C194" s="3"/>
      <c r="D194">
        <v>0</v>
      </c>
      <c r="E194">
        <v>0</v>
      </c>
      <c r="Q194">
        <v>0.75800000000000001</v>
      </c>
      <c r="R194">
        <v>17</v>
      </c>
      <c r="U194">
        <v>-1.4999999999999999E-2</v>
      </c>
      <c r="V194">
        <v>0</v>
      </c>
      <c r="W194">
        <v>0.95599999999999996</v>
      </c>
      <c r="X194">
        <v>4.8000000000000001E-2</v>
      </c>
      <c r="Y194">
        <v>1</v>
      </c>
      <c r="Z194">
        <v>4.8760000000000003</v>
      </c>
      <c r="AA194">
        <v>0.252</v>
      </c>
      <c r="AB194">
        <v>0.27</v>
      </c>
      <c r="AG194">
        <v>-122</v>
      </c>
      <c r="AH194">
        <v>-0.05</v>
      </c>
      <c r="AI194">
        <v>1.3717299999999999</v>
      </c>
      <c r="AJ194">
        <v>-2.1999999999999999E-2</v>
      </c>
      <c r="AK194">
        <v>0</v>
      </c>
      <c r="AL194">
        <v>0.51100000000000001</v>
      </c>
      <c r="AM194">
        <v>3.1E-2</v>
      </c>
      <c r="AN194">
        <v>0.52600000000000002</v>
      </c>
      <c r="AO194">
        <v>-3.6999999999999998E-2</v>
      </c>
      <c r="AP194">
        <v>0.26300000000000001</v>
      </c>
      <c r="AQ194">
        <v>-0.17899999999999999</v>
      </c>
    </row>
    <row r="195" spans="3:43" x14ac:dyDescent="0.25">
      <c r="C195" s="2"/>
      <c r="D195">
        <v>1.02E-4</v>
      </c>
      <c r="E195">
        <v>-1.1169999999999999E-3</v>
      </c>
      <c r="Q195">
        <v>0.7</v>
      </c>
      <c r="R195">
        <v>18</v>
      </c>
      <c r="U195">
        <v>-1.4999999999999999E-2</v>
      </c>
      <c r="V195">
        <v>0</v>
      </c>
      <c r="W195">
        <v>0.95699999999999996</v>
      </c>
      <c r="X195">
        <v>4.1000000000000002E-2</v>
      </c>
      <c r="Y195">
        <v>1</v>
      </c>
      <c r="Z195">
        <v>3.9929999999999999</v>
      </c>
      <c r="AA195">
        <v>0.25</v>
      </c>
      <c r="AB195">
        <v>0.27100000000000002</v>
      </c>
      <c r="AG195">
        <v>-121</v>
      </c>
      <c r="AH195">
        <v>-4.9000000000000002E-2</v>
      </c>
      <c r="AI195">
        <v>1.4049199999999999</v>
      </c>
      <c r="AJ195">
        <v>-2.1999999999999999E-2</v>
      </c>
      <c r="AK195">
        <v>0</v>
      </c>
      <c r="AL195">
        <v>0.51300000000000001</v>
      </c>
      <c r="AM195">
        <v>3.1E-2</v>
      </c>
      <c r="AN195">
        <v>0.52900000000000003</v>
      </c>
      <c r="AO195">
        <v>-3.5000000000000003E-2</v>
      </c>
      <c r="AP195">
        <v>0.255</v>
      </c>
      <c r="AQ195">
        <v>-0.19400000000000001</v>
      </c>
    </row>
    <row r="196" spans="3:43" x14ac:dyDescent="0.25">
      <c r="C196" s="3"/>
      <c r="D196">
        <v>8.1300000000000003E-4</v>
      </c>
      <c r="E196">
        <v>-3.2190000000000001E-3</v>
      </c>
      <c r="Q196">
        <v>0.64200000000000002</v>
      </c>
      <c r="R196">
        <v>19</v>
      </c>
      <c r="U196">
        <v>-1.4999999999999999E-2</v>
      </c>
      <c r="V196">
        <v>0</v>
      </c>
      <c r="W196">
        <v>0.95599999999999996</v>
      </c>
      <c r="X196">
        <v>3.5000000000000003E-2</v>
      </c>
      <c r="Y196">
        <v>1</v>
      </c>
      <c r="Z196">
        <v>3.3079999999999998</v>
      </c>
      <c r="AA196">
        <v>0.247</v>
      </c>
      <c r="AB196">
        <v>0.27300000000000002</v>
      </c>
      <c r="AG196">
        <v>-120</v>
      </c>
      <c r="AH196">
        <v>-4.7E-2</v>
      </c>
      <c r="AI196">
        <v>1.43953</v>
      </c>
      <c r="AJ196">
        <v>-2.1999999999999999E-2</v>
      </c>
      <c r="AK196">
        <v>0</v>
      </c>
      <c r="AL196">
        <v>0.51500000000000001</v>
      </c>
      <c r="AM196">
        <v>3.1E-2</v>
      </c>
      <c r="AN196">
        <v>0.53300000000000003</v>
      </c>
      <c r="AO196">
        <v>-3.3000000000000002E-2</v>
      </c>
      <c r="AP196">
        <v>0.251</v>
      </c>
      <c r="AQ196">
        <v>-0.20799999999999999</v>
      </c>
    </row>
    <row r="197" spans="3:43" x14ac:dyDescent="0.25">
      <c r="C197" s="3"/>
      <c r="D197">
        <v>2.0339999999999998E-3</v>
      </c>
      <c r="E197">
        <v>-5.0990000000000002E-3</v>
      </c>
      <c r="Q197">
        <v>0.58699999999999997</v>
      </c>
      <c r="R197">
        <v>20</v>
      </c>
      <c r="U197">
        <v>-1.4999999999999999E-2</v>
      </c>
      <c r="V197">
        <v>0</v>
      </c>
      <c r="W197">
        <v>0.95699999999999996</v>
      </c>
      <c r="X197">
        <v>3.4000000000000002E-2</v>
      </c>
      <c r="Y197">
        <v>1</v>
      </c>
      <c r="Z197">
        <v>2.7130000000000001</v>
      </c>
      <c r="AA197">
        <v>0.24299999999999999</v>
      </c>
      <c r="AB197">
        <v>0.27600000000000002</v>
      </c>
      <c r="AG197">
        <v>-119</v>
      </c>
      <c r="AH197">
        <v>-4.5999999999999999E-2</v>
      </c>
      <c r="AI197">
        <v>1.47607</v>
      </c>
      <c r="AJ197">
        <v>-2.1999999999999999E-2</v>
      </c>
      <c r="AK197">
        <v>0</v>
      </c>
      <c r="AL197">
        <v>0.51600000000000001</v>
      </c>
      <c r="AM197">
        <v>3.1E-2</v>
      </c>
      <c r="AN197">
        <v>0.53800000000000003</v>
      </c>
      <c r="AO197">
        <v>-3.1E-2</v>
      </c>
      <c r="AP197">
        <v>0.24099999999999999</v>
      </c>
      <c r="AQ197">
        <v>-0.222</v>
      </c>
    </row>
    <row r="198" spans="3:43" x14ac:dyDescent="0.25">
      <c r="C198" s="3"/>
      <c r="D198">
        <v>4.0670000000000003E-3</v>
      </c>
      <c r="E198">
        <v>-7.5649999999999997E-3</v>
      </c>
      <c r="Q198">
        <v>0.53600000000000003</v>
      </c>
      <c r="R198">
        <v>21</v>
      </c>
      <c r="U198">
        <v>-1.6E-2</v>
      </c>
      <c r="V198">
        <v>0</v>
      </c>
      <c r="W198">
        <v>0.95599999999999996</v>
      </c>
      <c r="X198">
        <v>3.4000000000000002E-2</v>
      </c>
      <c r="Y198">
        <v>1</v>
      </c>
      <c r="Z198">
        <v>2.258</v>
      </c>
      <c r="AA198">
        <v>0.24399999999999999</v>
      </c>
      <c r="AB198">
        <v>0.27900000000000003</v>
      </c>
      <c r="AG198">
        <v>-118</v>
      </c>
      <c r="AH198">
        <v>-4.3999999999999997E-2</v>
      </c>
      <c r="AI198">
        <v>1.5156499999999999</v>
      </c>
      <c r="AJ198">
        <v>-2.1999999999999999E-2</v>
      </c>
      <c r="AK198">
        <v>0</v>
      </c>
      <c r="AL198">
        <v>0.51800000000000002</v>
      </c>
      <c r="AM198">
        <v>3.1E-2</v>
      </c>
      <c r="AN198">
        <v>0.54300000000000004</v>
      </c>
      <c r="AO198">
        <v>-2.9000000000000001E-2</v>
      </c>
      <c r="AP198">
        <v>0.22900000000000001</v>
      </c>
      <c r="AQ198">
        <v>-0.23499999999999999</v>
      </c>
    </row>
    <row r="199" spans="3:43" x14ac:dyDescent="0.25">
      <c r="C199" s="3"/>
      <c r="D199">
        <v>6.6090000000000003E-3</v>
      </c>
      <c r="E199">
        <v>-1.0198E-2</v>
      </c>
      <c r="P199">
        <v>2</v>
      </c>
      <c r="Q199">
        <v>0.48699999999999999</v>
      </c>
      <c r="R199">
        <v>22</v>
      </c>
      <c r="S199">
        <f t="shared" ref="S198:S217" si="12">Q199*P199</f>
        <v>0.97399999999999998</v>
      </c>
      <c r="T199">
        <v>0.26190000000000002</v>
      </c>
      <c r="U199">
        <v>-1.6E-2</v>
      </c>
      <c r="V199">
        <v>0</v>
      </c>
      <c r="W199">
        <v>0.95599999999999996</v>
      </c>
      <c r="X199">
        <v>3.1E-2</v>
      </c>
      <c r="Y199">
        <v>1</v>
      </c>
      <c r="Z199">
        <v>1.859</v>
      </c>
      <c r="AA199">
        <v>0.251</v>
      </c>
      <c r="AB199">
        <v>0.28299999999999997</v>
      </c>
      <c r="AG199">
        <v>-117</v>
      </c>
      <c r="AH199">
        <v>-4.2999999999999997E-2</v>
      </c>
      <c r="AI199">
        <v>1.5574300000000001</v>
      </c>
      <c r="AJ199">
        <v>-2.1000000000000001E-2</v>
      </c>
      <c r="AK199">
        <v>0</v>
      </c>
      <c r="AL199">
        <v>0.51900000000000002</v>
      </c>
      <c r="AM199">
        <v>3.1E-2</v>
      </c>
      <c r="AN199">
        <v>0.54800000000000004</v>
      </c>
      <c r="AO199">
        <v>-2.8000000000000001E-2</v>
      </c>
      <c r="AP199">
        <v>0.193</v>
      </c>
      <c r="AQ199">
        <v>-0.248</v>
      </c>
    </row>
    <row r="200" spans="3:43" x14ac:dyDescent="0.25">
      <c r="C200" s="3"/>
      <c r="D200">
        <v>9.1509999999999994E-3</v>
      </c>
      <c r="E200">
        <v>-1.2359999999999999E-2</v>
      </c>
      <c r="P200">
        <v>1.95</v>
      </c>
      <c r="Q200">
        <v>0.439</v>
      </c>
      <c r="R200">
        <v>23</v>
      </c>
      <c r="S200">
        <f t="shared" si="12"/>
        <v>0.85604999999999998</v>
      </c>
      <c r="T200">
        <v>0.28566000000000003</v>
      </c>
      <c r="U200">
        <v>-1.6E-2</v>
      </c>
      <c r="V200">
        <v>0</v>
      </c>
      <c r="W200">
        <v>0.95699999999999996</v>
      </c>
      <c r="X200">
        <v>2.5000000000000001E-2</v>
      </c>
      <c r="Y200">
        <v>1</v>
      </c>
      <c r="Z200">
        <v>1.538</v>
      </c>
      <c r="AA200">
        <v>0.23699999999999999</v>
      </c>
      <c r="AB200">
        <v>0.28599999999999998</v>
      </c>
      <c r="AG200">
        <v>-116</v>
      </c>
      <c r="AH200">
        <v>-4.2000000000000003E-2</v>
      </c>
      <c r="AI200">
        <v>1.45228</v>
      </c>
      <c r="AJ200">
        <v>-2.1000000000000001E-2</v>
      </c>
      <c r="AK200">
        <v>0</v>
      </c>
      <c r="AL200">
        <v>0.52100000000000002</v>
      </c>
      <c r="AM200">
        <v>3.1E-2</v>
      </c>
      <c r="AN200">
        <v>0.55300000000000005</v>
      </c>
      <c r="AO200">
        <v>-2.9000000000000001E-2</v>
      </c>
      <c r="AP200">
        <v>0.186</v>
      </c>
      <c r="AQ200">
        <v>-0.25900000000000001</v>
      </c>
    </row>
    <row r="201" spans="3:43" x14ac:dyDescent="0.25">
      <c r="C201" s="3"/>
      <c r="D201">
        <v>1.2201E-2</v>
      </c>
      <c r="E201">
        <v>-1.4526000000000001E-2</v>
      </c>
      <c r="P201">
        <v>1.9</v>
      </c>
      <c r="Q201">
        <v>0.39800000000000002</v>
      </c>
      <c r="R201">
        <v>24</v>
      </c>
      <c r="S201">
        <f t="shared" si="12"/>
        <v>0.75619999999999998</v>
      </c>
      <c r="T201">
        <v>0.31458999999999998</v>
      </c>
      <c r="U201">
        <v>-1.7000000000000001E-2</v>
      </c>
      <c r="V201">
        <v>0</v>
      </c>
      <c r="W201">
        <v>0.95599999999999996</v>
      </c>
      <c r="X201">
        <v>3.4000000000000002E-2</v>
      </c>
      <c r="Y201">
        <v>1</v>
      </c>
      <c r="Z201">
        <v>1.2649999999999999</v>
      </c>
      <c r="AA201">
        <v>0.23100000000000001</v>
      </c>
      <c r="AB201">
        <v>0.29299999999999998</v>
      </c>
      <c r="AG201">
        <v>-115</v>
      </c>
      <c r="AH201">
        <v>-4.1000000000000002E-2</v>
      </c>
      <c r="AI201">
        <v>1.4889600000000001</v>
      </c>
      <c r="AJ201">
        <v>-2.1000000000000001E-2</v>
      </c>
      <c r="AK201">
        <v>0</v>
      </c>
      <c r="AL201">
        <v>0.52100000000000002</v>
      </c>
      <c r="AM201">
        <v>3.1E-2</v>
      </c>
      <c r="AN201">
        <v>0.56100000000000005</v>
      </c>
      <c r="AO201">
        <v>-2.7E-2</v>
      </c>
      <c r="AP201">
        <v>0.19900000000000001</v>
      </c>
      <c r="AQ201">
        <v>-0.27100000000000002</v>
      </c>
    </row>
    <row r="202" spans="3:43" x14ac:dyDescent="0.25">
      <c r="C202" s="3"/>
      <c r="D202">
        <v>1.8301999999999999E-2</v>
      </c>
      <c r="E202">
        <v>-1.7979999999999999E-2</v>
      </c>
      <c r="P202">
        <v>1.85</v>
      </c>
      <c r="Q202">
        <v>0.36</v>
      </c>
      <c r="R202">
        <v>25</v>
      </c>
      <c r="S202">
        <f t="shared" si="12"/>
        <v>0.66600000000000004</v>
      </c>
      <c r="T202">
        <v>0.34758</v>
      </c>
      <c r="U202">
        <v>-1.7000000000000001E-2</v>
      </c>
      <c r="V202">
        <v>0</v>
      </c>
      <c r="W202">
        <v>0.95599999999999996</v>
      </c>
      <c r="X202">
        <v>3.1E-2</v>
      </c>
      <c r="Y202">
        <v>1</v>
      </c>
      <c r="Z202">
        <v>1.0349999999999999</v>
      </c>
      <c r="AA202">
        <v>0.24399999999999999</v>
      </c>
      <c r="AB202">
        <v>0.29799999999999999</v>
      </c>
      <c r="AG202">
        <v>-114</v>
      </c>
      <c r="AH202">
        <v>-0.04</v>
      </c>
      <c r="AI202">
        <v>1.52952</v>
      </c>
      <c r="AJ202">
        <v>-2.1000000000000001E-2</v>
      </c>
      <c r="AK202">
        <v>0</v>
      </c>
      <c r="AL202">
        <v>0.52300000000000002</v>
      </c>
      <c r="AM202">
        <v>3.1E-2</v>
      </c>
      <c r="AN202">
        <v>0.56599999999999995</v>
      </c>
      <c r="AO202">
        <v>-2.5999999999999999E-2</v>
      </c>
      <c r="AP202">
        <v>0.17199999999999999</v>
      </c>
      <c r="AQ202">
        <v>-0.28199999999999997</v>
      </c>
    </row>
    <row r="203" spans="3:43" x14ac:dyDescent="0.25">
      <c r="C203" s="3"/>
      <c r="D203">
        <v>2.4403000000000001E-2</v>
      </c>
      <c r="E203">
        <v>-2.0662E-2</v>
      </c>
      <c r="P203">
        <v>1.8</v>
      </c>
      <c r="Q203">
        <v>0.32600000000000001</v>
      </c>
      <c r="R203">
        <v>26</v>
      </c>
      <c r="S203">
        <f t="shared" si="12"/>
        <v>0.58679999999999999</v>
      </c>
      <c r="T203">
        <v>0.37658999999999998</v>
      </c>
      <c r="U203">
        <v>-1.7999999999999999E-2</v>
      </c>
      <c r="V203">
        <v>0</v>
      </c>
      <c r="W203">
        <v>0.95599999999999996</v>
      </c>
      <c r="X203">
        <v>3.1E-2</v>
      </c>
      <c r="Y203">
        <v>1</v>
      </c>
      <c r="Z203">
        <v>0.86599999999999999</v>
      </c>
      <c r="AA203">
        <v>0.24099999999999999</v>
      </c>
      <c r="AB203">
        <v>0.30399999999999999</v>
      </c>
      <c r="AG203">
        <v>-113</v>
      </c>
      <c r="AH203">
        <v>-3.9E-2</v>
      </c>
      <c r="AI203">
        <v>1.5726500000000001</v>
      </c>
      <c r="AJ203">
        <v>-2.1000000000000001E-2</v>
      </c>
      <c r="AK203">
        <v>0</v>
      </c>
      <c r="AL203">
        <v>0.52400000000000002</v>
      </c>
      <c r="AM203">
        <v>3.1E-2</v>
      </c>
      <c r="AN203">
        <v>0.57199999999999995</v>
      </c>
      <c r="AO203">
        <v>-2.5000000000000001E-2</v>
      </c>
      <c r="AP203">
        <v>0.15</v>
      </c>
      <c r="AQ203">
        <v>-0.29299999999999998</v>
      </c>
    </row>
    <row r="204" spans="3:43" x14ac:dyDescent="0.25">
      <c r="C204" s="3"/>
      <c r="D204">
        <v>3.0502999999999999E-2</v>
      </c>
      <c r="E204">
        <v>-2.2932999999999999E-2</v>
      </c>
      <c r="P204">
        <v>1.75</v>
      </c>
      <c r="Q204">
        <v>0.29599999999999999</v>
      </c>
      <c r="R204">
        <v>27</v>
      </c>
      <c r="S204">
        <f t="shared" si="12"/>
        <v>0.51800000000000002</v>
      </c>
      <c r="T204">
        <v>0.40455000000000002</v>
      </c>
      <c r="U204">
        <v>-1.7999999999999999E-2</v>
      </c>
      <c r="V204">
        <v>0</v>
      </c>
      <c r="W204">
        <v>0.95599999999999996</v>
      </c>
      <c r="X204">
        <v>2.9000000000000001E-2</v>
      </c>
      <c r="Y204">
        <v>1</v>
      </c>
      <c r="Z204">
        <v>0.73199999999999998</v>
      </c>
      <c r="AA204">
        <v>0.245</v>
      </c>
      <c r="AB204">
        <v>0.31</v>
      </c>
      <c r="AG204">
        <v>-112</v>
      </c>
      <c r="AH204">
        <v>-3.7999999999999999E-2</v>
      </c>
      <c r="AI204">
        <v>1.61866</v>
      </c>
      <c r="AJ204">
        <v>-2.1000000000000001E-2</v>
      </c>
      <c r="AK204">
        <v>0</v>
      </c>
      <c r="AL204">
        <v>0.52600000000000002</v>
      </c>
      <c r="AM204">
        <v>3.1E-2</v>
      </c>
      <c r="AN204">
        <v>0.57799999999999996</v>
      </c>
      <c r="AO204">
        <v>-2.4E-2</v>
      </c>
      <c r="AP204">
        <v>0.13400000000000001</v>
      </c>
      <c r="AQ204">
        <v>-0.30199999999999999</v>
      </c>
    </row>
    <row r="205" spans="3:43" x14ac:dyDescent="0.25">
      <c r="C205" s="3"/>
      <c r="D205">
        <v>3.6603999999999998E-2</v>
      </c>
      <c r="E205">
        <v>-2.4941000000000001E-2</v>
      </c>
      <c r="P205">
        <v>1.7</v>
      </c>
      <c r="Q205">
        <v>0.26900000000000002</v>
      </c>
      <c r="R205">
        <v>28</v>
      </c>
      <c r="S205">
        <f t="shared" si="12"/>
        <v>0.45730000000000004</v>
      </c>
      <c r="T205">
        <v>0.43976999999999999</v>
      </c>
      <c r="U205">
        <v>-1.7999999999999999E-2</v>
      </c>
      <c r="V205">
        <v>0</v>
      </c>
      <c r="W205">
        <v>0.95699999999999996</v>
      </c>
      <c r="X205">
        <v>2.5999999999999999E-2</v>
      </c>
      <c r="Y205">
        <v>1</v>
      </c>
      <c r="Z205">
        <v>0.61299999999999999</v>
      </c>
      <c r="AA205">
        <v>0.245</v>
      </c>
      <c r="AB205">
        <v>0.316</v>
      </c>
      <c r="AG205">
        <v>-111</v>
      </c>
      <c r="AH205">
        <v>-3.6999999999999998E-2</v>
      </c>
      <c r="AI205">
        <v>1.66635</v>
      </c>
      <c r="AJ205">
        <v>-2.1000000000000001E-2</v>
      </c>
      <c r="AK205">
        <v>0</v>
      </c>
      <c r="AL205">
        <v>0.52700000000000002</v>
      </c>
      <c r="AM205">
        <v>3.1E-2</v>
      </c>
      <c r="AN205">
        <v>0.58599999999999997</v>
      </c>
      <c r="AO205">
        <v>-2.1999999999999999E-2</v>
      </c>
      <c r="AP205">
        <v>0.107</v>
      </c>
      <c r="AQ205">
        <v>-0.311</v>
      </c>
    </row>
    <row r="206" spans="3:43" x14ac:dyDescent="0.25">
      <c r="C206" s="3"/>
      <c r="D206">
        <v>4.2705E-2</v>
      </c>
      <c r="E206">
        <v>-2.6693999999999999E-2</v>
      </c>
      <c r="P206">
        <v>1.65</v>
      </c>
      <c r="Q206">
        <v>0.246</v>
      </c>
      <c r="R206">
        <v>29</v>
      </c>
      <c r="S206">
        <f t="shared" si="12"/>
        <v>0.40589999999999998</v>
      </c>
      <c r="T206">
        <v>0.47288000000000002</v>
      </c>
      <c r="U206">
        <v>-1.7999999999999999E-2</v>
      </c>
      <c r="V206">
        <v>0</v>
      </c>
      <c r="W206">
        <v>0.95599999999999996</v>
      </c>
      <c r="X206">
        <v>2.5000000000000001E-2</v>
      </c>
      <c r="Y206">
        <v>1</v>
      </c>
      <c r="Z206">
        <v>0.52</v>
      </c>
      <c r="AA206">
        <v>0.23799999999999999</v>
      </c>
      <c r="AB206">
        <v>0.32300000000000001</v>
      </c>
      <c r="AG206">
        <v>-110</v>
      </c>
      <c r="AH206">
        <v>-3.6999999999999998E-2</v>
      </c>
      <c r="AI206">
        <v>1.7192799999999999</v>
      </c>
      <c r="AJ206">
        <v>-2.1000000000000001E-2</v>
      </c>
      <c r="AK206">
        <v>0</v>
      </c>
      <c r="AL206">
        <v>0.52800000000000002</v>
      </c>
      <c r="AM206">
        <v>3.1E-2</v>
      </c>
      <c r="AN206">
        <v>0.59199999999999997</v>
      </c>
      <c r="AO206">
        <v>-2.1000000000000001E-2</v>
      </c>
      <c r="AP206">
        <v>3.1E-2</v>
      </c>
      <c r="AQ206">
        <v>-0.31900000000000001</v>
      </c>
    </row>
    <row r="207" spans="3:43" x14ac:dyDescent="0.25">
      <c r="C207" s="3"/>
      <c r="D207">
        <v>5.0839000000000002E-2</v>
      </c>
      <c r="E207">
        <v>-2.862E-2</v>
      </c>
      <c r="P207">
        <v>1.6</v>
      </c>
      <c r="Q207">
        <v>0.22500000000000001</v>
      </c>
      <c r="R207">
        <v>30</v>
      </c>
      <c r="S207">
        <f t="shared" si="12"/>
        <v>0.36000000000000004</v>
      </c>
      <c r="T207">
        <v>0.50707999999999998</v>
      </c>
      <c r="U207">
        <v>-1.7999999999999999E-2</v>
      </c>
      <c r="V207">
        <v>0</v>
      </c>
      <c r="W207">
        <v>0.95599999999999996</v>
      </c>
      <c r="X207">
        <v>2.5000000000000001E-2</v>
      </c>
      <c r="Y207">
        <v>1</v>
      </c>
      <c r="Z207">
        <v>0.443</v>
      </c>
      <c r="AA207">
        <v>0.23100000000000001</v>
      </c>
      <c r="AB207">
        <v>0.33100000000000002</v>
      </c>
      <c r="AG207">
        <v>-109</v>
      </c>
      <c r="AH207">
        <v>-3.5999999999999997E-2</v>
      </c>
      <c r="AI207">
        <v>1.59514</v>
      </c>
      <c r="AJ207">
        <v>-2.1000000000000001E-2</v>
      </c>
      <c r="AK207">
        <v>0</v>
      </c>
      <c r="AL207">
        <v>0.52900000000000003</v>
      </c>
      <c r="AM207">
        <v>0.03</v>
      </c>
      <c r="AN207">
        <v>0.59799999999999998</v>
      </c>
      <c r="AO207">
        <v>-2.3E-2</v>
      </c>
      <c r="AP207">
        <v>-1E-3</v>
      </c>
      <c r="AQ207">
        <v>-0.32500000000000001</v>
      </c>
    </row>
    <row r="208" spans="3:43" x14ac:dyDescent="0.25">
      <c r="C208" s="3"/>
      <c r="D208">
        <v>6.1006999999999999E-2</v>
      </c>
      <c r="E208">
        <v>-3.048E-2</v>
      </c>
      <c r="P208">
        <v>1.55</v>
      </c>
      <c r="Q208">
        <v>0.20599999999999999</v>
      </c>
      <c r="R208">
        <v>31</v>
      </c>
      <c r="S208">
        <f t="shared" si="12"/>
        <v>0.31929999999999997</v>
      </c>
      <c r="T208">
        <v>0.55264999999999997</v>
      </c>
      <c r="U208">
        <v>-1.9E-2</v>
      </c>
      <c r="V208">
        <v>0</v>
      </c>
      <c r="W208">
        <v>0.95599999999999996</v>
      </c>
      <c r="X208">
        <v>2.5999999999999999E-2</v>
      </c>
      <c r="Y208">
        <v>1</v>
      </c>
      <c r="Z208">
        <v>0.373</v>
      </c>
      <c r="AA208">
        <v>0.22700000000000001</v>
      </c>
      <c r="AB208">
        <v>0.34100000000000003</v>
      </c>
      <c r="AG208">
        <v>-108</v>
      </c>
      <c r="AH208">
        <v>-3.5000000000000003E-2</v>
      </c>
      <c r="AI208">
        <v>1.64154</v>
      </c>
      <c r="AJ208">
        <v>-2.1000000000000001E-2</v>
      </c>
      <c r="AK208">
        <v>0</v>
      </c>
      <c r="AL208">
        <v>0.53</v>
      </c>
      <c r="AM208">
        <v>0.03</v>
      </c>
      <c r="AN208">
        <v>0.60599999999999998</v>
      </c>
      <c r="AO208">
        <v>-2.1999999999999999E-2</v>
      </c>
      <c r="AP208">
        <v>3.0000000000000001E-3</v>
      </c>
      <c r="AQ208">
        <v>-0.33100000000000002</v>
      </c>
    </row>
    <row r="209" spans="3:43" x14ac:dyDescent="0.25">
      <c r="C209" s="3"/>
      <c r="D209">
        <v>7.1174000000000001E-2</v>
      </c>
      <c r="E209">
        <v>-3.1911000000000002E-2</v>
      </c>
      <c r="P209">
        <v>1.5</v>
      </c>
      <c r="Q209">
        <v>0.19</v>
      </c>
      <c r="R209">
        <v>32</v>
      </c>
      <c r="S209">
        <f t="shared" si="12"/>
        <v>0.28500000000000003</v>
      </c>
      <c r="T209">
        <v>0.57472999999999996</v>
      </c>
      <c r="U209">
        <v>-1.9E-2</v>
      </c>
      <c r="V209">
        <v>0</v>
      </c>
      <c r="W209">
        <v>0.95599999999999996</v>
      </c>
      <c r="X209">
        <v>2.5999999999999999E-2</v>
      </c>
      <c r="Y209">
        <v>1</v>
      </c>
      <c r="Z209">
        <v>0.33</v>
      </c>
      <c r="AA209">
        <v>0.23100000000000001</v>
      </c>
      <c r="AB209">
        <v>0.35099999999999998</v>
      </c>
      <c r="AG209">
        <v>-107</v>
      </c>
      <c r="AH209">
        <v>-3.5000000000000003E-2</v>
      </c>
      <c r="AI209">
        <v>1.69204</v>
      </c>
      <c r="AJ209">
        <v>-0.02</v>
      </c>
      <c r="AK209">
        <v>0</v>
      </c>
      <c r="AL209">
        <v>0.53200000000000003</v>
      </c>
      <c r="AM209">
        <v>0.03</v>
      </c>
      <c r="AN209">
        <v>0.61199999999999999</v>
      </c>
      <c r="AO209">
        <v>-2.1000000000000001E-2</v>
      </c>
      <c r="AP209">
        <v>-4.7E-2</v>
      </c>
      <c r="AQ209">
        <v>-0.33600000000000002</v>
      </c>
    </row>
    <row r="210" spans="3:43" x14ac:dyDescent="0.25">
      <c r="C210" s="3"/>
      <c r="D210">
        <v>8.1341999999999998E-2</v>
      </c>
      <c r="E210">
        <v>-3.3043000000000003E-2</v>
      </c>
      <c r="P210">
        <v>1.45</v>
      </c>
      <c r="Q210">
        <v>0.17499999999999999</v>
      </c>
      <c r="R210">
        <v>33</v>
      </c>
      <c r="S210">
        <f t="shared" si="12"/>
        <v>0.25374999999999998</v>
      </c>
      <c r="T210">
        <v>0.61606000000000005</v>
      </c>
      <c r="U210">
        <v>-1.9E-2</v>
      </c>
      <c r="V210">
        <v>0</v>
      </c>
      <c r="W210">
        <v>0.95599999999999996</v>
      </c>
      <c r="X210">
        <v>2.5000000000000001E-2</v>
      </c>
      <c r="Y210">
        <v>1</v>
      </c>
      <c r="Z210">
        <v>0.28399999999999997</v>
      </c>
      <c r="AA210">
        <v>0.22500000000000001</v>
      </c>
      <c r="AB210">
        <v>0.36099999999999999</v>
      </c>
      <c r="AG210">
        <v>-106</v>
      </c>
      <c r="AH210">
        <v>-3.4000000000000002E-2</v>
      </c>
      <c r="AI210">
        <v>1.7217199999999999</v>
      </c>
      <c r="AJ210">
        <v>-0.02</v>
      </c>
      <c r="AK210">
        <v>0</v>
      </c>
      <c r="AL210">
        <v>0.53300000000000003</v>
      </c>
      <c r="AM210">
        <v>0.03</v>
      </c>
      <c r="AN210">
        <v>0.61799999999999999</v>
      </c>
      <c r="AO210">
        <v>-0.02</v>
      </c>
      <c r="AP210">
        <v>-9.7000000000000003E-2</v>
      </c>
      <c r="AQ210">
        <v>-0.34</v>
      </c>
    </row>
    <row r="211" spans="3:43" x14ac:dyDescent="0.25">
      <c r="C211" s="3"/>
      <c r="D211">
        <v>9.1509999999999994E-2</v>
      </c>
      <c r="E211">
        <v>-3.3965000000000002E-2</v>
      </c>
      <c r="P211">
        <v>1.4</v>
      </c>
      <c r="Q211">
        <v>0.16200000000000001</v>
      </c>
      <c r="R211">
        <v>34</v>
      </c>
      <c r="S211">
        <f t="shared" si="12"/>
        <v>0.2268</v>
      </c>
      <c r="T211">
        <v>0.65430999999999995</v>
      </c>
      <c r="U211">
        <v>-0.02</v>
      </c>
      <c r="V211">
        <v>0</v>
      </c>
      <c r="W211">
        <v>0.95599999999999996</v>
      </c>
      <c r="X211">
        <v>2.5999999999999999E-2</v>
      </c>
      <c r="Y211">
        <v>1</v>
      </c>
      <c r="Z211">
        <v>0.247</v>
      </c>
      <c r="AA211">
        <v>0.215</v>
      </c>
      <c r="AB211">
        <v>0.373</v>
      </c>
      <c r="AG211">
        <v>-105</v>
      </c>
      <c r="AH211">
        <v>-3.4000000000000002E-2</v>
      </c>
      <c r="AI211">
        <v>1.72403</v>
      </c>
      <c r="AJ211">
        <v>-0.02</v>
      </c>
      <c r="AK211">
        <v>0</v>
      </c>
      <c r="AL211">
        <v>0.53500000000000003</v>
      </c>
      <c r="AM211">
        <v>0.03</v>
      </c>
      <c r="AN211">
        <v>0.625</v>
      </c>
      <c r="AO211">
        <v>-0.02</v>
      </c>
      <c r="AP211">
        <v>-0.153</v>
      </c>
      <c r="AQ211">
        <v>-0.34300000000000003</v>
      </c>
    </row>
    <row r="212" spans="3:43" x14ac:dyDescent="0.25">
      <c r="C212" s="3"/>
      <c r="D212">
        <v>0.101678</v>
      </c>
      <c r="E212">
        <v>-3.4759999999999999E-2</v>
      </c>
      <c r="P212">
        <v>1.35</v>
      </c>
      <c r="Q212">
        <v>0.15</v>
      </c>
      <c r="R212">
        <v>35</v>
      </c>
      <c r="S212">
        <f t="shared" si="12"/>
        <v>0.20250000000000001</v>
      </c>
      <c r="T212">
        <v>0.69018000000000002</v>
      </c>
      <c r="U212">
        <v>-0.02</v>
      </c>
      <c r="V212">
        <v>0</v>
      </c>
      <c r="W212">
        <v>0.95599999999999996</v>
      </c>
      <c r="X212">
        <v>2.7E-2</v>
      </c>
      <c r="Y212">
        <v>1</v>
      </c>
      <c r="Z212">
        <v>0.217</v>
      </c>
      <c r="AA212">
        <v>0.223</v>
      </c>
      <c r="AB212">
        <v>0.38500000000000001</v>
      </c>
      <c r="AG212">
        <v>-104</v>
      </c>
      <c r="AH212">
        <v>-3.3000000000000002E-2</v>
      </c>
      <c r="AI212">
        <v>1.73011</v>
      </c>
      <c r="AJ212">
        <v>-0.02</v>
      </c>
      <c r="AK212">
        <v>0</v>
      </c>
      <c r="AL212">
        <v>0.53600000000000003</v>
      </c>
      <c r="AM212">
        <v>0.03</v>
      </c>
      <c r="AN212">
        <v>0.63</v>
      </c>
      <c r="AO212">
        <v>-1.9E-2</v>
      </c>
      <c r="AP212">
        <v>-0.216</v>
      </c>
      <c r="AQ212">
        <v>-0.34499999999999997</v>
      </c>
    </row>
    <row r="213" spans="3:43" x14ac:dyDescent="0.25">
      <c r="C213" s="3"/>
      <c r="D213">
        <v>0.11692900000000001</v>
      </c>
      <c r="E213">
        <v>-3.5795E-2</v>
      </c>
      <c r="P213">
        <v>1.3</v>
      </c>
      <c r="Q213">
        <v>0.13900000000000001</v>
      </c>
      <c r="R213">
        <v>36</v>
      </c>
      <c r="S213">
        <f t="shared" si="12"/>
        <v>0.18070000000000003</v>
      </c>
      <c r="T213">
        <v>0.7379</v>
      </c>
      <c r="U213">
        <v>-0.02</v>
      </c>
      <c r="V213">
        <v>0</v>
      </c>
      <c r="W213">
        <v>0.96399999999999997</v>
      </c>
      <c r="X213">
        <v>2.5999999999999999E-2</v>
      </c>
      <c r="Y213">
        <v>1</v>
      </c>
      <c r="Z213">
        <v>0.188</v>
      </c>
      <c r="AA213">
        <v>0.221</v>
      </c>
      <c r="AB213">
        <v>0.39700000000000002</v>
      </c>
      <c r="AG213">
        <v>-103</v>
      </c>
      <c r="AH213">
        <v>-3.3000000000000002E-2</v>
      </c>
      <c r="AI213">
        <v>1.73844</v>
      </c>
      <c r="AJ213">
        <v>-0.02</v>
      </c>
      <c r="AK213">
        <v>0</v>
      </c>
      <c r="AL213">
        <v>0.53700000000000003</v>
      </c>
      <c r="AM213">
        <v>0.03</v>
      </c>
      <c r="AN213">
        <v>0.63800000000000001</v>
      </c>
      <c r="AO213">
        <v>-1.9E-2</v>
      </c>
      <c r="AP213">
        <v>-0.28999999999999998</v>
      </c>
      <c r="AQ213">
        <v>-0.34699999999999998</v>
      </c>
    </row>
    <row r="214" spans="3:43" x14ac:dyDescent="0.25">
      <c r="C214" s="3"/>
      <c r="D214">
        <v>0.13218099999999999</v>
      </c>
      <c r="E214">
        <v>-3.6659999999999998E-2</v>
      </c>
      <c r="P214">
        <v>1.25</v>
      </c>
      <c r="Q214">
        <v>0.129</v>
      </c>
      <c r="R214">
        <v>37</v>
      </c>
      <c r="S214">
        <f t="shared" si="12"/>
        <v>0.16125</v>
      </c>
      <c r="T214">
        <v>0.78683000000000003</v>
      </c>
      <c r="U214">
        <v>-2.1000000000000001E-2</v>
      </c>
      <c r="V214">
        <v>0</v>
      </c>
      <c r="W214">
        <v>0.997</v>
      </c>
      <c r="X214">
        <v>2.7E-2</v>
      </c>
      <c r="Y214">
        <v>1</v>
      </c>
      <c r="Z214">
        <v>0.16500000000000001</v>
      </c>
      <c r="AA214">
        <v>0.216</v>
      </c>
      <c r="AB214">
        <v>0.41099999999999998</v>
      </c>
      <c r="AG214">
        <v>-102</v>
      </c>
      <c r="AH214">
        <v>-3.3000000000000002E-2</v>
      </c>
      <c r="AI214">
        <v>1.75109</v>
      </c>
      <c r="AJ214">
        <v>-1.9E-2</v>
      </c>
      <c r="AK214">
        <v>0</v>
      </c>
      <c r="AL214">
        <v>0.53800000000000003</v>
      </c>
      <c r="AM214">
        <v>0.03</v>
      </c>
      <c r="AN214">
        <v>0.64300000000000002</v>
      </c>
      <c r="AO214">
        <v>-1.9E-2</v>
      </c>
      <c r="AP214">
        <v>-0.379</v>
      </c>
      <c r="AQ214">
        <v>-0.34699999999999998</v>
      </c>
    </row>
    <row r="215" spans="3:43" x14ac:dyDescent="0.25">
      <c r="C215" s="3"/>
      <c r="D215">
        <v>0.14743300000000001</v>
      </c>
      <c r="E215">
        <v>-3.7372000000000002E-2</v>
      </c>
      <c r="P215">
        <v>1.2</v>
      </c>
      <c r="Q215">
        <v>0.121</v>
      </c>
      <c r="R215">
        <v>38</v>
      </c>
      <c r="S215">
        <f t="shared" si="12"/>
        <v>0.1452</v>
      </c>
      <c r="T215">
        <v>0.81930000000000003</v>
      </c>
      <c r="U215">
        <v>-2.1000000000000001E-2</v>
      </c>
      <c r="V215">
        <v>0</v>
      </c>
      <c r="W215">
        <v>0.997</v>
      </c>
      <c r="X215">
        <v>2.7E-2</v>
      </c>
      <c r="Y215">
        <v>1</v>
      </c>
      <c r="Z215">
        <v>0.14699999999999999</v>
      </c>
      <c r="AA215">
        <v>0.21299999999999999</v>
      </c>
      <c r="AB215">
        <v>0.42399999999999999</v>
      </c>
      <c r="AG215">
        <v>-101</v>
      </c>
      <c r="AH215">
        <v>-3.2000000000000001E-2</v>
      </c>
      <c r="AI215">
        <v>1.7667200000000001</v>
      </c>
      <c r="AJ215">
        <v>-1.9E-2</v>
      </c>
      <c r="AK215">
        <v>0</v>
      </c>
      <c r="AL215">
        <v>0.54</v>
      </c>
      <c r="AM215">
        <v>0.03</v>
      </c>
      <c r="AN215">
        <v>0.65</v>
      </c>
      <c r="AO215">
        <v>-1.7999999999999999E-2</v>
      </c>
      <c r="AP215">
        <v>-0.48</v>
      </c>
      <c r="AQ215">
        <v>-0.34599999999999997</v>
      </c>
    </row>
    <row r="216" spans="3:43" x14ac:dyDescent="0.25">
      <c r="C216" s="3"/>
      <c r="D216">
        <v>0.162684</v>
      </c>
      <c r="E216">
        <v>-3.7948000000000003E-2</v>
      </c>
      <c r="P216">
        <v>1.1499999999999999</v>
      </c>
      <c r="Q216">
        <v>0.113</v>
      </c>
      <c r="R216">
        <v>39</v>
      </c>
      <c r="S216">
        <f t="shared" si="12"/>
        <v>0.12994999999999998</v>
      </c>
      <c r="T216">
        <v>0.86748000000000003</v>
      </c>
      <c r="U216">
        <v>-2.1000000000000001E-2</v>
      </c>
      <c r="V216">
        <v>0</v>
      </c>
      <c r="W216">
        <v>0.997</v>
      </c>
      <c r="X216">
        <v>2.7E-2</v>
      </c>
      <c r="Y216">
        <v>1</v>
      </c>
      <c r="Z216">
        <v>0.13</v>
      </c>
      <c r="AA216">
        <v>0.20699999999999999</v>
      </c>
      <c r="AB216">
        <v>0.439</v>
      </c>
      <c r="AG216">
        <v>-100</v>
      </c>
      <c r="AH216">
        <v>-3.2000000000000001E-2</v>
      </c>
      <c r="AI216">
        <v>1.7860799999999999</v>
      </c>
      <c r="AJ216">
        <v>-1.9E-2</v>
      </c>
      <c r="AK216">
        <v>0</v>
      </c>
      <c r="AL216">
        <v>0.54</v>
      </c>
      <c r="AM216">
        <v>0.03</v>
      </c>
      <c r="AN216">
        <v>0.65700000000000003</v>
      </c>
      <c r="AO216">
        <v>-1.7999999999999999E-2</v>
      </c>
      <c r="AP216">
        <v>-0.60199999999999998</v>
      </c>
      <c r="AQ216">
        <v>-0.34399999999999997</v>
      </c>
    </row>
    <row r="217" spans="3:43" x14ac:dyDescent="0.25">
      <c r="C217" s="3"/>
      <c r="D217">
        <v>0.17793600000000001</v>
      </c>
      <c r="E217">
        <v>-3.8406000000000003E-2</v>
      </c>
      <c r="P217">
        <v>1.1000000000000001</v>
      </c>
      <c r="Q217">
        <v>0.106</v>
      </c>
      <c r="R217">
        <v>40</v>
      </c>
      <c r="S217">
        <f t="shared" si="12"/>
        <v>0.11660000000000001</v>
      </c>
      <c r="T217">
        <v>0.91056999999999999</v>
      </c>
      <c r="U217">
        <v>-2.1999999999999999E-2</v>
      </c>
      <c r="V217">
        <v>0</v>
      </c>
      <c r="W217">
        <v>0.997</v>
      </c>
      <c r="X217">
        <v>2.8000000000000001E-2</v>
      </c>
      <c r="Y217">
        <v>1</v>
      </c>
      <c r="Z217">
        <v>0.11600000000000001</v>
      </c>
      <c r="AA217">
        <v>0.20899999999999999</v>
      </c>
      <c r="AB217">
        <v>0.45500000000000002</v>
      </c>
      <c r="AG217">
        <v>-99</v>
      </c>
      <c r="AH217">
        <v>-3.2000000000000001E-2</v>
      </c>
      <c r="AI217">
        <v>1.8100099999999999</v>
      </c>
      <c r="AJ217">
        <v>-1.9E-2</v>
      </c>
      <c r="AK217">
        <v>0</v>
      </c>
      <c r="AL217">
        <v>0.54200000000000004</v>
      </c>
      <c r="AM217">
        <v>0.03</v>
      </c>
      <c r="AN217">
        <v>0.66200000000000003</v>
      </c>
      <c r="AO217">
        <v>-1.7000000000000001E-2</v>
      </c>
      <c r="AP217">
        <v>-0.84299999999999997</v>
      </c>
      <c r="AQ217">
        <v>-0.34100000000000003</v>
      </c>
    </row>
    <row r="218" spans="3:43" x14ac:dyDescent="0.25">
      <c r="C218" s="3"/>
      <c r="D218">
        <v>0.193188</v>
      </c>
      <c r="E218">
        <v>-3.8761999999999998E-2</v>
      </c>
      <c r="P218">
        <v>1.05</v>
      </c>
      <c r="Q218">
        <v>9.9000000000000005E-2</v>
      </c>
      <c r="R218">
        <v>41</v>
      </c>
      <c r="S218">
        <f t="shared" ref="S196:S250" si="13">Q218</f>
        <v>9.9000000000000005E-2</v>
      </c>
      <c r="T218">
        <v>0.93459000000000003</v>
      </c>
      <c r="U218">
        <v>-2.1999999999999999E-2</v>
      </c>
      <c r="V218">
        <v>0</v>
      </c>
      <c r="W218">
        <v>0.997</v>
      </c>
      <c r="X218">
        <v>2.8000000000000001E-2</v>
      </c>
      <c r="Y218">
        <v>1</v>
      </c>
      <c r="Z218">
        <v>0.106</v>
      </c>
      <c r="AA218">
        <v>0.20100000000000001</v>
      </c>
      <c r="AB218">
        <v>0.47099999999999997</v>
      </c>
      <c r="AG218">
        <v>-98</v>
      </c>
      <c r="AH218">
        <v>-3.1E-2</v>
      </c>
      <c r="AI218">
        <v>1.63375</v>
      </c>
      <c r="AJ218">
        <v>-1.7999999999999999E-2</v>
      </c>
      <c r="AK218">
        <v>0</v>
      </c>
      <c r="AL218">
        <v>0.54300000000000004</v>
      </c>
      <c r="AM218">
        <v>0.03</v>
      </c>
      <c r="AN218">
        <v>0.66900000000000004</v>
      </c>
      <c r="AO218">
        <v>-1.9E-2</v>
      </c>
      <c r="AP218">
        <v>-1.0349999999999999</v>
      </c>
      <c r="AQ218">
        <v>-0.33600000000000002</v>
      </c>
    </row>
    <row r="219" spans="3:43" x14ac:dyDescent="0.25">
      <c r="C219" s="3"/>
      <c r="D219">
        <v>0.20843900000000001</v>
      </c>
      <c r="E219">
        <v>-3.9031999999999997E-2</v>
      </c>
      <c r="P219">
        <v>1</v>
      </c>
      <c r="Q219">
        <v>9.4E-2</v>
      </c>
      <c r="R219">
        <v>42</v>
      </c>
      <c r="S219">
        <f t="shared" si="13"/>
        <v>9.4E-2</v>
      </c>
      <c r="T219">
        <v>0.96833999999999998</v>
      </c>
      <c r="U219">
        <v>-2.1999999999999999E-2</v>
      </c>
      <c r="V219">
        <v>0</v>
      </c>
      <c r="W219">
        <v>0.997</v>
      </c>
      <c r="X219">
        <v>2.8000000000000001E-2</v>
      </c>
      <c r="Y219">
        <v>1</v>
      </c>
      <c r="Z219">
        <v>9.7000000000000003E-2</v>
      </c>
      <c r="AA219">
        <v>0.193</v>
      </c>
      <c r="AB219">
        <v>0.48799999999999999</v>
      </c>
      <c r="AG219">
        <v>-97</v>
      </c>
      <c r="AH219">
        <v>-3.1E-2</v>
      </c>
      <c r="AI219">
        <v>1.6565099999999999</v>
      </c>
      <c r="AJ219">
        <v>-1.7999999999999999E-2</v>
      </c>
      <c r="AK219">
        <v>0</v>
      </c>
      <c r="AL219">
        <v>0.54400000000000004</v>
      </c>
      <c r="AM219">
        <v>0.03</v>
      </c>
      <c r="AN219">
        <v>0.67500000000000004</v>
      </c>
      <c r="AO219">
        <v>-1.9E-2</v>
      </c>
      <c r="AP219">
        <v>-1.159</v>
      </c>
      <c r="AQ219">
        <v>-0.33100000000000002</v>
      </c>
    </row>
    <row r="220" spans="3:43" x14ac:dyDescent="0.25">
      <c r="C220" s="3"/>
      <c r="D220">
        <v>0.223691</v>
      </c>
      <c r="E220">
        <v>-3.9225000000000003E-2</v>
      </c>
      <c r="Q220">
        <v>8.7999999999999995E-2</v>
      </c>
      <c r="R220">
        <v>43</v>
      </c>
      <c r="S220">
        <f t="shared" si="13"/>
        <v>8.7999999999999995E-2</v>
      </c>
      <c r="T220">
        <v>1.0411699999999999</v>
      </c>
      <c r="U220">
        <v>-2.3E-2</v>
      </c>
      <c r="V220">
        <v>0</v>
      </c>
      <c r="W220">
        <v>0.997</v>
      </c>
      <c r="X220">
        <v>2.9000000000000001E-2</v>
      </c>
      <c r="Y220">
        <v>1</v>
      </c>
      <c r="Z220">
        <v>8.5000000000000006E-2</v>
      </c>
      <c r="AA220">
        <v>0.20899999999999999</v>
      </c>
      <c r="AB220">
        <v>0.50600000000000001</v>
      </c>
      <c r="AG220">
        <v>-96</v>
      </c>
      <c r="AH220">
        <v>-3.1E-2</v>
      </c>
      <c r="AI220">
        <v>1.6826700000000001</v>
      </c>
      <c r="AJ220">
        <v>-1.7999999999999999E-2</v>
      </c>
      <c r="AK220">
        <v>0</v>
      </c>
      <c r="AL220">
        <v>0.54500000000000004</v>
      </c>
      <c r="AM220">
        <v>0.03</v>
      </c>
      <c r="AN220">
        <v>0.68100000000000005</v>
      </c>
      <c r="AO220">
        <v>-1.7999999999999999E-2</v>
      </c>
      <c r="AP220">
        <v>-1.4690000000000001</v>
      </c>
      <c r="AQ220">
        <v>-0.32500000000000001</v>
      </c>
    </row>
    <row r="221" spans="3:43" x14ac:dyDescent="0.25">
      <c r="C221" s="3"/>
      <c r="D221">
        <v>0.23894299999999999</v>
      </c>
      <c r="E221">
        <v>-3.9348000000000001E-2</v>
      </c>
      <c r="Q221">
        <v>8.3000000000000004E-2</v>
      </c>
      <c r="R221">
        <v>44</v>
      </c>
      <c r="S221">
        <f t="shared" si="13"/>
        <v>8.3000000000000004E-2</v>
      </c>
      <c r="T221">
        <v>1.0751999999999999</v>
      </c>
      <c r="U221">
        <v>-2.3E-2</v>
      </c>
      <c r="V221">
        <v>0</v>
      </c>
      <c r="W221">
        <v>0.997</v>
      </c>
      <c r="X221">
        <v>2.8000000000000001E-2</v>
      </c>
      <c r="Y221">
        <v>1</v>
      </c>
      <c r="Z221">
        <v>7.6999999999999999E-2</v>
      </c>
      <c r="AA221">
        <v>0.20100000000000001</v>
      </c>
      <c r="AB221">
        <v>0.52300000000000002</v>
      </c>
      <c r="AG221">
        <v>-95</v>
      </c>
      <c r="AH221">
        <v>-3.1E-2</v>
      </c>
      <c r="AI221">
        <v>1.7137800000000001</v>
      </c>
      <c r="AJ221">
        <v>-1.7000000000000001E-2</v>
      </c>
      <c r="AK221">
        <v>0</v>
      </c>
      <c r="AL221">
        <v>0.54600000000000004</v>
      </c>
      <c r="AM221">
        <v>0.03</v>
      </c>
      <c r="AN221">
        <v>0.68700000000000006</v>
      </c>
      <c r="AO221">
        <v>-1.7999999999999999E-2</v>
      </c>
      <c r="AP221">
        <v>-1.8939999999999999</v>
      </c>
      <c r="AQ221">
        <v>-0.318</v>
      </c>
    </row>
    <row r="222" spans="3:43" x14ac:dyDescent="0.25">
      <c r="C222" s="3"/>
      <c r="D222">
        <v>0.25419399999999998</v>
      </c>
      <c r="E222">
        <v>-3.9410000000000001E-2</v>
      </c>
      <c r="Q222">
        <v>7.9000000000000001E-2</v>
      </c>
      <c r="R222">
        <v>45</v>
      </c>
      <c r="S222">
        <f t="shared" si="13"/>
        <v>7.9000000000000001E-2</v>
      </c>
      <c r="T222">
        <v>1.1190899999999999</v>
      </c>
      <c r="U222">
        <v>-2.3E-2</v>
      </c>
      <c r="V222">
        <v>0</v>
      </c>
      <c r="W222">
        <v>0.997</v>
      </c>
      <c r="X222">
        <v>2.9000000000000001E-2</v>
      </c>
      <c r="Y222">
        <v>1</v>
      </c>
      <c r="Z222">
        <v>7.0000000000000007E-2</v>
      </c>
      <c r="AA222">
        <v>0.53</v>
      </c>
      <c r="AB222">
        <v>0.54200000000000004</v>
      </c>
      <c r="AG222">
        <v>-94</v>
      </c>
      <c r="AH222">
        <v>-3.1E-2</v>
      </c>
      <c r="AI222">
        <v>1.7497</v>
      </c>
      <c r="AJ222">
        <v>-1.7000000000000001E-2</v>
      </c>
      <c r="AK222">
        <v>0</v>
      </c>
      <c r="AL222">
        <v>0.54700000000000004</v>
      </c>
      <c r="AM222">
        <v>0.03</v>
      </c>
      <c r="AN222">
        <v>0.69399999999999995</v>
      </c>
      <c r="AO222">
        <v>-1.7999999999999999E-2</v>
      </c>
      <c r="AP222">
        <v>-2.673</v>
      </c>
      <c r="AQ222">
        <v>-0.31</v>
      </c>
    </row>
    <row r="223" spans="3:43" x14ac:dyDescent="0.25">
      <c r="C223" s="3"/>
      <c r="D223">
        <v>0.26944600000000002</v>
      </c>
      <c r="E223">
        <v>-3.9413999999999998E-2</v>
      </c>
      <c r="Q223">
        <v>7.4999999999999997E-2</v>
      </c>
      <c r="R223">
        <v>46</v>
      </c>
      <c r="S223">
        <f t="shared" si="13"/>
        <v>7.4999999999999997E-2</v>
      </c>
      <c r="T223">
        <v>1.18032</v>
      </c>
      <c r="U223">
        <v>-0.02</v>
      </c>
      <c r="V223">
        <v>0</v>
      </c>
      <c r="W223">
        <v>0.50800000000000001</v>
      </c>
      <c r="X223">
        <v>0.03</v>
      </c>
      <c r="Y223">
        <v>0.50800000000000001</v>
      </c>
      <c r="Z223">
        <v>6.3E-2</v>
      </c>
      <c r="AA223">
        <v>0.57499999999999996</v>
      </c>
      <c r="AB223">
        <v>0.52200000000000002</v>
      </c>
      <c r="AG223">
        <v>-93</v>
      </c>
      <c r="AH223">
        <v>-3.1E-2</v>
      </c>
      <c r="AI223">
        <v>1.5887100000000001</v>
      </c>
      <c r="AJ223">
        <v>-1.7000000000000001E-2</v>
      </c>
      <c r="AK223">
        <v>0</v>
      </c>
      <c r="AL223">
        <v>0.54800000000000004</v>
      </c>
      <c r="AM223">
        <v>2.9000000000000001E-2</v>
      </c>
      <c r="AN223">
        <v>0.69899999999999995</v>
      </c>
      <c r="AO223">
        <v>-1.9E-2</v>
      </c>
      <c r="AP223">
        <v>-3.706</v>
      </c>
      <c r="AQ223">
        <v>-0.3</v>
      </c>
    </row>
    <row r="224" spans="3:43" x14ac:dyDescent="0.25">
      <c r="C224" s="3"/>
      <c r="D224">
        <v>0.28469699999999998</v>
      </c>
      <c r="E224">
        <v>-3.9368E-2</v>
      </c>
      <c r="Q224">
        <v>7.0999999999999994E-2</v>
      </c>
      <c r="R224">
        <v>47</v>
      </c>
      <c r="S224">
        <f t="shared" si="13"/>
        <v>7.0999999999999994E-2</v>
      </c>
      <c r="T224">
        <v>1.19103</v>
      </c>
      <c r="U224">
        <v>-0.02</v>
      </c>
      <c r="V224">
        <v>0</v>
      </c>
      <c r="W224">
        <v>0.50900000000000001</v>
      </c>
      <c r="X224">
        <v>0.03</v>
      </c>
      <c r="Y224">
        <v>0.51</v>
      </c>
      <c r="Z224">
        <v>0.06</v>
      </c>
      <c r="AA224">
        <v>0.20399999999999999</v>
      </c>
      <c r="AB224">
        <v>0.53900000000000003</v>
      </c>
      <c r="AG224">
        <v>-92</v>
      </c>
      <c r="AH224">
        <v>-0.03</v>
      </c>
      <c r="AI224">
        <v>1.62191</v>
      </c>
      <c r="AJ224">
        <v>-1.6E-2</v>
      </c>
      <c r="AK224">
        <v>0</v>
      </c>
      <c r="AL224">
        <v>0.54900000000000004</v>
      </c>
      <c r="AM224">
        <v>2.9000000000000001E-2</v>
      </c>
      <c r="AN224">
        <v>0.70499999999999996</v>
      </c>
      <c r="AO224">
        <v>-1.9E-2</v>
      </c>
      <c r="AP224">
        <v>-5.484</v>
      </c>
      <c r="AQ224">
        <v>-0.29099999999999998</v>
      </c>
    </row>
    <row r="225" spans="3:43" x14ac:dyDescent="0.25">
      <c r="C225" s="3"/>
      <c r="D225">
        <v>0.305033</v>
      </c>
      <c r="E225">
        <v>-3.9236E-2</v>
      </c>
      <c r="Q225">
        <v>6.8000000000000005E-2</v>
      </c>
      <c r="R225">
        <v>48</v>
      </c>
      <c r="S225">
        <f t="shared" si="13"/>
        <v>6.8000000000000005E-2</v>
      </c>
      <c r="T225">
        <v>1.2645299999999999</v>
      </c>
      <c r="U225">
        <v>-2.1000000000000001E-2</v>
      </c>
      <c r="V225">
        <v>0</v>
      </c>
      <c r="W225">
        <v>0.50900000000000001</v>
      </c>
      <c r="X225">
        <v>0.03</v>
      </c>
      <c r="Y225">
        <v>0.50900000000000001</v>
      </c>
      <c r="Z225">
        <v>5.2999999999999999E-2</v>
      </c>
      <c r="AA225">
        <v>0.20499999999999999</v>
      </c>
      <c r="AB225">
        <v>0.55600000000000005</v>
      </c>
      <c r="AG225">
        <v>-91</v>
      </c>
      <c r="AH225">
        <v>-0.03</v>
      </c>
      <c r="AI225">
        <v>1.6613100000000001</v>
      </c>
      <c r="AJ225">
        <v>-1.6E-2</v>
      </c>
      <c r="AK225">
        <v>0</v>
      </c>
      <c r="AL225">
        <v>0.55100000000000005</v>
      </c>
      <c r="AM225">
        <v>2.9000000000000001E-2</v>
      </c>
      <c r="AN225">
        <v>0.71099999999999997</v>
      </c>
      <c r="AO225">
        <v>-1.7999999999999999E-2</v>
      </c>
      <c r="AP225">
        <v>-10.257</v>
      </c>
      <c r="AQ225">
        <v>-0.28000000000000003</v>
      </c>
    </row>
    <row r="226" spans="3:43" x14ac:dyDescent="0.25">
      <c r="C226" s="3"/>
      <c r="D226">
        <v>0.32536900000000002</v>
      </c>
      <c r="E226">
        <v>-3.9026999999999999E-2</v>
      </c>
      <c r="Q226">
        <v>6.4000000000000001E-2</v>
      </c>
      <c r="R226">
        <v>49</v>
      </c>
      <c r="S226">
        <f t="shared" si="13"/>
        <v>6.4000000000000001E-2</v>
      </c>
      <c r="T226">
        <v>1.2813099999999999</v>
      </c>
      <c r="U226">
        <v>-2.1000000000000001E-2</v>
      </c>
      <c r="V226">
        <v>0</v>
      </c>
      <c r="W226">
        <v>0.50900000000000001</v>
      </c>
      <c r="X226">
        <v>0.03</v>
      </c>
      <c r="Y226">
        <v>0.50900000000000001</v>
      </c>
      <c r="Z226">
        <v>0.05</v>
      </c>
      <c r="AA226">
        <v>0.20399999999999999</v>
      </c>
      <c r="AB226">
        <v>0.57299999999999995</v>
      </c>
      <c r="AG226">
        <v>-90</v>
      </c>
      <c r="AH226">
        <v>-0.03</v>
      </c>
      <c r="AI226">
        <v>1.70773</v>
      </c>
      <c r="AJ226">
        <v>-1.6E-2</v>
      </c>
      <c r="AK226">
        <v>0</v>
      </c>
      <c r="AL226">
        <v>0.55100000000000005</v>
      </c>
      <c r="AM226">
        <v>2.9000000000000001E-2</v>
      </c>
      <c r="AN226">
        <v>0.71699999999999997</v>
      </c>
      <c r="AO226">
        <v>-1.7999999999999999E-2</v>
      </c>
      <c r="AP226">
        <v>0.122</v>
      </c>
      <c r="AQ226">
        <v>-0.26900000000000002</v>
      </c>
    </row>
    <row r="227" spans="3:43" x14ac:dyDescent="0.25">
      <c r="C227" s="3"/>
      <c r="D227">
        <v>0.34570400000000001</v>
      </c>
      <c r="E227">
        <v>-3.8744000000000001E-2</v>
      </c>
      <c r="Q227">
        <v>6.0999999999999999E-2</v>
      </c>
      <c r="R227">
        <v>50</v>
      </c>
      <c r="S227">
        <f t="shared" si="13"/>
        <v>6.0999999999999999E-2</v>
      </c>
      <c r="T227">
        <v>1.37018</v>
      </c>
      <c r="U227">
        <v>-2.1000000000000001E-2</v>
      </c>
      <c r="V227">
        <v>0</v>
      </c>
      <c r="W227">
        <v>0.50900000000000001</v>
      </c>
      <c r="X227">
        <v>3.1E-2</v>
      </c>
      <c r="Y227">
        <v>0.50900000000000001</v>
      </c>
      <c r="Z227">
        <v>4.4999999999999998E-2</v>
      </c>
      <c r="AA227">
        <v>0.20499999999999999</v>
      </c>
      <c r="AB227">
        <v>0.59099999999999997</v>
      </c>
      <c r="AG227">
        <v>-89</v>
      </c>
      <c r="AH227">
        <v>-2.5999999999999999E-2</v>
      </c>
      <c r="AI227">
        <v>2.0868099999999998</v>
      </c>
      <c r="AJ227">
        <v>-1.6E-2</v>
      </c>
      <c r="AK227">
        <v>0.54800000000000004</v>
      </c>
      <c r="AL227">
        <v>0</v>
      </c>
      <c r="AM227">
        <v>0.70199999999999996</v>
      </c>
      <c r="AN227">
        <v>3.1E-2</v>
      </c>
      <c r="AO227">
        <v>-1.2E-2</v>
      </c>
      <c r="AP227">
        <v>0.107</v>
      </c>
      <c r="AQ227">
        <v>-0.35</v>
      </c>
    </row>
    <row r="228" spans="3:43" x14ac:dyDescent="0.25">
      <c r="C228" s="3"/>
      <c r="D228">
        <v>0.36603999999999998</v>
      </c>
      <c r="E228">
        <v>-3.8392000000000003E-2</v>
      </c>
      <c r="Q228">
        <v>5.8999999999999997E-2</v>
      </c>
      <c r="R228">
        <v>51</v>
      </c>
      <c r="S228">
        <f t="shared" si="13"/>
        <v>5.8999999999999997E-2</v>
      </c>
      <c r="T228">
        <v>1.39211</v>
      </c>
      <c r="U228">
        <v>-2.1000000000000001E-2</v>
      </c>
      <c r="V228">
        <v>0</v>
      </c>
      <c r="W228">
        <v>0.50900000000000001</v>
      </c>
      <c r="X228">
        <v>3.1E-2</v>
      </c>
      <c r="Y228">
        <v>0.50900000000000001</v>
      </c>
      <c r="Z228">
        <v>4.2000000000000003E-2</v>
      </c>
      <c r="AA228">
        <v>0.217</v>
      </c>
      <c r="AB228">
        <v>0.60799999999999998</v>
      </c>
      <c r="AG228">
        <v>-88</v>
      </c>
      <c r="AH228">
        <v>-2.5999999999999999E-2</v>
      </c>
      <c r="AI228">
        <v>2.0647700000000002</v>
      </c>
      <c r="AJ228">
        <v>-1.4999999999999999E-2</v>
      </c>
      <c r="AK228">
        <v>0.54700000000000004</v>
      </c>
      <c r="AL228">
        <v>0</v>
      </c>
      <c r="AM228">
        <v>0.69699999999999995</v>
      </c>
      <c r="AN228">
        <v>3.1E-2</v>
      </c>
      <c r="AO228">
        <v>-1.2999999999999999E-2</v>
      </c>
      <c r="AP228">
        <v>38.238999999999997</v>
      </c>
      <c r="AQ228">
        <v>-0.33400000000000002</v>
      </c>
    </row>
    <row r="229" spans="3:43" x14ac:dyDescent="0.25">
      <c r="C229" s="3"/>
      <c r="D229">
        <v>0.38637500000000002</v>
      </c>
      <c r="E229">
        <v>-3.7974000000000001E-2</v>
      </c>
      <c r="Q229">
        <v>5.6000000000000001E-2</v>
      </c>
      <c r="R229">
        <v>52</v>
      </c>
      <c r="S229">
        <f t="shared" si="13"/>
        <v>5.6000000000000001E-2</v>
      </c>
      <c r="T229">
        <v>1.4169799999999999</v>
      </c>
      <c r="U229">
        <v>-2.1000000000000001E-2</v>
      </c>
      <c r="V229">
        <v>0</v>
      </c>
      <c r="W229">
        <v>0.50900000000000001</v>
      </c>
      <c r="X229">
        <v>3.1E-2</v>
      </c>
      <c r="Y229">
        <v>0.50900000000000001</v>
      </c>
      <c r="Z229">
        <v>0.04</v>
      </c>
      <c r="AA229">
        <v>0.218</v>
      </c>
      <c r="AB229">
        <v>0.625</v>
      </c>
      <c r="AG229">
        <v>-87</v>
      </c>
      <c r="AH229">
        <v>-2.5999999999999999E-2</v>
      </c>
      <c r="AI229">
        <v>2.0457900000000002</v>
      </c>
      <c r="AJ229">
        <v>-1.4999999999999999E-2</v>
      </c>
      <c r="AK229">
        <v>0.54600000000000004</v>
      </c>
      <c r="AL229">
        <v>0</v>
      </c>
      <c r="AM229">
        <v>0.69099999999999995</v>
      </c>
      <c r="AN229">
        <v>3.1E-2</v>
      </c>
      <c r="AO229">
        <v>-1.2999999999999999E-2</v>
      </c>
      <c r="AP229">
        <v>12.388</v>
      </c>
      <c r="AQ229">
        <v>-0.317</v>
      </c>
    </row>
    <row r="230" spans="3:43" x14ac:dyDescent="0.25">
      <c r="C230" s="3"/>
      <c r="D230">
        <v>0.40671099999999999</v>
      </c>
      <c r="E230">
        <v>-3.7494E-2</v>
      </c>
      <c r="Q230">
        <v>5.3999999999999999E-2</v>
      </c>
      <c r="R230">
        <v>53</v>
      </c>
      <c r="S230">
        <f t="shared" si="13"/>
        <v>5.3999999999999999E-2</v>
      </c>
      <c r="T230">
        <v>1.4442999999999999</v>
      </c>
      <c r="U230">
        <v>-2.1000000000000001E-2</v>
      </c>
      <c r="V230">
        <v>0</v>
      </c>
      <c r="W230">
        <v>0.50900000000000001</v>
      </c>
      <c r="X230">
        <v>3.1E-2</v>
      </c>
      <c r="Y230">
        <v>0.51</v>
      </c>
      <c r="Z230">
        <v>3.6999999999999998E-2</v>
      </c>
      <c r="AA230">
        <v>0.222</v>
      </c>
      <c r="AB230">
        <v>0.64300000000000002</v>
      </c>
      <c r="AG230">
        <v>-86</v>
      </c>
      <c r="AH230">
        <v>-2.5999999999999999E-2</v>
      </c>
      <c r="AI230">
        <v>2.02935</v>
      </c>
      <c r="AJ230">
        <v>-1.4E-2</v>
      </c>
      <c r="AK230">
        <v>0.54500000000000004</v>
      </c>
      <c r="AL230">
        <v>0</v>
      </c>
      <c r="AM230">
        <v>0.68600000000000005</v>
      </c>
      <c r="AN230">
        <v>3.1E-2</v>
      </c>
      <c r="AO230">
        <v>-1.2999999999999999E-2</v>
      </c>
      <c r="AP230">
        <v>7.0270000000000001</v>
      </c>
      <c r="AQ230">
        <v>-0.3</v>
      </c>
    </row>
    <row r="231" spans="3:43" x14ac:dyDescent="0.25">
      <c r="C231" s="3"/>
      <c r="D231">
        <v>0.42704599999999998</v>
      </c>
      <c r="E231">
        <v>-3.6951999999999999E-2</v>
      </c>
      <c r="Q231">
        <v>5.1999999999999998E-2</v>
      </c>
      <c r="R231">
        <v>54</v>
      </c>
      <c r="S231">
        <f t="shared" si="13"/>
        <v>5.1999999999999998E-2</v>
      </c>
      <c r="T231">
        <v>1.4737</v>
      </c>
      <c r="U231">
        <v>-2.1000000000000001E-2</v>
      </c>
      <c r="V231">
        <v>0</v>
      </c>
      <c r="W231">
        <v>0.50900000000000001</v>
      </c>
      <c r="X231">
        <v>3.1E-2</v>
      </c>
      <c r="Y231">
        <v>0.51</v>
      </c>
      <c r="Z231">
        <v>3.5000000000000003E-2</v>
      </c>
      <c r="AA231">
        <v>0.20799999999999999</v>
      </c>
      <c r="AB231">
        <v>0.66</v>
      </c>
      <c r="AG231">
        <v>-85</v>
      </c>
      <c r="AH231">
        <v>-2.5999999999999999E-2</v>
      </c>
      <c r="AI231">
        <v>2.13931</v>
      </c>
      <c r="AJ231">
        <v>-1.4E-2</v>
      </c>
      <c r="AK231">
        <v>0.54400000000000004</v>
      </c>
      <c r="AL231">
        <v>0</v>
      </c>
      <c r="AM231">
        <v>0.67900000000000005</v>
      </c>
      <c r="AN231">
        <v>3.2000000000000001E-2</v>
      </c>
      <c r="AO231">
        <v>-1.2E-2</v>
      </c>
      <c r="AP231">
        <v>5.109</v>
      </c>
      <c r="AQ231">
        <v>-0.28399999999999997</v>
      </c>
    </row>
    <row r="232" spans="3:43" x14ac:dyDescent="0.25">
      <c r="C232" s="3"/>
      <c r="D232">
        <v>0.447382</v>
      </c>
      <c r="E232">
        <v>-3.635E-2</v>
      </c>
      <c r="Q232">
        <v>0.05</v>
      </c>
      <c r="R232">
        <v>55</v>
      </c>
      <c r="S232">
        <f t="shared" si="13"/>
        <v>0.05</v>
      </c>
      <c r="T232">
        <v>1.5920099999999999</v>
      </c>
      <c r="U232">
        <v>-2.1000000000000001E-2</v>
      </c>
      <c r="V232">
        <v>0</v>
      </c>
      <c r="W232">
        <v>0.50900000000000001</v>
      </c>
      <c r="X232">
        <v>3.1E-2</v>
      </c>
      <c r="Y232">
        <v>0.51300000000000001</v>
      </c>
      <c r="Z232">
        <v>3.1E-2</v>
      </c>
      <c r="AA232">
        <v>0.20200000000000001</v>
      </c>
      <c r="AB232">
        <v>0.67900000000000005</v>
      </c>
      <c r="AG232">
        <v>-84</v>
      </c>
      <c r="AH232">
        <v>-2.5999999999999999E-2</v>
      </c>
      <c r="AI232">
        <v>2.1223200000000002</v>
      </c>
      <c r="AJ232">
        <v>-1.4E-2</v>
      </c>
      <c r="AK232">
        <v>0.54300000000000004</v>
      </c>
      <c r="AL232">
        <v>0</v>
      </c>
      <c r="AM232">
        <v>0.67400000000000004</v>
      </c>
      <c r="AN232">
        <v>3.2000000000000001E-2</v>
      </c>
      <c r="AO232">
        <v>-1.2E-2</v>
      </c>
      <c r="AP232">
        <v>4.2709999999999999</v>
      </c>
      <c r="AQ232">
        <v>-0.26600000000000001</v>
      </c>
    </row>
    <row r="233" spans="3:43" x14ac:dyDescent="0.25">
      <c r="C233" s="3"/>
      <c r="D233">
        <v>0.46771699999999999</v>
      </c>
      <c r="E233">
        <v>-3.5687999999999998E-2</v>
      </c>
      <c r="Q233">
        <v>4.8000000000000001E-2</v>
      </c>
      <c r="R233">
        <v>56</v>
      </c>
      <c r="S233">
        <f t="shared" si="13"/>
        <v>4.8000000000000001E-2</v>
      </c>
      <c r="T233">
        <v>1.62669</v>
      </c>
      <c r="U233">
        <v>-2.1000000000000001E-2</v>
      </c>
      <c r="V233">
        <v>0</v>
      </c>
      <c r="W233">
        <v>0.50900000000000001</v>
      </c>
      <c r="X233">
        <v>3.1E-2</v>
      </c>
      <c r="Y233">
        <v>0.51700000000000002</v>
      </c>
      <c r="Z233">
        <v>0.03</v>
      </c>
      <c r="AA233">
        <v>0.219</v>
      </c>
      <c r="AB233">
        <v>0.69699999999999995</v>
      </c>
      <c r="AG233">
        <v>-83</v>
      </c>
      <c r="AH233">
        <v>-2.5999999999999999E-2</v>
      </c>
      <c r="AI233">
        <v>2.1078600000000001</v>
      </c>
      <c r="AJ233">
        <v>-1.2999999999999999E-2</v>
      </c>
      <c r="AK233">
        <v>0.54200000000000004</v>
      </c>
      <c r="AL233">
        <v>0</v>
      </c>
      <c r="AM233">
        <v>0.66700000000000004</v>
      </c>
      <c r="AN233">
        <v>3.2000000000000001E-2</v>
      </c>
      <c r="AO233">
        <v>-1.2E-2</v>
      </c>
      <c r="AP233">
        <v>3.5230000000000001</v>
      </c>
      <c r="AQ233">
        <v>-0.247</v>
      </c>
    </row>
    <row r="234" spans="3:43" x14ac:dyDescent="0.25">
      <c r="C234" s="3"/>
      <c r="D234">
        <v>0.48805300000000001</v>
      </c>
      <c r="E234">
        <v>-3.4965999999999997E-2</v>
      </c>
      <c r="Q234">
        <v>4.5999999999999999E-2</v>
      </c>
      <c r="R234">
        <v>57</v>
      </c>
      <c r="S234">
        <f t="shared" si="13"/>
        <v>4.5999999999999999E-2</v>
      </c>
      <c r="T234">
        <v>1.6634</v>
      </c>
      <c r="U234">
        <v>-2.1000000000000001E-2</v>
      </c>
      <c r="V234">
        <v>0</v>
      </c>
      <c r="W234">
        <v>0.51</v>
      </c>
      <c r="X234">
        <v>3.1E-2</v>
      </c>
      <c r="Y234">
        <v>0.52100000000000002</v>
      </c>
      <c r="Z234">
        <v>2.8000000000000001E-2</v>
      </c>
      <c r="AA234">
        <v>0.22500000000000001</v>
      </c>
      <c r="AB234">
        <v>0.71399999999999997</v>
      </c>
      <c r="AG234">
        <v>-82</v>
      </c>
      <c r="AH234">
        <v>-2.5999999999999999E-2</v>
      </c>
      <c r="AI234">
        <v>2.0956600000000001</v>
      </c>
      <c r="AJ234">
        <v>-1.2999999999999999E-2</v>
      </c>
      <c r="AK234">
        <v>0.54</v>
      </c>
      <c r="AL234">
        <v>0</v>
      </c>
      <c r="AM234">
        <v>0.66200000000000003</v>
      </c>
      <c r="AN234">
        <v>3.2000000000000001E-2</v>
      </c>
      <c r="AO234">
        <v>-1.2999999999999999E-2</v>
      </c>
      <c r="AP234">
        <v>2.9940000000000002</v>
      </c>
      <c r="AQ234">
        <v>-0.22800000000000001</v>
      </c>
    </row>
    <row r="235" spans="3:43" x14ac:dyDescent="0.25">
      <c r="C235" s="3"/>
      <c r="D235">
        <v>0.50838799999999995</v>
      </c>
      <c r="E235">
        <v>-3.4186000000000001E-2</v>
      </c>
      <c r="Q235">
        <v>4.4999999999999998E-2</v>
      </c>
      <c r="R235">
        <v>58</v>
      </c>
      <c r="S235">
        <f t="shared" si="13"/>
        <v>4.4999999999999998E-2</v>
      </c>
      <c r="T235">
        <v>1.7020299999999999</v>
      </c>
      <c r="U235">
        <v>-2.1999999999999999E-2</v>
      </c>
      <c r="V235">
        <v>0</v>
      </c>
      <c r="W235">
        <v>0.51100000000000001</v>
      </c>
      <c r="X235">
        <v>3.1E-2</v>
      </c>
      <c r="Y235">
        <v>0.52600000000000002</v>
      </c>
      <c r="Z235">
        <v>2.5999999999999999E-2</v>
      </c>
      <c r="AA235">
        <v>0.23599999999999999</v>
      </c>
      <c r="AB235">
        <v>0.73199999999999998</v>
      </c>
      <c r="AG235">
        <v>-81</v>
      </c>
      <c r="AH235">
        <v>-2.7E-2</v>
      </c>
      <c r="AI235">
        <v>2.0855199999999998</v>
      </c>
      <c r="AJ235">
        <v>-1.2E-2</v>
      </c>
      <c r="AK235">
        <v>0.54</v>
      </c>
      <c r="AL235">
        <v>0</v>
      </c>
      <c r="AM235">
        <v>0.65500000000000003</v>
      </c>
      <c r="AN235">
        <v>3.2000000000000001E-2</v>
      </c>
      <c r="AO235">
        <v>-1.2999999999999999E-2</v>
      </c>
      <c r="AP235">
        <v>2.6120000000000001</v>
      </c>
      <c r="AQ235">
        <v>-0.20899999999999999</v>
      </c>
    </row>
    <row r="236" spans="3:43" x14ac:dyDescent="0.25">
      <c r="C236" s="3"/>
      <c r="D236">
        <v>0.52872399999999997</v>
      </c>
      <c r="E236">
        <v>-3.3347000000000002E-2</v>
      </c>
      <c r="Q236">
        <v>4.2999999999999997E-2</v>
      </c>
      <c r="R236">
        <v>59</v>
      </c>
      <c r="S236">
        <f t="shared" si="13"/>
        <v>4.2999999999999997E-2</v>
      </c>
      <c r="T236">
        <v>1.7425200000000001</v>
      </c>
      <c r="U236">
        <v>-2.1999999999999999E-2</v>
      </c>
      <c r="V236">
        <v>0</v>
      </c>
      <c r="W236">
        <v>0.51300000000000001</v>
      </c>
      <c r="X236">
        <v>3.1E-2</v>
      </c>
      <c r="Y236">
        <v>0.52900000000000003</v>
      </c>
      <c r="Z236">
        <v>2.5000000000000001E-2</v>
      </c>
      <c r="AA236">
        <v>0.245</v>
      </c>
      <c r="AB236">
        <v>0.748</v>
      </c>
      <c r="AG236">
        <v>-80</v>
      </c>
      <c r="AH236">
        <v>-2.7E-2</v>
      </c>
      <c r="AI236">
        <v>2.07734</v>
      </c>
      <c r="AJ236">
        <v>-1.2E-2</v>
      </c>
      <c r="AK236">
        <v>0.53800000000000003</v>
      </c>
      <c r="AL236">
        <v>0</v>
      </c>
      <c r="AM236">
        <v>0.64900000000000002</v>
      </c>
      <c r="AN236">
        <v>3.2000000000000001E-2</v>
      </c>
      <c r="AO236">
        <v>-1.2999999999999999E-2</v>
      </c>
      <c r="AP236">
        <v>2.3210000000000002</v>
      </c>
      <c r="AQ236">
        <v>-0.189</v>
      </c>
    </row>
    <row r="237" spans="3:43" x14ac:dyDescent="0.25">
      <c r="C237" s="3"/>
      <c r="D237">
        <v>0.54905899999999996</v>
      </c>
      <c r="E237">
        <v>-3.2447999999999998E-2</v>
      </c>
      <c r="Q237">
        <v>4.2000000000000003E-2</v>
      </c>
      <c r="R237">
        <v>60</v>
      </c>
      <c r="S237">
        <f t="shared" si="13"/>
        <v>4.2000000000000003E-2</v>
      </c>
      <c r="T237">
        <v>1.7848599999999999</v>
      </c>
      <c r="U237">
        <v>-2.1999999999999999E-2</v>
      </c>
      <c r="V237">
        <v>0</v>
      </c>
      <c r="W237">
        <v>0.51500000000000001</v>
      </c>
      <c r="X237">
        <v>3.1E-2</v>
      </c>
      <c r="Y237">
        <v>0.53300000000000003</v>
      </c>
      <c r="Z237">
        <v>2.3E-2</v>
      </c>
      <c r="AA237">
        <v>0.248</v>
      </c>
      <c r="AB237">
        <v>0.76500000000000001</v>
      </c>
      <c r="AG237">
        <v>-79</v>
      </c>
      <c r="AH237">
        <v>-2.7E-2</v>
      </c>
      <c r="AI237">
        <v>2.0710700000000002</v>
      </c>
      <c r="AJ237">
        <v>-1.0999999999999999E-2</v>
      </c>
      <c r="AK237">
        <v>0.53700000000000003</v>
      </c>
      <c r="AL237">
        <v>0</v>
      </c>
      <c r="AM237">
        <v>0.64200000000000002</v>
      </c>
      <c r="AN237">
        <v>3.2000000000000001E-2</v>
      </c>
      <c r="AO237">
        <v>-1.2999999999999999E-2</v>
      </c>
      <c r="AP237">
        <v>2.0819999999999999</v>
      </c>
      <c r="AQ237">
        <v>-0.17</v>
      </c>
    </row>
    <row r="238" spans="3:43" x14ac:dyDescent="0.25">
      <c r="C238" s="3"/>
      <c r="D238">
        <v>0.56939499999999998</v>
      </c>
      <c r="E238">
        <v>-3.1488000000000002E-2</v>
      </c>
      <c r="Q238">
        <v>4.1000000000000002E-2</v>
      </c>
      <c r="R238">
        <v>61</v>
      </c>
      <c r="S238">
        <f t="shared" si="13"/>
        <v>4.1000000000000002E-2</v>
      </c>
      <c r="T238">
        <v>1.82908</v>
      </c>
      <c r="U238">
        <v>-2.1999999999999999E-2</v>
      </c>
      <c r="V238">
        <v>0</v>
      </c>
      <c r="W238">
        <v>0.51600000000000001</v>
      </c>
      <c r="X238">
        <v>3.1E-2</v>
      </c>
      <c r="Y238">
        <v>0.53800000000000003</v>
      </c>
      <c r="Z238">
        <v>2.1999999999999999E-2</v>
      </c>
      <c r="AA238">
        <v>0.26</v>
      </c>
      <c r="AB238">
        <v>0.78100000000000003</v>
      </c>
      <c r="AG238">
        <v>-78</v>
      </c>
      <c r="AH238">
        <v>-2.7E-2</v>
      </c>
      <c r="AI238">
        <v>2.0667300000000002</v>
      </c>
      <c r="AJ238">
        <v>-1.0999999999999999E-2</v>
      </c>
      <c r="AK238">
        <v>0.53600000000000003</v>
      </c>
      <c r="AL238">
        <v>0</v>
      </c>
      <c r="AM238">
        <v>0.63600000000000001</v>
      </c>
      <c r="AN238">
        <v>3.2000000000000001E-2</v>
      </c>
      <c r="AO238">
        <v>-1.2999999999999999E-2</v>
      </c>
      <c r="AP238">
        <v>1.8839999999999999</v>
      </c>
      <c r="AQ238">
        <v>-0.15</v>
      </c>
    </row>
    <row r="239" spans="3:43" x14ac:dyDescent="0.25">
      <c r="C239" s="3"/>
      <c r="D239">
        <v>0.58973100000000001</v>
      </c>
      <c r="E239">
        <v>-3.0467000000000001E-2</v>
      </c>
      <c r="Q239">
        <v>3.9E-2</v>
      </c>
      <c r="R239">
        <v>62</v>
      </c>
      <c r="S239">
        <f t="shared" si="13"/>
        <v>3.9E-2</v>
      </c>
      <c r="T239">
        <v>1.8752500000000001</v>
      </c>
      <c r="U239">
        <v>-2.1999999999999999E-2</v>
      </c>
      <c r="V239">
        <v>0</v>
      </c>
      <c r="W239">
        <v>0.51800000000000002</v>
      </c>
      <c r="X239">
        <v>3.1E-2</v>
      </c>
      <c r="Y239">
        <v>0.54300000000000004</v>
      </c>
      <c r="Z239">
        <v>2.1000000000000001E-2</v>
      </c>
      <c r="AA239">
        <v>0.27200000000000002</v>
      </c>
      <c r="AB239">
        <v>0.79700000000000004</v>
      </c>
      <c r="AG239">
        <v>-77</v>
      </c>
      <c r="AH239">
        <v>-2.8000000000000001E-2</v>
      </c>
      <c r="AI239">
        <v>2.0644100000000001</v>
      </c>
      <c r="AJ239">
        <v>-0.01</v>
      </c>
      <c r="AK239">
        <v>0.53500000000000003</v>
      </c>
      <c r="AL239">
        <v>0</v>
      </c>
      <c r="AM239">
        <v>0.629</v>
      </c>
      <c r="AN239">
        <v>3.2000000000000001E-2</v>
      </c>
      <c r="AO239">
        <v>-1.2999999999999999E-2</v>
      </c>
      <c r="AP239">
        <v>1.718</v>
      </c>
      <c r="AQ239">
        <v>-0.13</v>
      </c>
    </row>
    <row r="240" spans="3:43" x14ac:dyDescent="0.25">
      <c r="C240" s="3"/>
      <c r="D240">
        <v>0.610066</v>
      </c>
      <c r="E240">
        <v>-2.9384E-2</v>
      </c>
      <c r="Q240">
        <v>3.7999999999999999E-2</v>
      </c>
      <c r="R240">
        <v>63</v>
      </c>
      <c r="S240">
        <f t="shared" si="13"/>
        <v>3.7999999999999999E-2</v>
      </c>
      <c r="T240">
        <v>1.9234800000000001</v>
      </c>
      <c r="U240">
        <v>-2.1000000000000001E-2</v>
      </c>
      <c r="V240">
        <v>0</v>
      </c>
      <c r="W240">
        <v>0.51900000000000002</v>
      </c>
      <c r="X240">
        <v>3.1E-2</v>
      </c>
      <c r="Y240">
        <v>0.54800000000000004</v>
      </c>
      <c r="Z240">
        <v>0.02</v>
      </c>
      <c r="AA240">
        <v>0.311</v>
      </c>
      <c r="AB240">
        <v>0.81200000000000006</v>
      </c>
      <c r="AG240">
        <v>-76</v>
      </c>
      <c r="AH240">
        <v>-2.8000000000000001E-2</v>
      </c>
      <c r="AI240">
        <v>2.0642499999999999</v>
      </c>
      <c r="AJ240">
        <v>-0.01</v>
      </c>
      <c r="AK240">
        <v>0.53400000000000003</v>
      </c>
      <c r="AL240">
        <v>0</v>
      </c>
      <c r="AM240">
        <v>0.623</v>
      </c>
      <c r="AN240">
        <v>3.2000000000000001E-2</v>
      </c>
      <c r="AO240">
        <v>-1.4E-2</v>
      </c>
      <c r="AP240">
        <v>1.569</v>
      </c>
      <c r="AQ240">
        <v>-0.111</v>
      </c>
    </row>
    <row r="241" spans="3:43" x14ac:dyDescent="0.25">
      <c r="C241" s="3"/>
      <c r="D241">
        <v>0.63040200000000002</v>
      </c>
      <c r="E241">
        <v>-2.8237999999999999E-2</v>
      </c>
      <c r="Q241">
        <v>3.6999999999999998E-2</v>
      </c>
      <c r="R241">
        <v>64</v>
      </c>
      <c r="S241">
        <f t="shared" si="13"/>
        <v>3.6999999999999998E-2</v>
      </c>
      <c r="T241">
        <v>1.8497399999999999</v>
      </c>
      <c r="U241">
        <v>-2.1000000000000001E-2</v>
      </c>
      <c r="V241">
        <v>0</v>
      </c>
      <c r="W241">
        <v>0.52100000000000002</v>
      </c>
      <c r="X241">
        <v>3.1E-2</v>
      </c>
      <c r="Y241">
        <v>0.55300000000000005</v>
      </c>
      <c r="Z241">
        <v>0.02</v>
      </c>
      <c r="AA241">
        <v>0.31900000000000001</v>
      </c>
      <c r="AB241">
        <v>0.82499999999999996</v>
      </c>
      <c r="AG241">
        <v>-75</v>
      </c>
      <c r="AH241">
        <v>-2.8000000000000001E-2</v>
      </c>
      <c r="AI241">
        <v>2.0664899999999999</v>
      </c>
      <c r="AJ241">
        <v>-0.01</v>
      </c>
      <c r="AK241">
        <v>0.53200000000000003</v>
      </c>
      <c r="AL241">
        <v>0</v>
      </c>
      <c r="AM241">
        <v>0.61699999999999999</v>
      </c>
      <c r="AN241">
        <v>3.2000000000000001E-2</v>
      </c>
      <c r="AO241">
        <v>-1.4E-2</v>
      </c>
      <c r="AP241">
        <v>1.446</v>
      </c>
      <c r="AQ241">
        <v>-9.1999999999999998E-2</v>
      </c>
    </row>
    <row r="242" spans="3:43" x14ac:dyDescent="0.25">
      <c r="C242" s="3"/>
      <c r="D242">
        <v>0.65073700000000001</v>
      </c>
      <c r="E242">
        <v>-2.7033000000000001E-2</v>
      </c>
      <c r="Q242">
        <v>3.5999999999999997E-2</v>
      </c>
      <c r="R242">
        <v>65</v>
      </c>
      <c r="S242">
        <f t="shared" si="13"/>
        <v>3.5999999999999997E-2</v>
      </c>
      <c r="T242">
        <v>1.8950400000000001</v>
      </c>
      <c r="U242">
        <v>-2.1000000000000001E-2</v>
      </c>
      <c r="V242">
        <v>0</v>
      </c>
      <c r="W242">
        <v>0.52100000000000002</v>
      </c>
      <c r="X242">
        <v>3.1E-2</v>
      </c>
      <c r="Y242">
        <v>0.56100000000000005</v>
      </c>
      <c r="Z242">
        <v>1.9E-2</v>
      </c>
      <c r="AA242">
        <v>0.30499999999999999</v>
      </c>
      <c r="AB242">
        <v>0.84</v>
      </c>
      <c r="AG242">
        <v>-74</v>
      </c>
      <c r="AH242">
        <v>-2.9000000000000001E-2</v>
      </c>
      <c r="AI242">
        <v>2.0714600000000001</v>
      </c>
      <c r="AJ242">
        <v>-8.9999999999999993E-3</v>
      </c>
      <c r="AK242">
        <v>0.53100000000000003</v>
      </c>
      <c r="AL242">
        <v>0</v>
      </c>
      <c r="AM242">
        <v>0.61199999999999999</v>
      </c>
      <c r="AN242">
        <v>3.2000000000000001E-2</v>
      </c>
      <c r="AO242">
        <v>-1.4E-2</v>
      </c>
      <c r="AP242">
        <v>1.347</v>
      </c>
      <c r="AQ242">
        <v>-7.1999999999999995E-2</v>
      </c>
    </row>
    <row r="243" spans="3:43" x14ac:dyDescent="0.25">
      <c r="C243" s="3"/>
      <c r="D243">
        <v>0.67107300000000003</v>
      </c>
      <c r="E243">
        <v>-2.5770999999999999E-2</v>
      </c>
      <c r="Q243">
        <v>3.5000000000000003E-2</v>
      </c>
      <c r="R243">
        <v>66</v>
      </c>
      <c r="S243">
        <f t="shared" si="13"/>
        <v>3.5000000000000003E-2</v>
      </c>
      <c r="T243">
        <v>1.9420500000000001</v>
      </c>
      <c r="U243">
        <v>-2.1000000000000001E-2</v>
      </c>
      <c r="V243">
        <v>0</v>
      </c>
      <c r="W243">
        <v>0.52300000000000002</v>
      </c>
      <c r="X243">
        <v>3.1E-2</v>
      </c>
      <c r="Y243">
        <v>0.56599999999999995</v>
      </c>
      <c r="Z243">
        <v>1.7999999999999999E-2</v>
      </c>
      <c r="AA243">
        <v>0.33400000000000002</v>
      </c>
      <c r="AB243">
        <v>0.85299999999999998</v>
      </c>
      <c r="AG243">
        <v>-73</v>
      </c>
      <c r="AH243">
        <v>-2.9000000000000001E-2</v>
      </c>
      <c r="AI243">
        <v>2.07959</v>
      </c>
      <c r="AJ243">
        <v>-8.9999999999999993E-3</v>
      </c>
      <c r="AK243">
        <v>0.53</v>
      </c>
      <c r="AL243">
        <v>0</v>
      </c>
      <c r="AM243">
        <v>0.60399999999999998</v>
      </c>
      <c r="AN243">
        <v>3.2000000000000001E-2</v>
      </c>
      <c r="AO243">
        <v>-1.4E-2</v>
      </c>
      <c r="AP243">
        <v>1.2809999999999999</v>
      </c>
      <c r="AQ243">
        <v>-5.2999999999999999E-2</v>
      </c>
    </row>
    <row r="244" spans="3:43" x14ac:dyDescent="0.25">
      <c r="C244" s="3"/>
      <c r="D244">
        <v>0.69140800000000002</v>
      </c>
      <c r="E244">
        <v>-2.4452000000000002E-2</v>
      </c>
      <c r="Q244">
        <v>3.4000000000000002E-2</v>
      </c>
      <c r="R244">
        <v>67</v>
      </c>
      <c r="S244">
        <f t="shared" si="13"/>
        <v>3.4000000000000002E-2</v>
      </c>
      <c r="T244">
        <v>1.99095</v>
      </c>
      <c r="U244">
        <v>-2.1000000000000001E-2</v>
      </c>
      <c r="V244">
        <v>0</v>
      </c>
      <c r="W244">
        <v>0.52400000000000002</v>
      </c>
      <c r="X244">
        <v>3.1E-2</v>
      </c>
      <c r="Y244">
        <v>0.57199999999999995</v>
      </c>
      <c r="Z244">
        <v>1.7000000000000001E-2</v>
      </c>
      <c r="AA244">
        <v>0.35699999999999998</v>
      </c>
      <c r="AB244">
        <v>0.86599999999999999</v>
      </c>
      <c r="AG244">
        <v>-72</v>
      </c>
      <c r="AH244">
        <v>-2.9000000000000001E-2</v>
      </c>
      <c r="AI244">
        <v>1.9669300000000001</v>
      </c>
      <c r="AJ244">
        <v>-8.0000000000000002E-3</v>
      </c>
      <c r="AK244">
        <v>0.52900000000000003</v>
      </c>
      <c r="AL244">
        <v>0</v>
      </c>
      <c r="AM244">
        <v>0.59799999999999998</v>
      </c>
      <c r="AN244">
        <v>3.1E-2</v>
      </c>
      <c r="AO244">
        <v>-1.4999999999999999E-2</v>
      </c>
      <c r="AP244">
        <v>1.1859999999999999</v>
      </c>
      <c r="AQ244">
        <v>-3.4000000000000002E-2</v>
      </c>
    </row>
    <row r="245" spans="3:43" x14ac:dyDescent="0.25">
      <c r="C245" s="3"/>
      <c r="D245">
        <v>0.71174400000000004</v>
      </c>
      <c r="E245">
        <v>-2.3078000000000001E-2</v>
      </c>
      <c r="Q245">
        <v>3.4000000000000002E-2</v>
      </c>
      <c r="R245">
        <v>68</v>
      </c>
      <c r="S245">
        <f t="shared" si="13"/>
        <v>3.4000000000000002E-2</v>
      </c>
      <c r="T245">
        <v>2.0419700000000001</v>
      </c>
      <c r="U245">
        <v>-2.1000000000000001E-2</v>
      </c>
      <c r="V245">
        <v>0</v>
      </c>
      <c r="W245">
        <v>0.52600000000000002</v>
      </c>
      <c r="X245">
        <v>3.1E-2</v>
      </c>
      <c r="Y245">
        <v>0.57799999999999996</v>
      </c>
      <c r="Z245">
        <v>1.6E-2</v>
      </c>
      <c r="AA245">
        <v>0.373</v>
      </c>
      <c r="AB245">
        <v>0.877</v>
      </c>
      <c r="AG245">
        <v>-71</v>
      </c>
      <c r="AH245">
        <v>-0.03</v>
      </c>
      <c r="AI245">
        <v>1.9770300000000001</v>
      </c>
      <c r="AJ245">
        <v>-8.0000000000000002E-3</v>
      </c>
      <c r="AK245">
        <v>0.52700000000000002</v>
      </c>
      <c r="AL245">
        <v>0</v>
      </c>
      <c r="AM245">
        <v>0.59099999999999997</v>
      </c>
      <c r="AN245">
        <v>3.1E-2</v>
      </c>
      <c r="AO245">
        <v>-1.4999999999999999E-2</v>
      </c>
      <c r="AP245">
        <v>1.083</v>
      </c>
      <c r="AQ245">
        <v>-1.6E-2</v>
      </c>
    </row>
    <row r="246" spans="3:43" x14ac:dyDescent="0.25">
      <c r="C246" s="3"/>
      <c r="D246">
        <v>0.73207900000000004</v>
      </c>
      <c r="E246">
        <v>-2.1655000000000001E-2</v>
      </c>
      <c r="Q246">
        <v>3.3000000000000002E-2</v>
      </c>
      <c r="R246">
        <v>69</v>
      </c>
      <c r="S246">
        <f t="shared" si="13"/>
        <v>3.3000000000000002E-2</v>
      </c>
      <c r="T246">
        <v>2.09538</v>
      </c>
      <c r="U246">
        <v>-2.1000000000000001E-2</v>
      </c>
      <c r="V246">
        <v>0</v>
      </c>
      <c r="W246">
        <v>0.52700000000000002</v>
      </c>
      <c r="X246">
        <v>3.1E-2</v>
      </c>
      <c r="Y246">
        <v>0.58599999999999997</v>
      </c>
      <c r="Z246">
        <v>1.6E-2</v>
      </c>
      <c r="AA246">
        <v>0.40200000000000002</v>
      </c>
      <c r="AB246">
        <v>0.88900000000000001</v>
      </c>
      <c r="AG246">
        <v>-70</v>
      </c>
      <c r="AH246">
        <v>-0.03</v>
      </c>
      <c r="AI246">
        <v>1.99098</v>
      </c>
      <c r="AJ246">
        <v>-8.0000000000000002E-3</v>
      </c>
      <c r="AK246">
        <v>0.52700000000000002</v>
      </c>
      <c r="AL246">
        <v>0</v>
      </c>
      <c r="AM246">
        <v>0.58399999999999996</v>
      </c>
      <c r="AN246">
        <v>3.1E-2</v>
      </c>
      <c r="AO246">
        <v>-1.4999999999999999E-2</v>
      </c>
      <c r="AP246">
        <v>1.01</v>
      </c>
      <c r="AQ246">
        <v>2E-3</v>
      </c>
    </row>
    <row r="247" spans="3:43" x14ac:dyDescent="0.25">
      <c r="C247" s="3"/>
      <c r="D247">
        <v>0.75241499999999994</v>
      </c>
      <c r="E247">
        <v>-2.0187E-2</v>
      </c>
      <c r="Q247">
        <v>3.2000000000000001E-2</v>
      </c>
      <c r="R247">
        <v>70</v>
      </c>
      <c r="S247">
        <f t="shared" si="13"/>
        <v>3.2000000000000001E-2</v>
      </c>
      <c r="T247">
        <v>2.1515499999999999</v>
      </c>
      <c r="U247">
        <v>-2.1000000000000001E-2</v>
      </c>
      <c r="V247">
        <v>0</v>
      </c>
      <c r="W247">
        <v>0.52800000000000002</v>
      </c>
      <c r="X247">
        <v>3.1E-2</v>
      </c>
      <c r="Y247">
        <v>0.59199999999999997</v>
      </c>
      <c r="Z247">
        <v>1.4999999999999999E-2</v>
      </c>
      <c r="AA247">
        <v>0.48299999999999998</v>
      </c>
      <c r="AB247">
        <v>0.89800000000000002</v>
      </c>
      <c r="AG247">
        <v>-69</v>
      </c>
      <c r="AH247">
        <v>-3.1E-2</v>
      </c>
      <c r="AI247">
        <v>2.0097399999999999</v>
      </c>
      <c r="AJ247">
        <v>-7.0000000000000001E-3</v>
      </c>
      <c r="AK247">
        <v>0.52500000000000002</v>
      </c>
      <c r="AL247">
        <v>0</v>
      </c>
      <c r="AM247">
        <v>0.57799999999999996</v>
      </c>
      <c r="AN247">
        <v>3.1E-2</v>
      </c>
      <c r="AO247">
        <v>-1.4999999999999999E-2</v>
      </c>
      <c r="AP247">
        <v>0.96099999999999997</v>
      </c>
      <c r="AQ247">
        <v>0.02</v>
      </c>
    </row>
    <row r="248" spans="3:43" x14ac:dyDescent="0.25">
      <c r="C248" s="3"/>
      <c r="D248">
        <v>0.77275000000000005</v>
      </c>
      <c r="E248">
        <v>-1.8679000000000001E-2</v>
      </c>
      <c r="Q248">
        <v>3.2000000000000001E-2</v>
      </c>
      <c r="R248">
        <v>71</v>
      </c>
      <c r="S248">
        <f t="shared" si="13"/>
        <v>3.2000000000000001E-2</v>
      </c>
      <c r="T248">
        <v>2.0609700000000002</v>
      </c>
      <c r="U248">
        <v>-2.1000000000000001E-2</v>
      </c>
      <c r="V248">
        <v>0</v>
      </c>
      <c r="W248">
        <v>0.52900000000000003</v>
      </c>
      <c r="X248">
        <v>0.03</v>
      </c>
      <c r="Y248">
        <v>0.59799999999999998</v>
      </c>
      <c r="Z248">
        <v>1.4999999999999999E-2</v>
      </c>
      <c r="AA248">
        <v>0.51400000000000001</v>
      </c>
      <c r="AB248">
        <v>0.90600000000000003</v>
      </c>
      <c r="AG248">
        <v>-68</v>
      </c>
      <c r="AH248">
        <v>-3.2000000000000001E-2</v>
      </c>
      <c r="AI248">
        <v>1.91273</v>
      </c>
      <c r="AJ248">
        <v>-7.0000000000000001E-3</v>
      </c>
      <c r="AK248">
        <v>0.52400000000000002</v>
      </c>
      <c r="AL248">
        <v>0</v>
      </c>
      <c r="AM248">
        <v>0.57199999999999995</v>
      </c>
      <c r="AN248">
        <v>3.1E-2</v>
      </c>
      <c r="AO248">
        <v>-1.6E-2</v>
      </c>
      <c r="AP248">
        <v>0.90100000000000002</v>
      </c>
      <c r="AQ248">
        <v>3.6999999999999998E-2</v>
      </c>
    </row>
    <row r="249" spans="3:43" x14ac:dyDescent="0.25">
      <c r="C249" s="3"/>
      <c r="D249">
        <v>0.79308599999999996</v>
      </c>
      <c r="E249">
        <v>-1.7136999999999999E-2</v>
      </c>
      <c r="Q249">
        <v>3.1E-2</v>
      </c>
      <c r="R249">
        <v>72</v>
      </c>
      <c r="S249">
        <f t="shared" si="13"/>
        <v>3.1E-2</v>
      </c>
      <c r="T249">
        <v>2.1118800000000002</v>
      </c>
      <c r="U249">
        <v>-2.1000000000000001E-2</v>
      </c>
      <c r="V249">
        <v>0</v>
      </c>
      <c r="W249">
        <v>0.53</v>
      </c>
      <c r="X249">
        <v>0.03</v>
      </c>
      <c r="Y249">
        <v>0.60599999999999998</v>
      </c>
      <c r="Z249">
        <v>1.4999999999999999E-2</v>
      </c>
      <c r="AA249">
        <v>0.50900000000000001</v>
      </c>
      <c r="AB249">
        <v>0.91400000000000003</v>
      </c>
      <c r="AG249">
        <v>-67</v>
      </c>
      <c r="AH249">
        <v>-3.2000000000000001E-2</v>
      </c>
      <c r="AI249">
        <v>1.93438</v>
      </c>
      <c r="AJ249">
        <v>-6.0000000000000001E-3</v>
      </c>
      <c r="AK249">
        <v>0.52200000000000002</v>
      </c>
      <c r="AL249">
        <v>0</v>
      </c>
      <c r="AM249">
        <v>0.56599999999999995</v>
      </c>
      <c r="AN249">
        <v>3.1E-2</v>
      </c>
      <c r="AO249">
        <v>-1.7000000000000001E-2</v>
      </c>
      <c r="AP249">
        <v>0.84699999999999998</v>
      </c>
      <c r="AQ249">
        <v>5.2999999999999999E-2</v>
      </c>
    </row>
    <row r="250" spans="3:43" x14ac:dyDescent="0.25">
      <c r="C250" s="3"/>
      <c r="D250">
        <v>0.81342099999999995</v>
      </c>
      <c r="E250">
        <v>-1.5566E-2</v>
      </c>
      <c r="Q250">
        <v>0.03</v>
      </c>
      <c r="R250">
        <v>73</v>
      </c>
      <c r="S250">
        <f t="shared" si="13"/>
        <v>0.03</v>
      </c>
      <c r="T250">
        <v>2.1654</v>
      </c>
      <c r="U250">
        <v>-0.02</v>
      </c>
      <c r="V250">
        <v>0</v>
      </c>
      <c r="W250">
        <v>0.53200000000000003</v>
      </c>
      <c r="X250">
        <v>0.03</v>
      </c>
      <c r="Y250">
        <v>0.61199999999999999</v>
      </c>
      <c r="Z250">
        <v>1.4E-2</v>
      </c>
      <c r="AA250">
        <v>0.56399999999999995</v>
      </c>
      <c r="AB250">
        <v>0.92100000000000004</v>
      </c>
      <c r="AG250">
        <v>-66</v>
      </c>
      <c r="AH250">
        <v>-3.3000000000000002E-2</v>
      </c>
      <c r="AI250">
        <v>1.8212600000000001</v>
      </c>
      <c r="AJ250">
        <v>-6.0000000000000001E-3</v>
      </c>
      <c r="AK250">
        <v>0.52100000000000002</v>
      </c>
      <c r="AL250">
        <v>0</v>
      </c>
      <c r="AM250">
        <v>0.55900000000000005</v>
      </c>
      <c r="AN250">
        <v>3.1E-2</v>
      </c>
      <c r="AO250">
        <v>-1.7999999999999999E-2</v>
      </c>
      <c r="AP250">
        <v>0.79500000000000004</v>
      </c>
      <c r="AQ250">
        <v>6.9000000000000006E-2</v>
      </c>
    </row>
    <row r="251" spans="3:43" x14ac:dyDescent="0.25">
      <c r="C251" s="3"/>
      <c r="D251">
        <v>0.83375699999999997</v>
      </c>
      <c r="E251">
        <v>-1.3971000000000001E-2</v>
      </c>
      <c r="AG251">
        <v>-65</v>
      </c>
      <c r="AH251">
        <v>-3.4000000000000002E-2</v>
      </c>
      <c r="AI251">
        <v>1.84406</v>
      </c>
      <c r="AJ251">
        <v>-6.0000000000000001E-3</v>
      </c>
      <c r="AK251">
        <v>0.52</v>
      </c>
      <c r="AL251">
        <v>0</v>
      </c>
      <c r="AM251">
        <v>0.55300000000000005</v>
      </c>
      <c r="AN251">
        <v>3.1E-2</v>
      </c>
      <c r="AO251">
        <v>-1.7999999999999999E-2</v>
      </c>
      <c r="AP251">
        <v>0.73199999999999998</v>
      </c>
      <c r="AQ251">
        <v>8.4000000000000005E-2</v>
      </c>
    </row>
    <row r="252" spans="3:43" x14ac:dyDescent="0.25">
      <c r="C252" s="3"/>
      <c r="D252">
        <v>0.85409199999999996</v>
      </c>
      <c r="E252">
        <v>-1.2355E-2</v>
      </c>
      <c r="AG252">
        <v>-64</v>
      </c>
      <c r="AH252">
        <v>-3.4000000000000002E-2</v>
      </c>
      <c r="AI252">
        <v>1.87459</v>
      </c>
      <c r="AJ252">
        <v>-5.0000000000000001E-3</v>
      </c>
      <c r="AK252">
        <v>0.51900000000000002</v>
      </c>
      <c r="AL252">
        <v>0</v>
      </c>
      <c r="AM252">
        <v>0.54800000000000004</v>
      </c>
      <c r="AN252">
        <v>3.1E-2</v>
      </c>
      <c r="AO252">
        <v>-1.7999999999999999E-2</v>
      </c>
      <c r="AP252">
        <v>0.69899999999999995</v>
      </c>
      <c r="AQ252">
        <v>9.9000000000000005E-2</v>
      </c>
    </row>
    <row r="253" spans="3:43" x14ac:dyDescent="0.25">
      <c r="C253" s="3"/>
      <c r="D253">
        <v>0.87442799999999998</v>
      </c>
      <c r="E253">
        <v>-1.0723E-2</v>
      </c>
      <c r="AG253">
        <v>-63</v>
      </c>
      <c r="AH253">
        <v>-3.5000000000000003E-2</v>
      </c>
      <c r="AI253">
        <v>1.74657</v>
      </c>
      <c r="AJ253">
        <v>-5.0000000000000001E-3</v>
      </c>
      <c r="AK253">
        <v>0.51700000000000002</v>
      </c>
      <c r="AL253">
        <v>0</v>
      </c>
      <c r="AM253">
        <v>0.54300000000000004</v>
      </c>
      <c r="AN253">
        <v>0.03</v>
      </c>
      <c r="AO253">
        <v>-0.02</v>
      </c>
      <c r="AP253">
        <v>0.65900000000000003</v>
      </c>
      <c r="AQ253">
        <v>0.113</v>
      </c>
    </row>
    <row r="254" spans="3:43" x14ac:dyDescent="0.25">
      <c r="C254" s="3"/>
      <c r="D254">
        <v>0.894764</v>
      </c>
      <c r="E254">
        <v>-9.0779999999999993E-3</v>
      </c>
      <c r="AG254">
        <v>-62</v>
      </c>
      <c r="AH254">
        <v>-3.5999999999999997E-2</v>
      </c>
      <c r="AI254">
        <v>1.77762</v>
      </c>
      <c r="AJ254">
        <v>-4.0000000000000001E-3</v>
      </c>
      <c r="AK254">
        <v>0.51600000000000001</v>
      </c>
      <c r="AL254">
        <v>0</v>
      </c>
      <c r="AM254">
        <v>0.53800000000000003</v>
      </c>
      <c r="AN254">
        <v>0.03</v>
      </c>
      <c r="AO254">
        <v>-0.02</v>
      </c>
      <c r="AP254">
        <v>0.61399999999999999</v>
      </c>
      <c r="AQ254">
        <v>0.126</v>
      </c>
    </row>
    <row r="255" spans="3:43" x14ac:dyDescent="0.25">
      <c r="C255" s="3"/>
      <c r="D255">
        <v>0.915099</v>
      </c>
      <c r="E255">
        <v>-7.424E-3</v>
      </c>
      <c r="AG255">
        <v>-61</v>
      </c>
      <c r="AH255">
        <v>-3.6999999999999998E-2</v>
      </c>
      <c r="AI255">
        <v>1.8200499999999999</v>
      </c>
      <c r="AJ255">
        <v>-4.0000000000000001E-3</v>
      </c>
      <c r="AK255">
        <v>0.51400000000000001</v>
      </c>
      <c r="AL255">
        <v>0</v>
      </c>
      <c r="AM255">
        <v>0.53400000000000003</v>
      </c>
      <c r="AN255">
        <v>0.03</v>
      </c>
      <c r="AO255">
        <v>-0.02</v>
      </c>
      <c r="AP255">
        <v>0.58799999999999997</v>
      </c>
      <c r="AQ255">
        <v>0.13800000000000001</v>
      </c>
    </row>
    <row r="256" spans="3:43" x14ac:dyDescent="0.25">
      <c r="C256" s="3"/>
      <c r="D256">
        <v>0.92526699999999995</v>
      </c>
      <c r="E256">
        <v>-6.5890000000000002E-3</v>
      </c>
      <c r="AG256">
        <v>-60</v>
      </c>
      <c r="AH256">
        <v>-3.7999999999999999E-2</v>
      </c>
      <c r="AI256">
        <v>1.7040500000000001</v>
      </c>
      <c r="AJ256">
        <v>-4.0000000000000001E-3</v>
      </c>
      <c r="AK256">
        <v>0.51300000000000001</v>
      </c>
      <c r="AL256">
        <v>0</v>
      </c>
      <c r="AM256">
        <v>0.52900000000000003</v>
      </c>
      <c r="AN256">
        <v>0.03</v>
      </c>
      <c r="AO256">
        <v>-2.1999999999999999E-2</v>
      </c>
      <c r="AP256">
        <v>0.55600000000000005</v>
      </c>
      <c r="AQ256">
        <v>0.15</v>
      </c>
    </row>
    <row r="257" spans="3:43" x14ac:dyDescent="0.25">
      <c r="C257" s="3"/>
      <c r="D257">
        <v>0.93543500000000002</v>
      </c>
      <c r="E257">
        <v>-5.7450000000000001E-3</v>
      </c>
      <c r="AG257">
        <v>-59</v>
      </c>
      <c r="AH257">
        <v>-3.9E-2</v>
      </c>
      <c r="AI257">
        <v>1.75125</v>
      </c>
      <c r="AJ257">
        <v>-3.0000000000000001E-3</v>
      </c>
      <c r="AK257">
        <v>0.51100000000000001</v>
      </c>
      <c r="AL257">
        <v>0</v>
      </c>
      <c r="AM257">
        <v>0.52500000000000002</v>
      </c>
      <c r="AN257">
        <v>0.03</v>
      </c>
      <c r="AO257">
        <v>-2.1999999999999999E-2</v>
      </c>
      <c r="AP257">
        <v>0.52600000000000002</v>
      </c>
      <c r="AQ257">
        <v>0.161</v>
      </c>
    </row>
    <row r="258" spans="3:43" x14ac:dyDescent="0.25">
      <c r="C258" s="3"/>
      <c r="D258">
        <v>0.94560200000000005</v>
      </c>
      <c r="E258">
        <v>-4.8890000000000001E-3</v>
      </c>
      <c r="AG258">
        <v>-58</v>
      </c>
      <c r="AH258">
        <v>-0.04</v>
      </c>
      <c r="AI258">
        <v>1.65063</v>
      </c>
      <c r="AJ258">
        <v>-3.0000000000000001E-3</v>
      </c>
      <c r="AK258">
        <v>0.51</v>
      </c>
      <c r="AL258">
        <v>0</v>
      </c>
      <c r="AM258">
        <v>0.52100000000000002</v>
      </c>
      <c r="AN258">
        <v>2.9000000000000001E-2</v>
      </c>
      <c r="AO258">
        <v>-2.5000000000000001E-2</v>
      </c>
      <c r="AP258">
        <v>0.504</v>
      </c>
      <c r="AQ258">
        <v>0.17199999999999999</v>
      </c>
    </row>
    <row r="259" spans="3:43" x14ac:dyDescent="0.25">
      <c r="C259" s="3"/>
      <c r="D259">
        <v>0.95577000000000001</v>
      </c>
      <c r="E259">
        <v>-4.019E-3</v>
      </c>
      <c r="AG259">
        <v>-57</v>
      </c>
      <c r="AH259">
        <v>-4.2000000000000003E-2</v>
      </c>
      <c r="AI259">
        <v>1.5685199999999999</v>
      </c>
      <c r="AJ259">
        <v>-3.0000000000000001E-3</v>
      </c>
      <c r="AK259">
        <v>0.50900000000000001</v>
      </c>
      <c r="AL259">
        <v>0</v>
      </c>
      <c r="AM259">
        <v>0.51600000000000001</v>
      </c>
      <c r="AN259">
        <v>2.9000000000000001E-2</v>
      </c>
      <c r="AO259">
        <v>-2.7E-2</v>
      </c>
      <c r="AP259">
        <v>0.47499999999999998</v>
      </c>
      <c r="AQ259">
        <v>0.182</v>
      </c>
    </row>
    <row r="260" spans="3:43" x14ac:dyDescent="0.25">
      <c r="C260" s="3"/>
      <c r="D260">
        <v>0.96593799999999996</v>
      </c>
      <c r="E260">
        <v>-3.1310000000000001E-3</v>
      </c>
      <c r="AG260">
        <v>-56</v>
      </c>
      <c r="AH260">
        <v>-4.2999999999999997E-2</v>
      </c>
      <c r="AI260">
        <v>1.6190100000000001</v>
      </c>
      <c r="AJ260">
        <v>-3.0000000000000001E-3</v>
      </c>
      <c r="AK260">
        <v>0.50900000000000001</v>
      </c>
      <c r="AL260">
        <v>0</v>
      </c>
      <c r="AM260">
        <v>0.51200000000000001</v>
      </c>
      <c r="AN260">
        <v>2.9000000000000001E-2</v>
      </c>
      <c r="AO260">
        <v>-2.7E-2</v>
      </c>
      <c r="AP260">
        <v>0.45100000000000001</v>
      </c>
      <c r="AQ260">
        <v>0.19</v>
      </c>
    </row>
    <row r="261" spans="3:43" x14ac:dyDescent="0.25">
      <c r="C261" s="3"/>
      <c r="D261">
        <v>0.97610600000000003</v>
      </c>
      <c r="E261">
        <v>-2.7130000000000001E-3</v>
      </c>
      <c r="AG261">
        <v>-55</v>
      </c>
      <c r="AH261">
        <v>-4.4999999999999998E-2</v>
      </c>
      <c r="AI261">
        <v>1.54732</v>
      </c>
      <c r="AJ261">
        <v>-2E-3</v>
      </c>
      <c r="AK261">
        <v>0.50900000000000001</v>
      </c>
      <c r="AL261">
        <v>0</v>
      </c>
      <c r="AM261">
        <v>0.51</v>
      </c>
      <c r="AN261">
        <v>2.8000000000000001E-2</v>
      </c>
      <c r="AO261">
        <v>-2.9000000000000001E-2</v>
      </c>
      <c r="AP261">
        <v>0.43099999999999999</v>
      </c>
      <c r="AQ261">
        <v>0.19900000000000001</v>
      </c>
    </row>
    <row r="262" spans="3:43" x14ac:dyDescent="0.25">
      <c r="C262" s="3"/>
      <c r="D262">
        <v>0.98627399999999998</v>
      </c>
      <c r="E262">
        <v>-2.294E-3</v>
      </c>
      <c r="AG262">
        <v>-54</v>
      </c>
      <c r="AH262">
        <v>-4.5999999999999999E-2</v>
      </c>
      <c r="AI262">
        <v>1.4872799999999999</v>
      </c>
      <c r="AJ262">
        <v>-2E-3</v>
      </c>
      <c r="AK262">
        <v>0.50900000000000001</v>
      </c>
      <c r="AL262">
        <v>0</v>
      </c>
      <c r="AM262">
        <v>0.50900000000000001</v>
      </c>
      <c r="AN262">
        <v>2.8000000000000001E-2</v>
      </c>
      <c r="AO262">
        <v>-3.1E-2</v>
      </c>
      <c r="AP262">
        <v>0.40899999999999997</v>
      </c>
      <c r="AQ262">
        <v>0.20599999999999999</v>
      </c>
    </row>
    <row r="263" spans="3:43" x14ac:dyDescent="0.25">
      <c r="C263" s="3"/>
      <c r="D263">
        <v>0.99644100000000002</v>
      </c>
      <c r="E263">
        <v>-1.8749999999999999E-3</v>
      </c>
      <c r="AG263">
        <v>-53</v>
      </c>
      <c r="AH263">
        <v>-4.8000000000000001E-2</v>
      </c>
      <c r="AI263">
        <v>1.55379</v>
      </c>
      <c r="AJ263">
        <v>-2E-3</v>
      </c>
      <c r="AK263">
        <v>0.50900000000000001</v>
      </c>
      <c r="AL263">
        <v>0</v>
      </c>
      <c r="AM263">
        <v>0.50900000000000001</v>
      </c>
      <c r="AN263">
        <v>2.8000000000000001E-2</v>
      </c>
      <c r="AO263">
        <v>-3.1E-2</v>
      </c>
      <c r="AP263">
        <v>0.39200000000000002</v>
      </c>
      <c r="AQ263">
        <v>0.21299999999999999</v>
      </c>
    </row>
    <row r="264" spans="3:43" x14ac:dyDescent="0.25">
      <c r="C264" s="3"/>
      <c r="D264">
        <v>1</v>
      </c>
      <c r="E264">
        <v>-1.7290000000000001E-3</v>
      </c>
      <c r="AG264">
        <v>-52</v>
      </c>
      <c r="AH264">
        <v>-0.05</v>
      </c>
      <c r="AI264">
        <v>1.5018400000000001</v>
      </c>
      <c r="AJ264">
        <v>-2E-3</v>
      </c>
      <c r="AK264">
        <v>0.50900000000000001</v>
      </c>
      <c r="AL264">
        <v>0</v>
      </c>
      <c r="AM264">
        <v>0.50900000000000001</v>
      </c>
      <c r="AN264">
        <v>2.7E-2</v>
      </c>
      <c r="AO264">
        <v>-3.3000000000000002E-2</v>
      </c>
      <c r="AP264">
        <v>0.377</v>
      </c>
      <c r="AQ264">
        <v>0.22</v>
      </c>
    </row>
    <row r="265" spans="3:43" x14ac:dyDescent="0.25">
      <c r="C265" s="3"/>
      <c r="AG265">
        <v>-51</v>
      </c>
      <c r="AH265">
        <v>-5.1999999999999998E-2</v>
      </c>
      <c r="AI265">
        <v>1.45946</v>
      </c>
      <c r="AJ265">
        <v>-1E-3</v>
      </c>
      <c r="AK265">
        <v>0.50900000000000001</v>
      </c>
      <c r="AL265">
        <v>0</v>
      </c>
      <c r="AM265">
        <v>0.50900000000000001</v>
      </c>
      <c r="AN265">
        <v>2.7E-2</v>
      </c>
      <c r="AO265">
        <v>-3.5000000000000003E-2</v>
      </c>
      <c r="AP265">
        <v>0.36199999999999999</v>
      </c>
      <c r="AQ265">
        <v>0.22500000000000001</v>
      </c>
    </row>
    <row r="266" spans="3:43" x14ac:dyDescent="0.25">
      <c r="C266" s="3"/>
      <c r="AG266">
        <v>-50</v>
      </c>
      <c r="AH266">
        <v>-5.3999999999999999E-2</v>
      </c>
      <c r="AI266">
        <v>1.4257</v>
      </c>
      <c r="AJ266">
        <v>-1E-3</v>
      </c>
      <c r="AK266">
        <v>0.50900000000000001</v>
      </c>
      <c r="AL266">
        <v>0</v>
      </c>
      <c r="AM266">
        <v>0.50900000000000001</v>
      </c>
      <c r="AN266">
        <v>2.7E-2</v>
      </c>
      <c r="AO266">
        <v>-3.7999999999999999E-2</v>
      </c>
      <c r="AP266">
        <v>0.34899999999999998</v>
      </c>
      <c r="AQ266">
        <v>0.23</v>
      </c>
    </row>
    <row r="267" spans="3:43" x14ac:dyDescent="0.25">
      <c r="AG267">
        <v>-49</v>
      </c>
      <c r="AH267">
        <v>-5.6000000000000001E-2</v>
      </c>
      <c r="AI267">
        <v>1.40021</v>
      </c>
      <c r="AJ267">
        <v>-1E-3</v>
      </c>
      <c r="AK267">
        <v>0.50900000000000001</v>
      </c>
      <c r="AL267">
        <v>0</v>
      </c>
      <c r="AM267">
        <v>0.50900000000000001</v>
      </c>
      <c r="AN267">
        <v>2.5999999999999999E-2</v>
      </c>
      <c r="AO267">
        <v>-0.04</v>
      </c>
      <c r="AP267">
        <v>0.33600000000000002</v>
      </c>
      <c r="AQ267">
        <v>0.23499999999999999</v>
      </c>
    </row>
    <row r="268" spans="3:43" x14ac:dyDescent="0.25">
      <c r="AG268">
        <v>-48</v>
      </c>
      <c r="AH268">
        <v>-5.8999999999999997E-2</v>
      </c>
      <c r="AI268">
        <v>1.2611699999999999</v>
      </c>
      <c r="AJ268">
        <v>-1E-3</v>
      </c>
      <c r="AK268">
        <v>0.50900000000000001</v>
      </c>
      <c r="AL268">
        <v>0</v>
      </c>
      <c r="AM268">
        <v>0.51</v>
      </c>
      <c r="AN268">
        <v>2.5999999999999999E-2</v>
      </c>
      <c r="AO268">
        <v>-4.5999999999999999E-2</v>
      </c>
      <c r="AP268">
        <v>0.32500000000000001</v>
      </c>
      <c r="AQ268">
        <v>0.23899999999999999</v>
      </c>
    </row>
    <row r="269" spans="3:43" x14ac:dyDescent="0.25">
      <c r="AG269">
        <v>-47</v>
      </c>
      <c r="AH269">
        <v>-6.0999999999999999E-2</v>
      </c>
      <c r="AI269">
        <v>1.2461199999999999</v>
      </c>
      <c r="AJ269">
        <v>0</v>
      </c>
      <c r="AK269">
        <v>0.50800000000000001</v>
      </c>
      <c r="AL269">
        <v>0</v>
      </c>
      <c r="AM269">
        <v>0.50800000000000001</v>
      </c>
      <c r="AN269">
        <v>2.5000000000000001E-2</v>
      </c>
      <c r="AO269">
        <v>-4.9000000000000002E-2</v>
      </c>
      <c r="AP269">
        <v>0.308</v>
      </c>
      <c r="AQ269">
        <v>0.24299999999999999</v>
      </c>
    </row>
    <row r="270" spans="3:43" x14ac:dyDescent="0.25">
      <c r="AG270">
        <v>-46</v>
      </c>
      <c r="AH270">
        <v>-6.4000000000000001E-2</v>
      </c>
      <c r="AI270">
        <v>1.20523</v>
      </c>
      <c r="AJ270">
        <v>0</v>
      </c>
      <c r="AK270">
        <v>1</v>
      </c>
      <c r="AL270">
        <v>0</v>
      </c>
      <c r="AM270">
        <v>1</v>
      </c>
      <c r="AN270">
        <v>2.5000000000000001E-2</v>
      </c>
      <c r="AO270">
        <v>-5.2999999999999999E-2</v>
      </c>
      <c r="AP270">
        <v>0.30299999999999999</v>
      </c>
      <c r="AQ270">
        <v>0.245</v>
      </c>
    </row>
    <row r="271" spans="3:43" x14ac:dyDescent="0.25">
      <c r="AG271">
        <v>-45</v>
      </c>
      <c r="AH271">
        <v>-6.7000000000000004E-2</v>
      </c>
      <c r="AI271">
        <v>1.1395999999999999</v>
      </c>
      <c r="AJ271">
        <v>0</v>
      </c>
      <c r="AK271">
        <v>1</v>
      </c>
      <c r="AL271">
        <v>0</v>
      </c>
      <c r="AM271">
        <v>1</v>
      </c>
      <c r="AN271">
        <v>2.4E-2</v>
      </c>
      <c r="AO271">
        <v>-5.8999999999999997E-2</v>
      </c>
      <c r="AP271">
        <v>0.30399999999999999</v>
      </c>
      <c r="AQ271">
        <v>0.248</v>
      </c>
    </row>
    <row r="272" spans="3:43" x14ac:dyDescent="0.25">
      <c r="AG272">
        <v>-44</v>
      </c>
      <c r="AH272">
        <v>-7.0999999999999994E-2</v>
      </c>
      <c r="AI272">
        <v>1.16852</v>
      </c>
      <c r="AJ272">
        <v>0</v>
      </c>
      <c r="AK272">
        <v>1</v>
      </c>
      <c r="AL272">
        <v>0</v>
      </c>
      <c r="AM272">
        <v>1</v>
      </c>
      <c r="AN272">
        <v>2.4E-2</v>
      </c>
      <c r="AO272">
        <v>-6.0999999999999999E-2</v>
      </c>
      <c r="AP272">
        <v>0.29599999999999999</v>
      </c>
      <c r="AQ272">
        <v>0.251</v>
      </c>
    </row>
    <row r="273" spans="33:43" x14ac:dyDescent="0.25">
      <c r="AG273">
        <v>-43</v>
      </c>
      <c r="AH273">
        <v>-7.4999999999999997E-2</v>
      </c>
      <c r="AI273">
        <v>1.0964</v>
      </c>
      <c r="AJ273">
        <v>0</v>
      </c>
      <c r="AK273">
        <v>1</v>
      </c>
      <c r="AL273">
        <v>0</v>
      </c>
      <c r="AM273">
        <v>1</v>
      </c>
      <c r="AN273">
        <v>2.4E-2</v>
      </c>
      <c r="AO273">
        <v>-6.8000000000000005E-2</v>
      </c>
      <c r="AP273">
        <v>0.28799999999999998</v>
      </c>
      <c r="AQ273">
        <v>0.253</v>
      </c>
    </row>
    <row r="274" spans="33:43" x14ac:dyDescent="0.25">
      <c r="AG274">
        <v>-42</v>
      </c>
      <c r="AH274">
        <v>-7.9000000000000001E-2</v>
      </c>
      <c r="AI274">
        <v>1.0376700000000001</v>
      </c>
      <c r="AJ274">
        <v>0</v>
      </c>
      <c r="AK274">
        <v>1</v>
      </c>
      <c r="AL274">
        <v>0</v>
      </c>
      <c r="AM274">
        <v>1</v>
      </c>
      <c r="AN274">
        <v>2.4E-2</v>
      </c>
      <c r="AO274">
        <v>-7.5999999999999998E-2</v>
      </c>
      <c r="AP274">
        <v>0.28199999999999997</v>
      </c>
      <c r="AQ274">
        <v>0.254</v>
      </c>
    </row>
    <row r="275" spans="33:43" x14ac:dyDescent="0.25">
      <c r="AG275">
        <v>-41</v>
      </c>
      <c r="AH275">
        <v>-8.3000000000000004E-2</v>
      </c>
      <c r="AI275">
        <v>0.98634999999999995</v>
      </c>
      <c r="AJ275">
        <v>0</v>
      </c>
      <c r="AK275">
        <v>1</v>
      </c>
      <c r="AL275">
        <v>0</v>
      </c>
      <c r="AM275">
        <v>1</v>
      </c>
      <c r="AN275">
        <v>2.3E-2</v>
      </c>
      <c r="AO275">
        <v>-8.4000000000000005E-2</v>
      </c>
      <c r="AP275">
        <v>0.27600000000000002</v>
      </c>
      <c r="AQ275">
        <v>0.25600000000000001</v>
      </c>
    </row>
    <row r="276" spans="33:43" x14ac:dyDescent="0.25">
      <c r="AG276">
        <v>-40</v>
      </c>
      <c r="AH276">
        <v>-8.7999999999999995E-2</v>
      </c>
      <c r="AI276">
        <v>1.0219499999999999</v>
      </c>
      <c r="AJ276">
        <v>1E-3</v>
      </c>
      <c r="AK276">
        <v>1</v>
      </c>
      <c r="AL276">
        <v>0</v>
      </c>
      <c r="AM276">
        <v>1</v>
      </c>
      <c r="AN276">
        <v>2.3E-2</v>
      </c>
      <c r="AO276">
        <v>-8.5999999999999993E-2</v>
      </c>
      <c r="AP276">
        <v>0.27100000000000002</v>
      </c>
      <c r="AQ276">
        <v>0.25700000000000001</v>
      </c>
    </row>
    <row r="277" spans="33:43" x14ac:dyDescent="0.25">
      <c r="AG277">
        <v>-39</v>
      </c>
      <c r="AH277">
        <v>-9.2999999999999999E-2</v>
      </c>
      <c r="AI277">
        <v>0.92956000000000005</v>
      </c>
      <c r="AJ277">
        <v>1E-3</v>
      </c>
      <c r="AK277">
        <v>0.96</v>
      </c>
      <c r="AL277">
        <v>0</v>
      </c>
      <c r="AM277">
        <v>1</v>
      </c>
      <c r="AN277">
        <v>2.3E-2</v>
      </c>
      <c r="AO277">
        <v>-0.1</v>
      </c>
      <c r="AP277">
        <v>0.26600000000000001</v>
      </c>
      <c r="AQ277">
        <v>0.25700000000000001</v>
      </c>
    </row>
    <row r="278" spans="33:43" x14ac:dyDescent="0.25">
      <c r="AG278">
        <v>-38</v>
      </c>
      <c r="AH278">
        <v>-9.9000000000000005E-2</v>
      </c>
      <c r="AI278">
        <v>0.9274</v>
      </c>
      <c r="AJ278">
        <v>1E-3</v>
      </c>
      <c r="AK278">
        <v>0.95599999999999996</v>
      </c>
      <c r="AL278">
        <v>0</v>
      </c>
      <c r="AM278">
        <v>1</v>
      </c>
      <c r="AN278">
        <v>2.3E-2</v>
      </c>
      <c r="AO278">
        <v>-0.107</v>
      </c>
      <c r="AP278">
        <v>0.26300000000000001</v>
      </c>
      <c r="AQ278">
        <v>0.25800000000000001</v>
      </c>
    </row>
    <row r="279" spans="33:43" x14ac:dyDescent="0.25">
      <c r="AG279">
        <v>-37</v>
      </c>
      <c r="AH279">
        <v>-0.105</v>
      </c>
      <c r="AI279">
        <v>0.84823999999999999</v>
      </c>
      <c r="AJ279">
        <v>1E-3</v>
      </c>
      <c r="AK279">
        <v>0.95699999999999996</v>
      </c>
      <c r="AL279">
        <v>0</v>
      </c>
      <c r="AM279">
        <v>1</v>
      </c>
      <c r="AN279">
        <v>2.1999999999999999E-2</v>
      </c>
      <c r="AO279">
        <v>-0.124</v>
      </c>
      <c r="AP279">
        <v>0.25900000000000001</v>
      </c>
      <c r="AQ279">
        <v>0.25800000000000001</v>
      </c>
    </row>
    <row r="280" spans="33:43" x14ac:dyDescent="0.25">
      <c r="AG280">
        <v>-36</v>
      </c>
      <c r="AH280">
        <v>-0.112</v>
      </c>
      <c r="AI280">
        <v>0.82655999999999996</v>
      </c>
      <c r="AJ280">
        <v>1E-3</v>
      </c>
      <c r="AK280">
        <v>0.95699999999999996</v>
      </c>
      <c r="AL280">
        <v>0</v>
      </c>
      <c r="AM280">
        <v>1</v>
      </c>
      <c r="AN280">
        <v>2.1999999999999999E-2</v>
      </c>
      <c r="AO280">
        <v>-0.13600000000000001</v>
      </c>
      <c r="AP280">
        <v>0.25600000000000001</v>
      </c>
      <c r="AQ280">
        <v>0.25800000000000001</v>
      </c>
    </row>
    <row r="281" spans="33:43" x14ac:dyDescent="0.25">
      <c r="AG281">
        <v>-35</v>
      </c>
      <c r="AH281">
        <v>-0.12</v>
      </c>
      <c r="AI281">
        <v>0.76661000000000001</v>
      </c>
      <c r="AJ281">
        <v>1E-3</v>
      </c>
      <c r="AK281">
        <v>0.95699999999999996</v>
      </c>
      <c r="AL281">
        <v>0</v>
      </c>
      <c r="AM281">
        <v>1</v>
      </c>
      <c r="AN281">
        <v>2.1000000000000001E-2</v>
      </c>
      <c r="AO281">
        <v>-0.157</v>
      </c>
      <c r="AP281">
        <v>0.254</v>
      </c>
      <c r="AQ281">
        <v>0.25800000000000001</v>
      </c>
    </row>
    <row r="282" spans="33:43" x14ac:dyDescent="0.25">
      <c r="AG282">
        <v>-34</v>
      </c>
      <c r="AH282">
        <v>-0.129</v>
      </c>
      <c r="AI282">
        <v>0.72163999999999995</v>
      </c>
      <c r="AJ282">
        <v>1E-3</v>
      </c>
      <c r="AK282">
        <v>0.95699999999999996</v>
      </c>
      <c r="AL282">
        <v>0</v>
      </c>
      <c r="AM282">
        <v>1</v>
      </c>
      <c r="AN282">
        <v>2.1999999999999999E-2</v>
      </c>
      <c r="AO282">
        <v>-0.17799999999999999</v>
      </c>
      <c r="AP282">
        <v>0.252</v>
      </c>
      <c r="AQ282">
        <v>0.25700000000000001</v>
      </c>
    </row>
    <row r="283" spans="33:43" x14ac:dyDescent="0.25">
      <c r="AG283">
        <v>-33</v>
      </c>
      <c r="AH283">
        <v>-0.13800000000000001</v>
      </c>
      <c r="AI283">
        <v>0.70498000000000005</v>
      </c>
      <c r="AJ283">
        <v>1E-3</v>
      </c>
      <c r="AK283">
        <v>0.95599999999999996</v>
      </c>
      <c r="AL283">
        <v>0</v>
      </c>
      <c r="AM283">
        <v>1</v>
      </c>
      <c r="AN283">
        <v>2.1999999999999999E-2</v>
      </c>
      <c r="AO283">
        <v>-0.19600000000000001</v>
      </c>
      <c r="AP283">
        <v>0.25</v>
      </c>
      <c r="AQ283">
        <v>0.25700000000000001</v>
      </c>
    </row>
    <row r="284" spans="33:43" x14ac:dyDescent="0.25">
      <c r="AG284">
        <v>-32</v>
      </c>
      <c r="AH284">
        <v>-0.14899999999999999</v>
      </c>
      <c r="AI284">
        <v>0.64678999999999998</v>
      </c>
      <c r="AJ284">
        <v>1E-3</v>
      </c>
      <c r="AK284">
        <v>0.95699999999999996</v>
      </c>
      <c r="AL284">
        <v>0</v>
      </c>
      <c r="AM284">
        <v>1</v>
      </c>
      <c r="AN284">
        <v>2.1000000000000001E-2</v>
      </c>
      <c r="AO284">
        <v>-0.23</v>
      </c>
      <c r="AP284">
        <v>0.249</v>
      </c>
      <c r="AQ284">
        <v>0.25600000000000001</v>
      </c>
    </row>
    <row r="285" spans="33:43" x14ac:dyDescent="0.25">
      <c r="AG285">
        <v>-31</v>
      </c>
      <c r="AH285">
        <v>-0.16</v>
      </c>
      <c r="AI285">
        <v>0.59960000000000002</v>
      </c>
      <c r="AJ285">
        <v>1E-3</v>
      </c>
      <c r="AK285">
        <v>0.95599999999999996</v>
      </c>
      <c r="AL285">
        <v>0</v>
      </c>
      <c r="AM285">
        <v>1</v>
      </c>
      <c r="AN285">
        <v>2.1000000000000001E-2</v>
      </c>
      <c r="AO285">
        <v>-0.26700000000000002</v>
      </c>
      <c r="AP285">
        <v>0.248</v>
      </c>
      <c r="AQ285">
        <v>0.25600000000000001</v>
      </c>
    </row>
    <row r="286" spans="33:43" x14ac:dyDescent="0.25">
      <c r="AG286">
        <v>-30</v>
      </c>
      <c r="AH286">
        <v>-0.17299999999999999</v>
      </c>
      <c r="AI286">
        <v>0.56130000000000002</v>
      </c>
      <c r="AJ286">
        <v>1E-3</v>
      </c>
      <c r="AK286">
        <v>0.95699999999999996</v>
      </c>
      <c r="AL286">
        <v>0</v>
      </c>
      <c r="AM286">
        <v>1</v>
      </c>
      <c r="AN286">
        <v>2.1000000000000001E-2</v>
      </c>
      <c r="AO286">
        <v>-0.309</v>
      </c>
      <c r="AP286">
        <v>0.248</v>
      </c>
      <c r="AQ286">
        <v>0.255</v>
      </c>
    </row>
    <row r="287" spans="33:43" x14ac:dyDescent="0.25">
      <c r="AG287">
        <v>-29</v>
      </c>
      <c r="AH287">
        <v>-0.188</v>
      </c>
      <c r="AI287">
        <v>0.53788999999999998</v>
      </c>
      <c r="AJ287">
        <v>1E-3</v>
      </c>
      <c r="AK287">
        <v>0.95699999999999996</v>
      </c>
      <c r="AL287">
        <v>0</v>
      </c>
      <c r="AM287">
        <v>1</v>
      </c>
      <c r="AN287">
        <v>2.1999999999999999E-2</v>
      </c>
      <c r="AO287">
        <v>-0.34899999999999998</v>
      </c>
      <c r="AP287">
        <v>0.247</v>
      </c>
      <c r="AQ287">
        <v>0.255</v>
      </c>
    </row>
    <row r="288" spans="33:43" x14ac:dyDescent="0.25">
      <c r="AG288">
        <v>-28</v>
      </c>
      <c r="AH288">
        <v>-0.20399999999999999</v>
      </c>
      <c r="AI288">
        <v>0.48107</v>
      </c>
      <c r="AJ288">
        <v>1E-3</v>
      </c>
      <c r="AK288">
        <v>0.95699999999999996</v>
      </c>
      <c r="AL288">
        <v>0</v>
      </c>
      <c r="AM288">
        <v>1</v>
      </c>
      <c r="AN288">
        <v>2.1999999999999999E-2</v>
      </c>
      <c r="AO288">
        <v>-0.42399999999999999</v>
      </c>
      <c r="AP288">
        <v>0.246</v>
      </c>
      <c r="AQ288">
        <v>0.254</v>
      </c>
    </row>
    <row r="289" spans="33:43" x14ac:dyDescent="0.25">
      <c r="AG289">
        <v>-27</v>
      </c>
      <c r="AH289">
        <v>-0.222</v>
      </c>
      <c r="AI289">
        <v>0.45093</v>
      </c>
      <c r="AJ289">
        <v>1E-3</v>
      </c>
      <c r="AK289">
        <v>0.95599999999999996</v>
      </c>
      <c r="AL289">
        <v>0</v>
      </c>
      <c r="AM289">
        <v>1</v>
      </c>
      <c r="AN289">
        <v>2.1999999999999999E-2</v>
      </c>
      <c r="AO289">
        <v>-0.49299999999999999</v>
      </c>
      <c r="AP289">
        <v>0.246</v>
      </c>
      <c r="AQ289">
        <v>0.253</v>
      </c>
    </row>
    <row r="290" spans="33:43" x14ac:dyDescent="0.25">
      <c r="AG290">
        <v>-26</v>
      </c>
      <c r="AH290">
        <v>-0.24199999999999999</v>
      </c>
      <c r="AI290">
        <v>0.40011999999999998</v>
      </c>
      <c r="AJ290">
        <v>1E-3</v>
      </c>
      <c r="AK290">
        <v>0.95599999999999996</v>
      </c>
      <c r="AL290">
        <v>0</v>
      </c>
      <c r="AM290">
        <v>1</v>
      </c>
      <c r="AN290">
        <v>2.1999999999999999E-2</v>
      </c>
      <c r="AO290">
        <v>-0.60599999999999998</v>
      </c>
      <c r="AP290">
        <v>0.246</v>
      </c>
      <c r="AQ290">
        <v>0.253</v>
      </c>
    </row>
    <row r="291" spans="33:43" x14ac:dyDescent="0.25">
      <c r="AG291">
        <v>-25</v>
      </c>
      <c r="AH291">
        <v>-0.26500000000000001</v>
      </c>
      <c r="AI291">
        <v>0.37258000000000002</v>
      </c>
      <c r="AJ291">
        <v>1E-3</v>
      </c>
      <c r="AK291">
        <v>0.95699999999999996</v>
      </c>
      <c r="AL291">
        <v>0</v>
      </c>
      <c r="AM291">
        <v>1</v>
      </c>
      <c r="AN291">
        <v>2.3E-2</v>
      </c>
      <c r="AO291">
        <v>-0.71099999999999997</v>
      </c>
      <c r="AP291">
        <v>0.245</v>
      </c>
      <c r="AQ291">
        <v>0.252</v>
      </c>
    </row>
    <row r="292" spans="33:43" x14ac:dyDescent="0.25">
      <c r="AG292">
        <v>-24</v>
      </c>
      <c r="AH292">
        <v>-0.28999999999999998</v>
      </c>
      <c r="AI292">
        <v>0.34745999999999999</v>
      </c>
      <c r="AJ292">
        <v>0</v>
      </c>
      <c r="AK292">
        <v>0.95699999999999996</v>
      </c>
      <c r="AL292">
        <v>0</v>
      </c>
      <c r="AM292">
        <v>1</v>
      </c>
      <c r="AN292">
        <v>2.3E-2</v>
      </c>
      <c r="AO292">
        <v>-0.83499999999999996</v>
      </c>
      <c r="AP292">
        <v>0.245</v>
      </c>
      <c r="AQ292">
        <v>0.251</v>
      </c>
    </row>
    <row r="293" spans="33:43" x14ac:dyDescent="0.25">
      <c r="AG293">
        <v>-23</v>
      </c>
      <c r="AH293">
        <v>-0.318</v>
      </c>
      <c r="AI293">
        <v>0.32135999999999998</v>
      </c>
      <c r="AJ293">
        <v>0</v>
      </c>
      <c r="AK293">
        <v>0.95699999999999996</v>
      </c>
      <c r="AL293">
        <v>0</v>
      </c>
      <c r="AM293">
        <v>1</v>
      </c>
      <c r="AN293">
        <v>2.4E-2</v>
      </c>
      <c r="AO293">
        <v>-0.99</v>
      </c>
      <c r="AP293">
        <v>0.245</v>
      </c>
      <c r="AQ293">
        <v>0.251</v>
      </c>
    </row>
    <row r="294" spans="33:43" x14ac:dyDescent="0.25">
      <c r="AG294">
        <v>-22</v>
      </c>
      <c r="AH294">
        <v>-0.35</v>
      </c>
      <c r="AI294">
        <v>0.28245999999999999</v>
      </c>
      <c r="AJ294">
        <v>0</v>
      </c>
      <c r="AK294">
        <v>0.95799999999999996</v>
      </c>
      <c r="AL294">
        <v>0</v>
      </c>
      <c r="AM294">
        <v>1</v>
      </c>
      <c r="AN294">
        <v>2.4E-2</v>
      </c>
      <c r="AO294">
        <v>-1.238</v>
      </c>
      <c r="AP294">
        <v>0.245</v>
      </c>
      <c r="AQ294">
        <v>0.25</v>
      </c>
    </row>
    <row r="295" spans="33:43" x14ac:dyDescent="0.25">
      <c r="AG295">
        <v>-21</v>
      </c>
      <c r="AH295">
        <v>-0.38400000000000001</v>
      </c>
      <c r="AI295">
        <v>0.26541999999999999</v>
      </c>
      <c r="AJ295">
        <v>0</v>
      </c>
      <c r="AK295">
        <v>0.95699999999999996</v>
      </c>
      <c r="AL295">
        <v>0</v>
      </c>
      <c r="AM295">
        <v>1</v>
      </c>
      <c r="AN295">
        <v>2.4E-2</v>
      </c>
      <c r="AO295">
        <v>-1.4470000000000001</v>
      </c>
      <c r="AP295">
        <v>0.245</v>
      </c>
      <c r="AQ295">
        <v>0.25</v>
      </c>
    </row>
    <row r="296" spans="33:43" x14ac:dyDescent="0.25">
      <c r="AG296">
        <v>-20</v>
      </c>
      <c r="AH296">
        <v>-0.42199999999999999</v>
      </c>
      <c r="AI296">
        <v>0.23522999999999999</v>
      </c>
      <c r="AJ296">
        <v>0</v>
      </c>
      <c r="AK296">
        <v>0.95699999999999996</v>
      </c>
      <c r="AL296">
        <v>0</v>
      </c>
      <c r="AM296">
        <v>1</v>
      </c>
      <c r="AN296">
        <v>2.4E-2</v>
      </c>
      <c r="AO296">
        <v>-1.7929999999999999</v>
      </c>
      <c r="AP296">
        <v>0.245</v>
      </c>
      <c r="AQ296">
        <v>0.25</v>
      </c>
    </row>
    <row r="297" spans="33:43" x14ac:dyDescent="0.25">
      <c r="AG297">
        <v>-19</v>
      </c>
      <c r="AH297">
        <v>-0.46300000000000002</v>
      </c>
      <c r="AI297">
        <v>0.21421000000000001</v>
      </c>
      <c r="AJ297">
        <v>0</v>
      </c>
      <c r="AK297">
        <v>0.94599999999999995</v>
      </c>
      <c r="AL297">
        <v>0</v>
      </c>
      <c r="AM297">
        <v>1</v>
      </c>
      <c r="AN297">
        <v>2.5999999999999999E-2</v>
      </c>
      <c r="AO297">
        <v>-2.161</v>
      </c>
      <c r="AP297">
        <v>0.245</v>
      </c>
      <c r="AQ297">
        <v>0.249</v>
      </c>
    </row>
    <row r="298" spans="33:43" x14ac:dyDescent="0.25">
      <c r="AG298">
        <v>-18</v>
      </c>
      <c r="AH298">
        <v>-0.50700000000000001</v>
      </c>
      <c r="AI298">
        <v>0.19406000000000001</v>
      </c>
      <c r="AJ298">
        <v>-1E-3</v>
      </c>
      <c r="AK298">
        <v>0.95699999999999996</v>
      </c>
      <c r="AL298">
        <v>0</v>
      </c>
      <c r="AM298">
        <v>1</v>
      </c>
      <c r="AN298">
        <v>2.7E-2</v>
      </c>
      <c r="AO298">
        <v>-2.6120000000000001</v>
      </c>
      <c r="AP298">
        <v>0.245</v>
      </c>
      <c r="AQ298">
        <v>0.249</v>
      </c>
    </row>
    <row r="299" spans="33:43" x14ac:dyDescent="0.25">
      <c r="AG299">
        <v>-17</v>
      </c>
      <c r="AH299">
        <v>-0.55200000000000005</v>
      </c>
      <c r="AI299">
        <v>0.17169999999999999</v>
      </c>
      <c r="AJ299">
        <v>-1E-3</v>
      </c>
      <c r="AK299">
        <v>0.95399999999999996</v>
      </c>
      <c r="AL299">
        <v>0</v>
      </c>
      <c r="AM299">
        <v>1</v>
      </c>
      <c r="AN299">
        <v>2.8000000000000001E-2</v>
      </c>
      <c r="AO299">
        <v>-3.2170000000000001</v>
      </c>
      <c r="AP299">
        <v>0.245</v>
      </c>
      <c r="AQ299">
        <v>0.249</v>
      </c>
    </row>
    <row r="300" spans="33:43" x14ac:dyDescent="0.25">
      <c r="AG300">
        <v>-16</v>
      </c>
      <c r="AH300">
        <v>-0.59799999999999998</v>
      </c>
      <c r="AI300">
        <v>0.15281</v>
      </c>
      <c r="AJ300">
        <v>-1E-3</v>
      </c>
      <c r="AK300">
        <v>0.94899999999999995</v>
      </c>
      <c r="AL300">
        <v>0</v>
      </c>
      <c r="AM300">
        <v>1</v>
      </c>
      <c r="AN300">
        <v>0.03</v>
      </c>
      <c r="AO300">
        <v>-3.915</v>
      </c>
      <c r="AP300">
        <v>0.24399999999999999</v>
      </c>
      <c r="AQ300">
        <v>0.248</v>
      </c>
    </row>
    <row r="301" spans="33:43" x14ac:dyDescent="0.25">
      <c r="AG301">
        <v>-15</v>
      </c>
      <c r="AH301">
        <v>-0.64300000000000002</v>
      </c>
      <c r="AI301">
        <v>0.13677</v>
      </c>
      <c r="AJ301">
        <v>-1E-3</v>
      </c>
      <c r="AK301">
        <v>0.95099999999999996</v>
      </c>
      <c r="AL301">
        <v>0</v>
      </c>
      <c r="AM301">
        <v>1</v>
      </c>
      <c r="AN301">
        <v>3.4000000000000002E-2</v>
      </c>
      <c r="AO301">
        <v>-4.7</v>
      </c>
      <c r="AP301">
        <v>0.24199999999999999</v>
      </c>
      <c r="AQ301">
        <v>0.248</v>
      </c>
    </row>
    <row r="302" spans="33:43" x14ac:dyDescent="0.25">
      <c r="AG302">
        <v>-14</v>
      </c>
      <c r="AH302">
        <v>-0.68400000000000005</v>
      </c>
      <c r="AI302">
        <v>0.11892999999999999</v>
      </c>
      <c r="AJ302">
        <v>-2E-3</v>
      </c>
      <c r="AK302">
        <v>0.94699999999999995</v>
      </c>
      <c r="AL302">
        <v>0</v>
      </c>
      <c r="AM302">
        <v>1</v>
      </c>
      <c r="AN302">
        <v>4.9000000000000002E-2</v>
      </c>
      <c r="AO302">
        <v>-5.7549999999999999</v>
      </c>
      <c r="AP302">
        <v>0.24</v>
      </c>
      <c r="AQ302">
        <v>0.247</v>
      </c>
    </row>
    <row r="303" spans="33:43" x14ac:dyDescent="0.25">
      <c r="AG303">
        <v>-13</v>
      </c>
      <c r="AH303">
        <v>-0.71699999999999997</v>
      </c>
      <c r="AI303">
        <v>0.10498</v>
      </c>
      <c r="AJ303">
        <v>-2E-3</v>
      </c>
      <c r="AK303">
        <v>0.94599999999999995</v>
      </c>
      <c r="AL303">
        <v>0</v>
      </c>
      <c r="AM303">
        <v>1</v>
      </c>
      <c r="AN303">
        <v>5.7000000000000002E-2</v>
      </c>
      <c r="AO303">
        <v>-6.8250000000000002</v>
      </c>
      <c r="AP303">
        <v>0.23499999999999999</v>
      </c>
      <c r="AQ303">
        <v>0.247</v>
      </c>
    </row>
    <row r="304" spans="33:43" x14ac:dyDescent="0.25">
      <c r="AG304">
        <v>-12</v>
      </c>
      <c r="AH304">
        <v>-0.73799999999999999</v>
      </c>
      <c r="AI304">
        <v>9.0069999999999997E-2</v>
      </c>
      <c r="AJ304">
        <v>-2E-3</v>
      </c>
      <c r="AK304">
        <v>0.94899999999999995</v>
      </c>
      <c r="AL304">
        <v>1E-3</v>
      </c>
      <c r="AM304">
        <v>1</v>
      </c>
      <c r="AN304">
        <v>6.9000000000000006E-2</v>
      </c>
      <c r="AO304">
        <v>-8.1880000000000006</v>
      </c>
      <c r="AP304">
        <v>0.217</v>
      </c>
      <c r="AQ304">
        <v>0.247</v>
      </c>
    </row>
    <row r="305" spans="33:43" x14ac:dyDescent="0.25">
      <c r="AG305">
        <v>-11</v>
      </c>
      <c r="AH305">
        <v>-0.74399999999999999</v>
      </c>
      <c r="AI305">
        <v>7.7560000000000004E-2</v>
      </c>
      <c r="AJ305">
        <v>-3.0000000000000001E-3</v>
      </c>
      <c r="AK305">
        <v>0.94799999999999995</v>
      </c>
      <c r="AL305">
        <v>1E-3</v>
      </c>
      <c r="AM305">
        <v>1</v>
      </c>
      <c r="AN305">
        <v>8.6999999999999994E-2</v>
      </c>
      <c r="AO305">
        <v>-9.5950000000000006</v>
      </c>
      <c r="AP305">
        <v>0.59399999999999997</v>
      </c>
      <c r="AQ305">
        <v>0.246</v>
      </c>
    </row>
    <row r="306" spans="33:43" x14ac:dyDescent="0.25">
      <c r="AG306">
        <v>-10</v>
      </c>
      <c r="AH306">
        <v>-0.73399999999999999</v>
      </c>
      <c r="AI306">
        <v>6.5390000000000004E-2</v>
      </c>
      <c r="AJ306">
        <v>-4.0000000000000001E-3</v>
      </c>
      <c r="AK306">
        <v>0.94799999999999995</v>
      </c>
      <c r="AL306">
        <v>1E-3</v>
      </c>
      <c r="AM306">
        <v>1</v>
      </c>
      <c r="AN306">
        <v>0.123</v>
      </c>
      <c r="AO306">
        <v>-11.23</v>
      </c>
      <c r="AP306">
        <v>0.46100000000000002</v>
      </c>
      <c r="AQ306">
        <v>0.245</v>
      </c>
    </row>
    <row r="307" spans="33:43" x14ac:dyDescent="0.25">
      <c r="AG307">
        <v>-9</v>
      </c>
      <c r="AH307">
        <v>-0.73499999999999999</v>
      </c>
      <c r="AI307">
        <v>4.2810000000000001E-2</v>
      </c>
      <c r="AJ307">
        <v>-5.0000000000000001E-3</v>
      </c>
      <c r="AK307">
        <v>0.94499999999999995</v>
      </c>
      <c r="AL307">
        <v>1E-3</v>
      </c>
      <c r="AM307">
        <v>1</v>
      </c>
      <c r="AN307">
        <v>0.34399999999999997</v>
      </c>
      <c r="AO307">
        <v>-17.166</v>
      </c>
      <c r="AP307">
        <v>0.17299999999999999</v>
      </c>
      <c r="AQ307">
        <v>0.24299999999999999</v>
      </c>
    </row>
    <row r="308" spans="33:43" x14ac:dyDescent="0.25">
      <c r="AG308">
        <v>-8</v>
      </c>
      <c r="AH308">
        <v>-0.77500000000000002</v>
      </c>
      <c r="AI308">
        <v>1.881E-2</v>
      </c>
      <c r="AJ308">
        <v>-7.0000000000000001E-3</v>
      </c>
      <c r="AK308">
        <v>0.93500000000000005</v>
      </c>
      <c r="AL308">
        <v>1E-3</v>
      </c>
      <c r="AM308">
        <v>1</v>
      </c>
      <c r="AN308">
        <v>0.95899999999999996</v>
      </c>
      <c r="AO308">
        <v>-41.19</v>
      </c>
      <c r="AP308">
        <v>0.32200000000000001</v>
      </c>
      <c r="AQ308">
        <v>0.24099999999999999</v>
      </c>
    </row>
    <row r="309" spans="33:43" x14ac:dyDescent="0.25">
      <c r="AG309">
        <v>-7</v>
      </c>
      <c r="AH309">
        <v>-0.69899999999999995</v>
      </c>
      <c r="AI309">
        <v>1.8630000000000001E-2</v>
      </c>
      <c r="AJ309">
        <v>-7.0000000000000001E-3</v>
      </c>
      <c r="AK309">
        <v>0.92</v>
      </c>
      <c r="AL309">
        <v>1E-3</v>
      </c>
      <c r="AM309">
        <v>1</v>
      </c>
      <c r="AN309">
        <v>1</v>
      </c>
      <c r="AO309">
        <v>-37.546999999999997</v>
      </c>
      <c r="AP309">
        <v>0.25800000000000001</v>
      </c>
      <c r="AQ309">
        <v>0.23899999999999999</v>
      </c>
    </row>
    <row r="310" spans="33:43" x14ac:dyDescent="0.25">
      <c r="AG310">
        <v>-6</v>
      </c>
      <c r="AH310">
        <v>-0.60399999999999998</v>
      </c>
      <c r="AI310">
        <v>1.5509999999999999E-2</v>
      </c>
      <c r="AJ310">
        <v>-8.0000000000000002E-3</v>
      </c>
      <c r="AK310">
        <v>0.89300000000000002</v>
      </c>
      <c r="AL310">
        <v>1E-3</v>
      </c>
      <c r="AM310">
        <v>1</v>
      </c>
      <c r="AN310">
        <v>1</v>
      </c>
      <c r="AO310">
        <v>-38.938000000000002</v>
      </c>
      <c r="AP310">
        <v>0.25700000000000001</v>
      </c>
      <c r="AQ310">
        <v>0.23599999999999999</v>
      </c>
    </row>
    <row r="311" spans="33:43" x14ac:dyDescent="0.25">
      <c r="AG311">
        <v>-5</v>
      </c>
      <c r="AH311">
        <v>-0.498</v>
      </c>
      <c r="AI311">
        <v>1.4829999999999999E-2</v>
      </c>
      <c r="AJ311">
        <v>-8.9999999999999993E-3</v>
      </c>
      <c r="AK311">
        <v>0.85299999999999998</v>
      </c>
      <c r="AL311">
        <v>2E-3</v>
      </c>
      <c r="AM311">
        <v>1</v>
      </c>
      <c r="AN311">
        <v>1</v>
      </c>
      <c r="AO311">
        <v>-33.591000000000001</v>
      </c>
      <c r="AP311">
        <v>0.25700000000000001</v>
      </c>
      <c r="AQ311">
        <v>0.23200000000000001</v>
      </c>
    </row>
    <row r="312" spans="33:43" x14ac:dyDescent="0.25">
      <c r="AG312">
        <v>-4</v>
      </c>
      <c r="AH312">
        <v>-0.38500000000000001</v>
      </c>
      <c r="AI312">
        <v>1.414E-2</v>
      </c>
      <c r="AJ312">
        <v>-0.01</v>
      </c>
      <c r="AK312">
        <v>0.82199999999999995</v>
      </c>
      <c r="AL312">
        <v>2.1000000000000001E-2</v>
      </c>
      <c r="AM312">
        <v>1</v>
      </c>
      <c r="AN312">
        <v>1</v>
      </c>
      <c r="AO312">
        <v>-27.245999999999999</v>
      </c>
      <c r="AP312">
        <v>0.25700000000000001</v>
      </c>
      <c r="AQ312">
        <v>0.22500000000000001</v>
      </c>
    </row>
    <row r="313" spans="33:43" x14ac:dyDescent="0.25">
      <c r="AG313">
        <v>-3</v>
      </c>
      <c r="AH313">
        <v>-0.26800000000000002</v>
      </c>
      <c r="AI313">
        <v>1.3429999999999999E-2</v>
      </c>
      <c r="AJ313">
        <v>-0.01</v>
      </c>
      <c r="AK313">
        <v>0.79700000000000004</v>
      </c>
      <c r="AL313">
        <v>5.1999999999999998E-2</v>
      </c>
      <c r="AM313">
        <v>1</v>
      </c>
      <c r="AN313">
        <v>1</v>
      </c>
      <c r="AO313">
        <v>-19.986999999999998</v>
      </c>
      <c r="AP313">
        <v>0.25700000000000001</v>
      </c>
      <c r="AQ313">
        <v>0.21099999999999999</v>
      </c>
    </row>
    <row r="314" spans="33:43" x14ac:dyDescent="0.25">
      <c r="AG314">
        <v>-2</v>
      </c>
      <c r="AH314">
        <v>-0.15</v>
      </c>
      <c r="AI314">
        <v>1.306E-2</v>
      </c>
      <c r="AJ314">
        <v>-1.0999999999999999E-2</v>
      </c>
      <c r="AK314">
        <v>0.76500000000000001</v>
      </c>
      <c r="AL314">
        <v>6.7000000000000004E-2</v>
      </c>
      <c r="AM314">
        <v>1</v>
      </c>
      <c r="AN314">
        <v>1</v>
      </c>
      <c r="AO314">
        <v>-11.515000000000001</v>
      </c>
      <c r="AP314">
        <v>0.25700000000000001</v>
      </c>
      <c r="AQ314">
        <v>0.17599999999999999</v>
      </c>
    </row>
    <row r="315" spans="33:43" x14ac:dyDescent="0.25">
      <c r="AG315">
        <v>-1</v>
      </c>
      <c r="AH315">
        <v>-3.2000000000000001E-2</v>
      </c>
      <c r="AI315">
        <v>1.269E-2</v>
      </c>
      <c r="AJ315">
        <v>-1.2E-2</v>
      </c>
      <c r="AK315">
        <v>0.72899999999999998</v>
      </c>
      <c r="AL315">
        <v>0.09</v>
      </c>
      <c r="AM315">
        <v>1</v>
      </c>
      <c r="AN315">
        <v>1</v>
      </c>
      <c r="AO315">
        <v>-2.5089999999999999</v>
      </c>
      <c r="AP315">
        <v>0.25700000000000001</v>
      </c>
      <c r="AQ315">
        <v>-0.126</v>
      </c>
    </row>
    <row r="316" spans="33:43" x14ac:dyDescent="0.25">
      <c r="AG316">
        <v>0</v>
      </c>
      <c r="AH316">
        <v>8.6999999999999994E-2</v>
      </c>
      <c r="AI316">
        <v>9.7800000000000005E-3</v>
      </c>
      <c r="AJ316">
        <v>-1.2999999999999999E-2</v>
      </c>
      <c r="AK316">
        <v>0.68700000000000006</v>
      </c>
      <c r="AL316">
        <v>0.746</v>
      </c>
      <c r="AM316">
        <v>1</v>
      </c>
      <c r="AN316">
        <v>1</v>
      </c>
      <c r="AO316">
        <v>8.89</v>
      </c>
      <c r="AP316">
        <v>0.25700000000000001</v>
      </c>
      <c r="AQ316">
        <v>0.39700000000000002</v>
      </c>
    </row>
    <row r="317" spans="33:43" x14ac:dyDescent="0.25">
      <c r="AG317">
        <v>1</v>
      </c>
      <c r="AH317">
        <v>0.20599999999999999</v>
      </c>
      <c r="AI317">
        <v>1.0410000000000001E-2</v>
      </c>
      <c r="AJ317">
        <v>-1.4E-2</v>
      </c>
      <c r="AK317">
        <v>0.53900000000000003</v>
      </c>
      <c r="AL317">
        <v>0.79</v>
      </c>
      <c r="AM317">
        <v>1</v>
      </c>
      <c r="AN317">
        <v>1</v>
      </c>
      <c r="AO317">
        <v>19.75</v>
      </c>
      <c r="AP317">
        <v>0.25700000000000001</v>
      </c>
      <c r="AQ317">
        <v>0.316</v>
      </c>
    </row>
    <row r="318" spans="33:43" x14ac:dyDescent="0.25">
      <c r="AG318">
        <v>2</v>
      </c>
      <c r="AH318">
        <v>0.32400000000000001</v>
      </c>
      <c r="AI318">
        <v>1.208E-2</v>
      </c>
      <c r="AJ318">
        <v>-1.4E-2</v>
      </c>
      <c r="AK318">
        <v>0.25</v>
      </c>
      <c r="AL318">
        <v>0.83099999999999996</v>
      </c>
      <c r="AM318">
        <v>1</v>
      </c>
      <c r="AN318">
        <v>1</v>
      </c>
      <c r="AO318">
        <v>26.814</v>
      </c>
      <c r="AP318">
        <v>0.25700000000000001</v>
      </c>
      <c r="AQ318">
        <v>0.29499999999999998</v>
      </c>
    </row>
    <row r="319" spans="33:43" x14ac:dyDescent="0.25">
      <c r="AG319">
        <v>3</v>
      </c>
      <c r="AH319">
        <v>0.441</v>
      </c>
      <c r="AI319">
        <v>1.3469999999999999E-2</v>
      </c>
      <c r="AJ319">
        <v>-1.4999999999999999E-2</v>
      </c>
      <c r="AK319">
        <v>8.6999999999999994E-2</v>
      </c>
      <c r="AL319">
        <v>0.873</v>
      </c>
      <c r="AM319">
        <v>1</v>
      </c>
      <c r="AN319">
        <v>1</v>
      </c>
      <c r="AO319">
        <v>32.783999999999999</v>
      </c>
      <c r="AP319">
        <v>0.25700000000000001</v>
      </c>
      <c r="AQ319">
        <v>0.28499999999999998</v>
      </c>
    </row>
    <row r="320" spans="33:43" x14ac:dyDescent="0.25">
      <c r="AG320">
        <v>4</v>
      </c>
      <c r="AH320">
        <v>0.55800000000000005</v>
      </c>
      <c r="AI320">
        <v>1.562E-2</v>
      </c>
      <c r="AJ320">
        <v>-1.6E-2</v>
      </c>
      <c r="AK320">
        <v>5.5E-2</v>
      </c>
      <c r="AL320">
        <v>0.90600000000000003</v>
      </c>
      <c r="AM320">
        <v>1</v>
      </c>
      <c r="AN320">
        <v>1</v>
      </c>
      <c r="AO320">
        <v>35.734999999999999</v>
      </c>
      <c r="AP320">
        <v>0.25700000000000001</v>
      </c>
      <c r="AQ320">
        <v>0.27900000000000003</v>
      </c>
    </row>
    <row r="321" spans="33:43" x14ac:dyDescent="0.25">
      <c r="AG321">
        <v>5</v>
      </c>
      <c r="AH321">
        <v>0.67300000000000004</v>
      </c>
      <c r="AI321">
        <v>1.6500000000000001E-2</v>
      </c>
      <c r="AJ321">
        <v>-1.7000000000000001E-2</v>
      </c>
      <c r="AK321">
        <v>4.5999999999999999E-2</v>
      </c>
      <c r="AL321">
        <v>0.93</v>
      </c>
      <c r="AM321">
        <v>1</v>
      </c>
      <c r="AN321">
        <v>1</v>
      </c>
      <c r="AO321">
        <v>40.801000000000002</v>
      </c>
      <c r="AP321">
        <v>0.25800000000000001</v>
      </c>
      <c r="AQ321">
        <v>0.27500000000000002</v>
      </c>
    </row>
    <row r="322" spans="33:43" x14ac:dyDescent="0.25">
      <c r="AG322">
        <v>6</v>
      </c>
      <c r="AH322">
        <v>0.78700000000000003</v>
      </c>
      <c r="AI322">
        <v>1.7610000000000001E-2</v>
      </c>
      <c r="AJ322">
        <v>-1.7999999999999999E-2</v>
      </c>
      <c r="AK322">
        <v>3.6999999999999998E-2</v>
      </c>
      <c r="AL322">
        <v>0.94299999999999995</v>
      </c>
      <c r="AM322">
        <v>1</v>
      </c>
      <c r="AN322">
        <v>1</v>
      </c>
      <c r="AO322">
        <v>44.667000000000002</v>
      </c>
      <c r="AP322">
        <v>0.25800000000000001</v>
      </c>
      <c r="AQ322">
        <v>0.27300000000000002</v>
      </c>
    </row>
    <row r="323" spans="33:43" x14ac:dyDescent="0.25">
      <c r="AG323">
        <v>7</v>
      </c>
      <c r="AH323">
        <v>0.89</v>
      </c>
      <c r="AI323">
        <v>1.9640000000000001E-2</v>
      </c>
      <c r="AJ323">
        <v>-1.9E-2</v>
      </c>
      <c r="AK323">
        <v>1E-3</v>
      </c>
      <c r="AL323">
        <v>0.94899999999999995</v>
      </c>
      <c r="AM323">
        <v>1</v>
      </c>
      <c r="AN323">
        <v>1</v>
      </c>
      <c r="AO323">
        <v>45.301000000000002</v>
      </c>
      <c r="AP323">
        <v>0.25900000000000001</v>
      </c>
      <c r="AQ323">
        <v>0.27100000000000002</v>
      </c>
    </row>
    <row r="324" spans="33:43" x14ac:dyDescent="0.25">
      <c r="AG324">
        <v>8</v>
      </c>
      <c r="AH324">
        <v>0.97499999999999998</v>
      </c>
      <c r="AI324">
        <v>1.9290000000000002E-2</v>
      </c>
      <c r="AJ324">
        <v>-1.9E-2</v>
      </c>
      <c r="AK324">
        <v>1E-3</v>
      </c>
      <c r="AL324">
        <v>0.95</v>
      </c>
      <c r="AM324">
        <v>0.96099999999999997</v>
      </c>
      <c r="AN324">
        <v>1</v>
      </c>
      <c r="AO324">
        <v>50.512</v>
      </c>
      <c r="AP324">
        <v>0.25900000000000001</v>
      </c>
      <c r="AQ324">
        <v>0.27</v>
      </c>
    </row>
    <row r="325" spans="33:43" x14ac:dyDescent="0.25">
      <c r="AG325">
        <v>9</v>
      </c>
      <c r="AH325">
        <v>1.044</v>
      </c>
      <c r="AI325">
        <v>2.402E-2</v>
      </c>
      <c r="AJ325">
        <v>-0.02</v>
      </c>
      <c r="AK325">
        <v>1E-3</v>
      </c>
      <c r="AL325">
        <v>0.95</v>
      </c>
      <c r="AM325">
        <v>0.92100000000000004</v>
      </c>
      <c r="AN325">
        <v>1</v>
      </c>
      <c r="AO325">
        <v>43.466999999999999</v>
      </c>
      <c r="AP325">
        <v>0.25800000000000001</v>
      </c>
      <c r="AQ325">
        <v>0.26900000000000002</v>
      </c>
    </row>
    <row r="326" spans="33:43" x14ac:dyDescent="0.25">
      <c r="AG326">
        <v>10</v>
      </c>
      <c r="AH326">
        <v>1.0620000000000001</v>
      </c>
      <c r="AI326">
        <v>3.0009999999999998E-2</v>
      </c>
      <c r="AJ326">
        <v>-0.02</v>
      </c>
      <c r="AK326">
        <v>1E-3</v>
      </c>
      <c r="AL326">
        <v>0.94599999999999995</v>
      </c>
      <c r="AM326">
        <v>0.747</v>
      </c>
      <c r="AN326">
        <v>1</v>
      </c>
      <c r="AO326">
        <v>35.392000000000003</v>
      </c>
      <c r="AP326">
        <v>0.3</v>
      </c>
      <c r="AQ326">
        <v>0.26900000000000002</v>
      </c>
    </row>
    <row r="327" spans="33:43" x14ac:dyDescent="0.25">
      <c r="AG327">
        <v>11</v>
      </c>
      <c r="AH327">
        <v>0.996</v>
      </c>
      <c r="AI327">
        <v>5.6529999999999997E-2</v>
      </c>
      <c r="AJ327">
        <v>-1.7999999999999999E-2</v>
      </c>
      <c r="AK327">
        <v>1E-3</v>
      </c>
      <c r="AL327">
        <v>0.94699999999999995</v>
      </c>
      <c r="AM327">
        <v>0.32400000000000001</v>
      </c>
      <c r="AN327">
        <v>1</v>
      </c>
      <c r="AO327">
        <v>17.626999999999999</v>
      </c>
      <c r="AP327">
        <v>0.29199999999999998</v>
      </c>
      <c r="AQ327">
        <v>0.26800000000000002</v>
      </c>
    </row>
    <row r="328" spans="33:43" x14ac:dyDescent="0.25">
      <c r="AG328">
        <v>12</v>
      </c>
      <c r="AH328">
        <v>0.96899999999999997</v>
      </c>
      <c r="AI328">
        <v>7.9500000000000001E-2</v>
      </c>
      <c r="AJ328">
        <v>-1.6E-2</v>
      </c>
      <c r="AK328">
        <v>0</v>
      </c>
      <c r="AL328">
        <v>0.95199999999999996</v>
      </c>
      <c r="AM328">
        <v>0.16900000000000001</v>
      </c>
      <c r="AN328">
        <v>1</v>
      </c>
      <c r="AO328">
        <v>12.183</v>
      </c>
      <c r="AP328">
        <v>0.28999999999999998</v>
      </c>
      <c r="AQ328">
        <v>0.26700000000000002</v>
      </c>
    </row>
    <row r="329" spans="33:43" x14ac:dyDescent="0.25">
      <c r="AG329">
        <v>13</v>
      </c>
      <c r="AH329">
        <v>0.94599999999999995</v>
      </c>
      <c r="AI329">
        <v>9.572E-2</v>
      </c>
      <c r="AJ329">
        <v>-1.6E-2</v>
      </c>
      <c r="AK329">
        <v>0</v>
      </c>
      <c r="AL329">
        <v>0.94899999999999995</v>
      </c>
      <c r="AM329">
        <v>0.12</v>
      </c>
      <c r="AN329">
        <v>1</v>
      </c>
      <c r="AO329">
        <v>9.8819999999999997</v>
      </c>
      <c r="AP329">
        <v>0.26100000000000001</v>
      </c>
      <c r="AQ329">
        <v>0.26700000000000002</v>
      </c>
    </row>
    <row r="330" spans="33:43" x14ac:dyDescent="0.25">
      <c r="AG330">
        <v>14</v>
      </c>
      <c r="AH330">
        <v>0.91300000000000003</v>
      </c>
      <c r="AI330">
        <v>0.11097</v>
      </c>
      <c r="AJ330">
        <v>-1.6E-2</v>
      </c>
      <c r="AK330">
        <v>0</v>
      </c>
      <c r="AL330">
        <v>0.95599999999999996</v>
      </c>
      <c r="AM330">
        <v>9.7000000000000003E-2</v>
      </c>
      <c r="AN330">
        <v>1</v>
      </c>
      <c r="AO330">
        <v>8.2270000000000003</v>
      </c>
      <c r="AP330">
        <v>0.255</v>
      </c>
      <c r="AQ330">
        <v>0.26700000000000002</v>
      </c>
    </row>
    <row r="331" spans="33:43" x14ac:dyDescent="0.25">
      <c r="AG331">
        <v>15</v>
      </c>
      <c r="AH331">
        <v>0.86699999999999999</v>
      </c>
      <c r="AI331">
        <v>0.1285</v>
      </c>
      <c r="AJ331">
        <v>-1.4999999999999999E-2</v>
      </c>
      <c r="AK331">
        <v>0</v>
      </c>
      <c r="AL331">
        <v>0.95099999999999996</v>
      </c>
      <c r="AM331">
        <v>7.2999999999999995E-2</v>
      </c>
      <c r="AN331">
        <v>1</v>
      </c>
      <c r="AO331">
        <v>6.7489999999999997</v>
      </c>
      <c r="AP331">
        <v>0.254</v>
      </c>
      <c r="AQ331">
        <v>0.26800000000000002</v>
      </c>
    </row>
    <row r="332" spans="33:43" x14ac:dyDescent="0.25">
      <c r="AG332">
        <v>16</v>
      </c>
      <c r="AH332">
        <v>0.81499999999999995</v>
      </c>
      <c r="AI332">
        <v>0.14695</v>
      </c>
      <c r="AJ332">
        <v>-1.4999999999999999E-2</v>
      </c>
      <c r="AK332">
        <v>0</v>
      </c>
      <c r="AL332">
        <v>0.95699999999999996</v>
      </c>
      <c r="AM332">
        <v>6.0999999999999999E-2</v>
      </c>
      <c r="AN332">
        <v>1</v>
      </c>
      <c r="AO332">
        <v>5.5469999999999997</v>
      </c>
      <c r="AP332">
        <v>0.253</v>
      </c>
      <c r="AQ332">
        <v>0.26900000000000002</v>
      </c>
    </row>
    <row r="333" spans="33:43" x14ac:dyDescent="0.25">
      <c r="AG333">
        <v>17</v>
      </c>
      <c r="AH333">
        <v>0.75800000000000001</v>
      </c>
      <c r="AI333">
        <v>0.16602</v>
      </c>
      <c r="AJ333">
        <v>-1.4999999999999999E-2</v>
      </c>
      <c r="AK333">
        <v>0</v>
      </c>
      <c r="AL333">
        <v>0.95599999999999996</v>
      </c>
      <c r="AM333">
        <v>4.8000000000000001E-2</v>
      </c>
      <c r="AN333">
        <v>1</v>
      </c>
      <c r="AO333">
        <v>4.5650000000000004</v>
      </c>
      <c r="AP333">
        <v>0.252</v>
      </c>
      <c r="AQ333">
        <v>0.27</v>
      </c>
    </row>
    <row r="334" spans="33:43" x14ac:dyDescent="0.25">
      <c r="AG334">
        <v>18</v>
      </c>
      <c r="AH334">
        <v>0.7</v>
      </c>
      <c r="AI334">
        <v>0.18769</v>
      </c>
      <c r="AJ334">
        <v>-1.4999999999999999E-2</v>
      </c>
      <c r="AK334">
        <v>0</v>
      </c>
      <c r="AL334">
        <v>0.95699999999999996</v>
      </c>
      <c r="AM334">
        <v>4.1000000000000002E-2</v>
      </c>
      <c r="AN334">
        <v>1</v>
      </c>
      <c r="AO334">
        <v>3.7280000000000002</v>
      </c>
      <c r="AP334">
        <v>0.25</v>
      </c>
      <c r="AQ334">
        <v>0.27100000000000002</v>
      </c>
    </row>
    <row r="335" spans="33:43" x14ac:dyDescent="0.25">
      <c r="AG335">
        <v>19</v>
      </c>
      <c r="AH335">
        <v>0.64200000000000002</v>
      </c>
      <c r="AI335">
        <v>0.20821999999999999</v>
      </c>
      <c r="AJ335">
        <v>-1.4999999999999999E-2</v>
      </c>
      <c r="AK335">
        <v>0</v>
      </c>
      <c r="AL335">
        <v>0.95599999999999996</v>
      </c>
      <c r="AM335">
        <v>3.5000000000000003E-2</v>
      </c>
      <c r="AN335">
        <v>1</v>
      </c>
      <c r="AO335">
        <v>3.0840000000000001</v>
      </c>
      <c r="AP335">
        <v>0.247</v>
      </c>
      <c r="AQ335">
        <v>0.27300000000000002</v>
      </c>
    </row>
    <row r="336" spans="33:43" x14ac:dyDescent="0.25">
      <c r="AG336">
        <v>20</v>
      </c>
      <c r="AH336">
        <v>0.58699999999999997</v>
      </c>
      <c r="AI336">
        <v>0.23293</v>
      </c>
      <c r="AJ336">
        <v>-1.4999999999999999E-2</v>
      </c>
      <c r="AK336">
        <v>0</v>
      </c>
      <c r="AL336">
        <v>0.95699999999999996</v>
      </c>
      <c r="AM336">
        <v>3.4000000000000002E-2</v>
      </c>
      <c r="AN336">
        <v>1</v>
      </c>
      <c r="AO336">
        <v>2.5219999999999998</v>
      </c>
      <c r="AP336">
        <v>0.24299999999999999</v>
      </c>
      <c r="AQ336">
        <v>0.27600000000000002</v>
      </c>
    </row>
    <row r="337" spans="33:43" x14ac:dyDescent="0.25">
      <c r="AG337">
        <v>21</v>
      </c>
      <c r="AH337">
        <v>0.53600000000000003</v>
      </c>
      <c r="AI337">
        <v>0.25596000000000002</v>
      </c>
      <c r="AJ337">
        <v>-1.6E-2</v>
      </c>
      <c r="AK337">
        <v>0</v>
      </c>
      <c r="AL337">
        <v>0.95599999999999996</v>
      </c>
      <c r="AM337">
        <v>3.4000000000000002E-2</v>
      </c>
      <c r="AN337">
        <v>1</v>
      </c>
      <c r="AO337">
        <v>2.0950000000000002</v>
      </c>
      <c r="AP337">
        <v>0.24399999999999999</v>
      </c>
      <c r="AQ337">
        <v>0.27900000000000003</v>
      </c>
    </row>
    <row r="338" spans="33:43" x14ac:dyDescent="0.25">
      <c r="AG338">
        <v>22</v>
      </c>
      <c r="AH338">
        <v>0.48699999999999999</v>
      </c>
      <c r="AI338">
        <v>0.28293000000000001</v>
      </c>
      <c r="AJ338">
        <v>-1.6E-2</v>
      </c>
      <c r="AK338">
        <v>0</v>
      </c>
      <c r="AL338">
        <v>0.95599999999999996</v>
      </c>
      <c r="AM338">
        <v>3.1E-2</v>
      </c>
      <c r="AN338">
        <v>1</v>
      </c>
      <c r="AO338">
        <v>1.7210000000000001</v>
      </c>
      <c r="AP338">
        <v>0.251</v>
      </c>
      <c r="AQ338">
        <v>0.28299999999999997</v>
      </c>
    </row>
    <row r="339" spans="33:43" x14ac:dyDescent="0.25">
      <c r="AG339">
        <v>23</v>
      </c>
      <c r="AH339">
        <v>0.439</v>
      </c>
      <c r="AI339">
        <v>0.30876999999999999</v>
      </c>
      <c r="AJ339">
        <v>-1.6E-2</v>
      </c>
      <c r="AK339">
        <v>0</v>
      </c>
      <c r="AL339">
        <v>0.95699999999999996</v>
      </c>
      <c r="AM339">
        <v>2.5000000000000001E-2</v>
      </c>
      <c r="AN339">
        <v>1</v>
      </c>
      <c r="AO339">
        <v>1.423</v>
      </c>
      <c r="AP339">
        <v>0.23699999999999999</v>
      </c>
      <c r="AQ339">
        <v>0.28599999999999998</v>
      </c>
    </row>
    <row r="340" spans="33:43" x14ac:dyDescent="0.25">
      <c r="AG340">
        <v>24</v>
      </c>
      <c r="AH340">
        <v>0.39800000000000002</v>
      </c>
      <c r="AI340">
        <v>0.34172000000000002</v>
      </c>
      <c r="AJ340">
        <v>-1.7000000000000001E-2</v>
      </c>
      <c r="AK340">
        <v>0</v>
      </c>
      <c r="AL340">
        <v>0.95599999999999996</v>
      </c>
      <c r="AM340">
        <v>3.4000000000000002E-2</v>
      </c>
      <c r="AN340">
        <v>1</v>
      </c>
      <c r="AO340">
        <v>1.1639999999999999</v>
      </c>
      <c r="AP340">
        <v>0.23100000000000001</v>
      </c>
      <c r="AQ340">
        <v>0.29299999999999998</v>
      </c>
    </row>
    <row r="341" spans="33:43" x14ac:dyDescent="0.25">
      <c r="AG341">
        <v>25</v>
      </c>
      <c r="AH341">
        <v>0.36</v>
      </c>
      <c r="AI341">
        <v>0.37867000000000001</v>
      </c>
      <c r="AJ341">
        <v>-1.7000000000000001E-2</v>
      </c>
      <c r="AK341">
        <v>0</v>
      </c>
      <c r="AL341">
        <v>0.95599999999999996</v>
      </c>
      <c r="AM341">
        <v>3.1E-2</v>
      </c>
      <c r="AN341">
        <v>1</v>
      </c>
      <c r="AO341">
        <v>0.95</v>
      </c>
      <c r="AP341">
        <v>0.24399999999999999</v>
      </c>
      <c r="AQ341">
        <v>0.29799999999999999</v>
      </c>
    </row>
    <row r="342" spans="33:43" x14ac:dyDescent="0.25">
      <c r="AG342">
        <v>26</v>
      </c>
      <c r="AH342">
        <v>0.32600000000000001</v>
      </c>
      <c r="AI342">
        <v>0.41093000000000002</v>
      </c>
      <c r="AJ342">
        <v>-1.7999999999999999E-2</v>
      </c>
      <c r="AK342">
        <v>0</v>
      </c>
      <c r="AL342">
        <v>0.95599999999999996</v>
      </c>
      <c r="AM342">
        <v>3.1E-2</v>
      </c>
      <c r="AN342">
        <v>1</v>
      </c>
      <c r="AO342">
        <v>0.79400000000000004</v>
      </c>
      <c r="AP342">
        <v>0.24099999999999999</v>
      </c>
      <c r="AQ342">
        <v>0.30399999999999999</v>
      </c>
    </row>
    <row r="343" spans="33:43" x14ac:dyDescent="0.25">
      <c r="AG343">
        <v>27</v>
      </c>
      <c r="AH343">
        <v>0.29599999999999999</v>
      </c>
      <c r="AI343">
        <v>0.44177</v>
      </c>
      <c r="AJ343">
        <v>-1.7999999999999999E-2</v>
      </c>
      <c r="AK343">
        <v>0</v>
      </c>
      <c r="AL343">
        <v>0.95599999999999996</v>
      </c>
      <c r="AM343">
        <v>2.9000000000000001E-2</v>
      </c>
      <c r="AN343">
        <v>1</v>
      </c>
      <c r="AO343">
        <v>0.67</v>
      </c>
      <c r="AP343">
        <v>0.245</v>
      </c>
      <c r="AQ343">
        <v>0.31</v>
      </c>
    </row>
    <row r="344" spans="33:43" x14ac:dyDescent="0.25">
      <c r="AG344">
        <v>28</v>
      </c>
      <c r="AH344">
        <v>0.26900000000000002</v>
      </c>
      <c r="AI344">
        <v>0.48115000000000002</v>
      </c>
      <c r="AJ344">
        <v>-1.7999999999999999E-2</v>
      </c>
      <c r="AK344">
        <v>0</v>
      </c>
      <c r="AL344">
        <v>0.95699999999999996</v>
      </c>
      <c r="AM344">
        <v>2.5999999999999999E-2</v>
      </c>
      <c r="AN344">
        <v>1</v>
      </c>
      <c r="AO344">
        <v>0.56000000000000005</v>
      </c>
      <c r="AP344">
        <v>0.245</v>
      </c>
      <c r="AQ344">
        <v>0.316</v>
      </c>
    </row>
    <row r="345" spans="33:43" x14ac:dyDescent="0.25">
      <c r="AG345">
        <v>29</v>
      </c>
      <c r="AH345">
        <v>0.246</v>
      </c>
      <c r="AI345">
        <v>0.51802999999999999</v>
      </c>
      <c r="AJ345">
        <v>-1.7999999999999999E-2</v>
      </c>
      <c r="AK345">
        <v>0</v>
      </c>
      <c r="AL345">
        <v>0.95599999999999996</v>
      </c>
      <c r="AM345">
        <v>2.5000000000000001E-2</v>
      </c>
      <c r="AN345">
        <v>1</v>
      </c>
      <c r="AO345">
        <v>0.47399999999999998</v>
      </c>
      <c r="AP345">
        <v>0.23799999999999999</v>
      </c>
      <c r="AQ345">
        <v>0.32300000000000001</v>
      </c>
    </row>
    <row r="346" spans="33:43" x14ac:dyDescent="0.25">
      <c r="AG346">
        <v>30</v>
      </c>
      <c r="AH346">
        <v>0.22500000000000001</v>
      </c>
      <c r="AI346">
        <v>0.55627000000000004</v>
      </c>
      <c r="AJ346">
        <v>-1.7999999999999999E-2</v>
      </c>
      <c r="AK346">
        <v>0</v>
      </c>
      <c r="AL346">
        <v>0.95599999999999996</v>
      </c>
      <c r="AM346">
        <v>2.5000000000000001E-2</v>
      </c>
      <c r="AN346">
        <v>1</v>
      </c>
      <c r="AO346">
        <v>0.40400000000000003</v>
      </c>
      <c r="AP346">
        <v>0.23100000000000001</v>
      </c>
      <c r="AQ346">
        <v>0.33100000000000002</v>
      </c>
    </row>
    <row r="347" spans="33:43" x14ac:dyDescent="0.25">
      <c r="AG347">
        <v>31</v>
      </c>
      <c r="AH347">
        <v>0.20599999999999999</v>
      </c>
      <c r="AI347">
        <v>0.60814999999999997</v>
      </c>
      <c r="AJ347">
        <v>-1.9E-2</v>
      </c>
      <c r="AK347">
        <v>0</v>
      </c>
      <c r="AL347">
        <v>0.95599999999999996</v>
      </c>
      <c r="AM347">
        <v>2.5999999999999999E-2</v>
      </c>
      <c r="AN347">
        <v>1</v>
      </c>
      <c r="AO347">
        <v>0.33900000000000002</v>
      </c>
      <c r="AP347">
        <v>0.22700000000000001</v>
      </c>
      <c r="AQ347">
        <v>0.34100000000000003</v>
      </c>
    </row>
    <row r="348" spans="33:43" x14ac:dyDescent="0.25">
      <c r="AG348">
        <v>32</v>
      </c>
      <c r="AH348">
        <v>0.19</v>
      </c>
      <c r="AI348">
        <v>0.63178999999999996</v>
      </c>
      <c r="AJ348">
        <v>-1.9E-2</v>
      </c>
      <c r="AK348">
        <v>0</v>
      </c>
      <c r="AL348">
        <v>0.95599999999999996</v>
      </c>
      <c r="AM348">
        <v>2.5999999999999999E-2</v>
      </c>
      <c r="AN348">
        <v>1</v>
      </c>
      <c r="AO348">
        <v>0.3</v>
      </c>
      <c r="AP348">
        <v>0.23100000000000001</v>
      </c>
      <c r="AQ348">
        <v>0.35099999999999998</v>
      </c>
    </row>
    <row r="349" spans="33:43" x14ac:dyDescent="0.25">
      <c r="AG349">
        <v>33</v>
      </c>
      <c r="AH349">
        <v>0.17499999999999999</v>
      </c>
      <c r="AI349">
        <v>0.67832999999999999</v>
      </c>
      <c r="AJ349">
        <v>-1.9E-2</v>
      </c>
      <c r="AK349">
        <v>0</v>
      </c>
      <c r="AL349">
        <v>0.95599999999999996</v>
      </c>
      <c r="AM349">
        <v>2.5000000000000001E-2</v>
      </c>
      <c r="AN349">
        <v>1</v>
      </c>
      <c r="AO349">
        <v>0.25800000000000001</v>
      </c>
      <c r="AP349">
        <v>0.22500000000000001</v>
      </c>
      <c r="AQ349">
        <v>0.36099999999999999</v>
      </c>
    </row>
    <row r="350" spans="33:43" x14ac:dyDescent="0.25">
      <c r="AG350">
        <v>34</v>
      </c>
      <c r="AH350">
        <v>0.16200000000000001</v>
      </c>
      <c r="AI350">
        <v>0.72140000000000004</v>
      </c>
      <c r="AJ350">
        <v>-0.02</v>
      </c>
      <c r="AK350">
        <v>0</v>
      </c>
      <c r="AL350">
        <v>0.95599999999999996</v>
      </c>
      <c r="AM350">
        <v>2.5999999999999999E-2</v>
      </c>
      <c r="AN350">
        <v>1</v>
      </c>
      <c r="AO350">
        <v>0.224</v>
      </c>
      <c r="AP350">
        <v>0.215</v>
      </c>
      <c r="AQ350">
        <v>0.373</v>
      </c>
    </row>
    <row r="351" spans="33:43" x14ac:dyDescent="0.25">
      <c r="AG351">
        <v>35</v>
      </c>
      <c r="AH351">
        <v>0.15</v>
      </c>
      <c r="AI351">
        <v>0.76146000000000003</v>
      </c>
      <c r="AJ351">
        <v>-0.02</v>
      </c>
      <c r="AK351">
        <v>0</v>
      </c>
      <c r="AL351">
        <v>0.95599999999999996</v>
      </c>
      <c r="AM351">
        <v>2.7E-2</v>
      </c>
      <c r="AN351">
        <v>1</v>
      </c>
      <c r="AO351">
        <v>0.19700000000000001</v>
      </c>
      <c r="AP351">
        <v>0.223</v>
      </c>
      <c r="AQ351">
        <v>0.38500000000000001</v>
      </c>
    </row>
    <row r="352" spans="33:43" x14ac:dyDescent="0.25">
      <c r="AG352">
        <v>36</v>
      </c>
      <c r="AH352">
        <v>0.13900000000000001</v>
      </c>
      <c r="AI352">
        <v>0.81559000000000004</v>
      </c>
      <c r="AJ352">
        <v>-0.02</v>
      </c>
      <c r="AK352">
        <v>0</v>
      </c>
      <c r="AL352">
        <v>0.96399999999999997</v>
      </c>
      <c r="AM352">
        <v>2.5999999999999999E-2</v>
      </c>
      <c r="AN352">
        <v>1</v>
      </c>
      <c r="AO352">
        <v>0.17</v>
      </c>
      <c r="AP352">
        <v>0.221</v>
      </c>
      <c r="AQ352">
        <v>0.39700000000000002</v>
      </c>
    </row>
    <row r="353" spans="33:43" x14ac:dyDescent="0.25">
      <c r="AG353">
        <v>37</v>
      </c>
      <c r="AH353">
        <v>0.129</v>
      </c>
      <c r="AI353">
        <v>0.87126000000000003</v>
      </c>
      <c r="AJ353">
        <v>-2.1000000000000001E-2</v>
      </c>
      <c r="AK353">
        <v>0</v>
      </c>
      <c r="AL353">
        <v>0.997</v>
      </c>
      <c r="AM353">
        <v>2.7E-2</v>
      </c>
      <c r="AN353">
        <v>1</v>
      </c>
      <c r="AO353">
        <v>0.14899999999999999</v>
      </c>
      <c r="AP353">
        <v>0.216</v>
      </c>
      <c r="AQ353">
        <v>0.41099999999999998</v>
      </c>
    </row>
    <row r="354" spans="33:43" x14ac:dyDescent="0.25">
      <c r="AG354">
        <v>38</v>
      </c>
      <c r="AH354">
        <v>0.121</v>
      </c>
      <c r="AI354">
        <v>0.90708999999999995</v>
      </c>
      <c r="AJ354">
        <v>-2.1000000000000001E-2</v>
      </c>
      <c r="AK354">
        <v>0</v>
      </c>
      <c r="AL354">
        <v>0.997</v>
      </c>
      <c r="AM354">
        <v>2.7E-2</v>
      </c>
      <c r="AN354">
        <v>1</v>
      </c>
      <c r="AO354">
        <v>0.13300000000000001</v>
      </c>
      <c r="AP354">
        <v>0.21299999999999999</v>
      </c>
      <c r="AQ354">
        <v>0.42399999999999999</v>
      </c>
    </row>
    <row r="355" spans="33:43" x14ac:dyDescent="0.25">
      <c r="AG355">
        <v>39</v>
      </c>
      <c r="AH355">
        <v>0.113</v>
      </c>
      <c r="AI355">
        <v>0.96181000000000005</v>
      </c>
      <c r="AJ355">
        <v>-2.1000000000000001E-2</v>
      </c>
      <c r="AK355">
        <v>0</v>
      </c>
      <c r="AL355">
        <v>0.997</v>
      </c>
      <c r="AM355">
        <v>2.7E-2</v>
      </c>
      <c r="AN355">
        <v>1</v>
      </c>
      <c r="AO355">
        <v>0.11700000000000001</v>
      </c>
      <c r="AP355">
        <v>0.20699999999999999</v>
      </c>
      <c r="AQ355">
        <v>0.439</v>
      </c>
    </row>
    <row r="356" spans="33:43" x14ac:dyDescent="0.25">
      <c r="AG356">
        <v>40</v>
      </c>
      <c r="AH356">
        <v>0.106</v>
      </c>
      <c r="AI356">
        <v>1.01041</v>
      </c>
      <c r="AJ356">
        <v>-2.1999999999999999E-2</v>
      </c>
      <c r="AK356">
        <v>0</v>
      </c>
      <c r="AL356">
        <v>0.997</v>
      </c>
      <c r="AM356">
        <v>2.8000000000000001E-2</v>
      </c>
      <c r="AN356">
        <v>1</v>
      </c>
      <c r="AO356">
        <v>0.105</v>
      </c>
      <c r="AP356">
        <v>0.20899999999999999</v>
      </c>
      <c r="AQ356">
        <v>0.45500000000000002</v>
      </c>
    </row>
    <row r="357" spans="33:43" x14ac:dyDescent="0.25">
      <c r="AG357">
        <v>41</v>
      </c>
      <c r="AH357">
        <v>9.9000000000000005E-2</v>
      </c>
      <c r="AI357">
        <v>1.03603</v>
      </c>
      <c r="AJ357">
        <v>-2.1999999999999999E-2</v>
      </c>
      <c r="AK357">
        <v>0</v>
      </c>
      <c r="AL357">
        <v>0.997</v>
      </c>
      <c r="AM357">
        <v>2.8000000000000001E-2</v>
      </c>
      <c r="AN357">
        <v>1</v>
      </c>
      <c r="AO357">
        <v>9.6000000000000002E-2</v>
      </c>
      <c r="AP357">
        <v>0.20100000000000001</v>
      </c>
      <c r="AQ357">
        <v>0.47099999999999997</v>
      </c>
    </row>
    <row r="358" spans="33:43" x14ac:dyDescent="0.25">
      <c r="AG358">
        <v>42</v>
      </c>
      <c r="AH358">
        <v>9.4E-2</v>
      </c>
      <c r="AI358">
        <v>1.0734600000000001</v>
      </c>
      <c r="AJ358">
        <v>-2.1999999999999999E-2</v>
      </c>
      <c r="AK358">
        <v>0</v>
      </c>
      <c r="AL358">
        <v>0.997</v>
      </c>
      <c r="AM358">
        <v>2.8000000000000001E-2</v>
      </c>
      <c r="AN358">
        <v>1</v>
      </c>
      <c r="AO358">
        <v>8.6999999999999994E-2</v>
      </c>
      <c r="AP358">
        <v>0.193</v>
      </c>
      <c r="AQ358">
        <v>0.48799999999999999</v>
      </c>
    </row>
    <row r="359" spans="33:43" x14ac:dyDescent="0.25">
      <c r="AG359">
        <v>43</v>
      </c>
      <c r="AH359">
        <v>8.7999999999999995E-2</v>
      </c>
      <c r="AI359">
        <v>1.1577200000000001</v>
      </c>
      <c r="AJ359">
        <v>-2.3E-2</v>
      </c>
      <c r="AK359">
        <v>0</v>
      </c>
      <c r="AL359">
        <v>0.997</v>
      </c>
      <c r="AM359">
        <v>2.9000000000000001E-2</v>
      </c>
      <c r="AN359">
        <v>1</v>
      </c>
      <c r="AO359">
        <v>7.5999999999999998E-2</v>
      </c>
      <c r="AP359">
        <v>0.20899999999999999</v>
      </c>
      <c r="AQ359">
        <v>0.50600000000000001</v>
      </c>
    </row>
    <row r="360" spans="33:43" x14ac:dyDescent="0.25">
      <c r="AG360">
        <v>44</v>
      </c>
      <c r="AH360">
        <v>8.3000000000000004E-2</v>
      </c>
      <c r="AI360">
        <v>1.1952499999999999</v>
      </c>
      <c r="AJ360">
        <v>-2.3E-2</v>
      </c>
      <c r="AK360">
        <v>0</v>
      </c>
      <c r="AL360">
        <v>0.997</v>
      </c>
      <c r="AM360">
        <v>2.8000000000000001E-2</v>
      </c>
      <c r="AN360">
        <v>1</v>
      </c>
      <c r="AO360">
        <v>7.0000000000000007E-2</v>
      </c>
      <c r="AP360">
        <v>0.20100000000000001</v>
      </c>
      <c r="AQ360">
        <v>0.52300000000000002</v>
      </c>
    </row>
    <row r="361" spans="33:43" x14ac:dyDescent="0.25">
      <c r="AG361">
        <v>45</v>
      </c>
      <c r="AH361">
        <v>7.9000000000000001E-2</v>
      </c>
      <c r="AI361">
        <v>1.2448600000000001</v>
      </c>
      <c r="AJ361">
        <v>-2.3E-2</v>
      </c>
      <c r="AK361">
        <v>0</v>
      </c>
      <c r="AL361">
        <v>0.997</v>
      </c>
      <c r="AM361">
        <v>2.9000000000000001E-2</v>
      </c>
      <c r="AN361">
        <v>1</v>
      </c>
      <c r="AO361">
        <v>6.3E-2</v>
      </c>
      <c r="AP361">
        <v>0.53</v>
      </c>
      <c r="AQ361">
        <v>0.54200000000000004</v>
      </c>
    </row>
    <row r="362" spans="33:43" x14ac:dyDescent="0.25">
      <c r="AG362">
        <v>46</v>
      </c>
      <c r="AH362">
        <v>7.4999999999999997E-2</v>
      </c>
      <c r="AI362">
        <v>1.3151900000000001</v>
      </c>
      <c r="AJ362">
        <v>-0.02</v>
      </c>
      <c r="AK362">
        <v>0</v>
      </c>
      <c r="AL362">
        <v>0.50800000000000001</v>
      </c>
      <c r="AM362">
        <v>0.03</v>
      </c>
      <c r="AN362">
        <v>0.50800000000000001</v>
      </c>
      <c r="AO362">
        <v>5.7000000000000002E-2</v>
      </c>
      <c r="AP362">
        <v>0.57499999999999996</v>
      </c>
      <c r="AQ362">
        <v>0.52200000000000002</v>
      </c>
    </row>
    <row r="363" spans="33:43" x14ac:dyDescent="0.25">
      <c r="AG363">
        <v>47</v>
      </c>
      <c r="AH363">
        <v>7.0999999999999994E-2</v>
      </c>
      <c r="AI363">
        <v>1.32484</v>
      </c>
      <c r="AJ363">
        <v>-0.02</v>
      </c>
      <c r="AK363">
        <v>0</v>
      </c>
      <c r="AL363">
        <v>0.50900000000000001</v>
      </c>
      <c r="AM363">
        <v>0.03</v>
      </c>
      <c r="AN363">
        <v>0.51</v>
      </c>
      <c r="AO363">
        <v>5.3999999999999999E-2</v>
      </c>
      <c r="AP363">
        <v>0.20399999999999999</v>
      </c>
      <c r="AQ363">
        <v>0.53900000000000003</v>
      </c>
    </row>
    <row r="364" spans="33:43" x14ac:dyDescent="0.25">
      <c r="AG364">
        <v>48</v>
      </c>
      <c r="AH364">
        <v>6.8000000000000005E-2</v>
      </c>
      <c r="AI364">
        <v>1.4099299999999999</v>
      </c>
      <c r="AJ364">
        <v>-2.1000000000000001E-2</v>
      </c>
      <c r="AK364">
        <v>0</v>
      </c>
      <c r="AL364">
        <v>0.50900000000000001</v>
      </c>
      <c r="AM364">
        <v>0.03</v>
      </c>
      <c r="AN364">
        <v>0.50900000000000001</v>
      </c>
      <c r="AO364">
        <v>4.8000000000000001E-2</v>
      </c>
      <c r="AP364">
        <v>0.20499999999999999</v>
      </c>
      <c r="AQ364">
        <v>0.55600000000000005</v>
      </c>
    </row>
    <row r="365" spans="33:43" x14ac:dyDescent="0.25">
      <c r="AG365">
        <v>49</v>
      </c>
      <c r="AH365">
        <v>6.4000000000000001E-2</v>
      </c>
      <c r="AI365">
        <v>1.4268700000000001</v>
      </c>
      <c r="AJ365">
        <v>-2.1000000000000001E-2</v>
      </c>
      <c r="AK365">
        <v>0</v>
      </c>
      <c r="AL365">
        <v>0.50900000000000001</v>
      </c>
      <c r="AM365">
        <v>0.03</v>
      </c>
      <c r="AN365">
        <v>0.50900000000000001</v>
      </c>
      <c r="AO365">
        <v>4.4999999999999998E-2</v>
      </c>
      <c r="AP365">
        <v>0.20399999999999999</v>
      </c>
      <c r="AQ365">
        <v>0.57299999999999995</v>
      </c>
    </row>
    <row r="366" spans="33:43" x14ac:dyDescent="0.25">
      <c r="AG366">
        <v>50</v>
      </c>
      <c r="AH366">
        <v>6.0999999999999999E-2</v>
      </c>
      <c r="AI366">
        <v>1.53043</v>
      </c>
      <c r="AJ366">
        <v>-2.1000000000000001E-2</v>
      </c>
      <c r="AK366">
        <v>0</v>
      </c>
      <c r="AL366">
        <v>0.50900000000000001</v>
      </c>
      <c r="AM366">
        <v>3.1E-2</v>
      </c>
      <c r="AN366">
        <v>0.50900000000000001</v>
      </c>
      <c r="AO366">
        <v>0.04</v>
      </c>
      <c r="AP366">
        <v>0.20499999999999999</v>
      </c>
      <c r="AQ366">
        <v>0.59099999999999997</v>
      </c>
    </row>
    <row r="367" spans="33:43" x14ac:dyDescent="0.25">
      <c r="AG367">
        <v>51</v>
      </c>
      <c r="AH367">
        <v>5.8999999999999997E-2</v>
      </c>
      <c r="AI367">
        <v>1.5536000000000001</v>
      </c>
      <c r="AJ367">
        <v>-2.1000000000000001E-2</v>
      </c>
      <c r="AK367">
        <v>0</v>
      </c>
      <c r="AL367">
        <v>0.50900000000000001</v>
      </c>
      <c r="AM367">
        <v>3.1E-2</v>
      </c>
      <c r="AN367">
        <v>0.50900000000000001</v>
      </c>
      <c r="AO367">
        <v>3.7999999999999999E-2</v>
      </c>
      <c r="AP367">
        <v>0.217</v>
      </c>
      <c r="AQ367">
        <v>0.60799999999999998</v>
      </c>
    </row>
    <row r="368" spans="33:43" x14ac:dyDescent="0.25">
      <c r="AG368">
        <v>52</v>
      </c>
      <c r="AH368">
        <v>5.6000000000000001E-2</v>
      </c>
      <c r="AI368">
        <v>1.58033</v>
      </c>
      <c r="AJ368">
        <v>-2.1000000000000001E-2</v>
      </c>
      <c r="AK368">
        <v>0</v>
      </c>
      <c r="AL368">
        <v>0.50900000000000001</v>
      </c>
      <c r="AM368">
        <v>3.1E-2</v>
      </c>
      <c r="AN368">
        <v>0.50900000000000001</v>
      </c>
      <c r="AO368">
        <v>3.5999999999999997E-2</v>
      </c>
      <c r="AP368">
        <v>0.218</v>
      </c>
      <c r="AQ368">
        <v>0.625</v>
      </c>
    </row>
    <row r="369" spans="33:43" x14ac:dyDescent="0.25">
      <c r="AG369">
        <v>53</v>
      </c>
      <c r="AH369">
        <v>5.3999999999999999E-2</v>
      </c>
      <c r="AI369">
        <v>1.6100099999999999</v>
      </c>
      <c r="AJ369">
        <v>-2.1000000000000001E-2</v>
      </c>
      <c r="AK369">
        <v>0</v>
      </c>
      <c r="AL369">
        <v>0.50900000000000001</v>
      </c>
      <c r="AM369">
        <v>3.1E-2</v>
      </c>
      <c r="AN369">
        <v>0.51</v>
      </c>
      <c r="AO369">
        <v>3.4000000000000002E-2</v>
      </c>
      <c r="AP369">
        <v>0.222</v>
      </c>
      <c r="AQ369">
        <v>0.64300000000000002</v>
      </c>
    </row>
    <row r="370" spans="33:43" x14ac:dyDescent="0.25">
      <c r="AG370">
        <v>54</v>
      </c>
      <c r="AH370">
        <v>5.1999999999999998E-2</v>
      </c>
      <c r="AI370">
        <v>1.6422300000000001</v>
      </c>
      <c r="AJ370">
        <v>-2.1000000000000001E-2</v>
      </c>
      <c r="AK370">
        <v>0</v>
      </c>
      <c r="AL370">
        <v>0.50900000000000001</v>
      </c>
      <c r="AM370">
        <v>3.1E-2</v>
      </c>
      <c r="AN370">
        <v>0.51</v>
      </c>
      <c r="AO370">
        <v>3.2000000000000001E-2</v>
      </c>
      <c r="AP370">
        <v>0.20799999999999999</v>
      </c>
      <c r="AQ370">
        <v>0.66</v>
      </c>
    </row>
    <row r="371" spans="33:43" x14ac:dyDescent="0.25">
      <c r="AG371">
        <v>55</v>
      </c>
      <c r="AH371">
        <v>0.05</v>
      </c>
      <c r="AI371">
        <v>1.78129</v>
      </c>
      <c r="AJ371">
        <v>-2.1000000000000001E-2</v>
      </c>
      <c r="AK371">
        <v>0</v>
      </c>
      <c r="AL371">
        <v>0.50900000000000001</v>
      </c>
      <c r="AM371">
        <v>3.1E-2</v>
      </c>
      <c r="AN371">
        <v>0.51300000000000001</v>
      </c>
      <c r="AO371">
        <v>2.8000000000000001E-2</v>
      </c>
      <c r="AP371">
        <v>0.20200000000000001</v>
      </c>
      <c r="AQ371">
        <v>0.67900000000000005</v>
      </c>
    </row>
    <row r="372" spans="33:43" x14ac:dyDescent="0.25">
      <c r="AG372">
        <v>56</v>
      </c>
      <c r="AH372">
        <v>4.8000000000000001E-2</v>
      </c>
      <c r="AI372">
        <v>1.81993</v>
      </c>
      <c r="AJ372">
        <v>-2.1000000000000001E-2</v>
      </c>
      <c r="AK372">
        <v>0</v>
      </c>
      <c r="AL372">
        <v>0.50900000000000001</v>
      </c>
      <c r="AM372">
        <v>3.1E-2</v>
      </c>
      <c r="AN372">
        <v>0.51700000000000002</v>
      </c>
      <c r="AO372">
        <v>2.5999999999999999E-2</v>
      </c>
      <c r="AP372">
        <v>0.219</v>
      </c>
      <c r="AQ372">
        <v>0.69699999999999995</v>
      </c>
    </row>
    <row r="373" spans="33:43" x14ac:dyDescent="0.25">
      <c r="AG373">
        <v>57</v>
      </c>
      <c r="AH373">
        <v>4.5999999999999999E-2</v>
      </c>
      <c r="AI373">
        <v>1.86104</v>
      </c>
      <c r="AJ373">
        <v>-2.1000000000000001E-2</v>
      </c>
      <c r="AK373">
        <v>0</v>
      </c>
      <c r="AL373">
        <v>0.51</v>
      </c>
      <c r="AM373">
        <v>3.1E-2</v>
      </c>
      <c r="AN373">
        <v>0.52100000000000002</v>
      </c>
      <c r="AO373">
        <v>2.5000000000000001E-2</v>
      </c>
      <c r="AP373">
        <v>0.22500000000000001</v>
      </c>
      <c r="AQ373">
        <v>0.71399999999999997</v>
      </c>
    </row>
    <row r="374" spans="33:43" x14ac:dyDescent="0.25">
      <c r="AG374">
        <v>58</v>
      </c>
      <c r="AH374">
        <v>4.4999999999999998E-2</v>
      </c>
      <c r="AI374">
        <v>1.9045000000000001</v>
      </c>
      <c r="AJ374">
        <v>-2.1999999999999999E-2</v>
      </c>
      <c r="AK374">
        <v>0</v>
      </c>
      <c r="AL374">
        <v>0.51100000000000001</v>
      </c>
      <c r="AM374">
        <v>3.1E-2</v>
      </c>
      <c r="AN374">
        <v>0.52600000000000002</v>
      </c>
      <c r="AO374">
        <v>2.3E-2</v>
      </c>
      <c r="AP374">
        <v>0.23599999999999999</v>
      </c>
      <c r="AQ374">
        <v>0.73199999999999998</v>
      </c>
    </row>
    <row r="375" spans="33:43" x14ac:dyDescent="0.25">
      <c r="AG375">
        <v>59</v>
      </c>
      <c r="AH375">
        <v>4.2999999999999997E-2</v>
      </c>
      <c r="AI375">
        <v>1.95024</v>
      </c>
      <c r="AJ375">
        <v>-2.1999999999999999E-2</v>
      </c>
      <c r="AK375">
        <v>0</v>
      </c>
      <c r="AL375">
        <v>0.51300000000000001</v>
      </c>
      <c r="AM375">
        <v>3.1E-2</v>
      </c>
      <c r="AN375">
        <v>0.52900000000000003</v>
      </c>
      <c r="AO375">
        <v>2.1999999999999999E-2</v>
      </c>
      <c r="AP375">
        <v>0.245</v>
      </c>
      <c r="AQ375">
        <v>0.748</v>
      </c>
    </row>
    <row r="376" spans="33:43" x14ac:dyDescent="0.25">
      <c r="AG376">
        <v>60</v>
      </c>
      <c r="AH376">
        <v>4.2000000000000003E-2</v>
      </c>
      <c r="AI376">
        <v>1.9982800000000001</v>
      </c>
      <c r="AJ376">
        <v>-2.1999999999999999E-2</v>
      </c>
      <c r="AK376">
        <v>0</v>
      </c>
      <c r="AL376">
        <v>0.51500000000000001</v>
      </c>
      <c r="AM376">
        <v>3.1E-2</v>
      </c>
      <c r="AN376">
        <v>0.53300000000000003</v>
      </c>
      <c r="AO376">
        <v>2.1000000000000001E-2</v>
      </c>
      <c r="AP376">
        <v>0.248</v>
      </c>
      <c r="AQ376">
        <v>0.76500000000000001</v>
      </c>
    </row>
    <row r="377" spans="33:43" x14ac:dyDescent="0.25">
      <c r="AG377">
        <v>61</v>
      </c>
      <c r="AH377">
        <v>4.1000000000000002E-2</v>
      </c>
      <c r="AI377">
        <v>2.04861</v>
      </c>
      <c r="AJ377">
        <v>-2.1999999999999999E-2</v>
      </c>
      <c r="AK377">
        <v>0</v>
      </c>
      <c r="AL377">
        <v>0.51600000000000001</v>
      </c>
      <c r="AM377">
        <v>3.1E-2</v>
      </c>
      <c r="AN377">
        <v>0.53800000000000003</v>
      </c>
      <c r="AO377">
        <v>0.02</v>
      </c>
      <c r="AP377">
        <v>0.26</v>
      </c>
      <c r="AQ377">
        <v>0.78100000000000003</v>
      </c>
    </row>
    <row r="378" spans="33:43" x14ac:dyDescent="0.25">
      <c r="AG378">
        <v>62</v>
      </c>
      <c r="AH378">
        <v>3.9E-2</v>
      </c>
      <c r="AI378">
        <v>2.1013500000000001</v>
      </c>
      <c r="AJ378">
        <v>-2.1999999999999999E-2</v>
      </c>
      <c r="AK378">
        <v>0</v>
      </c>
      <c r="AL378">
        <v>0.51800000000000002</v>
      </c>
      <c r="AM378">
        <v>3.1E-2</v>
      </c>
      <c r="AN378">
        <v>0.54300000000000004</v>
      </c>
      <c r="AO378">
        <v>1.9E-2</v>
      </c>
      <c r="AP378">
        <v>0.27200000000000002</v>
      </c>
      <c r="AQ378">
        <v>0.79700000000000004</v>
      </c>
    </row>
    <row r="379" spans="33:43" x14ac:dyDescent="0.25">
      <c r="AG379">
        <v>63</v>
      </c>
      <c r="AH379">
        <v>3.7999999999999999E-2</v>
      </c>
      <c r="AI379">
        <v>2.1566200000000002</v>
      </c>
      <c r="AJ379">
        <v>-2.1000000000000001E-2</v>
      </c>
      <c r="AK379">
        <v>0</v>
      </c>
      <c r="AL379">
        <v>0.51900000000000002</v>
      </c>
      <c r="AM379">
        <v>3.1E-2</v>
      </c>
      <c r="AN379">
        <v>0.54800000000000004</v>
      </c>
      <c r="AO379">
        <v>1.7999999999999999E-2</v>
      </c>
      <c r="AP379">
        <v>0.311</v>
      </c>
      <c r="AQ379">
        <v>0.81200000000000006</v>
      </c>
    </row>
    <row r="380" spans="33:43" x14ac:dyDescent="0.25">
      <c r="AG380">
        <v>64</v>
      </c>
      <c r="AH380">
        <v>3.6999999999999998E-2</v>
      </c>
      <c r="AI380">
        <v>2.0654699999999999</v>
      </c>
      <c r="AJ380">
        <v>-2.1000000000000001E-2</v>
      </c>
      <c r="AK380">
        <v>0</v>
      </c>
      <c r="AL380">
        <v>0.52100000000000002</v>
      </c>
      <c r="AM380">
        <v>3.1E-2</v>
      </c>
      <c r="AN380">
        <v>0.55300000000000005</v>
      </c>
      <c r="AO380">
        <v>1.7999999999999999E-2</v>
      </c>
      <c r="AP380">
        <v>0.31900000000000001</v>
      </c>
      <c r="AQ380">
        <v>0.82499999999999996</v>
      </c>
    </row>
    <row r="381" spans="33:43" x14ac:dyDescent="0.25">
      <c r="AG381">
        <v>65</v>
      </c>
      <c r="AH381">
        <v>3.5999999999999997E-2</v>
      </c>
      <c r="AI381">
        <v>2.1173700000000002</v>
      </c>
      <c r="AJ381">
        <v>-2.1000000000000001E-2</v>
      </c>
      <c r="AK381">
        <v>0</v>
      </c>
      <c r="AL381">
        <v>0.52100000000000002</v>
      </c>
      <c r="AM381">
        <v>3.1E-2</v>
      </c>
      <c r="AN381">
        <v>0.56100000000000005</v>
      </c>
      <c r="AO381">
        <v>1.7000000000000001E-2</v>
      </c>
      <c r="AP381">
        <v>0.30499999999999999</v>
      </c>
      <c r="AQ381">
        <v>0.84</v>
      </c>
    </row>
    <row r="382" spans="33:43" x14ac:dyDescent="0.25">
      <c r="AG382">
        <v>66</v>
      </c>
      <c r="AH382">
        <v>3.5000000000000003E-2</v>
      </c>
      <c r="AI382">
        <v>2.1713900000000002</v>
      </c>
      <c r="AJ382">
        <v>-2.1000000000000001E-2</v>
      </c>
      <c r="AK382">
        <v>0</v>
      </c>
      <c r="AL382">
        <v>0.52300000000000002</v>
      </c>
      <c r="AM382">
        <v>3.1E-2</v>
      </c>
      <c r="AN382">
        <v>0.56599999999999995</v>
      </c>
      <c r="AO382">
        <v>1.6E-2</v>
      </c>
      <c r="AP382">
        <v>0.33400000000000002</v>
      </c>
      <c r="AQ382">
        <v>0.85299999999999998</v>
      </c>
    </row>
    <row r="383" spans="33:43" x14ac:dyDescent="0.25">
      <c r="AG383">
        <v>67</v>
      </c>
      <c r="AH383">
        <v>3.4000000000000002E-2</v>
      </c>
      <c r="AI383">
        <v>2.2277499999999999</v>
      </c>
      <c r="AJ383">
        <v>-2.1000000000000001E-2</v>
      </c>
      <c r="AK383">
        <v>0</v>
      </c>
      <c r="AL383">
        <v>0.52400000000000002</v>
      </c>
      <c r="AM383">
        <v>3.1E-2</v>
      </c>
      <c r="AN383">
        <v>0.57199999999999995</v>
      </c>
      <c r="AO383">
        <v>1.4999999999999999E-2</v>
      </c>
      <c r="AP383">
        <v>0.35699999999999998</v>
      </c>
      <c r="AQ383">
        <v>0.86599999999999999</v>
      </c>
    </row>
    <row r="384" spans="33:43" x14ac:dyDescent="0.25">
      <c r="AG384">
        <v>68</v>
      </c>
      <c r="AH384">
        <v>3.4000000000000002E-2</v>
      </c>
      <c r="AI384">
        <v>2.2867299999999999</v>
      </c>
      <c r="AJ384">
        <v>-2.1000000000000001E-2</v>
      </c>
      <c r="AK384">
        <v>0</v>
      </c>
      <c r="AL384">
        <v>0.52600000000000002</v>
      </c>
      <c r="AM384">
        <v>3.1E-2</v>
      </c>
      <c r="AN384">
        <v>0.57799999999999996</v>
      </c>
      <c r="AO384">
        <v>1.4999999999999999E-2</v>
      </c>
      <c r="AP384">
        <v>0.373</v>
      </c>
      <c r="AQ384">
        <v>0.877</v>
      </c>
    </row>
    <row r="385" spans="33:43" x14ac:dyDescent="0.25">
      <c r="AG385">
        <v>69</v>
      </c>
      <c r="AH385">
        <v>3.3000000000000002E-2</v>
      </c>
      <c r="AI385">
        <v>2.3486899999999999</v>
      </c>
      <c r="AJ385">
        <v>-2.1000000000000001E-2</v>
      </c>
      <c r="AK385">
        <v>0</v>
      </c>
      <c r="AL385">
        <v>0.52700000000000002</v>
      </c>
      <c r="AM385">
        <v>3.1E-2</v>
      </c>
      <c r="AN385">
        <v>0.58599999999999997</v>
      </c>
      <c r="AO385">
        <v>1.4E-2</v>
      </c>
      <c r="AP385">
        <v>0.40200000000000002</v>
      </c>
      <c r="AQ385">
        <v>0.88900000000000001</v>
      </c>
    </row>
    <row r="386" spans="33:43" x14ac:dyDescent="0.25">
      <c r="AG386">
        <v>70</v>
      </c>
      <c r="AH386">
        <v>3.2000000000000001E-2</v>
      </c>
      <c r="AI386">
        <v>2.4140299999999999</v>
      </c>
      <c r="AJ386">
        <v>-2.1000000000000001E-2</v>
      </c>
      <c r="AK386">
        <v>0</v>
      </c>
      <c r="AL386">
        <v>0.52800000000000002</v>
      </c>
      <c r="AM386">
        <v>3.1E-2</v>
      </c>
      <c r="AN386">
        <v>0.59199999999999997</v>
      </c>
      <c r="AO386">
        <v>1.2999999999999999E-2</v>
      </c>
      <c r="AP386">
        <v>0.48299999999999998</v>
      </c>
      <c r="AQ386">
        <v>0.89800000000000002</v>
      </c>
    </row>
    <row r="387" spans="33:43" x14ac:dyDescent="0.25">
      <c r="AG387">
        <v>71</v>
      </c>
      <c r="AH387">
        <v>3.2000000000000001E-2</v>
      </c>
      <c r="AI387">
        <v>2.30321</v>
      </c>
      <c r="AJ387">
        <v>-2.1000000000000001E-2</v>
      </c>
      <c r="AK387">
        <v>0</v>
      </c>
      <c r="AL387">
        <v>0.52900000000000003</v>
      </c>
      <c r="AM387">
        <v>0.03</v>
      </c>
      <c r="AN387">
        <v>0.59799999999999998</v>
      </c>
      <c r="AO387">
        <v>1.4E-2</v>
      </c>
      <c r="AP387">
        <v>0.51400000000000001</v>
      </c>
      <c r="AQ387">
        <v>0.90600000000000003</v>
      </c>
    </row>
    <row r="388" spans="33:43" x14ac:dyDescent="0.25">
      <c r="AG388">
        <v>72</v>
      </c>
      <c r="AH388">
        <v>3.1E-2</v>
      </c>
      <c r="AI388">
        <v>2.3624100000000001</v>
      </c>
      <c r="AJ388">
        <v>-2.1000000000000001E-2</v>
      </c>
      <c r="AK388">
        <v>0</v>
      </c>
      <c r="AL388">
        <v>0.53</v>
      </c>
      <c r="AM388">
        <v>0.03</v>
      </c>
      <c r="AN388">
        <v>0.60599999999999998</v>
      </c>
      <c r="AO388">
        <v>1.2999999999999999E-2</v>
      </c>
      <c r="AP388">
        <v>0.50900000000000001</v>
      </c>
      <c r="AQ388">
        <v>0.91400000000000003</v>
      </c>
    </row>
    <row r="389" spans="33:43" x14ac:dyDescent="0.25">
      <c r="AG389">
        <v>73</v>
      </c>
      <c r="AH389">
        <v>0.03</v>
      </c>
      <c r="AI389">
        <v>2.4248400000000001</v>
      </c>
      <c r="AJ389">
        <v>-0.02</v>
      </c>
      <c r="AK389">
        <v>0</v>
      </c>
      <c r="AL389">
        <v>0.53200000000000003</v>
      </c>
      <c r="AM389">
        <v>0.03</v>
      </c>
      <c r="AN389">
        <v>0.61199999999999999</v>
      </c>
      <c r="AO389">
        <v>1.2999999999999999E-2</v>
      </c>
      <c r="AP389">
        <v>0.56399999999999995</v>
      </c>
      <c r="AQ389">
        <v>0.92100000000000004</v>
      </c>
    </row>
    <row r="390" spans="33:43" x14ac:dyDescent="0.25">
      <c r="AG390">
        <v>74</v>
      </c>
      <c r="AH390">
        <v>0.03</v>
      </c>
      <c r="AI390">
        <v>2.46556</v>
      </c>
      <c r="AJ390">
        <v>-0.02</v>
      </c>
      <c r="AK390">
        <v>0</v>
      </c>
      <c r="AL390">
        <v>0.53300000000000003</v>
      </c>
      <c r="AM390">
        <v>0.03</v>
      </c>
      <c r="AN390">
        <v>0.61799999999999999</v>
      </c>
      <c r="AO390">
        <v>1.2E-2</v>
      </c>
      <c r="AP390">
        <v>0.61499999999999999</v>
      </c>
      <c r="AQ390">
        <v>0.92600000000000005</v>
      </c>
    </row>
    <row r="391" spans="33:43" x14ac:dyDescent="0.25">
      <c r="AG391">
        <v>75</v>
      </c>
      <c r="AH391">
        <v>2.9000000000000001E-2</v>
      </c>
      <c r="AI391">
        <v>2.4790199999999998</v>
      </c>
      <c r="AJ391">
        <v>-0.02</v>
      </c>
      <c r="AK391">
        <v>0</v>
      </c>
      <c r="AL391">
        <v>0.53500000000000003</v>
      </c>
      <c r="AM391">
        <v>0.03</v>
      </c>
      <c r="AN391">
        <v>0.625</v>
      </c>
      <c r="AO391">
        <v>1.2E-2</v>
      </c>
      <c r="AP391">
        <v>0.67300000000000004</v>
      </c>
      <c r="AQ391">
        <v>0.93100000000000005</v>
      </c>
    </row>
    <row r="392" spans="33:43" x14ac:dyDescent="0.25">
      <c r="AG392">
        <v>76</v>
      </c>
      <c r="AH392">
        <v>2.9000000000000001E-2</v>
      </c>
      <c r="AI392">
        <v>2.4953500000000002</v>
      </c>
      <c r="AJ392">
        <v>-0.02</v>
      </c>
      <c r="AK392">
        <v>0</v>
      </c>
      <c r="AL392">
        <v>0.53600000000000003</v>
      </c>
      <c r="AM392">
        <v>0.03</v>
      </c>
      <c r="AN392">
        <v>0.63</v>
      </c>
      <c r="AO392">
        <v>1.2E-2</v>
      </c>
      <c r="AP392">
        <v>0.73299999999999998</v>
      </c>
      <c r="AQ392">
        <v>0.93400000000000005</v>
      </c>
    </row>
    <row r="393" spans="33:43" x14ac:dyDescent="0.25">
      <c r="AG393">
        <v>77</v>
      </c>
      <c r="AH393">
        <v>2.9000000000000001E-2</v>
      </c>
      <c r="AI393">
        <v>2.5144899999999999</v>
      </c>
      <c r="AJ393">
        <v>-0.02</v>
      </c>
      <c r="AK393">
        <v>0</v>
      </c>
      <c r="AL393">
        <v>0.53700000000000003</v>
      </c>
      <c r="AM393">
        <v>0.03</v>
      </c>
      <c r="AN393">
        <v>0.63800000000000001</v>
      </c>
      <c r="AO393">
        <v>1.0999999999999999E-2</v>
      </c>
      <c r="AP393">
        <v>0.80700000000000005</v>
      </c>
      <c r="AQ393">
        <v>0.93700000000000006</v>
      </c>
    </row>
    <row r="394" spans="33:43" x14ac:dyDescent="0.25">
      <c r="AG394">
        <v>78</v>
      </c>
      <c r="AH394">
        <v>2.8000000000000001E-2</v>
      </c>
      <c r="AI394">
        <v>2.5365099999999998</v>
      </c>
      <c r="AJ394">
        <v>-1.9E-2</v>
      </c>
      <c r="AK394">
        <v>0</v>
      </c>
      <c r="AL394">
        <v>0.53800000000000003</v>
      </c>
      <c r="AM394">
        <v>0.03</v>
      </c>
      <c r="AN394">
        <v>0.64300000000000002</v>
      </c>
      <c r="AO394">
        <v>1.0999999999999999E-2</v>
      </c>
      <c r="AP394">
        <v>0.89800000000000002</v>
      </c>
      <c r="AQ394">
        <v>0.93799999999999994</v>
      </c>
    </row>
    <row r="395" spans="33:43" x14ac:dyDescent="0.25">
      <c r="AG395">
        <v>79</v>
      </c>
      <c r="AH395">
        <v>2.8000000000000001E-2</v>
      </c>
      <c r="AI395">
        <v>2.5615399999999999</v>
      </c>
      <c r="AJ395">
        <v>-1.9E-2</v>
      </c>
      <c r="AK395">
        <v>0</v>
      </c>
      <c r="AL395">
        <v>0.54</v>
      </c>
      <c r="AM395">
        <v>0.03</v>
      </c>
      <c r="AN395">
        <v>0.65</v>
      </c>
      <c r="AO395">
        <v>1.0999999999999999E-2</v>
      </c>
      <c r="AP395">
        <v>0.99</v>
      </c>
      <c r="AQ395">
        <v>0.93799999999999994</v>
      </c>
    </row>
    <row r="396" spans="33:43" x14ac:dyDescent="0.25">
      <c r="AG396">
        <v>80</v>
      </c>
      <c r="AH396">
        <v>2.8000000000000001E-2</v>
      </c>
      <c r="AI396">
        <v>2.5898300000000001</v>
      </c>
      <c r="AJ396">
        <v>-1.9E-2</v>
      </c>
      <c r="AK396">
        <v>0</v>
      </c>
      <c r="AL396">
        <v>0.54</v>
      </c>
      <c r="AM396">
        <v>0.03</v>
      </c>
      <c r="AN396">
        <v>0.65700000000000003</v>
      </c>
      <c r="AO396">
        <v>1.0999999999999999E-2</v>
      </c>
      <c r="AP396">
        <v>1.1120000000000001</v>
      </c>
      <c r="AQ396">
        <v>0.93600000000000005</v>
      </c>
    </row>
    <row r="397" spans="33:43" x14ac:dyDescent="0.25">
      <c r="AG397">
        <v>81</v>
      </c>
      <c r="AH397">
        <v>2.7E-2</v>
      </c>
      <c r="AI397">
        <v>2.6217000000000001</v>
      </c>
      <c r="AJ397">
        <v>-1.9E-2</v>
      </c>
      <c r="AK397">
        <v>0</v>
      </c>
      <c r="AL397">
        <v>0.54200000000000004</v>
      </c>
      <c r="AM397">
        <v>0.03</v>
      </c>
      <c r="AN397">
        <v>0.66200000000000003</v>
      </c>
      <c r="AO397">
        <v>0.01</v>
      </c>
      <c r="AP397">
        <v>1.337</v>
      </c>
      <c r="AQ397">
        <v>0.93400000000000005</v>
      </c>
    </row>
    <row r="398" spans="33:43" x14ac:dyDescent="0.25">
      <c r="AG398">
        <v>82</v>
      </c>
      <c r="AH398">
        <v>2.7E-2</v>
      </c>
      <c r="AI398">
        <v>2.4541300000000001</v>
      </c>
      <c r="AJ398">
        <v>-1.7999999999999999E-2</v>
      </c>
      <c r="AK398">
        <v>0</v>
      </c>
      <c r="AL398">
        <v>0.54300000000000004</v>
      </c>
      <c r="AM398">
        <v>0.03</v>
      </c>
      <c r="AN398">
        <v>0.66900000000000004</v>
      </c>
      <c r="AO398">
        <v>1.0999999999999999E-2</v>
      </c>
      <c r="AP398">
        <v>1.5069999999999999</v>
      </c>
      <c r="AQ398">
        <v>0.92900000000000005</v>
      </c>
    </row>
    <row r="399" spans="33:43" x14ac:dyDescent="0.25">
      <c r="AG399">
        <v>83</v>
      </c>
      <c r="AH399">
        <v>2.7E-2</v>
      </c>
      <c r="AI399">
        <v>2.4838200000000001</v>
      </c>
      <c r="AJ399">
        <v>-1.7999999999999999E-2</v>
      </c>
      <c r="AK399">
        <v>0</v>
      </c>
      <c r="AL399">
        <v>0.54400000000000004</v>
      </c>
      <c r="AM399">
        <v>0.03</v>
      </c>
      <c r="AN399">
        <v>0.67500000000000004</v>
      </c>
      <c r="AO399">
        <v>1.0999999999999999E-2</v>
      </c>
      <c r="AP399">
        <v>1.609</v>
      </c>
      <c r="AQ399">
        <v>0.92400000000000004</v>
      </c>
    </row>
    <row r="400" spans="33:43" x14ac:dyDescent="0.25">
      <c r="AG400">
        <v>84</v>
      </c>
      <c r="AH400">
        <v>2.7E-2</v>
      </c>
      <c r="AI400">
        <v>2.5168400000000002</v>
      </c>
      <c r="AJ400">
        <v>-1.7999999999999999E-2</v>
      </c>
      <c r="AK400">
        <v>0</v>
      </c>
      <c r="AL400">
        <v>0.54500000000000004</v>
      </c>
      <c r="AM400">
        <v>0.03</v>
      </c>
      <c r="AN400">
        <v>0.68100000000000005</v>
      </c>
      <c r="AO400">
        <v>1.0999999999999999E-2</v>
      </c>
      <c r="AP400">
        <v>1.8640000000000001</v>
      </c>
      <c r="AQ400">
        <v>0.91800000000000004</v>
      </c>
    </row>
    <row r="401" spans="33:43" x14ac:dyDescent="0.25">
      <c r="AG401">
        <v>85</v>
      </c>
      <c r="AH401">
        <v>2.5999999999999999E-2</v>
      </c>
      <c r="AI401">
        <v>2.5538099999999999</v>
      </c>
      <c r="AJ401">
        <v>-1.7000000000000001E-2</v>
      </c>
      <c r="AK401">
        <v>0</v>
      </c>
      <c r="AL401">
        <v>0.54600000000000004</v>
      </c>
      <c r="AM401">
        <v>0.03</v>
      </c>
      <c r="AN401">
        <v>0.68700000000000006</v>
      </c>
      <c r="AO401">
        <v>0.01</v>
      </c>
      <c r="AP401">
        <v>2.1909999999999998</v>
      </c>
      <c r="AQ401">
        <v>0.91100000000000003</v>
      </c>
    </row>
    <row r="402" spans="33:43" x14ac:dyDescent="0.25">
      <c r="AG402">
        <v>86</v>
      </c>
      <c r="AH402">
        <v>2.5999999999999999E-2</v>
      </c>
      <c r="AI402">
        <v>2.5954799999999998</v>
      </c>
      <c r="AJ402">
        <v>-1.7000000000000001E-2</v>
      </c>
      <c r="AK402">
        <v>0</v>
      </c>
      <c r="AL402">
        <v>0.54700000000000004</v>
      </c>
      <c r="AM402">
        <v>0.03</v>
      </c>
      <c r="AN402">
        <v>0.69399999999999995</v>
      </c>
      <c r="AO402">
        <v>0.01</v>
      </c>
      <c r="AP402">
        <v>2.7909999999999999</v>
      </c>
      <c r="AQ402">
        <v>0.90300000000000002</v>
      </c>
    </row>
    <row r="403" spans="33:43" x14ac:dyDescent="0.25">
      <c r="AG403">
        <v>87</v>
      </c>
      <c r="AH403">
        <v>2.5999999999999999E-2</v>
      </c>
      <c r="AI403">
        <v>2.4395899999999999</v>
      </c>
      <c r="AJ403">
        <v>-1.7000000000000001E-2</v>
      </c>
      <c r="AK403">
        <v>0</v>
      </c>
      <c r="AL403">
        <v>0.54800000000000004</v>
      </c>
      <c r="AM403">
        <v>2.9000000000000001E-2</v>
      </c>
      <c r="AN403">
        <v>0.69899999999999995</v>
      </c>
      <c r="AO403">
        <v>1.0999999999999999E-2</v>
      </c>
      <c r="AP403">
        <v>3.4390000000000001</v>
      </c>
      <c r="AQ403">
        <v>0.89100000000000001</v>
      </c>
    </row>
    <row r="404" spans="33:43" x14ac:dyDescent="0.25">
      <c r="AG404">
        <v>88</v>
      </c>
      <c r="AH404">
        <v>2.5999999999999999E-2</v>
      </c>
      <c r="AI404">
        <v>2.4773999999999998</v>
      </c>
      <c r="AJ404">
        <v>-1.6E-2</v>
      </c>
      <c r="AK404">
        <v>0</v>
      </c>
      <c r="AL404">
        <v>0.54900000000000004</v>
      </c>
      <c r="AM404">
        <v>2.9000000000000001E-2</v>
      </c>
      <c r="AN404">
        <v>0.70499999999999996</v>
      </c>
      <c r="AO404">
        <v>1.0999999999999999E-2</v>
      </c>
      <c r="AP404">
        <v>4.2060000000000004</v>
      </c>
      <c r="AQ404">
        <v>0.88100000000000001</v>
      </c>
    </row>
    <row r="405" spans="33:43" x14ac:dyDescent="0.25">
      <c r="AG405">
        <v>89</v>
      </c>
      <c r="AH405">
        <v>2.5999999999999999E-2</v>
      </c>
      <c r="AI405">
        <v>2.5204</v>
      </c>
      <c r="AJ405">
        <v>-1.6E-2</v>
      </c>
      <c r="AK405">
        <v>0</v>
      </c>
      <c r="AL405">
        <v>0.55100000000000005</v>
      </c>
      <c r="AM405">
        <v>2.9000000000000001E-2</v>
      </c>
      <c r="AN405">
        <v>0.71099999999999997</v>
      </c>
      <c r="AO405">
        <v>0.01</v>
      </c>
      <c r="AP405">
        <v>5.9470000000000001</v>
      </c>
      <c r="AQ405">
        <v>0.87</v>
      </c>
    </row>
    <row r="406" spans="33:43" x14ac:dyDescent="0.25">
      <c r="AG406">
        <v>90</v>
      </c>
      <c r="AH406">
        <v>2.5999999999999999E-2</v>
      </c>
      <c r="AI406">
        <v>2.5698400000000001</v>
      </c>
      <c r="AJ406">
        <v>-1.6E-2</v>
      </c>
      <c r="AK406">
        <v>0</v>
      </c>
      <c r="AL406">
        <v>0.55100000000000005</v>
      </c>
      <c r="AM406">
        <v>2.9000000000000001E-2</v>
      </c>
      <c r="AN406">
        <v>0.71699999999999997</v>
      </c>
      <c r="AO406">
        <v>0.01</v>
      </c>
      <c r="AP406">
        <v>0.11600000000000001</v>
      </c>
      <c r="AQ406">
        <v>0.85799999999999998</v>
      </c>
    </row>
    <row r="407" spans="33:43" x14ac:dyDescent="0.25">
      <c r="AG407">
        <v>91</v>
      </c>
      <c r="AH407">
        <v>0.03</v>
      </c>
      <c r="AI407">
        <v>1.23689</v>
      </c>
      <c r="AJ407">
        <v>-1.6E-2</v>
      </c>
      <c r="AK407">
        <v>0.54800000000000004</v>
      </c>
      <c r="AL407">
        <v>0</v>
      </c>
      <c r="AM407">
        <v>0.70199999999999996</v>
      </c>
      <c r="AN407">
        <v>3.1E-2</v>
      </c>
      <c r="AO407">
        <v>2.4E-2</v>
      </c>
      <c r="AP407">
        <v>0.10100000000000001</v>
      </c>
      <c r="AQ407">
        <v>0.76400000000000001</v>
      </c>
    </row>
    <row r="408" spans="33:43" x14ac:dyDescent="0.25">
      <c r="AG408">
        <v>92</v>
      </c>
      <c r="AH408">
        <v>0.03</v>
      </c>
      <c r="AI408">
        <v>1.2181</v>
      </c>
      <c r="AJ408">
        <v>-1.4999999999999999E-2</v>
      </c>
      <c r="AK408">
        <v>0.54700000000000004</v>
      </c>
      <c r="AL408">
        <v>0</v>
      </c>
      <c r="AM408">
        <v>0.69699999999999995</v>
      </c>
      <c r="AN408">
        <v>3.1E-2</v>
      </c>
      <c r="AO408">
        <v>2.5000000000000001E-2</v>
      </c>
      <c r="AP408">
        <v>18.61</v>
      </c>
      <c r="AQ408">
        <v>0.751</v>
      </c>
    </row>
    <row r="409" spans="33:43" x14ac:dyDescent="0.25">
      <c r="AG409">
        <v>93</v>
      </c>
      <c r="AH409">
        <v>0.03</v>
      </c>
      <c r="AI409">
        <v>1.2033799999999999</v>
      </c>
      <c r="AJ409">
        <v>-1.4999999999999999E-2</v>
      </c>
      <c r="AK409">
        <v>0.54600000000000004</v>
      </c>
      <c r="AL409">
        <v>0</v>
      </c>
      <c r="AM409">
        <v>0.69099999999999995</v>
      </c>
      <c r="AN409">
        <v>3.1E-2</v>
      </c>
      <c r="AO409">
        <v>2.5000000000000001E-2</v>
      </c>
      <c r="AP409">
        <v>-162.15600000000001</v>
      </c>
      <c r="AQ409">
        <v>0.73699999999999999</v>
      </c>
    </row>
    <row r="410" spans="33:43" x14ac:dyDescent="0.25">
      <c r="AG410">
        <v>94</v>
      </c>
      <c r="AH410">
        <v>0.03</v>
      </c>
      <c r="AI410">
        <v>1.1917599999999999</v>
      </c>
      <c r="AJ410">
        <v>-1.4E-2</v>
      </c>
      <c r="AK410">
        <v>0.54500000000000004</v>
      </c>
      <c r="AL410">
        <v>0</v>
      </c>
      <c r="AM410">
        <v>0.68600000000000005</v>
      </c>
      <c r="AN410">
        <v>3.1E-2</v>
      </c>
      <c r="AO410">
        <v>2.5000000000000001E-2</v>
      </c>
      <c r="AP410">
        <v>-14.349</v>
      </c>
      <c r="AQ410">
        <v>0.72299999999999998</v>
      </c>
    </row>
    <row r="411" spans="33:43" x14ac:dyDescent="0.25">
      <c r="AG411">
        <v>95</v>
      </c>
      <c r="AH411">
        <v>0.03</v>
      </c>
      <c r="AI411">
        <v>1.3083899999999999</v>
      </c>
      <c r="AJ411">
        <v>-1.4E-2</v>
      </c>
      <c r="AK411">
        <v>0.54400000000000004</v>
      </c>
      <c r="AL411">
        <v>0</v>
      </c>
      <c r="AM411">
        <v>0.67900000000000005</v>
      </c>
      <c r="AN411">
        <v>3.2000000000000001E-2</v>
      </c>
      <c r="AO411">
        <v>2.3E-2</v>
      </c>
      <c r="AP411">
        <v>-6.7949999999999999</v>
      </c>
      <c r="AQ411">
        <v>0.71</v>
      </c>
    </row>
    <row r="412" spans="33:43" x14ac:dyDescent="0.25">
      <c r="AG412">
        <v>96</v>
      </c>
      <c r="AH412">
        <v>0.03</v>
      </c>
      <c r="AI412">
        <v>1.2968500000000001</v>
      </c>
      <c r="AJ412">
        <v>-1.4E-2</v>
      </c>
      <c r="AK412">
        <v>0.54300000000000004</v>
      </c>
      <c r="AL412">
        <v>0</v>
      </c>
      <c r="AM412">
        <v>0.67400000000000004</v>
      </c>
      <c r="AN412">
        <v>3.2000000000000001E-2</v>
      </c>
      <c r="AO412">
        <v>2.3E-2</v>
      </c>
      <c r="AP412">
        <v>-4.7560000000000002</v>
      </c>
      <c r="AQ412">
        <v>0.69499999999999995</v>
      </c>
    </row>
    <row r="413" spans="33:43" x14ac:dyDescent="0.25">
      <c r="AG413">
        <v>97</v>
      </c>
      <c r="AH413">
        <v>0.03</v>
      </c>
      <c r="AI413">
        <v>1.28931</v>
      </c>
      <c r="AJ413">
        <v>-1.2999999999999999E-2</v>
      </c>
      <c r="AK413">
        <v>0.54200000000000004</v>
      </c>
      <c r="AL413">
        <v>0</v>
      </c>
      <c r="AM413">
        <v>0.66700000000000004</v>
      </c>
      <c r="AN413">
        <v>3.2000000000000001E-2</v>
      </c>
      <c r="AO413">
        <v>2.4E-2</v>
      </c>
      <c r="AP413">
        <v>-3.5960000000000001</v>
      </c>
      <c r="AQ413">
        <v>0.67900000000000005</v>
      </c>
    </row>
    <row r="414" spans="33:43" x14ac:dyDescent="0.25">
      <c r="AG414">
        <v>98</v>
      </c>
      <c r="AH414">
        <v>3.1E-2</v>
      </c>
      <c r="AI414">
        <v>1.2840800000000001</v>
      </c>
      <c r="AJ414">
        <v>-1.2999999999999999E-2</v>
      </c>
      <c r="AK414">
        <v>0.54</v>
      </c>
      <c r="AL414">
        <v>0</v>
      </c>
      <c r="AM414">
        <v>0.66200000000000003</v>
      </c>
      <c r="AN414">
        <v>3.2000000000000001E-2</v>
      </c>
      <c r="AO414">
        <v>2.4E-2</v>
      </c>
      <c r="AP414">
        <v>-2.806</v>
      </c>
      <c r="AQ414">
        <v>0.66400000000000003</v>
      </c>
    </row>
    <row r="415" spans="33:43" x14ac:dyDescent="0.25">
      <c r="AG415">
        <v>99</v>
      </c>
      <c r="AH415">
        <v>3.1E-2</v>
      </c>
      <c r="AI415">
        <v>1.2819</v>
      </c>
      <c r="AJ415">
        <v>-1.2E-2</v>
      </c>
      <c r="AK415">
        <v>0.54</v>
      </c>
      <c r="AL415">
        <v>0</v>
      </c>
      <c r="AM415">
        <v>0.65500000000000003</v>
      </c>
      <c r="AN415">
        <v>3.2000000000000001E-2</v>
      </c>
      <c r="AO415">
        <v>2.4E-2</v>
      </c>
      <c r="AP415">
        <v>-2.286</v>
      </c>
      <c r="AQ415">
        <v>0.64700000000000002</v>
      </c>
    </row>
    <row r="416" spans="33:43" x14ac:dyDescent="0.25">
      <c r="AG416">
        <v>100</v>
      </c>
      <c r="AH416">
        <v>3.1E-2</v>
      </c>
      <c r="AI416">
        <v>1.2817000000000001</v>
      </c>
      <c r="AJ416">
        <v>-1.2E-2</v>
      </c>
      <c r="AK416">
        <v>0.53800000000000003</v>
      </c>
      <c r="AL416">
        <v>0</v>
      </c>
      <c r="AM416">
        <v>0.64900000000000002</v>
      </c>
      <c r="AN416">
        <v>3.2000000000000001E-2</v>
      </c>
      <c r="AO416">
        <v>2.4E-2</v>
      </c>
      <c r="AP416">
        <v>-1.9419999999999999</v>
      </c>
      <c r="AQ416">
        <v>0.63100000000000001</v>
      </c>
    </row>
    <row r="417" spans="33:43" x14ac:dyDescent="0.25">
      <c r="AG417">
        <v>101</v>
      </c>
      <c r="AH417">
        <v>3.1E-2</v>
      </c>
      <c r="AI417">
        <v>1.2848900000000001</v>
      </c>
      <c r="AJ417">
        <v>-1.0999999999999999E-2</v>
      </c>
      <c r="AK417">
        <v>0.53700000000000003</v>
      </c>
      <c r="AL417">
        <v>0</v>
      </c>
      <c r="AM417">
        <v>0.64200000000000002</v>
      </c>
      <c r="AN417">
        <v>3.2000000000000001E-2</v>
      </c>
      <c r="AO417">
        <v>2.4E-2</v>
      </c>
      <c r="AP417">
        <v>-1.647</v>
      </c>
      <c r="AQ417">
        <v>0.61499999999999999</v>
      </c>
    </row>
    <row r="418" spans="33:43" x14ac:dyDescent="0.25">
      <c r="AG418">
        <v>102</v>
      </c>
      <c r="AH418">
        <v>3.1E-2</v>
      </c>
      <c r="AI418">
        <v>1.28949</v>
      </c>
      <c r="AJ418">
        <v>-1.0999999999999999E-2</v>
      </c>
      <c r="AK418">
        <v>0.53600000000000003</v>
      </c>
      <c r="AL418">
        <v>0</v>
      </c>
      <c r="AM418">
        <v>0.63600000000000001</v>
      </c>
      <c r="AN418">
        <v>3.2000000000000001E-2</v>
      </c>
      <c r="AO418">
        <v>2.4E-2</v>
      </c>
      <c r="AP418">
        <v>-1.4139999999999999</v>
      </c>
      <c r="AQ418">
        <v>0.59799999999999998</v>
      </c>
    </row>
    <row r="419" spans="33:43" x14ac:dyDescent="0.25">
      <c r="AG419">
        <v>103</v>
      </c>
      <c r="AH419">
        <v>3.2000000000000001E-2</v>
      </c>
      <c r="AI419">
        <v>1.29756</v>
      </c>
      <c r="AJ419">
        <v>-0.01</v>
      </c>
      <c r="AK419">
        <v>0.53500000000000003</v>
      </c>
      <c r="AL419">
        <v>0</v>
      </c>
      <c r="AM419">
        <v>0.629</v>
      </c>
      <c r="AN419">
        <v>3.2000000000000001E-2</v>
      </c>
      <c r="AO419">
        <v>2.4E-2</v>
      </c>
      <c r="AP419">
        <v>-1.2250000000000001</v>
      </c>
      <c r="AQ419">
        <v>0.58099999999999996</v>
      </c>
    </row>
    <row r="420" spans="33:43" x14ac:dyDescent="0.25">
      <c r="AG420">
        <v>104</v>
      </c>
      <c r="AH420">
        <v>3.2000000000000001E-2</v>
      </c>
      <c r="AI420">
        <v>1.3072299999999999</v>
      </c>
      <c r="AJ420">
        <v>-0.01</v>
      </c>
      <c r="AK420">
        <v>0.53400000000000003</v>
      </c>
      <c r="AL420">
        <v>0</v>
      </c>
      <c r="AM420">
        <v>0.623</v>
      </c>
      <c r="AN420">
        <v>3.2000000000000001E-2</v>
      </c>
      <c r="AO420">
        <v>2.4E-2</v>
      </c>
      <c r="AP420">
        <v>-1.04</v>
      </c>
      <c r="AQ420">
        <v>0.56499999999999995</v>
      </c>
    </row>
    <row r="421" spans="33:43" x14ac:dyDescent="0.25">
      <c r="AG421">
        <v>105</v>
      </c>
      <c r="AH421">
        <v>3.2000000000000001E-2</v>
      </c>
      <c r="AI421">
        <v>1.31972</v>
      </c>
      <c r="AJ421">
        <v>-0.01</v>
      </c>
      <c r="AK421">
        <v>0.53200000000000003</v>
      </c>
      <c r="AL421">
        <v>0</v>
      </c>
      <c r="AM421">
        <v>0.61699999999999999</v>
      </c>
      <c r="AN421">
        <v>3.2000000000000001E-2</v>
      </c>
      <c r="AO421">
        <v>2.4E-2</v>
      </c>
      <c r="AP421">
        <v>-0.91100000000000003</v>
      </c>
      <c r="AQ421">
        <v>0.54800000000000004</v>
      </c>
    </row>
    <row r="422" spans="33:43" x14ac:dyDescent="0.25">
      <c r="AG422">
        <v>106</v>
      </c>
      <c r="AH422">
        <v>3.3000000000000002E-2</v>
      </c>
      <c r="AI422">
        <v>1.3353299999999999</v>
      </c>
      <c r="AJ422">
        <v>-8.9999999999999993E-3</v>
      </c>
      <c r="AK422">
        <v>0.53100000000000003</v>
      </c>
      <c r="AL422">
        <v>0</v>
      </c>
      <c r="AM422">
        <v>0.61199999999999999</v>
      </c>
      <c r="AN422">
        <v>3.2000000000000001E-2</v>
      </c>
      <c r="AO422">
        <v>2.4E-2</v>
      </c>
      <c r="AP422">
        <v>-0.82899999999999996</v>
      </c>
      <c r="AQ422">
        <v>0.53200000000000003</v>
      </c>
    </row>
    <row r="423" spans="33:43" x14ac:dyDescent="0.25">
      <c r="AG423">
        <v>107</v>
      </c>
      <c r="AH423">
        <v>3.3000000000000002E-2</v>
      </c>
      <c r="AI423">
        <v>1.35606</v>
      </c>
      <c r="AJ423">
        <v>-8.9999999999999993E-3</v>
      </c>
      <c r="AK423">
        <v>0.53</v>
      </c>
      <c r="AL423">
        <v>0</v>
      </c>
      <c r="AM423">
        <v>0.60399999999999998</v>
      </c>
      <c r="AN423">
        <v>3.2000000000000001E-2</v>
      </c>
      <c r="AO423">
        <v>2.4E-2</v>
      </c>
      <c r="AP423">
        <v>-0.754</v>
      </c>
      <c r="AQ423">
        <v>0.51600000000000001</v>
      </c>
    </row>
    <row r="424" spans="33:43" x14ac:dyDescent="0.25">
      <c r="AG424">
        <v>108</v>
      </c>
      <c r="AH424">
        <v>3.4000000000000002E-2</v>
      </c>
      <c r="AI424">
        <v>1.25403</v>
      </c>
      <c r="AJ424">
        <v>-8.0000000000000002E-3</v>
      </c>
      <c r="AK424">
        <v>0.52900000000000003</v>
      </c>
      <c r="AL424">
        <v>0</v>
      </c>
      <c r="AM424">
        <v>0.59799999999999998</v>
      </c>
      <c r="AN424">
        <v>3.1E-2</v>
      </c>
      <c r="AO424">
        <v>2.7E-2</v>
      </c>
      <c r="AP424">
        <v>-0.64600000000000002</v>
      </c>
      <c r="AQ424">
        <v>0.499</v>
      </c>
    </row>
    <row r="425" spans="33:43" x14ac:dyDescent="0.25">
      <c r="AG425">
        <v>109</v>
      </c>
      <c r="AH425">
        <v>3.4000000000000002E-2</v>
      </c>
      <c r="AI425">
        <v>1.27641</v>
      </c>
      <c r="AJ425">
        <v>-8.0000000000000002E-3</v>
      </c>
      <c r="AK425">
        <v>0.52700000000000002</v>
      </c>
      <c r="AL425">
        <v>0</v>
      </c>
      <c r="AM425">
        <v>0.59099999999999997</v>
      </c>
      <c r="AN425">
        <v>3.1E-2</v>
      </c>
      <c r="AO425">
        <v>2.7E-2</v>
      </c>
      <c r="AP425">
        <v>-0.55500000000000005</v>
      </c>
      <c r="AQ425">
        <v>0.48299999999999998</v>
      </c>
    </row>
    <row r="426" spans="33:43" x14ac:dyDescent="0.25">
      <c r="AG426">
        <v>110</v>
      </c>
      <c r="AH426">
        <v>3.5000000000000003E-2</v>
      </c>
      <c r="AI426">
        <v>1.3035000000000001</v>
      </c>
      <c r="AJ426">
        <v>-8.0000000000000002E-3</v>
      </c>
      <c r="AK426">
        <v>0.52700000000000002</v>
      </c>
      <c r="AL426">
        <v>0</v>
      </c>
      <c r="AM426">
        <v>0.58399999999999996</v>
      </c>
      <c r="AN426">
        <v>3.1E-2</v>
      </c>
      <c r="AO426">
        <v>2.7E-2</v>
      </c>
      <c r="AP426">
        <v>-0.47799999999999998</v>
      </c>
      <c r="AQ426">
        <v>0.46800000000000003</v>
      </c>
    </row>
    <row r="427" spans="33:43" x14ac:dyDescent="0.25">
      <c r="AG427">
        <v>111</v>
      </c>
      <c r="AH427">
        <v>3.5000000000000003E-2</v>
      </c>
      <c r="AI427">
        <v>1.3346499999999999</v>
      </c>
      <c r="AJ427">
        <v>-7.0000000000000001E-3</v>
      </c>
      <c r="AK427">
        <v>0.52500000000000002</v>
      </c>
      <c r="AL427">
        <v>0</v>
      </c>
      <c r="AM427">
        <v>0.57799999999999996</v>
      </c>
      <c r="AN427">
        <v>3.1E-2</v>
      </c>
      <c r="AO427">
        <v>2.5999999999999999E-2</v>
      </c>
      <c r="AP427">
        <v>-0.42099999999999999</v>
      </c>
      <c r="AQ427">
        <v>0.45300000000000001</v>
      </c>
    </row>
    <row r="428" spans="33:43" x14ac:dyDescent="0.25">
      <c r="AG428">
        <v>112</v>
      </c>
      <c r="AH428">
        <v>3.5999999999999997E-2</v>
      </c>
      <c r="AI428">
        <v>1.24959</v>
      </c>
      <c r="AJ428">
        <v>-7.0000000000000001E-3</v>
      </c>
      <c r="AK428">
        <v>0.52400000000000002</v>
      </c>
      <c r="AL428">
        <v>0</v>
      </c>
      <c r="AM428">
        <v>0.57199999999999995</v>
      </c>
      <c r="AN428">
        <v>3.1E-2</v>
      </c>
      <c r="AO428">
        <v>2.9000000000000001E-2</v>
      </c>
      <c r="AP428">
        <v>-0.36199999999999999</v>
      </c>
      <c r="AQ428">
        <v>0.438</v>
      </c>
    </row>
    <row r="429" spans="33:43" x14ac:dyDescent="0.25">
      <c r="AG429">
        <v>113</v>
      </c>
      <c r="AH429">
        <v>3.5999999999999997E-2</v>
      </c>
      <c r="AI429">
        <v>1.2842</v>
      </c>
      <c r="AJ429">
        <v>-6.0000000000000001E-3</v>
      </c>
      <c r="AK429">
        <v>0.52200000000000002</v>
      </c>
      <c r="AL429">
        <v>0</v>
      </c>
      <c r="AM429">
        <v>0.56599999999999995</v>
      </c>
      <c r="AN429">
        <v>3.1E-2</v>
      </c>
      <c r="AO429">
        <v>2.8000000000000001E-2</v>
      </c>
      <c r="AP429">
        <v>-0.318</v>
      </c>
      <c r="AQ429">
        <v>0.42399999999999999</v>
      </c>
    </row>
    <row r="430" spans="33:43" x14ac:dyDescent="0.25">
      <c r="AG430">
        <v>114</v>
      </c>
      <c r="AH430">
        <v>3.6999999999999998E-2</v>
      </c>
      <c r="AI430">
        <v>1.18516</v>
      </c>
      <c r="AJ430">
        <v>-6.0000000000000001E-3</v>
      </c>
      <c r="AK430">
        <v>0.52100000000000002</v>
      </c>
      <c r="AL430">
        <v>0</v>
      </c>
      <c r="AM430">
        <v>0.55900000000000005</v>
      </c>
      <c r="AN430">
        <v>3.1E-2</v>
      </c>
      <c r="AO430">
        <v>3.1E-2</v>
      </c>
      <c r="AP430">
        <v>-0.26400000000000001</v>
      </c>
      <c r="AQ430">
        <v>0.41</v>
      </c>
    </row>
    <row r="431" spans="33:43" x14ac:dyDescent="0.25">
      <c r="AG431">
        <v>115</v>
      </c>
      <c r="AH431">
        <v>3.7999999999999999E-2</v>
      </c>
      <c r="AI431">
        <v>1.2208600000000001</v>
      </c>
      <c r="AJ431">
        <v>-6.0000000000000001E-3</v>
      </c>
      <c r="AK431">
        <v>0.52</v>
      </c>
      <c r="AL431">
        <v>0</v>
      </c>
      <c r="AM431">
        <v>0.55300000000000005</v>
      </c>
      <c r="AN431">
        <v>3.1E-2</v>
      </c>
      <c r="AO431">
        <v>3.1E-2</v>
      </c>
      <c r="AP431">
        <v>-0.20100000000000001</v>
      </c>
      <c r="AQ431">
        <v>0.39700000000000002</v>
      </c>
    </row>
    <row r="432" spans="33:43" x14ac:dyDescent="0.25">
      <c r="AG432">
        <v>116</v>
      </c>
      <c r="AH432">
        <v>3.9E-2</v>
      </c>
      <c r="AI432">
        <v>1.26505</v>
      </c>
      <c r="AJ432">
        <v>-5.0000000000000001E-3</v>
      </c>
      <c r="AK432">
        <v>0.51900000000000002</v>
      </c>
      <c r="AL432">
        <v>0</v>
      </c>
      <c r="AM432">
        <v>0.54800000000000004</v>
      </c>
      <c r="AN432">
        <v>3.1E-2</v>
      </c>
      <c r="AO432">
        <v>3.1E-2</v>
      </c>
      <c r="AP432">
        <v>-0.16700000000000001</v>
      </c>
      <c r="AQ432">
        <v>0.38400000000000001</v>
      </c>
    </row>
    <row r="433" spans="33:43" x14ac:dyDescent="0.25">
      <c r="AG433">
        <v>117</v>
      </c>
      <c r="AH433">
        <v>0.04</v>
      </c>
      <c r="AI433">
        <v>1.1491400000000001</v>
      </c>
      <c r="AJ433">
        <v>-5.0000000000000001E-3</v>
      </c>
      <c r="AK433">
        <v>0.51700000000000002</v>
      </c>
      <c r="AL433">
        <v>0</v>
      </c>
      <c r="AM433">
        <v>0.54300000000000004</v>
      </c>
      <c r="AN433">
        <v>0.03</v>
      </c>
      <c r="AO433">
        <v>3.5000000000000003E-2</v>
      </c>
      <c r="AP433">
        <v>-0.128</v>
      </c>
      <c r="AQ433">
        <v>0.372</v>
      </c>
    </row>
    <row r="434" spans="33:43" x14ac:dyDescent="0.25">
      <c r="AG434">
        <v>118</v>
      </c>
      <c r="AH434">
        <v>4.1000000000000002E-2</v>
      </c>
      <c r="AI434">
        <v>1.1936899999999999</v>
      </c>
      <c r="AJ434">
        <v>-4.0000000000000001E-3</v>
      </c>
      <c r="AK434">
        <v>0.51600000000000001</v>
      </c>
      <c r="AL434">
        <v>0</v>
      </c>
      <c r="AM434">
        <v>0.53800000000000003</v>
      </c>
      <c r="AN434">
        <v>0.03</v>
      </c>
      <c r="AO434">
        <v>3.4000000000000002E-2</v>
      </c>
      <c r="AP434">
        <v>-8.6999999999999994E-2</v>
      </c>
      <c r="AQ434">
        <v>0.36</v>
      </c>
    </row>
    <row r="435" spans="33:43" x14ac:dyDescent="0.25">
      <c r="AG435">
        <v>119</v>
      </c>
      <c r="AH435">
        <v>4.2000000000000003E-2</v>
      </c>
      <c r="AI435">
        <v>1.24926</v>
      </c>
      <c r="AJ435">
        <v>-4.0000000000000001E-3</v>
      </c>
      <c r="AK435">
        <v>0.51400000000000001</v>
      </c>
      <c r="AL435">
        <v>0</v>
      </c>
      <c r="AM435">
        <v>0.53400000000000003</v>
      </c>
      <c r="AN435">
        <v>0.03</v>
      </c>
      <c r="AO435">
        <v>3.3000000000000002E-2</v>
      </c>
      <c r="AP435">
        <v>-6.2E-2</v>
      </c>
      <c r="AQ435">
        <v>0.34899999999999998</v>
      </c>
    </row>
    <row r="436" spans="33:43" x14ac:dyDescent="0.25">
      <c r="AG436">
        <v>120</v>
      </c>
      <c r="AH436">
        <v>4.2999999999999997E-2</v>
      </c>
      <c r="AI436">
        <v>1.1464099999999999</v>
      </c>
      <c r="AJ436">
        <v>-4.0000000000000001E-3</v>
      </c>
      <c r="AK436">
        <v>0.51300000000000001</v>
      </c>
      <c r="AL436">
        <v>0</v>
      </c>
      <c r="AM436">
        <v>0.52900000000000003</v>
      </c>
      <c r="AN436">
        <v>0.03</v>
      </c>
      <c r="AO436">
        <v>3.6999999999999998E-2</v>
      </c>
      <c r="AP436">
        <v>-3.1E-2</v>
      </c>
      <c r="AQ436">
        <v>0.33900000000000002</v>
      </c>
    </row>
    <row r="437" spans="33:43" x14ac:dyDescent="0.25">
      <c r="AG437">
        <v>121</v>
      </c>
      <c r="AH437">
        <v>4.3999999999999997E-2</v>
      </c>
      <c r="AI437">
        <v>1.2065300000000001</v>
      </c>
      <c r="AJ437">
        <v>-3.0000000000000001E-3</v>
      </c>
      <c r="AK437">
        <v>0.51100000000000001</v>
      </c>
      <c r="AL437">
        <v>0</v>
      </c>
      <c r="AM437">
        <v>0.52500000000000002</v>
      </c>
      <c r="AN437">
        <v>0.03</v>
      </c>
      <c r="AO437">
        <v>3.6999999999999998E-2</v>
      </c>
      <c r="AP437">
        <v>-2E-3</v>
      </c>
      <c r="AQ437">
        <v>0.32900000000000001</v>
      </c>
    </row>
    <row r="438" spans="33:43" x14ac:dyDescent="0.25">
      <c r="AG438">
        <v>122</v>
      </c>
      <c r="AH438">
        <v>4.4999999999999998E-2</v>
      </c>
      <c r="AI438">
        <v>1.11833</v>
      </c>
      <c r="AJ438">
        <v>-3.0000000000000001E-3</v>
      </c>
      <c r="AK438">
        <v>0.51</v>
      </c>
      <c r="AL438">
        <v>0</v>
      </c>
      <c r="AM438">
        <v>0.52100000000000002</v>
      </c>
      <c r="AN438">
        <v>2.9000000000000001E-2</v>
      </c>
      <c r="AO438">
        <v>4.1000000000000002E-2</v>
      </c>
      <c r="AP438">
        <v>1.7000000000000001E-2</v>
      </c>
      <c r="AQ438">
        <v>0.32</v>
      </c>
    </row>
    <row r="439" spans="33:43" x14ac:dyDescent="0.25">
      <c r="AG439">
        <v>123</v>
      </c>
      <c r="AH439">
        <v>4.7E-2</v>
      </c>
      <c r="AI439">
        <v>1.0497399999999999</v>
      </c>
      <c r="AJ439">
        <v>-3.0000000000000001E-3</v>
      </c>
      <c r="AK439">
        <v>0.50900000000000001</v>
      </c>
      <c r="AL439">
        <v>0</v>
      </c>
      <c r="AM439">
        <v>0.51600000000000001</v>
      </c>
      <c r="AN439">
        <v>2.9000000000000001E-2</v>
      </c>
      <c r="AO439">
        <v>4.4999999999999998E-2</v>
      </c>
      <c r="AP439">
        <v>4.2999999999999997E-2</v>
      </c>
      <c r="AQ439">
        <v>0.311</v>
      </c>
    </row>
    <row r="440" spans="33:43" x14ac:dyDescent="0.25">
      <c r="AG440">
        <v>124</v>
      </c>
      <c r="AH440">
        <v>4.8000000000000001E-2</v>
      </c>
      <c r="AI440">
        <v>1.1139399999999999</v>
      </c>
      <c r="AJ440">
        <v>-3.0000000000000001E-3</v>
      </c>
      <c r="AK440">
        <v>0.50900000000000001</v>
      </c>
      <c r="AL440">
        <v>0</v>
      </c>
      <c r="AM440">
        <v>0.51200000000000001</v>
      </c>
      <c r="AN440">
        <v>2.9000000000000001E-2</v>
      </c>
      <c r="AO440">
        <v>4.2999999999999997E-2</v>
      </c>
      <c r="AP440">
        <v>6.7000000000000004E-2</v>
      </c>
      <c r="AQ440">
        <v>0.30299999999999999</v>
      </c>
    </row>
    <row r="441" spans="33:43" x14ac:dyDescent="0.25">
      <c r="AG441">
        <v>125</v>
      </c>
      <c r="AH441">
        <v>0.05</v>
      </c>
      <c r="AI441">
        <v>1.0540400000000001</v>
      </c>
      <c r="AJ441">
        <v>-2E-3</v>
      </c>
      <c r="AK441">
        <v>0.50900000000000001</v>
      </c>
      <c r="AL441">
        <v>0</v>
      </c>
      <c r="AM441">
        <v>0.51</v>
      </c>
      <c r="AN441">
        <v>2.8000000000000001E-2</v>
      </c>
      <c r="AO441">
        <v>4.7E-2</v>
      </c>
      <c r="AP441">
        <v>8.6999999999999994E-2</v>
      </c>
      <c r="AQ441">
        <v>0.29599999999999999</v>
      </c>
    </row>
    <row r="442" spans="33:43" x14ac:dyDescent="0.25">
      <c r="AG442">
        <v>126</v>
      </c>
      <c r="AH442">
        <v>5.1999999999999998E-2</v>
      </c>
      <c r="AI442">
        <v>1.00475</v>
      </c>
      <c r="AJ442">
        <v>-2E-3</v>
      </c>
      <c r="AK442">
        <v>0.50900000000000001</v>
      </c>
      <c r="AL442">
        <v>0</v>
      </c>
      <c r="AM442">
        <v>0.50900000000000001</v>
      </c>
      <c r="AN442">
        <v>2.8000000000000001E-2</v>
      </c>
      <c r="AO442">
        <v>5.0999999999999997E-2</v>
      </c>
      <c r="AP442">
        <v>0.108</v>
      </c>
      <c r="AQ442">
        <v>0.28899999999999998</v>
      </c>
    </row>
    <row r="443" spans="33:43" x14ac:dyDescent="0.25">
      <c r="AG443">
        <v>127</v>
      </c>
      <c r="AH443">
        <v>5.3999999999999999E-2</v>
      </c>
      <c r="AI443">
        <v>1.08284</v>
      </c>
      <c r="AJ443">
        <v>-2E-3</v>
      </c>
      <c r="AK443">
        <v>0.50900000000000001</v>
      </c>
      <c r="AL443">
        <v>0</v>
      </c>
      <c r="AM443">
        <v>0.50900000000000001</v>
      </c>
      <c r="AN443">
        <v>2.8000000000000001E-2</v>
      </c>
      <c r="AO443">
        <v>4.9000000000000002E-2</v>
      </c>
      <c r="AP443">
        <v>0.123</v>
      </c>
      <c r="AQ443">
        <v>0.28299999999999997</v>
      </c>
    </row>
    <row r="444" spans="33:43" x14ac:dyDescent="0.25">
      <c r="AG444">
        <v>128</v>
      </c>
      <c r="AH444">
        <v>5.6000000000000001E-2</v>
      </c>
      <c r="AI444">
        <v>1.0418099999999999</v>
      </c>
      <c r="AJ444">
        <v>-2E-3</v>
      </c>
      <c r="AK444">
        <v>0.50900000000000001</v>
      </c>
      <c r="AL444">
        <v>0</v>
      </c>
      <c r="AM444">
        <v>0.50900000000000001</v>
      </c>
      <c r="AN444">
        <v>2.7E-2</v>
      </c>
      <c r="AO444">
        <v>5.2999999999999999E-2</v>
      </c>
      <c r="AP444">
        <v>0.13700000000000001</v>
      </c>
      <c r="AQ444">
        <v>0.27700000000000002</v>
      </c>
    </row>
    <row r="445" spans="33:43" x14ac:dyDescent="0.25">
      <c r="AG445">
        <v>129</v>
      </c>
      <c r="AH445">
        <v>5.8000000000000003E-2</v>
      </c>
      <c r="AI445">
        <v>1.0101800000000001</v>
      </c>
      <c r="AJ445">
        <v>-1E-3</v>
      </c>
      <c r="AK445">
        <v>0.50900000000000001</v>
      </c>
      <c r="AL445">
        <v>0</v>
      </c>
      <c r="AM445">
        <v>0.50900000000000001</v>
      </c>
      <c r="AN445">
        <v>2.7E-2</v>
      </c>
      <c r="AO445">
        <v>5.7000000000000002E-2</v>
      </c>
      <c r="AP445">
        <v>0.15</v>
      </c>
      <c r="AQ445">
        <v>0.27200000000000002</v>
      </c>
    </row>
    <row r="446" spans="33:43" x14ac:dyDescent="0.25">
      <c r="AG446">
        <v>130</v>
      </c>
      <c r="AH446">
        <v>0.06</v>
      </c>
      <c r="AI446">
        <v>0.98770999999999998</v>
      </c>
      <c r="AJ446">
        <v>-1E-3</v>
      </c>
      <c r="AK446">
        <v>0.50900000000000001</v>
      </c>
      <c r="AL446">
        <v>0</v>
      </c>
      <c r="AM446">
        <v>0.50900000000000001</v>
      </c>
      <c r="AN446">
        <v>2.7E-2</v>
      </c>
      <c r="AO446">
        <v>6.0999999999999999E-2</v>
      </c>
      <c r="AP446">
        <v>0.16200000000000001</v>
      </c>
      <c r="AQ446">
        <v>0.26700000000000002</v>
      </c>
    </row>
    <row r="447" spans="33:43" x14ac:dyDescent="0.25">
      <c r="AG447">
        <v>131</v>
      </c>
      <c r="AH447">
        <v>6.3E-2</v>
      </c>
      <c r="AI447">
        <v>0.97321000000000002</v>
      </c>
      <c r="AJ447">
        <v>-1E-3</v>
      </c>
      <c r="AK447">
        <v>0.50900000000000001</v>
      </c>
      <c r="AL447">
        <v>0</v>
      </c>
      <c r="AM447">
        <v>0.50900000000000001</v>
      </c>
      <c r="AN447">
        <v>2.5999999999999999E-2</v>
      </c>
      <c r="AO447">
        <v>6.5000000000000002E-2</v>
      </c>
      <c r="AP447">
        <v>0.17399999999999999</v>
      </c>
      <c r="AQ447">
        <v>0.26300000000000001</v>
      </c>
    </row>
    <row r="448" spans="33:43" x14ac:dyDescent="0.25">
      <c r="AG448">
        <v>132</v>
      </c>
      <c r="AH448">
        <v>6.6000000000000003E-2</v>
      </c>
      <c r="AI448">
        <v>0.84509999999999996</v>
      </c>
      <c r="AJ448">
        <v>-1E-3</v>
      </c>
      <c r="AK448">
        <v>0.50900000000000001</v>
      </c>
      <c r="AL448">
        <v>0</v>
      </c>
      <c r="AM448">
        <v>0.51</v>
      </c>
      <c r="AN448">
        <v>2.5999999999999999E-2</v>
      </c>
      <c r="AO448">
        <v>7.8E-2</v>
      </c>
      <c r="AP448">
        <v>0.183</v>
      </c>
      <c r="AQ448">
        <v>0.26</v>
      </c>
    </row>
    <row r="449" spans="33:43" x14ac:dyDescent="0.25">
      <c r="AG449">
        <v>133</v>
      </c>
      <c r="AH449">
        <v>6.9000000000000006E-2</v>
      </c>
      <c r="AI449">
        <v>0.84213000000000005</v>
      </c>
      <c r="AJ449">
        <v>0</v>
      </c>
      <c r="AK449">
        <v>0.50800000000000001</v>
      </c>
      <c r="AL449">
        <v>0</v>
      </c>
      <c r="AM449">
        <v>0.50800000000000001</v>
      </c>
      <c r="AN449">
        <v>2.5000000000000001E-2</v>
      </c>
      <c r="AO449">
        <v>8.2000000000000003E-2</v>
      </c>
      <c r="AP449">
        <v>0.22700000000000001</v>
      </c>
      <c r="AQ449">
        <v>0.25700000000000001</v>
      </c>
    </row>
    <row r="450" spans="33:43" x14ac:dyDescent="0.25">
      <c r="AG450">
        <v>134</v>
      </c>
      <c r="AH450">
        <v>0.08</v>
      </c>
      <c r="AI450">
        <v>0.69184999999999997</v>
      </c>
      <c r="AJ450">
        <v>0</v>
      </c>
      <c r="AK450">
        <v>1</v>
      </c>
      <c r="AL450">
        <v>0</v>
      </c>
      <c r="AM450">
        <v>1</v>
      </c>
      <c r="AN450">
        <v>2.5000000000000001E-2</v>
      </c>
      <c r="AO450">
        <v>0.115</v>
      </c>
      <c r="AP450">
        <v>0.22900000000000001</v>
      </c>
      <c r="AQ450">
        <v>0.254</v>
      </c>
    </row>
    <row r="451" spans="33:43" x14ac:dyDescent="0.25">
      <c r="AG451">
        <v>135</v>
      </c>
      <c r="AH451">
        <v>8.4000000000000005E-2</v>
      </c>
      <c r="AI451">
        <v>0.64198999999999995</v>
      </c>
      <c r="AJ451">
        <v>0</v>
      </c>
      <c r="AK451">
        <v>1</v>
      </c>
      <c r="AL451">
        <v>0</v>
      </c>
      <c r="AM451">
        <v>1</v>
      </c>
      <c r="AN451">
        <v>2.4E-2</v>
      </c>
      <c r="AO451">
        <v>0.13</v>
      </c>
      <c r="AP451">
        <v>0.20699999999999999</v>
      </c>
      <c r="AQ451">
        <v>0.252</v>
      </c>
    </row>
    <row r="452" spans="33:43" x14ac:dyDescent="0.25">
      <c r="AG452">
        <v>136</v>
      </c>
      <c r="AH452">
        <v>8.7999999999999995E-2</v>
      </c>
      <c r="AI452">
        <v>0.68713999999999997</v>
      </c>
      <c r="AJ452">
        <v>0</v>
      </c>
      <c r="AK452">
        <v>1</v>
      </c>
      <c r="AL452">
        <v>0</v>
      </c>
      <c r="AM452">
        <v>1</v>
      </c>
      <c r="AN452">
        <v>2.4E-2</v>
      </c>
      <c r="AO452">
        <v>0.128</v>
      </c>
      <c r="AP452">
        <v>0.21299999999999999</v>
      </c>
      <c r="AQ452">
        <v>0.25</v>
      </c>
    </row>
    <row r="453" spans="33:43" x14ac:dyDescent="0.25">
      <c r="AG453">
        <v>137</v>
      </c>
      <c r="AH453">
        <v>9.2999999999999999E-2</v>
      </c>
      <c r="AI453">
        <v>0.63085999999999998</v>
      </c>
      <c r="AJ453">
        <v>0</v>
      </c>
      <c r="AK453">
        <v>1</v>
      </c>
      <c r="AL453">
        <v>0</v>
      </c>
      <c r="AM453">
        <v>1</v>
      </c>
      <c r="AN453">
        <v>2.4E-2</v>
      </c>
      <c r="AO453">
        <v>0.14699999999999999</v>
      </c>
      <c r="AP453">
        <v>0.219</v>
      </c>
      <c r="AQ453">
        <v>0.248</v>
      </c>
    </row>
    <row r="454" spans="33:43" x14ac:dyDescent="0.25">
      <c r="AG454">
        <v>138</v>
      </c>
      <c r="AH454">
        <v>9.8000000000000004E-2</v>
      </c>
      <c r="AI454">
        <v>0.58789999999999998</v>
      </c>
      <c r="AJ454">
        <v>0</v>
      </c>
      <c r="AK454">
        <v>1</v>
      </c>
      <c r="AL454">
        <v>0</v>
      </c>
      <c r="AM454">
        <v>1</v>
      </c>
      <c r="AN454">
        <v>2.4E-2</v>
      </c>
      <c r="AO454">
        <v>0.16600000000000001</v>
      </c>
      <c r="AP454">
        <v>0.22500000000000001</v>
      </c>
      <c r="AQ454">
        <v>0.247</v>
      </c>
    </row>
    <row r="455" spans="33:43" x14ac:dyDescent="0.25">
      <c r="AG455">
        <v>139</v>
      </c>
      <c r="AH455">
        <v>0.10299999999999999</v>
      </c>
      <c r="AI455">
        <v>0.55235999999999996</v>
      </c>
      <c r="AJ455">
        <v>0</v>
      </c>
      <c r="AK455">
        <v>1</v>
      </c>
      <c r="AL455">
        <v>0</v>
      </c>
      <c r="AM455">
        <v>1</v>
      </c>
      <c r="AN455">
        <v>2.3E-2</v>
      </c>
      <c r="AO455">
        <v>0.187</v>
      </c>
      <c r="AP455">
        <v>0.22900000000000001</v>
      </c>
      <c r="AQ455">
        <v>0.245</v>
      </c>
    </row>
    <row r="456" spans="33:43" x14ac:dyDescent="0.25">
      <c r="AG456">
        <v>140</v>
      </c>
      <c r="AH456">
        <v>0.109</v>
      </c>
      <c r="AI456">
        <v>0.60412999999999994</v>
      </c>
      <c r="AJ456">
        <v>1E-3</v>
      </c>
      <c r="AK456">
        <v>1</v>
      </c>
      <c r="AL456">
        <v>0</v>
      </c>
      <c r="AM456">
        <v>1</v>
      </c>
      <c r="AN456">
        <v>2.3E-2</v>
      </c>
      <c r="AO456">
        <v>0.18099999999999999</v>
      </c>
      <c r="AP456">
        <v>0.23300000000000001</v>
      </c>
      <c r="AQ456">
        <v>0.245</v>
      </c>
    </row>
    <row r="457" spans="33:43" x14ac:dyDescent="0.25">
      <c r="AG457">
        <v>141</v>
      </c>
      <c r="AH457">
        <v>0.11600000000000001</v>
      </c>
      <c r="AI457">
        <v>0.52732000000000001</v>
      </c>
      <c r="AJ457">
        <v>1E-3</v>
      </c>
      <c r="AK457">
        <v>0.96</v>
      </c>
      <c r="AL457">
        <v>0</v>
      </c>
      <c r="AM457">
        <v>1</v>
      </c>
      <c r="AN457">
        <v>2.3E-2</v>
      </c>
      <c r="AO457">
        <v>0.22</v>
      </c>
      <c r="AP457">
        <v>0.23699999999999999</v>
      </c>
      <c r="AQ457">
        <v>0.24399999999999999</v>
      </c>
    </row>
    <row r="458" spans="33:43" x14ac:dyDescent="0.25">
      <c r="AG458">
        <v>142</v>
      </c>
      <c r="AH458">
        <v>0.123</v>
      </c>
      <c r="AI458">
        <v>0.54108000000000001</v>
      </c>
      <c r="AJ458">
        <v>1E-3</v>
      </c>
      <c r="AK458">
        <v>0.95599999999999996</v>
      </c>
      <c r="AL458">
        <v>0</v>
      </c>
      <c r="AM458">
        <v>1</v>
      </c>
      <c r="AN458">
        <v>2.3E-2</v>
      </c>
      <c r="AO458">
        <v>0.22700000000000001</v>
      </c>
      <c r="AP458">
        <v>0.24</v>
      </c>
      <c r="AQ458">
        <v>0.24399999999999999</v>
      </c>
    </row>
    <row r="459" spans="33:43" x14ac:dyDescent="0.25">
      <c r="AG459">
        <v>143</v>
      </c>
      <c r="AH459">
        <v>0.13100000000000001</v>
      </c>
      <c r="AI459">
        <v>0.47748000000000002</v>
      </c>
      <c r="AJ459">
        <v>1E-3</v>
      </c>
      <c r="AK459">
        <v>0.95699999999999996</v>
      </c>
      <c r="AL459">
        <v>0</v>
      </c>
      <c r="AM459">
        <v>1</v>
      </c>
      <c r="AN459">
        <v>2.1999999999999999E-2</v>
      </c>
      <c r="AO459">
        <v>0.27400000000000002</v>
      </c>
      <c r="AP459">
        <v>0.24299999999999999</v>
      </c>
      <c r="AQ459">
        <v>0.24399999999999999</v>
      </c>
    </row>
    <row r="460" spans="33:43" x14ac:dyDescent="0.25">
      <c r="AG460">
        <v>144</v>
      </c>
      <c r="AH460">
        <v>0.14000000000000001</v>
      </c>
      <c r="AI460">
        <v>0.47100999999999998</v>
      </c>
      <c r="AJ460">
        <v>1E-3</v>
      </c>
      <c r="AK460">
        <v>0.95699999999999996</v>
      </c>
      <c r="AL460">
        <v>0</v>
      </c>
      <c r="AM460">
        <v>1</v>
      </c>
      <c r="AN460">
        <v>2.1999999999999999E-2</v>
      </c>
      <c r="AO460">
        <v>0.29699999999999999</v>
      </c>
      <c r="AP460">
        <v>0.245</v>
      </c>
      <c r="AQ460">
        <v>0.24399999999999999</v>
      </c>
    </row>
    <row r="461" spans="33:43" x14ac:dyDescent="0.25">
      <c r="AG461">
        <v>145</v>
      </c>
      <c r="AH461">
        <v>0.14899999999999999</v>
      </c>
      <c r="AI461">
        <v>0.42624000000000001</v>
      </c>
      <c r="AJ461">
        <v>1E-3</v>
      </c>
      <c r="AK461">
        <v>0.95699999999999996</v>
      </c>
      <c r="AL461">
        <v>0</v>
      </c>
      <c r="AM461">
        <v>1</v>
      </c>
      <c r="AN461">
        <v>2.1000000000000001E-2</v>
      </c>
      <c r="AO461">
        <v>0.35</v>
      </c>
      <c r="AP461">
        <v>0.247</v>
      </c>
      <c r="AQ461">
        <v>0.24399999999999999</v>
      </c>
    </row>
    <row r="462" spans="33:43" x14ac:dyDescent="0.25">
      <c r="AG462">
        <v>146</v>
      </c>
      <c r="AH462">
        <v>0.16</v>
      </c>
      <c r="AI462">
        <v>0.39671000000000001</v>
      </c>
      <c r="AJ462">
        <v>1E-3</v>
      </c>
      <c r="AK462">
        <v>0.95699999999999996</v>
      </c>
      <c r="AL462">
        <v>0</v>
      </c>
      <c r="AM462">
        <v>1</v>
      </c>
      <c r="AN462">
        <v>2.1999999999999999E-2</v>
      </c>
      <c r="AO462">
        <v>0.40300000000000002</v>
      </c>
      <c r="AP462">
        <v>0.248</v>
      </c>
      <c r="AQ462">
        <v>0.24399999999999999</v>
      </c>
    </row>
    <row r="463" spans="33:43" x14ac:dyDescent="0.25">
      <c r="AG463">
        <v>147</v>
      </c>
      <c r="AH463">
        <v>0.17199999999999999</v>
      </c>
      <c r="AI463">
        <v>0.39512999999999998</v>
      </c>
      <c r="AJ463">
        <v>1E-3</v>
      </c>
      <c r="AK463">
        <v>0.95599999999999996</v>
      </c>
      <c r="AL463">
        <v>0</v>
      </c>
      <c r="AM463">
        <v>1</v>
      </c>
      <c r="AN463">
        <v>2.1999999999999999E-2</v>
      </c>
      <c r="AO463">
        <v>0.435</v>
      </c>
      <c r="AP463">
        <v>0.25</v>
      </c>
      <c r="AQ463">
        <v>0.24399999999999999</v>
      </c>
    </row>
    <row r="464" spans="33:43" x14ac:dyDescent="0.25">
      <c r="AG464">
        <v>148</v>
      </c>
      <c r="AH464">
        <v>0.185</v>
      </c>
      <c r="AI464">
        <v>0.35154999999999997</v>
      </c>
      <c r="AJ464">
        <v>1E-3</v>
      </c>
      <c r="AK464">
        <v>0.95699999999999996</v>
      </c>
      <c r="AL464">
        <v>0</v>
      </c>
      <c r="AM464">
        <v>1</v>
      </c>
      <c r="AN464">
        <v>2.1000000000000001E-2</v>
      </c>
      <c r="AO464">
        <v>0.52600000000000002</v>
      </c>
      <c r="AP464">
        <v>0.251</v>
      </c>
      <c r="AQ464">
        <v>0.245</v>
      </c>
    </row>
    <row r="465" spans="33:43" x14ac:dyDescent="0.25">
      <c r="AG465">
        <v>149</v>
      </c>
      <c r="AH465">
        <v>0.19900000000000001</v>
      </c>
      <c r="AI465">
        <v>0.31884000000000001</v>
      </c>
      <c r="AJ465">
        <v>1E-3</v>
      </c>
      <c r="AK465">
        <v>0.95599999999999996</v>
      </c>
      <c r="AL465">
        <v>0</v>
      </c>
      <c r="AM465">
        <v>1</v>
      </c>
      <c r="AN465">
        <v>2.1000000000000001E-2</v>
      </c>
      <c r="AO465">
        <v>0.625</v>
      </c>
      <c r="AP465">
        <v>0.252</v>
      </c>
      <c r="AQ465">
        <v>0.245</v>
      </c>
    </row>
    <row r="466" spans="33:43" x14ac:dyDescent="0.25">
      <c r="AG466">
        <v>150</v>
      </c>
      <c r="AH466">
        <v>0.216</v>
      </c>
      <c r="AI466">
        <v>0.29503000000000001</v>
      </c>
      <c r="AJ466">
        <v>1E-3</v>
      </c>
      <c r="AK466">
        <v>0.95699999999999996</v>
      </c>
      <c r="AL466">
        <v>0</v>
      </c>
      <c r="AM466">
        <v>1</v>
      </c>
      <c r="AN466">
        <v>2.1000000000000001E-2</v>
      </c>
      <c r="AO466">
        <v>0.73099999999999998</v>
      </c>
      <c r="AP466">
        <v>0.252</v>
      </c>
      <c r="AQ466">
        <v>0.246</v>
      </c>
    </row>
    <row r="467" spans="33:43" x14ac:dyDescent="0.25">
      <c r="AG467">
        <v>151</v>
      </c>
      <c r="AH467">
        <v>0.23400000000000001</v>
      </c>
      <c r="AI467">
        <v>0.28600999999999999</v>
      </c>
      <c r="AJ467">
        <v>1E-3</v>
      </c>
      <c r="AK467">
        <v>0.95699999999999996</v>
      </c>
      <c r="AL467">
        <v>0</v>
      </c>
      <c r="AM467">
        <v>1</v>
      </c>
      <c r="AN467">
        <v>2.1999999999999999E-2</v>
      </c>
      <c r="AO467">
        <v>0.81699999999999995</v>
      </c>
      <c r="AP467">
        <v>0.253</v>
      </c>
      <c r="AQ467">
        <v>0.246</v>
      </c>
    </row>
    <row r="468" spans="33:43" x14ac:dyDescent="0.25">
      <c r="AG468">
        <v>152</v>
      </c>
      <c r="AH468">
        <v>0.254</v>
      </c>
      <c r="AI468">
        <v>0.24293999999999999</v>
      </c>
      <c r="AJ468">
        <v>1E-3</v>
      </c>
      <c r="AK468">
        <v>0.95699999999999996</v>
      </c>
      <c r="AL468">
        <v>0</v>
      </c>
      <c r="AM468">
        <v>1</v>
      </c>
      <c r="AN468">
        <v>2.1999999999999999E-2</v>
      </c>
      <c r="AO468">
        <v>1.044</v>
      </c>
      <c r="AP468">
        <v>0.253</v>
      </c>
      <c r="AQ468">
        <v>0.247</v>
      </c>
    </row>
    <row r="469" spans="33:43" x14ac:dyDescent="0.25">
      <c r="AG469">
        <v>153</v>
      </c>
      <c r="AH469">
        <v>0.27600000000000002</v>
      </c>
      <c r="AI469">
        <v>0.22642000000000001</v>
      </c>
      <c r="AJ469">
        <v>1E-3</v>
      </c>
      <c r="AK469">
        <v>0.95599999999999996</v>
      </c>
      <c r="AL469">
        <v>0</v>
      </c>
      <c r="AM469">
        <v>1</v>
      </c>
      <c r="AN469">
        <v>2.1999999999999999E-2</v>
      </c>
      <c r="AO469">
        <v>1.2190000000000001</v>
      </c>
      <c r="AP469">
        <v>0.253</v>
      </c>
      <c r="AQ469">
        <v>0.247</v>
      </c>
    </row>
    <row r="470" spans="33:43" x14ac:dyDescent="0.25">
      <c r="AG470">
        <v>154</v>
      </c>
      <c r="AH470">
        <v>0.30099999999999999</v>
      </c>
      <c r="AI470">
        <v>0.18870000000000001</v>
      </c>
      <c r="AJ470">
        <v>1E-3</v>
      </c>
      <c r="AK470">
        <v>0.95599999999999996</v>
      </c>
      <c r="AL470">
        <v>0</v>
      </c>
      <c r="AM470">
        <v>1</v>
      </c>
      <c r="AN470">
        <v>2.1999999999999999E-2</v>
      </c>
      <c r="AO470">
        <v>1.5960000000000001</v>
      </c>
      <c r="AP470">
        <v>0.254</v>
      </c>
      <c r="AQ470">
        <v>0.248</v>
      </c>
    </row>
    <row r="471" spans="33:43" x14ac:dyDescent="0.25">
      <c r="AG471">
        <v>155</v>
      </c>
      <c r="AH471">
        <v>0.32900000000000001</v>
      </c>
      <c r="AI471">
        <v>0.17407</v>
      </c>
      <c r="AJ471">
        <v>1E-3</v>
      </c>
      <c r="AK471">
        <v>0.95699999999999996</v>
      </c>
      <c r="AL471">
        <v>0</v>
      </c>
      <c r="AM471">
        <v>1</v>
      </c>
      <c r="AN471">
        <v>2.3E-2</v>
      </c>
      <c r="AO471">
        <v>1.8919999999999999</v>
      </c>
      <c r="AP471">
        <v>0.254</v>
      </c>
      <c r="AQ471">
        <v>0.248</v>
      </c>
    </row>
    <row r="472" spans="33:43" x14ac:dyDescent="0.25">
      <c r="AG472">
        <v>156</v>
      </c>
      <c r="AH472">
        <v>0.36099999999999999</v>
      </c>
      <c r="AI472">
        <v>0.16145999999999999</v>
      </c>
      <c r="AJ472">
        <v>0</v>
      </c>
      <c r="AK472">
        <v>0.95699999999999996</v>
      </c>
      <c r="AL472">
        <v>0</v>
      </c>
      <c r="AM472">
        <v>1</v>
      </c>
      <c r="AN472">
        <v>2.3E-2</v>
      </c>
      <c r="AO472">
        <v>2.2330000000000001</v>
      </c>
      <c r="AP472">
        <v>0.254</v>
      </c>
      <c r="AQ472">
        <v>0.249</v>
      </c>
    </row>
    <row r="473" spans="33:43" x14ac:dyDescent="0.25">
      <c r="AG473">
        <v>157</v>
      </c>
      <c r="AH473">
        <v>0.39600000000000002</v>
      </c>
      <c r="AI473">
        <v>0.14749000000000001</v>
      </c>
      <c r="AJ473">
        <v>0</v>
      </c>
      <c r="AK473">
        <v>0.95699999999999996</v>
      </c>
      <c r="AL473">
        <v>0</v>
      </c>
      <c r="AM473">
        <v>1</v>
      </c>
      <c r="AN473">
        <v>2.4E-2</v>
      </c>
      <c r="AO473">
        <v>2.6819999999999999</v>
      </c>
      <c r="AP473">
        <v>0.254</v>
      </c>
      <c r="AQ473">
        <v>0.249</v>
      </c>
    </row>
    <row r="474" spans="33:43" x14ac:dyDescent="0.25">
      <c r="AG474">
        <v>158</v>
      </c>
      <c r="AH474">
        <v>0.434</v>
      </c>
      <c r="AI474">
        <v>0.12028</v>
      </c>
      <c r="AJ474">
        <v>0</v>
      </c>
      <c r="AK474">
        <v>0.95799999999999996</v>
      </c>
      <c r="AL474">
        <v>0</v>
      </c>
      <c r="AM474">
        <v>1</v>
      </c>
      <c r="AN474">
        <v>2.4E-2</v>
      </c>
      <c r="AO474">
        <v>3.6110000000000002</v>
      </c>
      <c r="AP474">
        <v>0.254</v>
      </c>
      <c r="AQ474">
        <v>0.25</v>
      </c>
    </row>
    <row r="475" spans="33:43" x14ac:dyDescent="0.25">
      <c r="AG475">
        <v>159</v>
      </c>
      <c r="AH475">
        <v>0.47699999999999998</v>
      </c>
      <c r="AI475">
        <v>0.11451</v>
      </c>
      <c r="AJ475">
        <v>0</v>
      </c>
      <c r="AK475">
        <v>0.95699999999999996</v>
      </c>
      <c r="AL475">
        <v>0</v>
      </c>
      <c r="AM475">
        <v>1</v>
      </c>
      <c r="AN475">
        <v>2.4E-2</v>
      </c>
      <c r="AO475">
        <v>4.1669999999999998</v>
      </c>
      <c r="AP475">
        <v>0.254</v>
      </c>
      <c r="AQ475">
        <v>0.25</v>
      </c>
    </row>
    <row r="476" spans="33:43" x14ac:dyDescent="0.25">
      <c r="AG476">
        <v>160</v>
      </c>
      <c r="AH476">
        <v>0.52400000000000002</v>
      </c>
      <c r="AI476">
        <v>9.4909999999999994E-2</v>
      </c>
      <c r="AJ476">
        <v>0</v>
      </c>
      <c r="AK476">
        <v>0.95699999999999996</v>
      </c>
      <c r="AL476">
        <v>0</v>
      </c>
      <c r="AM476">
        <v>1</v>
      </c>
      <c r="AN476">
        <v>2.4E-2</v>
      </c>
      <c r="AO476">
        <v>5.5229999999999997</v>
      </c>
      <c r="AP476">
        <v>0.254</v>
      </c>
      <c r="AQ476">
        <v>0.25</v>
      </c>
    </row>
    <row r="477" spans="33:43" x14ac:dyDescent="0.25">
      <c r="AG477">
        <v>161</v>
      </c>
      <c r="AH477">
        <v>0.57499999999999996</v>
      </c>
      <c r="AI477">
        <v>8.4620000000000001E-2</v>
      </c>
      <c r="AJ477">
        <v>0</v>
      </c>
      <c r="AK477">
        <v>0.94599999999999995</v>
      </c>
      <c r="AL477">
        <v>0</v>
      </c>
      <c r="AM477">
        <v>1</v>
      </c>
      <c r="AN477">
        <v>2.5999999999999999E-2</v>
      </c>
      <c r="AO477">
        <v>6.7960000000000003</v>
      </c>
      <c r="AP477">
        <v>0.254</v>
      </c>
      <c r="AQ477">
        <v>0.251</v>
      </c>
    </row>
    <row r="478" spans="33:43" x14ac:dyDescent="0.25">
      <c r="AG478">
        <v>162</v>
      </c>
      <c r="AH478">
        <v>0.629</v>
      </c>
      <c r="AI478">
        <v>7.4569999999999997E-2</v>
      </c>
      <c r="AJ478">
        <v>-1E-3</v>
      </c>
      <c r="AK478">
        <v>0.95699999999999996</v>
      </c>
      <c r="AL478">
        <v>0</v>
      </c>
      <c r="AM478">
        <v>1</v>
      </c>
      <c r="AN478">
        <v>2.7E-2</v>
      </c>
      <c r="AO478">
        <v>8.4390000000000001</v>
      </c>
      <c r="AP478">
        <v>0.254</v>
      </c>
      <c r="AQ478">
        <v>0.251</v>
      </c>
    </row>
    <row r="479" spans="33:43" x14ac:dyDescent="0.25">
      <c r="AG479">
        <v>163</v>
      </c>
      <c r="AH479">
        <v>0.68600000000000005</v>
      </c>
      <c r="AI479">
        <v>6.1809999999999997E-2</v>
      </c>
      <c r="AJ479">
        <v>-1E-3</v>
      </c>
      <c r="AK479">
        <v>0.95399999999999996</v>
      </c>
      <c r="AL479">
        <v>0</v>
      </c>
      <c r="AM479">
        <v>1</v>
      </c>
      <c r="AN479">
        <v>2.8000000000000001E-2</v>
      </c>
      <c r="AO479">
        <v>11.093</v>
      </c>
      <c r="AP479">
        <v>0.254</v>
      </c>
      <c r="AQ479">
        <v>0.251</v>
      </c>
    </row>
    <row r="480" spans="33:43" x14ac:dyDescent="0.25">
      <c r="AG480">
        <v>164</v>
      </c>
      <c r="AH480">
        <v>0.74199999999999999</v>
      </c>
      <c r="AI480">
        <v>5.2080000000000001E-2</v>
      </c>
      <c r="AJ480">
        <v>-1E-3</v>
      </c>
      <c r="AK480">
        <v>0.94899999999999995</v>
      </c>
      <c r="AL480">
        <v>0</v>
      </c>
      <c r="AM480">
        <v>1</v>
      </c>
      <c r="AN480">
        <v>0.03</v>
      </c>
      <c r="AO480">
        <v>14.254</v>
      </c>
      <c r="AP480">
        <v>0.255</v>
      </c>
      <c r="AQ480">
        <v>0.251</v>
      </c>
    </row>
    <row r="481" spans="33:43" x14ac:dyDescent="0.25">
      <c r="AG481">
        <v>165</v>
      </c>
      <c r="AH481">
        <v>0.79700000000000004</v>
      </c>
      <c r="AI481">
        <v>4.512E-2</v>
      </c>
      <c r="AJ481">
        <v>-1E-3</v>
      </c>
      <c r="AK481">
        <v>0.95099999999999996</v>
      </c>
      <c r="AL481">
        <v>0</v>
      </c>
      <c r="AM481">
        <v>1</v>
      </c>
      <c r="AN481">
        <v>3.4000000000000002E-2</v>
      </c>
      <c r="AO481">
        <v>17.658000000000001</v>
      </c>
      <c r="AP481">
        <v>0.25700000000000001</v>
      </c>
      <c r="AQ481">
        <v>0.252</v>
      </c>
    </row>
    <row r="482" spans="33:43" x14ac:dyDescent="0.25">
      <c r="AG482">
        <v>166</v>
      </c>
      <c r="AH482">
        <v>0.84499999999999997</v>
      </c>
      <c r="AI482">
        <v>3.7420000000000002E-2</v>
      </c>
      <c r="AJ482">
        <v>-2E-3</v>
      </c>
      <c r="AK482">
        <v>0.94699999999999995</v>
      </c>
      <c r="AL482">
        <v>0</v>
      </c>
      <c r="AM482">
        <v>1</v>
      </c>
      <c r="AN482">
        <v>4.9000000000000002E-2</v>
      </c>
      <c r="AO482">
        <v>22.582000000000001</v>
      </c>
      <c r="AP482">
        <v>0.25900000000000001</v>
      </c>
      <c r="AQ482">
        <v>0.252</v>
      </c>
    </row>
    <row r="483" spans="33:43" x14ac:dyDescent="0.25">
      <c r="AG483">
        <v>167</v>
      </c>
      <c r="AH483">
        <v>0.88300000000000001</v>
      </c>
      <c r="AI483">
        <v>3.1519999999999999E-2</v>
      </c>
      <c r="AJ483">
        <v>-2E-3</v>
      </c>
      <c r="AK483">
        <v>0.94599999999999995</v>
      </c>
      <c r="AL483">
        <v>0</v>
      </c>
      <c r="AM483">
        <v>1</v>
      </c>
      <c r="AN483">
        <v>5.7000000000000002E-2</v>
      </c>
      <c r="AO483">
        <v>28.015000000000001</v>
      </c>
      <c r="AP483">
        <v>0.26300000000000001</v>
      </c>
      <c r="AQ483">
        <v>0.252</v>
      </c>
    </row>
    <row r="484" spans="33:43" x14ac:dyDescent="0.25">
      <c r="AG484">
        <v>168</v>
      </c>
      <c r="AH484">
        <v>0.90600000000000003</v>
      </c>
      <c r="AI484">
        <v>2.4580000000000001E-2</v>
      </c>
      <c r="AJ484">
        <v>-2E-3</v>
      </c>
      <c r="AK484">
        <v>0.94899999999999995</v>
      </c>
      <c r="AL484">
        <v>1E-3</v>
      </c>
      <c r="AM484">
        <v>1</v>
      </c>
      <c r="AN484">
        <v>6.9000000000000006E-2</v>
      </c>
      <c r="AO484">
        <v>36.869</v>
      </c>
      <c r="AP484">
        <v>0.28299999999999997</v>
      </c>
      <c r="AQ484">
        <v>0.253</v>
      </c>
    </row>
    <row r="485" spans="33:43" x14ac:dyDescent="0.25">
      <c r="AG485">
        <v>169</v>
      </c>
      <c r="AH485">
        <v>0.91</v>
      </c>
      <c r="AI485">
        <v>1.993E-2</v>
      </c>
      <c r="AJ485">
        <v>-3.0000000000000001E-3</v>
      </c>
      <c r="AK485">
        <v>0.94799999999999995</v>
      </c>
      <c r="AL485">
        <v>1E-3</v>
      </c>
      <c r="AM485">
        <v>1</v>
      </c>
      <c r="AN485">
        <v>8.6999999999999994E-2</v>
      </c>
      <c r="AO485">
        <v>45.692</v>
      </c>
      <c r="AP485">
        <v>0.18</v>
      </c>
      <c r="AQ485">
        <v>0.253</v>
      </c>
    </row>
    <row r="486" spans="33:43" x14ac:dyDescent="0.25">
      <c r="AG486">
        <v>170</v>
      </c>
      <c r="AH486">
        <v>0.89100000000000001</v>
      </c>
      <c r="AI486">
        <v>1.6420000000000001E-2</v>
      </c>
      <c r="AJ486">
        <v>-4.0000000000000001E-3</v>
      </c>
      <c r="AK486">
        <v>0.94799999999999995</v>
      </c>
      <c r="AL486">
        <v>1E-3</v>
      </c>
      <c r="AM486">
        <v>1</v>
      </c>
      <c r="AN486">
        <v>0.123</v>
      </c>
      <c r="AO486">
        <v>54.22</v>
      </c>
      <c r="AP486">
        <v>0.22</v>
      </c>
      <c r="AQ486">
        <v>0.254</v>
      </c>
    </row>
    <row r="487" spans="33:43" x14ac:dyDescent="0.25">
      <c r="AG487">
        <v>171</v>
      </c>
      <c r="AH487">
        <v>0.84599999999999997</v>
      </c>
      <c r="AI487">
        <v>1.4840000000000001E-2</v>
      </c>
      <c r="AJ487">
        <v>-5.0000000000000001E-3</v>
      </c>
      <c r="AK487">
        <v>0.94499999999999995</v>
      </c>
      <c r="AL487">
        <v>1E-3</v>
      </c>
      <c r="AM487">
        <v>1</v>
      </c>
      <c r="AN487">
        <v>0.34399999999999997</v>
      </c>
      <c r="AO487">
        <v>56.984000000000002</v>
      </c>
      <c r="AP487">
        <v>0.221</v>
      </c>
      <c r="AQ487">
        <v>0.25600000000000001</v>
      </c>
    </row>
    <row r="488" spans="33:43" x14ac:dyDescent="0.25">
      <c r="AG488">
        <v>172</v>
      </c>
      <c r="AH488">
        <v>0.78100000000000003</v>
      </c>
      <c r="AI488">
        <v>1.189E-2</v>
      </c>
      <c r="AJ488">
        <v>-7.0000000000000001E-3</v>
      </c>
      <c r="AK488">
        <v>0.93500000000000005</v>
      </c>
      <c r="AL488">
        <v>1E-3</v>
      </c>
      <c r="AM488">
        <v>1</v>
      </c>
      <c r="AN488">
        <v>0.95899999999999996</v>
      </c>
      <c r="AO488">
        <v>65.715000000000003</v>
      </c>
      <c r="AP488">
        <v>0.23300000000000001</v>
      </c>
      <c r="AQ488">
        <v>0.25900000000000001</v>
      </c>
    </row>
    <row r="489" spans="33:43" x14ac:dyDescent="0.25">
      <c r="AG489">
        <v>173</v>
      </c>
      <c r="AH489">
        <v>0.7</v>
      </c>
      <c r="AI489">
        <v>1.176E-2</v>
      </c>
      <c r="AJ489">
        <v>-7.0000000000000001E-3</v>
      </c>
      <c r="AK489">
        <v>0.92</v>
      </c>
      <c r="AL489">
        <v>1E-3</v>
      </c>
      <c r="AM489">
        <v>1</v>
      </c>
      <c r="AN489">
        <v>1</v>
      </c>
      <c r="AO489">
        <v>59.459000000000003</v>
      </c>
      <c r="AP489">
        <v>0.24199999999999999</v>
      </c>
      <c r="AQ489">
        <v>0.26100000000000001</v>
      </c>
    </row>
    <row r="490" spans="33:43" x14ac:dyDescent="0.25">
      <c r="AG490">
        <v>174</v>
      </c>
      <c r="AH490">
        <v>0.60399999999999998</v>
      </c>
      <c r="AI490">
        <v>8.6300000000000005E-3</v>
      </c>
      <c r="AJ490">
        <v>-8.0000000000000002E-3</v>
      </c>
      <c r="AK490">
        <v>0.89300000000000002</v>
      </c>
      <c r="AL490">
        <v>1E-3</v>
      </c>
      <c r="AM490">
        <v>1</v>
      </c>
      <c r="AN490">
        <v>1</v>
      </c>
      <c r="AO490">
        <v>69.962000000000003</v>
      </c>
      <c r="AP490">
        <v>0.24299999999999999</v>
      </c>
      <c r="AQ490">
        <v>0.26400000000000001</v>
      </c>
    </row>
    <row r="491" spans="33:43" x14ac:dyDescent="0.25">
      <c r="AG491">
        <v>175</v>
      </c>
      <c r="AH491">
        <v>0.498</v>
      </c>
      <c r="AI491">
        <v>7.9399999999999991E-3</v>
      </c>
      <c r="AJ491">
        <v>-8.9999999999999993E-3</v>
      </c>
      <c r="AK491">
        <v>0.85299999999999998</v>
      </c>
      <c r="AL491">
        <v>2E-3</v>
      </c>
      <c r="AM491">
        <v>1</v>
      </c>
      <c r="AN491">
        <v>1</v>
      </c>
      <c r="AO491">
        <v>62.737000000000002</v>
      </c>
      <c r="AP491">
        <v>0.24299999999999999</v>
      </c>
      <c r="AQ491">
        <v>0.26800000000000002</v>
      </c>
    </row>
    <row r="492" spans="33:43" x14ac:dyDescent="0.25">
      <c r="AG492">
        <v>176</v>
      </c>
      <c r="AH492">
        <v>0.38500000000000001</v>
      </c>
      <c r="AI492">
        <v>7.2399999999999999E-3</v>
      </c>
      <c r="AJ492">
        <v>-0.01</v>
      </c>
      <c r="AK492">
        <v>0.82199999999999995</v>
      </c>
      <c r="AL492">
        <v>2.1000000000000001E-2</v>
      </c>
      <c r="AM492">
        <v>1</v>
      </c>
      <c r="AN492">
        <v>1</v>
      </c>
      <c r="AO492">
        <v>53.222999999999999</v>
      </c>
      <c r="AP492">
        <v>0.24299999999999999</v>
      </c>
      <c r="AQ492">
        <v>0.27500000000000002</v>
      </c>
    </row>
    <row r="493" spans="33:43" x14ac:dyDescent="0.25">
      <c r="AG493">
        <v>177</v>
      </c>
      <c r="AH493">
        <v>0.26800000000000002</v>
      </c>
      <c r="AI493">
        <v>6.5199999999999998E-3</v>
      </c>
      <c r="AJ493">
        <v>-0.01</v>
      </c>
      <c r="AK493">
        <v>0.79700000000000004</v>
      </c>
      <c r="AL493">
        <v>5.1999999999999998E-2</v>
      </c>
      <c r="AM493">
        <v>1</v>
      </c>
      <c r="AN493">
        <v>1</v>
      </c>
      <c r="AO493">
        <v>41.16</v>
      </c>
      <c r="AP493">
        <v>0.24299999999999999</v>
      </c>
      <c r="AQ493">
        <v>0.28899999999999998</v>
      </c>
    </row>
    <row r="494" spans="33:43" x14ac:dyDescent="0.25">
      <c r="AG494">
        <v>178</v>
      </c>
      <c r="AH494">
        <v>0.15</v>
      </c>
      <c r="AI494">
        <v>6.1500000000000001E-3</v>
      </c>
      <c r="AJ494">
        <v>-1.0999999999999999E-2</v>
      </c>
      <c r="AK494">
        <v>0.76500000000000001</v>
      </c>
      <c r="AL494">
        <v>6.7000000000000004E-2</v>
      </c>
      <c r="AM494">
        <v>1</v>
      </c>
      <c r="AN494">
        <v>1</v>
      </c>
      <c r="AO494">
        <v>24.454000000000001</v>
      </c>
      <c r="AP494">
        <v>0.24299999999999999</v>
      </c>
      <c r="AQ494">
        <v>0.32400000000000001</v>
      </c>
    </row>
    <row r="495" spans="33:43" x14ac:dyDescent="0.25">
      <c r="AG495">
        <v>179</v>
      </c>
      <c r="AH495">
        <v>3.2000000000000001E-2</v>
      </c>
      <c r="AI495">
        <v>5.77E-3</v>
      </c>
      <c r="AJ495">
        <v>-1.2E-2</v>
      </c>
      <c r="AK495">
        <v>0.72899999999999998</v>
      </c>
      <c r="AL495">
        <v>0.09</v>
      </c>
      <c r="AM495">
        <v>1</v>
      </c>
      <c r="AN495">
        <v>1</v>
      </c>
      <c r="AO495">
        <v>5.5129999999999999</v>
      </c>
      <c r="AP495">
        <v>0.24299999999999999</v>
      </c>
      <c r="AQ495">
        <v>0.626</v>
      </c>
    </row>
    <row r="496" spans="33:43" x14ac:dyDescent="0.25">
      <c r="AG496">
        <v>180</v>
      </c>
      <c r="AH496">
        <v>-8.6999999999999994E-2</v>
      </c>
      <c r="AI496">
        <v>2.8700000000000002E-3</v>
      </c>
      <c r="AJ496">
        <v>-1.2999999999999999E-2</v>
      </c>
      <c r="AK496">
        <v>0.68700000000000006</v>
      </c>
      <c r="AL496">
        <v>0.746</v>
      </c>
      <c r="AM496">
        <v>1</v>
      </c>
      <c r="AN496">
        <v>1</v>
      </c>
      <c r="AO496">
        <v>-30.321000000000002</v>
      </c>
      <c r="AP496">
        <v>0.24299999999999999</v>
      </c>
      <c r="AQ496">
        <v>0.10299999999999999</v>
      </c>
    </row>
  </sheetData>
  <sortState ref="J131:P180">
    <sortCondition ref="P180"/>
  </sortState>
  <pageMargins left="0.7" right="0.7" top="0.75" bottom="0.75" header="0.3" footer="0.3"/>
  <pageSetup paperSize="1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363"/>
  <sheetViews>
    <sheetView tabSelected="1" topLeftCell="A2" workbookViewId="0">
      <selection activeCell="L363" sqref="I3:L363"/>
    </sheetView>
  </sheetViews>
  <sheetFormatPr defaultRowHeight="15" x14ac:dyDescent="0.25"/>
  <sheetData>
    <row r="3" spans="2:19" x14ac:dyDescent="0.25">
      <c r="B3" s="1">
        <v>0</v>
      </c>
      <c r="C3">
        <v>0</v>
      </c>
      <c r="D3">
        <v>0</v>
      </c>
      <c r="E3">
        <v>0</v>
      </c>
      <c r="I3">
        <v>-180</v>
      </c>
      <c r="J3">
        <v>-8.6999999999999994E-2</v>
      </c>
      <c r="K3">
        <v>2.8700000000000002E-3</v>
      </c>
      <c r="L3">
        <v>-1.2999999999999999E-2</v>
      </c>
      <c r="M3">
        <v>0.68700000000000006</v>
      </c>
      <c r="N3">
        <v>0.746</v>
      </c>
      <c r="O3">
        <v>1</v>
      </c>
      <c r="P3">
        <v>1</v>
      </c>
      <c r="Q3">
        <v>-47.942999999999998</v>
      </c>
      <c r="R3">
        <v>0.24299999999999999</v>
      </c>
      <c r="S3">
        <v>0.10299999999999999</v>
      </c>
    </row>
    <row r="4" spans="2:19" x14ac:dyDescent="0.25">
      <c r="B4" s="1">
        <v>1E-4</v>
      </c>
      <c r="C4">
        <v>1.47E-3</v>
      </c>
      <c r="D4">
        <v>1E-4</v>
      </c>
      <c r="E4" t="s">
        <v>6</v>
      </c>
      <c r="I4">
        <v>-179</v>
      </c>
      <c r="J4">
        <v>-0.20599999999999999</v>
      </c>
      <c r="K4">
        <v>3.5000000000000001E-3</v>
      </c>
      <c r="L4">
        <v>-1.4E-2</v>
      </c>
      <c r="M4">
        <v>0.53900000000000003</v>
      </c>
      <c r="N4">
        <v>0.79</v>
      </c>
      <c r="O4">
        <v>1</v>
      </c>
      <c r="P4">
        <v>1</v>
      </c>
      <c r="Q4">
        <v>-87.959000000000003</v>
      </c>
      <c r="R4">
        <v>0.24299999999999999</v>
      </c>
      <c r="S4">
        <v>0.184</v>
      </c>
    </row>
    <row r="5" spans="2:19" x14ac:dyDescent="0.25">
      <c r="B5" s="1">
        <v>8.0999999999999996E-4</v>
      </c>
      <c r="C5">
        <v>3.96E-3</v>
      </c>
      <c r="D5">
        <v>8.0999999999999996E-4</v>
      </c>
      <c r="E5" t="s">
        <v>7</v>
      </c>
      <c r="I5">
        <v>-178</v>
      </c>
      <c r="J5">
        <v>-0.32400000000000001</v>
      </c>
      <c r="K5">
        <v>5.1700000000000001E-3</v>
      </c>
      <c r="L5">
        <v>-1.4E-2</v>
      </c>
      <c r="M5">
        <v>0.25</v>
      </c>
      <c r="N5">
        <v>0.83099999999999996</v>
      </c>
      <c r="O5">
        <v>1</v>
      </c>
      <c r="P5">
        <v>1</v>
      </c>
      <c r="Q5">
        <v>-86.834000000000003</v>
      </c>
      <c r="R5">
        <v>0.24299999999999999</v>
      </c>
      <c r="S5">
        <v>0.20499999999999999</v>
      </c>
    </row>
    <row r="6" spans="2:19" x14ac:dyDescent="0.25">
      <c r="B6" s="1">
        <v>2.0300000000000001E-3</v>
      </c>
      <c r="C6">
        <v>6.2599999999999999E-3</v>
      </c>
      <c r="D6">
        <v>2.0300000000000001E-3</v>
      </c>
      <c r="E6" t="s">
        <v>8</v>
      </c>
      <c r="I6">
        <v>-177</v>
      </c>
      <c r="J6">
        <v>-0.441</v>
      </c>
      <c r="K6">
        <v>6.5599999999999999E-3</v>
      </c>
      <c r="L6">
        <v>-1.4999999999999999E-2</v>
      </c>
      <c r="M6">
        <v>8.6999999999999994E-2</v>
      </c>
      <c r="N6">
        <v>0.873</v>
      </c>
      <c r="O6">
        <v>1</v>
      </c>
      <c r="P6">
        <v>1</v>
      </c>
      <c r="Q6">
        <v>-90.262</v>
      </c>
      <c r="R6">
        <v>0.24299999999999999</v>
      </c>
      <c r="S6">
        <v>0.215</v>
      </c>
    </row>
    <row r="7" spans="2:19" x14ac:dyDescent="0.25">
      <c r="B7" s="1">
        <v>4.0699999999999998E-3</v>
      </c>
      <c r="C7">
        <v>9.1299999999999992E-3</v>
      </c>
      <c r="D7">
        <v>4.0699999999999998E-3</v>
      </c>
      <c r="E7" t="s">
        <v>9</v>
      </c>
      <c r="I7">
        <v>-176</v>
      </c>
      <c r="J7">
        <v>-0.55800000000000005</v>
      </c>
      <c r="K7">
        <v>8.7200000000000003E-3</v>
      </c>
      <c r="L7">
        <v>-1.6E-2</v>
      </c>
      <c r="M7">
        <v>5.5E-2</v>
      </c>
      <c r="N7">
        <v>0.90600000000000003</v>
      </c>
      <c r="O7">
        <v>1</v>
      </c>
      <c r="P7">
        <v>1</v>
      </c>
      <c r="Q7">
        <v>-83.408000000000001</v>
      </c>
      <c r="R7">
        <v>0.24299999999999999</v>
      </c>
      <c r="S7">
        <v>0.221</v>
      </c>
    </row>
    <row r="8" spans="2:19" x14ac:dyDescent="0.25">
      <c r="B8" s="1">
        <v>6.6100000000000004E-3</v>
      </c>
      <c r="C8">
        <v>1.2149999999999999E-2</v>
      </c>
      <c r="D8">
        <v>6.6100000000000004E-3</v>
      </c>
      <c r="E8" t="s">
        <v>10</v>
      </c>
      <c r="I8">
        <v>-175</v>
      </c>
      <c r="J8">
        <v>-0.67300000000000004</v>
      </c>
      <c r="K8">
        <v>9.6200000000000001E-3</v>
      </c>
      <c r="L8">
        <v>-1.7000000000000001E-2</v>
      </c>
      <c r="M8">
        <v>4.5999999999999999E-2</v>
      </c>
      <c r="N8">
        <v>0.93</v>
      </c>
      <c r="O8">
        <v>1</v>
      </c>
      <c r="P8">
        <v>1</v>
      </c>
      <c r="Q8">
        <v>-90.531000000000006</v>
      </c>
      <c r="R8">
        <v>0.24199999999999999</v>
      </c>
      <c r="S8">
        <v>0.22500000000000001</v>
      </c>
    </row>
    <row r="9" spans="2:19" x14ac:dyDescent="0.25">
      <c r="B9" s="1">
        <v>9.1500000000000001E-3</v>
      </c>
      <c r="C9">
        <v>1.473E-2</v>
      </c>
      <c r="D9">
        <v>9.1500000000000001E-3</v>
      </c>
      <c r="E9" t="s">
        <v>11</v>
      </c>
      <c r="I9">
        <v>-174</v>
      </c>
      <c r="J9">
        <v>-0.78700000000000003</v>
      </c>
      <c r="K9">
        <v>1.073E-2</v>
      </c>
      <c r="L9">
        <v>-1.7999999999999999E-2</v>
      </c>
      <c r="M9">
        <v>3.6999999999999998E-2</v>
      </c>
      <c r="N9">
        <v>0.94299999999999995</v>
      </c>
      <c r="O9">
        <v>1</v>
      </c>
      <c r="P9">
        <v>1</v>
      </c>
      <c r="Q9">
        <v>-93.966999999999999</v>
      </c>
      <c r="R9">
        <v>0.24199999999999999</v>
      </c>
      <c r="S9">
        <v>0.22700000000000001</v>
      </c>
    </row>
    <row r="10" spans="2:19" x14ac:dyDescent="0.25">
      <c r="B10" s="1">
        <v>1.2200000000000001E-2</v>
      </c>
      <c r="C10">
        <v>1.7479999999999999E-2</v>
      </c>
      <c r="D10">
        <v>1.2200000000000001E-2</v>
      </c>
      <c r="E10" t="s">
        <v>12</v>
      </c>
      <c r="I10">
        <v>-173</v>
      </c>
      <c r="J10">
        <v>-0.89</v>
      </c>
      <c r="K10">
        <v>1.278E-2</v>
      </c>
      <c r="L10">
        <v>-1.9E-2</v>
      </c>
      <c r="M10">
        <v>1E-3</v>
      </c>
      <c r="N10">
        <v>0.94899999999999995</v>
      </c>
      <c r="O10">
        <v>1</v>
      </c>
      <c r="P10">
        <v>1</v>
      </c>
      <c r="Q10">
        <v>-88.316999999999993</v>
      </c>
      <c r="R10">
        <v>0.24199999999999999</v>
      </c>
      <c r="S10">
        <v>0.22900000000000001</v>
      </c>
    </row>
    <row r="11" spans="2:19" x14ac:dyDescent="0.25">
      <c r="B11" s="1">
        <v>1.83E-2</v>
      </c>
      <c r="C11">
        <v>2.2200000000000001E-2</v>
      </c>
      <c r="D11">
        <v>1.83E-2</v>
      </c>
      <c r="E11" t="s">
        <v>13</v>
      </c>
      <c r="I11">
        <v>-172</v>
      </c>
      <c r="J11">
        <v>-0.98199999999999998</v>
      </c>
      <c r="K11">
        <v>1.238E-2</v>
      </c>
      <c r="L11">
        <v>-1.9E-2</v>
      </c>
      <c r="M11">
        <v>1E-3</v>
      </c>
      <c r="N11">
        <v>0.95</v>
      </c>
      <c r="O11">
        <v>0.96099999999999997</v>
      </c>
      <c r="P11">
        <v>1</v>
      </c>
      <c r="Q11">
        <v>-100.801</v>
      </c>
      <c r="R11">
        <v>0.24199999999999999</v>
      </c>
      <c r="S11">
        <v>0.23</v>
      </c>
    </row>
    <row r="12" spans="2:19" x14ac:dyDescent="0.25">
      <c r="B12" s="1">
        <v>2.4400000000000002E-2</v>
      </c>
      <c r="C12">
        <v>2.6079999999999999E-2</v>
      </c>
      <c r="D12">
        <v>2.4400000000000002E-2</v>
      </c>
      <c r="E12" t="s">
        <v>14</v>
      </c>
      <c r="I12">
        <v>-171</v>
      </c>
      <c r="J12">
        <v>-1.0609999999999999</v>
      </c>
      <c r="K12">
        <v>1.6879999999999999E-2</v>
      </c>
      <c r="L12">
        <v>-0.02</v>
      </c>
      <c r="M12">
        <v>1E-3</v>
      </c>
      <c r="N12">
        <v>0.95</v>
      </c>
      <c r="O12">
        <v>0.92100000000000004</v>
      </c>
      <c r="P12">
        <v>1</v>
      </c>
      <c r="Q12">
        <v>-78.572999999999993</v>
      </c>
      <c r="R12">
        <v>0.245</v>
      </c>
      <c r="S12">
        <v>0.23100000000000001</v>
      </c>
    </row>
    <row r="13" spans="2:19" x14ac:dyDescent="0.25">
      <c r="B13" s="1">
        <v>3.0499999999999999E-2</v>
      </c>
      <c r="C13">
        <v>2.9340000000000001E-2</v>
      </c>
      <c r="D13">
        <v>3.0499999999999999E-2</v>
      </c>
      <c r="E13" t="s">
        <v>15</v>
      </c>
      <c r="I13">
        <v>-170</v>
      </c>
      <c r="J13">
        <v>-1.119</v>
      </c>
      <c r="K13">
        <v>1.9699999999999999E-2</v>
      </c>
      <c r="L13">
        <v>-0.02</v>
      </c>
      <c r="M13">
        <v>1E-3</v>
      </c>
      <c r="N13">
        <v>0.94599999999999995</v>
      </c>
      <c r="O13">
        <v>0.747</v>
      </c>
      <c r="P13">
        <v>1</v>
      </c>
      <c r="Q13">
        <v>-70.597999999999999</v>
      </c>
      <c r="R13">
        <v>0.27600000000000002</v>
      </c>
      <c r="S13">
        <v>0.23200000000000001</v>
      </c>
    </row>
    <row r="14" spans="2:19" x14ac:dyDescent="0.25">
      <c r="B14" s="1">
        <v>3.6600000000000001E-2</v>
      </c>
      <c r="C14">
        <v>3.2079999999999997E-2</v>
      </c>
      <c r="D14">
        <v>3.6600000000000001E-2</v>
      </c>
      <c r="E14" t="s">
        <v>16</v>
      </c>
      <c r="I14">
        <v>-169</v>
      </c>
      <c r="J14">
        <v>-1.1519999999999999</v>
      </c>
      <c r="K14">
        <v>2.189E-2</v>
      </c>
      <c r="L14">
        <v>-1.7999999999999999E-2</v>
      </c>
      <c r="M14">
        <v>1E-3</v>
      </c>
      <c r="N14">
        <v>0.94699999999999995</v>
      </c>
      <c r="O14">
        <v>0.32400000000000001</v>
      </c>
      <c r="P14">
        <v>1</v>
      </c>
      <c r="Q14">
        <v>-65.192999999999998</v>
      </c>
      <c r="R14">
        <v>0.34200000000000003</v>
      </c>
      <c r="S14">
        <v>0.23499999999999999</v>
      </c>
    </row>
    <row r="15" spans="2:19" x14ac:dyDescent="0.25">
      <c r="B15" s="1">
        <v>4.2709999999999998E-2</v>
      </c>
      <c r="C15">
        <v>3.4430000000000002E-2</v>
      </c>
      <c r="D15">
        <v>4.2709999999999998E-2</v>
      </c>
      <c r="E15" t="s">
        <v>17</v>
      </c>
      <c r="I15">
        <v>-168</v>
      </c>
      <c r="J15">
        <v>-1.1619999999999999</v>
      </c>
      <c r="K15">
        <v>2.605E-2</v>
      </c>
      <c r="L15">
        <v>-1.6E-2</v>
      </c>
      <c r="M15">
        <v>0</v>
      </c>
      <c r="N15">
        <v>0.95199999999999996</v>
      </c>
      <c r="O15">
        <v>0.16900000000000001</v>
      </c>
      <c r="P15">
        <v>1</v>
      </c>
      <c r="Q15">
        <v>-54.941000000000003</v>
      </c>
      <c r="R15">
        <v>-0.24299999999999999</v>
      </c>
      <c r="S15">
        <v>0.23599999999999999</v>
      </c>
    </row>
    <row r="16" spans="2:19" x14ac:dyDescent="0.25">
      <c r="B16" s="1">
        <v>5.0840000000000003E-2</v>
      </c>
      <c r="C16">
        <v>3.7069999999999999E-2</v>
      </c>
      <c r="D16">
        <v>5.0840000000000003E-2</v>
      </c>
      <c r="E16" t="s">
        <v>18</v>
      </c>
      <c r="I16">
        <v>-167</v>
      </c>
      <c r="J16">
        <v>-1.1479999999999999</v>
      </c>
      <c r="K16">
        <v>3.0880000000000001E-2</v>
      </c>
      <c r="L16">
        <v>-1.6E-2</v>
      </c>
      <c r="M16">
        <v>0</v>
      </c>
      <c r="N16">
        <v>0.94899999999999995</v>
      </c>
      <c r="O16">
        <v>0.12</v>
      </c>
      <c r="P16">
        <v>1</v>
      </c>
      <c r="Q16">
        <v>-45.610999999999997</v>
      </c>
      <c r="R16">
        <v>0.23699999999999999</v>
      </c>
      <c r="S16">
        <v>0.23599999999999999</v>
      </c>
    </row>
    <row r="17" spans="2:19" x14ac:dyDescent="0.25">
      <c r="B17" s="1">
        <v>6.1010000000000002E-2</v>
      </c>
      <c r="C17">
        <v>3.9789999999999999E-2</v>
      </c>
      <c r="D17">
        <v>6.1010000000000002E-2</v>
      </c>
      <c r="E17" t="s">
        <v>19</v>
      </c>
      <c r="I17">
        <v>-166</v>
      </c>
      <c r="J17">
        <v>-1.1140000000000001</v>
      </c>
      <c r="K17">
        <v>3.6729999999999999E-2</v>
      </c>
      <c r="L17">
        <v>-1.6E-2</v>
      </c>
      <c r="M17">
        <v>0</v>
      </c>
      <c r="N17">
        <v>0.95599999999999996</v>
      </c>
      <c r="O17">
        <v>9.7000000000000003E-2</v>
      </c>
      <c r="P17">
        <v>1</v>
      </c>
      <c r="Q17">
        <v>-37.078000000000003</v>
      </c>
      <c r="R17">
        <v>0.245</v>
      </c>
      <c r="S17">
        <v>0.23599999999999999</v>
      </c>
    </row>
    <row r="18" spans="2:19" x14ac:dyDescent="0.25">
      <c r="B18" s="1">
        <v>7.1169999999999997E-2</v>
      </c>
      <c r="C18">
        <v>4.2049999999999997E-2</v>
      </c>
      <c r="D18">
        <v>7.1169999999999997E-2</v>
      </c>
      <c r="E18" t="s">
        <v>20</v>
      </c>
      <c r="I18">
        <v>-165</v>
      </c>
      <c r="J18">
        <v>-1.0649999999999999</v>
      </c>
      <c r="K18">
        <v>4.3569999999999998E-2</v>
      </c>
      <c r="L18">
        <v>-1.4999999999999999E-2</v>
      </c>
      <c r="M18">
        <v>0</v>
      </c>
      <c r="N18">
        <v>0.95099999999999996</v>
      </c>
      <c r="O18">
        <v>7.2999999999999995E-2</v>
      </c>
      <c r="P18">
        <v>1</v>
      </c>
      <c r="Q18">
        <v>-29.774999999999999</v>
      </c>
      <c r="R18">
        <v>0.247</v>
      </c>
      <c r="S18">
        <v>0.23599999999999999</v>
      </c>
    </row>
    <row r="19" spans="2:19" x14ac:dyDescent="0.25">
      <c r="B19" s="1">
        <v>8.1339999999999996E-2</v>
      </c>
      <c r="C19">
        <v>4.3979999999999998E-2</v>
      </c>
      <c r="D19">
        <v>8.1339999999999996E-2</v>
      </c>
      <c r="E19" t="s">
        <v>21</v>
      </c>
      <c r="I19">
        <v>-164</v>
      </c>
      <c r="J19">
        <v>-1.004</v>
      </c>
      <c r="K19">
        <v>5.2130000000000003E-2</v>
      </c>
      <c r="L19">
        <v>-1.4999999999999999E-2</v>
      </c>
      <c r="M19">
        <v>0</v>
      </c>
      <c r="N19">
        <v>0.95699999999999996</v>
      </c>
      <c r="O19">
        <v>6.0999999999999999E-2</v>
      </c>
      <c r="P19">
        <v>1</v>
      </c>
      <c r="Q19">
        <v>-23.404</v>
      </c>
      <c r="R19">
        <v>0.248</v>
      </c>
      <c r="S19">
        <v>0.23499999999999999</v>
      </c>
    </row>
    <row r="20" spans="2:19" x14ac:dyDescent="0.25">
      <c r="B20" s="1">
        <v>9.1509999999999994E-2</v>
      </c>
      <c r="C20">
        <v>4.5620000000000001E-2</v>
      </c>
      <c r="D20">
        <v>9.1509999999999994E-2</v>
      </c>
      <c r="E20" t="s">
        <v>22</v>
      </c>
      <c r="I20">
        <v>-163</v>
      </c>
      <c r="J20">
        <v>-0.93600000000000005</v>
      </c>
      <c r="K20">
        <v>6.0229999999999999E-2</v>
      </c>
      <c r="L20">
        <v>-1.4999999999999999E-2</v>
      </c>
      <c r="M20">
        <v>0</v>
      </c>
      <c r="N20">
        <v>0.95599999999999996</v>
      </c>
      <c r="O20">
        <v>4.8000000000000001E-2</v>
      </c>
      <c r="P20">
        <v>1</v>
      </c>
      <c r="Q20">
        <v>-18.855</v>
      </c>
      <c r="R20">
        <v>0.248</v>
      </c>
      <c r="S20">
        <v>0.23400000000000001</v>
      </c>
    </row>
    <row r="21" spans="2:19" x14ac:dyDescent="0.25">
      <c r="B21" s="1">
        <v>0.10168000000000001</v>
      </c>
      <c r="C21">
        <v>4.7050000000000002E-2</v>
      </c>
      <c r="D21">
        <v>0.10168000000000001</v>
      </c>
      <c r="E21" t="s">
        <v>23</v>
      </c>
      <c r="I21">
        <v>-162</v>
      </c>
      <c r="J21">
        <v>-0.86599999999999999</v>
      </c>
      <c r="K21">
        <v>7.1410000000000001E-2</v>
      </c>
      <c r="L21">
        <v>-1.4999999999999999E-2</v>
      </c>
      <c r="M21">
        <v>0</v>
      </c>
      <c r="N21">
        <v>0.95699999999999996</v>
      </c>
      <c r="O21">
        <v>4.1000000000000002E-2</v>
      </c>
      <c r="P21">
        <v>1</v>
      </c>
      <c r="Q21">
        <v>-14.682</v>
      </c>
      <c r="R21">
        <v>0.25</v>
      </c>
      <c r="S21">
        <v>0.23300000000000001</v>
      </c>
    </row>
    <row r="22" spans="2:19" x14ac:dyDescent="0.25">
      <c r="B22" s="1">
        <v>0.11693000000000001</v>
      </c>
      <c r="C22">
        <v>4.8849999999999998E-2</v>
      </c>
      <c r="D22">
        <v>0.11693000000000001</v>
      </c>
      <c r="E22" t="s">
        <v>24</v>
      </c>
      <c r="I22">
        <v>-161</v>
      </c>
      <c r="J22">
        <v>-0.79600000000000004</v>
      </c>
      <c r="K22">
        <v>8.1059999999999993E-2</v>
      </c>
      <c r="L22">
        <v>-1.4999999999999999E-2</v>
      </c>
      <c r="M22">
        <v>0</v>
      </c>
      <c r="N22">
        <v>0.95599999999999996</v>
      </c>
      <c r="O22">
        <v>3.5000000000000003E-2</v>
      </c>
      <c r="P22">
        <v>1</v>
      </c>
      <c r="Q22">
        <v>-11.875999999999999</v>
      </c>
      <c r="R22">
        <v>0.252</v>
      </c>
      <c r="S22">
        <v>0.23100000000000001</v>
      </c>
    </row>
    <row r="23" spans="2:19" x14ac:dyDescent="0.25">
      <c r="B23" s="1">
        <v>0.13217999999999999</v>
      </c>
      <c r="C23">
        <v>5.033E-2</v>
      </c>
      <c r="D23">
        <v>0.13217999999999999</v>
      </c>
      <c r="E23" t="s">
        <v>25</v>
      </c>
      <c r="I23">
        <v>-160</v>
      </c>
      <c r="J23">
        <v>-0.72799999999999998</v>
      </c>
      <c r="K23">
        <v>9.529E-2</v>
      </c>
      <c r="L23">
        <v>-1.4999999999999999E-2</v>
      </c>
      <c r="M23">
        <v>0</v>
      </c>
      <c r="N23">
        <v>0.95699999999999996</v>
      </c>
      <c r="O23">
        <v>3.4000000000000002E-2</v>
      </c>
      <c r="P23">
        <v>1</v>
      </c>
      <c r="Q23">
        <v>-9.2330000000000005</v>
      </c>
      <c r="R23">
        <v>0.25600000000000001</v>
      </c>
      <c r="S23">
        <v>0.22900000000000001</v>
      </c>
    </row>
    <row r="24" spans="2:19" x14ac:dyDescent="0.25">
      <c r="B24" s="1">
        <v>0.14743000000000001</v>
      </c>
      <c r="C24">
        <v>5.1580000000000001E-2</v>
      </c>
      <c r="D24">
        <v>0.14743000000000001</v>
      </c>
      <c r="E24" t="s">
        <v>26</v>
      </c>
      <c r="I24">
        <v>-159</v>
      </c>
      <c r="J24">
        <v>-0.66500000000000004</v>
      </c>
      <c r="K24">
        <v>0.10781</v>
      </c>
      <c r="L24">
        <v>-1.6E-2</v>
      </c>
      <c r="M24">
        <v>0</v>
      </c>
      <c r="N24">
        <v>0.95599999999999996</v>
      </c>
      <c r="O24">
        <v>3.4000000000000002E-2</v>
      </c>
      <c r="P24">
        <v>1</v>
      </c>
      <c r="Q24">
        <v>-7.4409999999999998</v>
      </c>
      <c r="R24">
        <v>0.255</v>
      </c>
      <c r="S24">
        <v>0.22600000000000001</v>
      </c>
    </row>
    <row r="25" spans="2:19" x14ac:dyDescent="0.25">
      <c r="B25" s="1">
        <v>0.16267999999999999</v>
      </c>
      <c r="C25">
        <v>5.2650000000000002E-2</v>
      </c>
      <c r="D25">
        <v>0.16267999999999999</v>
      </c>
      <c r="E25" t="s">
        <v>27</v>
      </c>
      <c r="I25">
        <v>-158</v>
      </c>
      <c r="J25">
        <v>-0.60399999999999998</v>
      </c>
      <c r="K25">
        <v>0.12296</v>
      </c>
      <c r="L25">
        <v>-1.6E-2</v>
      </c>
      <c r="M25">
        <v>0</v>
      </c>
      <c r="N25">
        <v>0.95599999999999996</v>
      </c>
      <c r="O25">
        <v>3.1E-2</v>
      </c>
      <c r="P25">
        <v>1</v>
      </c>
      <c r="Q25">
        <v>-5.9249999999999998</v>
      </c>
      <c r="R25">
        <v>0.249</v>
      </c>
      <c r="S25">
        <v>0.224</v>
      </c>
    </row>
    <row r="26" spans="2:19" x14ac:dyDescent="0.25">
      <c r="B26" s="1">
        <v>0.17793999999999999</v>
      </c>
      <c r="C26">
        <v>5.3539999999999997E-2</v>
      </c>
      <c r="D26">
        <v>0.17793999999999999</v>
      </c>
      <c r="E26" t="s">
        <v>28</v>
      </c>
      <c r="I26">
        <v>-157</v>
      </c>
      <c r="J26">
        <v>-0.54600000000000004</v>
      </c>
      <c r="K26">
        <v>0.13546</v>
      </c>
      <c r="L26">
        <v>-1.6E-2</v>
      </c>
      <c r="M26">
        <v>0</v>
      </c>
      <c r="N26">
        <v>0.95699999999999996</v>
      </c>
      <c r="O26">
        <v>2.5000000000000001E-2</v>
      </c>
      <c r="P26">
        <v>1</v>
      </c>
      <c r="Q26">
        <v>-4.8559999999999999</v>
      </c>
      <c r="R26">
        <v>0.26</v>
      </c>
      <c r="S26">
        <v>0.221</v>
      </c>
    </row>
    <row r="27" spans="2:19" x14ac:dyDescent="0.25">
      <c r="B27" s="1">
        <v>0.19319</v>
      </c>
      <c r="C27">
        <v>5.4260000000000003E-2</v>
      </c>
      <c r="D27">
        <v>0.19319</v>
      </c>
      <c r="E27" t="s">
        <v>29</v>
      </c>
      <c r="I27">
        <v>-156</v>
      </c>
      <c r="J27">
        <v>-0.49299999999999999</v>
      </c>
      <c r="K27">
        <v>0.15962000000000001</v>
      </c>
      <c r="L27">
        <v>-1.7000000000000001E-2</v>
      </c>
      <c r="M27">
        <v>0</v>
      </c>
      <c r="N27">
        <v>0.95599999999999996</v>
      </c>
      <c r="O27">
        <v>3.4000000000000002E-2</v>
      </c>
      <c r="P27">
        <v>1</v>
      </c>
      <c r="Q27">
        <v>-3.722</v>
      </c>
      <c r="R27">
        <v>0.26500000000000001</v>
      </c>
      <c r="S27">
        <v>0.215</v>
      </c>
    </row>
    <row r="28" spans="2:19" x14ac:dyDescent="0.25">
      <c r="B28" s="1">
        <v>0.20843999999999999</v>
      </c>
      <c r="C28">
        <v>5.4800000000000001E-2</v>
      </c>
      <c r="D28">
        <v>0.20843999999999999</v>
      </c>
      <c r="E28" t="s">
        <v>30</v>
      </c>
      <c r="I28">
        <v>-155</v>
      </c>
      <c r="J28">
        <v>-0.44600000000000001</v>
      </c>
      <c r="K28">
        <v>0.18339</v>
      </c>
      <c r="L28">
        <v>-1.7000000000000001E-2</v>
      </c>
      <c r="M28">
        <v>0</v>
      </c>
      <c r="N28">
        <v>0.95599999999999996</v>
      </c>
      <c r="O28">
        <v>3.1E-2</v>
      </c>
      <c r="P28">
        <v>1</v>
      </c>
      <c r="Q28">
        <v>-2.93</v>
      </c>
      <c r="R28">
        <v>0.255</v>
      </c>
      <c r="S28">
        <v>0.21199999999999999</v>
      </c>
    </row>
    <row r="29" spans="2:19" x14ac:dyDescent="0.25">
      <c r="B29" s="1">
        <v>0.22369</v>
      </c>
      <c r="C29">
        <v>5.518E-2</v>
      </c>
      <c r="D29">
        <v>0.22369</v>
      </c>
      <c r="E29" t="s">
        <v>31</v>
      </c>
      <c r="I29">
        <v>-154</v>
      </c>
      <c r="J29">
        <v>-0.40500000000000003</v>
      </c>
      <c r="K29">
        <v>0.20297000000000001</v>
      </c>
      <c r="L29">
        <v>-1.7999999999999999E-2</v>
      </c>
      <c r="M29">
        <v>0</v>
      </c>
      <c r="N29">
        <v>0.95599999999999996</v>
      </c>
      <c r="O29">
        <v>3.1E-2</v>
      </c>
      <c r="P29">
        <v>1</v>
      </c>
      <c r="Q29">
        <v>-2.399</v>
      </c>
      <c r="R29">
        <v>0.25700000000000001</v>
      </c>
      <c r="S29">
        <v>0.20699999999999999</v>
      </c>
    </row>
    <row r="30" spans="2:19" x14ac:dyDescent="0.25">
      <c r="B30" s="1">
        <v>0.23894000000000001</v>
      </c>
      <c r="C30">
        <v>5.5410000000000001E-2</v>
      </c>
      <c r="D30">
        <v>0.23894000000000001</v>
      </c>
      <c r="E30" t="s">
        <v>32</v>
      </c>
      <c r="I30">
        <v>-153</v>
      </c>
      <c r="J30">
        <v>-0.36699999999999999</v>
      </c>
      <c r="K30">
        <v>0.22022</v>
      </c>
      <c r="L30">
        <v>-1.7999999999999999E-2</v>
      </c>
      <c r="M30">
        <v>0</v>
      </c>
      <c r="N30">
        <v>0.95599999999999996</v>
      </c>
      <c r="O30">
        <v>2.9000000000000001E-2</v>
      </c>
      <c r="P30">
        <v>1</v>
      </c>
      <c r="Q30">
        <v>-2.008</v>
      </c>
      <c r="R30">
        <v>0.254</v>
      </c>
      <c r="S30">
        <v>0.20200000000000001</v>
      </c>
    </row>
    <row r="31" spans="2:19" x14ac:dyDescent="0.25">
      <c r="B31" s="1">
        <v>0.25419000000000003</v>
      </c>
      <c r="C31">
        <v>5.5530000000000003E-2</v>
      </c>
      <c r="D31">
        <v>0.25419000000000003</v>
      </c>
      <c r="E31" t="s">
        <v>33</v>
      </c>
      <c r="I31">
        <v>-152</v>
      </c>
      <c r="J31">
        <v>-0.33500000000000002</v>
      </c>
      <c r="K31">
        <v>0.24521000000000001</v>
      </c>
      <c r="L31">
        <v>-1.7999999999999999E-2</v>
      </c>
      <c r="M31">
        <v>0</v>
      </c>
      <c r="N31">
        <v>0.95699999999999996</v>
      </c>
      <c r="O31">
        <v>2.5999999999999999E-2</v>
      </c>
      <c r="P31">
        <v>1</v>
      </c>
      <c r="Q31">
        <v>-1.641</v>
      </c>
      <c r="R31">
        <v>0.254</v>
      </c>
      <c r="S31">
        <v>0.19700000000000001</v>
      </c>
    </row>
    <row r="32" spans="2:19" x14ac:dyDescent="0.25">
      <c r="B32" s="1">
        <v>0.26945000000000002</v>
      </c>
      <c r="C32">
        <v>5.5539999999999999E-2</v>
      </c>
      <c r="D32">
        <v>0.26945000000000002</v>
      </c>
      <c r="E32" t="s">
        <v>33</v>
      </c>
      <c r="I32">
        <v>-151</v>
      </c>
      <c r="J32">
        <v>-0.30499999999999999</v>
      </c>
      <c r="K32">
        <v>0.26787</v>
      </c>
      <c r="L32">
        <v>-1.7999999999999999E-2</v>
      </c>
      <c r="M32">
        <v>0</v>
      </c>
      <c r="N32">
        <v>0.95599999999999996</v>
      </c>
      <c r="O32">
        <v>2.5000000000000001E-2</v>
      </c>
      <c r="P32">
        <v>1</v>
      </c>
      <c r="Q32">
        <v>-1.371</v>
      </c>
      <c r="R32">
        <v>0.26</v>
      </c>
      <c r="S32">
        <v>0.191</v>
      </c>
    </row>
    <row r="33" spans="2:19" x14ac:dyDescent="0.25">
      <c r="B33" s="1">
        <v>0.28470000000000001</v>
      </c>
      <c r="C33">
        <v>5.5469999999999998E-2</v>
      </c>
      <c r="D33">
        <v>0.28470000000000001</v>
      </c>
      <c r="E33" t="s">
        <v>34</v>
      </c>
      <c r="I33">
        <v>-150</v>
      </c>
      <c r="J33">
        <v>-0.27900000000000003</v>
      </c>
      <c r="K33">
        <v>0.29215000000000002</v>
      </c>
      <c r="L33">
        <v>-1.7999999999999999E-2</v>
      </c>
      <c r="M33">
        <v>0</v>
      </c>
      <c r="N33">
        <v>0.95599999999999996</v>
      </c>
      <c r="O33">
        <v>2.5000000000000001E-2</v>
      </c>
      <c r="P33">
        <v>1</v>
      </c>
      <c r="Q33">
        <v>-1.1499999999999999</v>
      </c>
      <c r="R33">
        <v>0.26500000000000001</v>
      </c>
      <c r="S33">
        <v>0.184</v>
      </c>
    </row>
    <row r="34" spans="2:19" x14ac:dyDescent="0.25">
      <c r="B34" s="1">
        <v>0.30503000000000002</v>
      </c>
      <c r="C34">
        <v>5.5280000000000003E-2</v>
      </c>
      <c r="D34">
        <v>0.30503000000000002</v>
      </c>
      <c r="E34" t="s">
        <v>35</v>
      </c>
      <c r="I34">
        <v>-149</v>
      </c>
      <c r="J34">
        <v>-0.25600000000000001</v>
      </c>
      <c r="K34">
        <v>0.33002999999999999</v>
      </c>
      <c r="L34">
        <v>-1.9E-2</v>
      </c>
      <c r="M34">
        <v>0</v>
      </c>
      <c r="N34">
        <v>0.95599999999999996</v>
      </c>
      <c r="O34">
        <v>2.5999999999999999E-2</v>
      </c>
      <c r="P34">
        <v>1</v>
      </c>
      <c r="Q34">
        <v>-0.93300000000000005</v>
      </c>
      <c r="R34">
        <v>0.26800000000000002</v>
      </c>
      <c r="S34">
        <v>0.17699999999999999</v>
      </c>
    </row>
    <row r="35" spans="2:19" x14ac:dyDescent="0.25">
      <c r="B35" s="1">
        <v>0.32536999999999999</v>
      </c>
      <c r="C35">
        <v>5.4980000000000001E-2</v>
      </c>
      <c r="D35">
        <v>0.32536999999999999</v>
      </c>
      <c r="E35" t="s">
        <v>30</v>
      </c>
      <c r="I35">
        <v>-148</v>
      </c>
      <c r="J35">
        <v>-0.23599999999999999</v>
      </c>
      <c r="K35">
        <v>0.33942</v>
      </c>
      <c r="L35">
        <v>-1.9E-2</v>
      </c>
      <c r="M35">
        <v>0</v>
      </c>
      <c r="N35">
        <v>0.95599999999999996</v>
      </c>
      <c r="O35">
        <v>2.5999999999999999E-2</v>
      </c>
      <c r="P35">
        <v>1</v>
      </c>
      <c r="Q35">
        <v>-0.83399999999999996</v>
      </c>
      <c r="R35">
        <v>0.26500000000000001</v>
      </c>
      <c r="S35">
        <v>0.16900000000000001</v>
      </c>
    </row>
    <row r="36" spans="2:19" x14ac:dyDescent="0.25">
      <c r="B36" s="1">
        <v>0.34570000000000001</v>
      </c>
      <c r="C36">
        <v>5.4579999999999997E-2</v>
      </c>
      <c r="D36">
        <v>0.34570000000000001</v>
      </c>
      <c r="E36" t="s">
        <v>36</v>
      </c>
      <c r="I36">
        <v>-147</v>
      </c>
      <c r="J36">
        <v>-0.217</v>
      </c>
      <c r="K36">
        <v>0.37075000000000002</v>
      </c>
      <c r="L36">
        <v>-1.9E-2</v>
      </c>
      <c r="M36">
        <v>0</v>
      </c>
      <c r="N36">
        <v>0.95599999999999996</v>
      </c>
      <c r="O36">
        <v>2.5000000000000001E-2</v>
      </c>
      <c r="P36">
        <v>1</v>
      </c>
      <c r="Q36">
        <v>-0.70399999999999996</v>
      </c>
      <c r="R36">
        <v>0.27</v>
      </c>
      <c r="S36">
        <v>0.161</v>
      </c>
    </row>
    <row r="37" spans="2:19" x14ac:dyDescent="0.25">
      <c r="B37" s="1">
        <v>0.36603999999999998</v>
      </c>
      <c r="C37">
        <v>5.407E-2</v>
      </c>
      <c r="D37">
        <v>0.36603999999999998</v>
      </c>
      <c r="E37" t="s">
        <v>37</v>
      </c>
      <c r="I37">
        <v>-146</v>
      </c>
      <c r="J37">
        <v>-0.20100000000000001</v>
      </c>
      <c r="K37">
        <v>0.39962999999999999</v>
      </c>
      <c r="L37">
        <v>-0.02</v>
      </c>
      <c r="M37">
        <v>0</v>
      </c>
      <c r="N37">
        <v>0.95599999999999996</v>
      </c>
      <c r="O37">
        <v>2.5999999999999999E-2</v>
      </c>
      <c r="P37">
        <v>1</v>
      </c>
      <c r="Q37">
        <v>-0.60299999999999998</v>
      </c>
      <c r="R37">
        <v>0.27800000000000002</v>
      </c>
      <c r="S37">
        <v>0.151</v>
      </c>
    </row>
    <row r="38" spans="2:19" x14ac:dyDescent="0.25">
      <c r="B38" s="1">
        <v>0.38638</v>
      </c>
      <c r="C38">
        <v>5.348E-2</v>
      </c>
      <c r="D38">
        <v>0.38638</v>
      </c>
      <c r="E38" t="s">
        <v>38</v>
      </c>
      <c r="I38">
        <v>-145</v>
      </c>
      <c r="J38">
        <v>-0.186</v>
      </c>
      <c r="K38">
        <v>0.42482999999999999</v>
      </c>
      <c r="L38">
        <v>-0.02</v>
      </c>
      <c r="M38">
        <v>0</v>
      </c>
      <c r="N38">
        <v>0.95599999999999996</v>
      </c>
      <c r="O38">
        <v>2.7E-2</v>
      </c>
      <c r="P38">
        <v>1</v>
      </c>
      <c r="Q38">
        <v>-0.52600000000000002</v>
      </c>
      <c r="R38">
        <v>0.27200000000000002</v>
      </c>
      <c r="S38">
        <v>0.14099999999999999</v>
      </c>
    </row>
    <row r="39" spans="2:19" x14ac:dyDescent="0.25">
      <c r="B39" s="1">
        <v>0.40671000000000002</v>
      </c>
      <c r="C39">
        <v>5.28E-2</v>
      </c>
      <c r="D39">
        <v>0.40671000000000002</v>
      </c>
      <c r="E39" t="s">
        <v>39</v>
      </c>
      <c r="I39">
        <v>-144</v>
      </c>
      <c r="J39">
        <v>-0.17299999999999999</v>
      </c>
      <c r="K39">
        <v>0.46335999999999999</v>
      </c>
      <c r="L39">
        <v>-0.02</v>
      </c>
      <c r="M39">
        <v>0</v>
      </c>
      <c r="N39">
        <v>0.96399999999999997</v>
      </c>
      <c r="O39">
        <v>2.5999999999999999E-2</v>
      </c>
      <c r="P39">
        <v>1</v>
      </c>
      <c r="Q39">
        <v>-0.44800000000000001</v>
      </c>
      <c r="R39">
        <v>0.27300000000000002</v>
      </c>
      <c r="S39">
        <v>0.13200000000000001</v>
      </c>
    </row>
    <row r="40" spans="2:19" x14ac:dyDescent="0.25">
      <c r="B40" s="1">
        <v>0.42704999999999999</v>
      </c>
      <c r="C40">
        <v>5.203E-2</v>
      </c>
      <c r="D40">
        <v>0.42704999999999999</v>
      </c>
      <c r="E40" t="s">
        <v>40</v>
      </c>
      <c r="I40">
        <v>-143</v>
      </c>
      <c r="J40">
        <v>-0.161</v>
      </c>
      <c r="K40">
        <v>0.50382000000000005</v>
      </c>
      <c r="L40">
        <v>-2.1000000000000001E-2</v>
      </c>
      <c r="M40">
        <v>0</v>
      </c>
      <c r="N40">
        <v>0.997</v>
      </c>
      <c r="O40">
        <v>2.7E-2</v>
      </c>
      <c r="P40">
        <v>1</v>
      </c>
      <c r="Q40">
        <v>-0.38300000000000001</v>
      </c>
      <c r="R40">
        <v>0.27800000000000002</v>
      </c>
      <c r="S40">
        <v>0.121</v>
      </c>
    </row>
    <row r="41" spans="2:19" x14ac:dyDescent="0.25">
      <c r="B41" s="1">
        <v>0.44738</v>
      </c>
      <c r="C41">
        <v>5.1180000000000003E-2</v>
      </c>
      <c r="D41">
        <v>0.44738</v>
      </c>
      <c r="E41" t="s">
        <v>41</v>
      </c>
      <c r="I41">
        <v>-142</v>
      </c>
      <c r="J41">
        <v>-0.15</v>
      </c>
      <c r="K41">
        <v>0.52400999999999998</v>
      </c>
      <c r="L41">
        <v>-2.1000000000000001E-2</v>
      </c>
      <c r="M41">
        <v>0</v>
      </c>
      <c r="N41">
        <v>0.997</v>
      </c>
      <c r="O41">
        <v>2.7E-2</v>
      </c>
      <c r="P41">
        <v>1</v>
      </c>
      <c r="Q41">
        <v>-0.34399999999999997</v>
      </c>
      <c r="R41">
        <v>0.28000000000000003</v>
      </c>
      <c r="S41">
        <v>0.11</v>
      </c>
    </row>
    <row r="42" spans="2:19" x14ac:dyDescent="0.25">
      <c r="B42" s="1">
        <v>0.46772000000000002</v>
      </c>
      <c r="C42">
        <v>5.024E-2</v>
      </c>
      <c r="D42">
        <v>0.46772000000000002</v>
      </c>
      <c r="E42" t="s">
        <v>42</v>
      </c>
      <c r="I42">
        <v>-141</v>
      </c>
      <c r="J42">
        <v>-0.14000000000000001</v>
      </c>
      <c r="K42">
        <v>0.56330000000000002</v>
      </c>
      <c r="L42">
        <v>-2.1000000000000001E-2</v>
      </c>
      <c r="M42">
        <v>0</v>
      </c>
      <c r="N42">
        <v>0.997</v>
      </c>
      <c r="O42">
        <v>2.7E-2</v>
      </c>
      <c r="P42">
        <v>1</v>
      </c>
      <c r="Q42">
        <v>-0.29899999999999999</v>
      </c>
      <c r="R42">
        <v>0.28499999999999998</v>
      </c>
      <c r="S42">
        <v>9.7000000000000003E-2</v>
      </c>
    </row>
    <row r="43" spans="2:19" x14ac:dyDescent="0.25">
      <c r="B43" s="1">
        <v>0.48804999999999998</v>
      </c>
      <c r="C43">
        <v>4.922E-2</v>
      </c>
      <c r="D43">
        <v>0.48804999999999998</v>
      </c>
      <c r="E43" t="s">
        <v>43</v>
      </c>
      <c r="I43">
        <v>-140</v>
      </c>
      <c r="J43">
        <v>-0.13100000000000001</v>
      </c>
      <c r="K43">
        <v>0.59636</v>
      </c>
      <c r="L43">
        <v>-2.1999999999999999E-2</v>
      </c>
      <c r="M43">
        <v>0</v>
      </c>
      <c r="N43">
        <v>0.997</v>
      </c>
      <c r="O43">
        <v>2.8000000000000001E-2</v>
      </c>
      <c r="P43">
        <v>1</v>
      </c>
      <c r="Q43">
        <v>-0.26500000000000001</v>
      </c>
      <c r="R43">
        <v>0.28299999999999997</v>
      </c>
      <c r="S43">
        <v>8.5000000000000006E-2</v>
      </c>
    </row>
    <row r="44" spans="2:19" x14ac:dyDescent="0.25">
      <c r="B44" s="1">
        <v>0.50839000000000001</v>
      </c>
      <c r="C44">
        <v>4.8120000000000003E-2</v>
      </c>
      <c r="D44">
        <v>0.50839000000000001</v>
      </c>
      <c r="E44" t="s">
        <v>44</v>
      </c>
      <c r="I44">
        <v>-139</v>
      </c>
      <c r="J44">
        <v>-0.123</v>
      </c>
      <c r="K44">
        <v>0.60604000000000002</v>
      </c>
      <c r="L44">
        <v>-2.1999999999999999E-2</v>
      </c>
      <c r="M44">
        <v>0</v>
      </c>
      <c r="N44">
        <v>0.997</v>
      </c>
      <c r="O44">
        <v>2.8000000000000001E-2</v>
      </c>
      <c r="P44">
        <v>1</v>
      </c>
      <c r="Q44">
        <v>-0.245</v>
      </c>
      <c r="R44">
        <v>0.28899999999999998</v>
      </c>
      <c r="S44">
        <v>7.1999999999999995E-2</v>
      </c>
    </row>
    <row r="45" spans="2:19" x14ac:dyDescent="0.25">
      <c r="B45" s="1">
        <v>0.52871999999999997</v>
      </c>
      <c r="C45">
        <v>4.6940000000000003E-2</v>
      </c>
      <c r="D45">
        <v>0.52871999999999997</v>
      </c>
      <c r="E45" t="s">
        <v>45</v>
      </c>
      <c r="I45">
        <v>-138</v>
      </c>
      <c r="J45">
        <v>-0.11600000000000001</v>
      </c>
      <c r="K45">
        <v>0.62817999999999996</v>
      </c>
      <c r="L45">
        <v>-2.1999999999999999E-2</v>
      </c>
      <c r="M45">
        <v>0</v>
      </c>
      <c r="N45">
        <v>0.997</v>
      </c>
      <c r="O45">
        <v>2.8000000000000001E-2</v>
      </c>
      <c r="P45">
        <v>1</v>
      </c>
      <c r="Q45">
        <v>-0.222</v>
      </c>
      <c r="R45">
        <v>0.29599999999999999</v>
      </c>
      <c r="S45">
        <v>5.8000000000000003E-2</v>
      </c>
    </row>
    <row r="46" spans="2:19" x14ac:dyDescent="0.25">
      <c r="B46" s="1">
        <v>0.54905999999999999</v>
      </c>
      <c r="C46">
        <v>4.5679999999999998E-2</v>
      </c>
      <c r="D46">
        <v>0.54905999999999999</v>
      </c>
      <c r="E46" t="s">
        <v>46</v>
      </c>
      <c r="I46">
        <v>-137</v>
      </c>
      <c r="J46">
        <v>-0.109</v>
      </c>
      <c r="K46">
        <v>0.69677</v>
      </c>
      <c r="L46">
        <v>-2.3E-2</v>
      </c>
      <c r="M46">
        <v>0</v>
      </c>
      <c r="N46">
        <v>0.997</v>
      </c>
      <c r="O46">
        <v>2.9000000000000001E-2</v>
      </c>
      <c r="P46">
        <v>1</v>
      </c>
      <c r="Q46">
        <v>-0.189</v>
      </c>
      <c r="R46">
        <v>0.28299999999999997</v>
      </c>
      <c r="S46">
        <v>4.3999999999999997E-2</v>
      </c>
    </row>
    <row r="47" spans="2:19" x14ac:dyDescent="0.25">
      <c r="B47" s="1">
        <v>0.56940000000000002</v>
      </c>
      <c r="C47">
        <v>4.4339999999999997E-2</v>
      </c>
      <c r="D47">
        <v>0.56940000000000002</v>
      </c>
      <c r="E47" t="s">
        <v>47</v>
      </c>
      <c r="I47">
        <v>-136</v>
      </c>
      <c r="J47">
        <v>-0.10299999999999999</v>
      </c>
      <c r="K47">
        <v>0.71784000000000003</v>
      </c>
      <c r="L47">
        <v>-2.3E-2</v>
      </c>
      <c r="M47">
        <v>0</v>
      </c>
      <c r="N47">
        <v>0.997</v>
      </c>
      <c r="O47">
        <v>2.8000000000000001E-2</v>
      </c>
      <c r="P47">
        <v>1</v>
      </c>
      <c r="Q47">
        <v>-0.17299999999999999</v>
      </c>
      <c r="R47">
        <v>0.28999999999999998</v>
      </c>
      <c r="S47">
        <v>0.03</v>
      </c>
    </row>
    <row r="48" spans="2:19" x14ac:dyDescent="0.25">
      <c r="B48" s="1">
        <v>0.58972999999999998</v>
      </c>
      <c r="C48">
        <v>4.2909999999999997E-2</v>
      </c>
      <c r="D48">
        <v>0.58972999999999998</v>
      </c>
      <c r="E48" t="s">
        <v>48</v>
      </c>
      <c r="I48">
        <v>-135</v>
      </c>
      <c r="J48">
        <v>-9.8000000000000004E-2</v>
      </c>
      <c r="K48">
        <v>0.75217000000000001</v>
      </c>
      <c r="L48">
        <v>-2.3E-2</v>
      </c>
      <c r="M48">
        <v>0</v>
      </c>
      <c r="N48">
        <v>0.997</v>
      </c>
      <c r="O48">
        <v>2.9000000000000001E-2</v>
      </c>
      <c r="P48">
        <v>1</v>
      </c>
      <c r="Q48">
        <v>-0.156</v>
      </c>
      <c r="R48">
        <v>0.129</v>
      </c>
      <c r="S48">
        <v>1.4999999999999999E-2</v>
      </c>
    </row>
    <row r="49" spans="2:19" x14ac:dyDescent="0.25">
      <c r="B49" s="1">
        <v>0.61007</v>
      </c>
      <c r="C49">
        <v>4.1399999999999999E-2</v>
      </c>
      <c r="D49">
        <v>0.61007</v>
      </c>
      <c r="E49" t="s">
        <v>49</v>
      </c>
      <c r="I49">
        <v>-134</v>
      </c>
      <c r="J49">
        <v>-8.4000000000000005E-2</v>
      </c>
      <c r="K49">
        <v>0.92766999999999999</v>
      </c>
      <c r="L49">
        <v>-0.02</v>
      </c>
      <c r="M49">
        <v>0</v>
      </c>
      <c r="N49">
        <v>0.50800000000000001</v>
      </c>
      <c r="O49">
        <v>0.03</v>
      </c>
      <c r="P49">
        <v>0.50800000000000001</v>
      </c>
      <c r="Q49">
        <v>-0.106</v>
      </c>
      <c r="R49">
        <v>0.111</v>
      </c>
      <c r="S49">
        <v>7.0000000000000001E-3</v>
      </c>
    </row>
    <row r="50" spans="2:19" x14ac:dyDescent="0.25">
      <c r="B50" s="1">
        <v>0.63039999999999996</v>
      </c>
      <c r="C50">
        <v>3.9820000000000001E-2</v>
      </c>
      <c r="D50">
        <v>0.63039999999999996</v>
      </c>
      <c r="E50" t="s">
        <v>50</v>
      </c>
      <c r="I50">
        <v>-133</v>
      </c>
      <c r="J50">
        <v>-7.9000000000000001E-2</v>
      </c>
      <c r="K50">
        <v>0.92488999999999999</v>
      </c>
      <c r="L50">
        <v>-0.02</v>
      </c>
      <c r="M50">
        <v>0</v>
      </c>
      <c r="N50">
        <v>0.50900000000000001</v>
      </c>
      <c r="O50">
        <v>0.03</v>
      </c>
      <c r="P50">
        <v>0.51</v>
      </c>
      <c r="Q50">
        <v>-0.1</v>
      </c>
      <c r="R50">
        <v>0.29199999999999998</v>
      </c>
      <c r="S50">
        <v>-8.0000000000000002E-3</v>
      </c>
    </row>
    <row r="51" spans="2:19" x14ac:dyDescent="0.25">
      <c r="B51" s="1">
        <v>0.65073999999999999</v>
      </c>
      <c r="C51">
        <v>3.8150000000000003E-2</v>
      </c>
      <c r="D51">
        <v>0.65073999999999999</v>
      </c>
      <c r="E51" t="s">
        <v>51</v>
      </c>
      <c r="I51">
        <v>-132</v>
      </c>
      <c r="J51">
        <v>-7.5999999999999998E-2</v>
      </c>
      <c r="K51">
        <v>0.99907999999999997</v>
      </c>
      <c r="L51">
        <v>-2.1000000000000001E-2</v>
      </c>
      <c r="M51">
        <v>0</v>
      </c>
      <c r="N51">
        <v>0.50900000000000001</v>
      </c>
      <c r="O51">
        <v>0.03</v>
      </c>
      <c r="P51">
        <v>0.50900000000000001</v>
      </c>
      <c r="Q51">
        <v>-8.8999999999999996E-2</v>
      </c>
      <c r="R51">
        <v>0.28999999999999998</v>
      </c>
      <c r="S51">
        <v>-2.3E-2</v>
      </c>
    </row>
    <row r="52" spans="2:19" x14ac:dyDescent="0.25">
      <c r="B52" s="1">
        <v>0.67107000000000006</v>
      </c>
      <c r="C52">
        <v>3.6400000000000002E-2</v>
      </c>
      <c r="D52">
        <v>0.67107000000000006</v>
      </c>
      <c r="E52" t="s">
        <v>52</v>
      </c>
      <c r="I52">
        <v>-131</v>
      </c>
      <c r="J52">
        <v>-7.1999999999999995E-2</v>
      </c>
      <c r="K52">
        <v>1.00458</v>
      </c>
      <c r="L52">
        <v>-2.1000000000000001E-2</v>
      </c>
      <c r="M52">
        <v>0</v>
      </c>
      <c r="N52">
        <v>0.50900000000000001</v>
      </c>
      <c r="O52">
        <v>0.03</v>
      </c>
      <c r="P52">
        <v>0.50900000000000001</v>
      </c>
      <c r="Q52">
        <v>-8.4000000000000005E-2</v>
      </c>
      <c r="R52">
        <v>0.29099999999999998</v>
      </c>
      <c r="S52">
        <v>-3.9E-2</v>
      </c>
    </row>
    <row r="53" spans="2:19" x14ac:dyDescent="0.25">
      <c r="B53" s="1">
        <v>0.69140999999999997</v>
      </c>
      <c r="C53">
        <v>3.458E-2</v>
      </c>
      <c r="D53">
        <v>0.69140999999999997</v>
      </c>
      <c r="E53" t="s">
        <v>53</v>
      </c>
      <c r="I53">
        <v>-130</v>
      </c>
      <c r="J53">
        <v>-6.9000000000000006E-2</v>
      </c>
      <c r="K53">
        <v>1.09684</v>
      </c>
      <c r="L53">
        <v>-2.1000000000000001E-2</v>
      </c>
      <c r="M53">
        <v>0</v>
      </c>
      <c r="N53">
        <v>0.50900000000000001</v>
      </c>
      <c r="O53">
        <v>3.1E-2</v>
      </c>
      <c r="P53">
        <v>0.50900000000000001</v>
      </c>
      <c r="Q53">
        <v>-7.2999999999999995E-2</v>
      </c>
      <c r="R53">
        <v>0.28999999999999998</v>
      </c>
      <c r="S53">
        <v>-5.5E-2</v>
      </c>
    </row>
    <row r="54" spans="2:19" x14ac:dyDescent="0.25">
      <c r="B54" s="1">
        <v>0.71174000000000004</v>
      </c>
      <c r="C54">
        <v>3.2669999999999998E-2</v>
      </c>
      <c r="D54">
        <v>0.71174000000000004</v>
      </c>
      <c r="E54" t="s">
        <v>54</v>
      </c>
      <c r="I54">
        <v>-129</v>
      </c>
      <c r="J54">
        <v>-6.6000000000000003E-2</v>
      </c>
      <c r="K54">
        <v>1.10873</v>
      </c>
      <c r="L54">
        <v>-2.1000000000000001E-2</v>
      </c>
      <c r="M54">
        <v>0</v>
      </c>
      <c r="N54">
        <v>0.50900000000000001</v>
      </c>
      <c r="O54">
        <v>3.1E-2</v>
      </c>
      <c r="P54">
        <v>0.50900000000000001</v>
      </c>
      <c r="Q54">
        <v>-6.9000000000000006E-2</v>
      </c>
      <c r="R54">
        <v>0.27900000000000003</v>
      </c>
      <c r="S54">
        <v>-7.0000000000000007E-2</v>
      </c>
    </row>
    <row r="55" spans="2:19" x14ac:dyDescent="0.25">
      <c r="B55" s="1">
        <v>0.73207999999999995</v>
      </c>
      <c r="C55">
        <v>3.0700000000000002E-2</v>
      </c>
      <c r="D55">
        <v>0.73207999999999995</v>
      </c>
      <c r="E55" t="s">
        <v>55</v>
      </c>
      <c r="I55">
        <v>-128</v>
      </c>
      <c r="J55">
        <v>-6.3E-2</v>
      </c>
      <c r="K55">
        <v>1.1239699999999999</v>
      </c>
      <c r="L55">
        <v>-2.1000000000000001E-2</v>
      </c>
      <c r="M55">
        <v>0</v>
      </c>
      <c r="N55">
        <v>0.50900000000000001</v>
      </c>
      <c r="O55">
        <v>3.1E-2</v>
      </c>
      <c r="P55">
        <v>0.50900000000000001</v>
      </c>
      <c r="Q55">
        <v>-6.6000000000000003E-2</v>
      </c>
      <c r="R55">
        <v>0.27900000000000003</v>
      </c>
      <c r="S55">
        <v>-8.5999999999999993E-2</v>
      </c>
    </row>
    <row r="56" spans="2:19" x14ac:dyDescent="0.25">
      <c r="B56" s="1">
        <v>0.75241999999999998</v>
      </c>
      <c r="C56">
        <v>2.8649999999999998E-2</v>
      </c>
      <c r="D56">
        <v>0.75241999999999998</v>
      </c>
      <c r="E56" t="s">
        <v>56</v>
      </c>
      <c r="I56">
        <v>-127</v>
      </c>
      <c r="J56">
        <v>-0.06</v>
      </c>
      <c r="K56">
        <v>1.1418299999999999</v>
      </c>
      <c r="L56">
        <v>-2.1000000000000001E-2</v>
      </c>
      <c r="M56">
        <v>0</v>
      </c>
      <c r="N56">
        <v>0.50900000000000001</v>
      </c>
      <c r="O56">
        <v>3.1E-2</v>
      </c>
      <c r="P56">
        <v>0.51</v>
      </c>
      <c r="Q56">
        <v>-6.2E-2</v>
      </c>
      <c r="R56">
        <v>0.27500000000000002</v>
      </c>
      <c r="S56">
        <v>-0.10100000000000001</v>
      </c>
    </row>
    <row r="57" spans="2:19" x14ac:dyDescent="0.25">
      <c r="B57" s="1">
        <v>0.77275000000000005</v>
      </c>
      <c r="C57">
        <v>2.6550000000000001E-2</v>
      </c>
      <c r="D57">
        <v>0.77275000000000005</v>
      </c>
      <c r="E57" t="s">
        <v>57</v>
      </c>
      <c r="I57">
        <v>-126</v>
      </c>
      <c r="J57">
        <v>-5.8000000000000003E-2</v>
      </c>
      <c r="K57">
        <v>1.1628799999999999</v>
      </c>
      <c r="L57">
        <v>-2.1000000000000001E-2</v>
      </c>
      <c r="M57">
        <v>0</v>
      </c>
      <c r="N57">
        <v>0.50900000000000001</v>
      </c>
      <c r="O57">
        <v>3.1E-2</v>
      </c>
      <c r="P57">
        <v>0.51</v>
      </c>
      <c r="Q57">
        <v>-5.8000000000000003E-2</v>
      </c>
      <c r="R57">
        <v>0.28799999999999998</v>
      </c>
      <c r="S57">
        <v>-0.11700000000000001</v>
      </c>
    </row>
    <row r="58" spans="2:19" x14ac:dyDescent="0.25">
      <c r="B58" s="1">
        <v>0.79308999999999996</v>
      </c>
      <c r="C58">
        <v>2.4389999999999998E-2</v>
      </c>
      <c r="D58">
        <v>0.79308999999999996</v>
      </c>
      <c r="E58" t="s">
        <v>58</v>
      </c>
      <c r="I58">
        <v>-125</v>
      </c>
      <c r="J58">
        <v>-5.6000000000000001E-2</v>
      </c>
      <c r="K58">
        <v>1.2896099999999999</v>
      </c>
      <c r="L58">
        <v>-2.1000000000000001E-2</v>
      </c>
      <c r="M58">
        <v>0</v>
      </c>
      <c r="N58">
        <v>0.50900000000000001</v>
      </c>
      <c r="O58">
        <v>3.1E-2</v>
      </c>
      <c r="P58">
        <v>0.51300000000000001</v>
      </c>
      <c r="Q58">
        <v>-5.0999999999999997E-2</v>
      </c>
      <c r="R58">
        <v>0.29399999999999998</v>
      </c>
      <c r="S58">
        <v>-0.13300000000000001</v>
      </c>
    </row>
    <row r="59" spans="2:19" x14ac:dyDescent="0.25">
      <c r="B59" s="1">
        <v>0.81342000000000003</v>
      </c>
      <c r="C59">
        <v>2.2179999999999998E-2</v>
      </c>
      <c r="D59">
        <v>0.81342000000000003</v>
      </c>
      <c r="E59" t="s">
        <v>59</v>
      </c>
      <c r="I59">
        <v>-124</v>
      </c>
      <c r="J59">
        <v>-5.3999999999999999E-2</v>
      </c>
      <c r="K59">
        <v>1.3144899999999999</v>
      </c>
      <c r="L59">
        <v>-2.1000000000000001E-2</v>
      </c>
      <c r="M59">
        <v>0</v>
      </c>
      <c r="N59">
        <v>0.50900000000000001</v>
      </c>
      <c r="O59">
        <v>3.1E-2</v>
      </c>
      <c r="P59">
        <v>0.51700000000000002</v>
      </c>
      <c r="Q59">
        <v>-4.8000000000000001E-2</v>
      </c>
      <c r="R59">
        <v>0.27800000000000002</v>
      </c>
      <c r="S59">
        <v>-0.14899999999999999</v>
      </c>
    </row>
    <row r="60" spans="2:19" x14ac:dyDescent="0.25">
      <c r="B60" s="1">
        <v>0.83375999999999995</v>
      </c>
      <c r="C60">
        <v>1.993E-2</v>
      </c>
      <c r="D60">
        <v>0.83375999999999995</v>
      </c>
      <c r="E60" t="s">
        <v>60</v>
      </c>
      <c r="I60">
        <v>-123</v>
      </c>
      <c r="J60">
        <v>-5.1999999999999998E-2</v>
      </c>
      <c r="K60">
        <v>1.3419000000000001</v>
      </c>
      <c r="L60">
        <v>-2.1000000000000001E-2</v>
      </c>
      <c r="M60">
        <v>0</v>
      </c>
      <c r="N60">
        <v>0.51</v>
      </c>
      <c r="O60">
        <v>3.1E-2</v>
      </c>
      <c r="P60">
        <v>0.52100000000000002</v>
      </c>
      <c r="Q60">
        <v>-4.4999999999999998E-2</v>
      </c>
      <c r="R60">
        <v>0.27300000000000002</v>
      </c>
      <c r="S60">
        <v>-0.16400000000000001</v>
      </c>
    </row>
    <row r="61" spans="2:19" x14ac:dyDescent="0.25">
      <c r="B61" s="1">
        <v>0.85409000000000002</v>
      </c>
      <c r="C61">
        <v>1.7639999999999999E-2</v>
      </c>
      <c r="D61">
        <v>0.85409000000000002</v>
      </c>
      <c r="E61" t="s">
        <v>11</v>
      </c>
      <c r="I61">
        <v>-122</v>
      </c>
      <c r="J61">
        <v>-0.05</v>
      </c>
      <c r="K61">
        <v>1.3717299999999999</v>
      </c>
      <c r="L61">
        <v>-2.1999999999999999E-2</v>
      </c>
      <c r="M61">
        <v>0</v>
      </c>
      <c r="N61">
        <v>0.51100000000000001</v>
      </c>
      <c r="O61">
        <v>3.1E-2</v>
      </c>
      <c r="P61">
        <v>0.52600000000000002</v>
      </c>
      <c r="Q61">
        <v>-4.2999999999999997E-2</v>
      </c>
      <c r="R61">
        <v>0.26300000000000001</v>
      </c>
      <c r="S61">
        <v>-0.17899999999999999</v>
      </c>
    </row>
    <row r="62" spans="2:19" x14ac:dyDescent="0.25">
      <c r="B62" s="1">
        <v>0.87443000000000004</v>
      </c>
      <c r="C62">
        <v>1.532E-2</v>
      </c>
      <c r="D62">
        <v>0.87443000000000004</v>
      </c>
      <c r="E62" t="s">
        <v>61</v>
      </c>
      <c r="I62">
        <v>-121</v>
      </c>
      <c r="J62">
        <v>-4.9000000000000002E-2</v>
      </c>
      <c r="K62">
        <v>1.4049199999999999</v>
      </c>
      <c r="L62">
        <v>-2.1999999999999999E-2</v>
      </c>
      <c r="M62">
        <v>0</v>
      </c>
      <c r="N62">
        <v>0.51300000000000001</v>
      </c>
      <c r="O62">
        <v>3.1E-2</v>
      </c>
      <c r="P62">
        <v>0.52900000000000003</v>
      </c>
      <c r="Q62">
        <v>-4.1000000000000002E-2</v>
      </c>
      <c r="R62">
        <v>0.255</v>
      </c>
      <c r="S62">
        <v>-0.19400000000000001</v>
      </c>
    </row>
    <row r="63" spans="2:19" x14ac:dyDescent="0.25">
      <c r="B63" s="1">
        <v>0.89476</v>
      </c>
      <c r="C63">
        <v>1.2970000000000001E-2</v>
      </c>
      <c r="D63">
        <v>0.89476</v>
      </c>
      <c r="E63" t="s">
        <v>62</v>
      </c>
      <c r="I63">
        <v>-120</v>
      </c>
      <c r="J63">
        <v>-4.7E-2</v>
      </c>
      <c r="K63">
        <v>1.43953</v>
      </c>
      <c r="L63">
        <v>-2.1999999999999999E-2</v>
      </c>
      <c r="M63">
        <v>0</v>
      </c>
      <c r="N63">
        <v>0.51500000000000001</v>
      </c>
      <c r="O63">
        <v>3.1E-2</v>
      </c>
      <c r="P63">
        <v>0.53300000000000003</v>
      </c>
      <c r="Q63">
        <v>-3.7999999999999999E-2</v>
      </c>
      <c r="R63">
        <v>0.251</v>
      </c>
      <c r="S63">
        <v>-0.20799999999999999</v>
      </c>
    </row>
    <row r="64" spans="2:19" x14ac:dyDescent="0.25">
      <c r="B64" s="1">
        <v>0.91510000000000002</v>
      </c>
      <c r="C64">
        <v>1.06E-2</v>
      </c>
      <c r="D64">
        <v>0.91510000000000002</v>
      </c>
      <c r="E64" t="s">
        <v>63</v>
      </c>
      <c r="I64">
        <v>-119</v>
      </c>
      <c r="J64">
        <v>-4.5999999999999999E-2</v>
      </c>
      <c r="K64">
        <v>1.47607</v>
      </c>
      <c r="L64">
        <v>-2.1999999999999999E-2</v>
      </c>
      <c r="M64">
        <v>0</v>
      </c>
      <c r="N64">
        <v>0.51600000000000001</v>
      </c>
      <c r="O64">
        <v>3.1E-2</v>
      </c>
      <c r="P64">
        <v>0.53800000000000003</v>
      </c>
      <c r="Q64">
        <v>-3.5999999999999997E-2</v>
      </c>
      <c r="R64">
        <v>0.24099999999999999</v>
      </c>
      <c r="S64">
        <v>-0.222</v>
      </c>
    </row>
    <row r="65" spans="2:19" x14ac:dyDescent="0.25">
      <c r="B65" s="1">
        <v>0.92527000000000004</v>
      </c>
      <c r="C65">
        <v>9.3900000000000008E-3</v>
      </c>
      <c r="D65">
        <v>0.92527000000000004</v>
      </c>
      <c r="E65" t="s">
        <v>64</v>
      </c>
      <c r="I65">
        <v>-118</v>
      </c>
      <c r="J65">
        <v>-4.3999999999999997E-2</v>
      </c>
      <c r="K65">
        <v>1.5156499999999999</v>
      </c>
      <c r="L65">
        <v>-2.1999999999999999E-2</v>
      </c>
      <c r="M65">
        <v>0</v>
      </c>
      <c r="N65">
        <v>0.51800000000000002</v>
      </c>
      <c r="O65">
        <v>3.1E-2</v>
      </c>
      <c r="P65">
        <v>0.54300000000000004</v>
      </c>
      <c r="Q65">
        <v>-3.4000000000000002E-2</v>
      </c>
      <c r="R65">
        <v>0.22900000000000001</v>
      </c>
      <c r="S65">
        <v>-0.23499999999999999</v>
      </c>
    </row>
    <row r="66" spans="2:19" x14ac:dyDescent="0.25">
      <c r="B66" s="1">
        <v>0.93544000000000005</v>
      </c>
      <c r="C66">
        <v>8.1799999999999998E-3</v>
      </c>
      <c r="D66">
        <v>0.93544000000000005</v>
      </c>
      <c r="E66" t="s">
        <v>65</v>
      </c>
      <c r="I66">
        <v>-117</v>
      </c>
      <c r="J66">
        <v>-4.2999999999999997E-2</v>
      </c>
      <c r="K66">
        <v>1.5574300000000001</v>
      </c>
      <c r="L66">
        <v>-2.1000000000000001E-2</v>
      </c>
      <c r="M66">
        <v>0</v>
      </c>
      <c r="N66">
        <v>0.51900000000000002</v>
      </c>
      <c r="O66">
        <v>3.1E-2</v>
      </c>
      <c r="P66">
        <v>0.54800000000000004</v>
      </c>
      <c r="Q66">
        <v>-3.3000000000000002E-2</v>
      </c>
      <c r="R66">
        <v>0.193</v>
      </c>
      <c r="S66">
        <v>-0.248</v>
      </c>
    </row>
    <row r="67" spans="2:19" x14ac:dyDescent="0.25">
      <c r="B67" s="1">
        <v>0.9456</v>
      </c>
      <c r="C67">
        <v>6.9499999999999996E-3</v>
      </c>
      <c r="D67">
        <v>0.9456</v>
      </c>
      <c r="E67" t="s">
        <v>66</v>
      </c>
      <c r="I67">
        <v>-116</v>
      </c>
      <c r="J67">
        <v>-4.2000000000000003E-2</v>
      </c>
      <c r="K67">
        <v>1.45228</v>
      </c>
      <c r="L67">
        <v>-2.1000000000000001E-2</v>
      </c>
      <c r="M67">
        <v>0</v>
      </c>
      <c r="N67">
        <v>0.52100000000000002</v>
      </c>
      <c r="O67">
        <v>3.1E-2</v>
      </c>
      <c r="P67">
        <v>0.55300000000000005</v>
      </c>
      <c r="Q67">
        <v>-3.4000000000000002E-2</v>
      </c>
      <c r="R67">
        <v>0.186</v>
      </c>
      <c r="S67">
        <v>-0.25900000000000001</v>
      </c>
    </row>
    <row r="68" spans="2:19" x14ac:dyDescent="0.25">
      <c r="B68" s="1">
        <v>0.95577000000000001</v>
      </c>
      <c r="C68">
        <v>5.7000000000000002E-3</v>
      </c>
      <c r="D68">
        <v>0.95577000000000001</v>
      </c>
      <c r="E68" t="s">
        <v>67</v>
      </c>
      <c r="I68">
        <v>-115</v>
      </c>
      <c r="J68">
        <v>-4.1000000000000002E-2</v>
      </c>
      <c r="K68">
        <v>1.4889600000000001</v>
      </c>
      <c r="L68">
        <v>-2.1000000000000001E-2</v>
      </c>
      <c r="M68">
        <v>0</v>
      </c>
      <c r="N68">
        <v>0.52100000000000002</v>
      </c>
      <c r="O68">
        <v>3.1E-2</v>
      </c>
      <c r="P68">
        <v>0.56100000000000005</v>
      </c>
      <c r="Q68">
        <v>-3.2000000000000001E-2</v>
      </c>
      <c r="R68">
        <v>0.19900000000000001</v>
      </c>
      <c r="S68">
        <v>-0.27100000000000002</v>
      </c>
    </row>
    <row r="69" spans="2:19" x14ac:dyDescent="0.25">
      <c r="B69" s="1">
        <v>0.96594000000000002</v>
      </c>
      <c r="C69">
        <v>4.4299999999999999E-3</v>
      </c>
      <c r="D69">
        <v>0.96594000000000002</v>
      </c>
      <c r="E69" t="s">
        <v>68</v>
      </c>
      <c r="I69">
        <v>-114</v>
      </c>
      <c r="J69">
        <v>-0.04</v>
      </c>
      <c r="K69">
        <v>1.52952</v>
      </c>
      <c r="L69">
        <v>-2.1000000000000001E-2</v>
      </c>
      <c r="M69">
        <v>0</v>
      </c>
      <c r="N69">
        <v>0.52300000000000002</v>
      </c>
      <c r="O69">
        <v>3.1E-2</v>
      </c>
      <c r="P69">
        <v>0.56599999999999995</v>
      </c>
      <c r="Q69">
        <v>-3.1E-2</v>
      </c>
      <c r="R69">
        <v>0.17199999999999999</v>
      </c>
      <c r="S69">
        <v>-0.28199999999999997</v>
      </c>
    </row>
    <row r="70" spans="2:19" x14ac:dyDescent="0.25">
      <c r="B70" s="1">
        <v>0.97611000000000003</v>
      </c>
      <c r="C70">
        <v>3.5999999999999999E-3</v>
      </c>
      <c r="D70">
        <v>0.97611000000000003</v>
      </c>
      <c r="E70" t="s">
        <v>69</v>
      </c>
      <c r="I70">
        <v>-113</v>
      </c>
      <c r="J70">
        <v>-3.9E-2</v>
      </c>
      <c r="K70">
        <v>1.5726500000000001</v>
      </c>
      <c r="L70">
        <v>-2.1000000000000001E-2</v>
      </c>
      <c r="M70">
        <v>0</v>
      </c>
      <c r="N70">
        <v>0.52400000000000002</v>
      </c>
      <c r="O70">
        <v>3.1E-2</v>
      </c>
      <c r="P70">
        <v>0.57199999999999995</v>
      </c>
      <c r="Q70">
        <v>-2.9000000000000001E-2</v>
      </c>
      <c r="R70">
        <v>0.15</v>
      </c>
      <c r="S70">
        <v>-0.29299999999999998</v>
      </c>
    </row>
    <row r="71" spans="2:19" x14ac:dyDescent="0.25">
      <c r="B71" s="1">
        <v>0.98626999999999998</v>
      </c>
      <c r="C71">
        <v>2.81E-3</v>
      </c>
      <c r="D71">
        <v>0.98626999999999998</v>
      </c>
      <c r="E71" t="s">
        <v>70</v>
      </c>
      <c r="I71">
        <v>-112</v>
      </c>
      <c r="J71">
        <v>-3.7999999999999999E-2</v>
      </c>
      <c r="K71">
        <v>1.61866</v>
      </c>
      <c r="L71">
        <v>-2.1000000000000001E-2</v>
      </c>
      <c r="M71">
        <v>0</v>
      </c>
      <c r="N71">
        <v>0.52600000000000002</v>
      </c>
      <c r="O71">
        <v>3.1E-2</v>
      </c>
      <c r="P71">
        <v>0.57799999999999996</v>
      </c>
      <c r="Q71">
        <v>-2.8000000000000001E-2</v>
      </c>
      <c r="R71">
        <v>0.13400000000000001</v>
      </c>
      <c r="S71">
        <v>-0.30199999999999999</v>
      </c>
    </row>
    <row r="72" spans="2:19" x14ac:dyDescent="0.25">
      <c r="B72" s="1">
        <v>0.99643999999999999</v>
      </c>
      <c r="C72">
        <v>2.0100000000000001E-3</v>
      </c>
      <c r="D72">
        <v>0.99643999999999999</v>
      </c>
      <c r="E72" t="s">
        <v>71</v>
      </c>
      <c r="I72">
        <v>-111</v>
      </c>
      <c r="J72">
        <v>-3.6999999999999998E-2</v>
      </c>
      <c r="K72">
        <v>1.66635</v>
      </c>
      <c r="L72">
        <v>-2.1000000000000001E-2</v>
      </c>
      <c r="M72">
        <v>0</v>
      </c>
      <c r="N72">
        <v>0.52700000000000002</v>
      </c>
      <c r="O72">
        <v>3.1E-2</v>
      </c>
      <c r="P72">
        <v>0.58599999999999997</v>
      </c>
      <c r="Q72">
        <v>-2.5999999999999999E-2</v>
      </c>
      <c r="R72">
        <v>0.107</v>
      </c>
      <c r="S72">
        <v>-0.311</v>
      </c>
    </row>
    <row r="73" spans="2:19" x14ac:dyDescent="0.25">
      <c r="B73" s="1">
        <v>1</v>
      </c>
      <c r="C73">
        <v>1.73E-3</v>
      </c>
      <c r="D73">
        <v>1</v>
      </c>
      <c r="E73" t="s">
        <v>72</v>
      </c>
      <c r="I73">
        <v>-110</v>
      </c>
      <c r="J73">
        <v>-3.6999999999999998E-2</v>
      </c>
      <c r="K73">
        <v>1.7192799999999999</v>
      </c>
      <c r="L73">
        <v>-2.1000000000000001E-2</v>
      </c>
      <c r="M73">
        <v>0</v>
      </c>
      <c r="N73">
        <v>0.52800000000000002</v>
      </c>
      <c r="O73">
        <v>3.1E-2</v>
      </c>
      <c r="P73">
        <v>0.59199999999999997</v>
      </c>
      <c r="Q73">
        <v>-2.5000000000000001E-2</v>
      </c>
      <c r="R73">
        <v>3.1E-2</v>
      </c>
      <c r="S73">
        <v>-0.31900000000000001</v>
      </c>
    </row>
    <row r="74" spans="2:19" x14ac:dyDescent="0.25">
      <c r="B74">
        <v>1</v>
      </c>
      <c r="C74" t="s">
        <v>72</v>
      </c>
      <c r="I74">
        <v>-109</v>
      </c>
      <c r="J74">
        <v>-3.5999999999999997E-2</v>
      </c>
      <c r="K74">
        <v>1.59514</v>
      </c>
      <c r="L74">
        <v>-2.1000000000000001E-2</v>
      </c>
      <c r="M74">
        <v>0</v>
      </c>
      <c r="N74">
        <v>0.52900000000000003</v>
      </c>
      <c r="O74">
        <v>0.03</v>
      </c>
      <c r="P74">
        <v>0.59799999999999998</v>
      </c>
      <c r="Q74">
        <v>-2.7E-2</v>
      </c>
      <c r="R74">
        <v>-1E-3</v>
      </c>
      <c r="S74">
        <v>-0.32500000000000001</v>
      </c>
    </row>
    <row r="75" spans="2:19" x14ac:dyDescent="0.25">
      <c r="B75">
        <v>0.99643999999999999</v>
      </c>
      <c r="C75" t="s">
        <v>71</v>
      </c>
      <c r="I75">
        <v>-108</v>
      </c>
      <c r="J75">
        <v>-3.5000000000000003E-2</v>
      </c>
      <c r="K75">
        <v>1.64154</v>
      </c>
      <c r="L75">
        <v>-2.1000000000000001E-2</v>
      </c>
      <c r="M75">
        <v>0</v>
      </c>
      <c r="N75">
        <v>0.53</v>
      </c>
      <c r="O75">
        <v>0.03</v>
      </c>
      <c r="P75">
        <v>0.60599999999999998</v>
      </c>
      <c r="Q75">
        <v>-2.5000000000000001E-2</v>
      </c>
      <c r="R75">
        <v>3.0000000000000001E-3</v>
      </c>
      <c r="S75">
        <v>-0.33100000000000002</v>
      </c>
    </row>
    <row r="76" spans="2:19" x14ac:dyDescent="0.25">
      <c r="B76">
        <v>0.98626999999999998</v>
      </c>
      <c r="C76" t="s">
        <v>70</v>
      </c>
      <c r="I76">
        <v>-107</v>
      </c>
      <c r="J76">
        <v>-3.5000000000000003E-2</v>
      </c>
      <c r="K76">
        <v>1.69204</v>
      </c>
      <c r="L76">
        <v>-0.02</v>
      </c>
      <c r="M76">
        <v>0</v>
      </c>
      <c r="N76">
        <v>0.53200000000000003</v>
      </c>
      <c r="O76">
        <v>0.03</v>
      </c>
      <c r="P76">
        <v>0.61199999999999999</v>
      </c>
      <c r="Q76">
        <v>-2.4E-2</v>
      </c>
      <c r="R76">
        <v>-4.7E-2</v>
      </c>
      <c r="S76">
        <v>-0.33600000000000002</v>
      </c>
    </row>
    <row r="77" spans="2:19" x14ac:dyDescent="0.25">
      <c r="B77">
        <v>0.97611000000000003</v>
      </c>
      <c r="C77" t="s">
        <v>69</v>
      </c>
      <c r="I77">
        <v>-106</v>
      </c>
      <c r="J77">
        <v>-3.4000000000000002E-2</v>
      </c>
      <c r="K77">
        <v>1.7217199999999999</v>
      </c>
      <c r="L77">
        <v>-0.02</v>
      </c>
      <c r="M77">
        <v>0</v>
      </c>
      <c r="N77">
        <v>0.53300000000000003</v>
      </c>
      <c r="O77">
        <v>0.03</v>
      </c>
      <c r="P77">
        <v>0.61799999999999999</v>
      </c>
      <c r="Q77">
        <v>-2.4E-2</v>
      </c>
      <c r="R77">
        <v>-9.7000000000000003E-2</v>
      </c>
      <c r="S77">
        <v>-0.34</v>
      </c>
    </row>
    <row r="78" spans="2:19" x14ac:dyDescent="0.25">
      <c r="B78">
        <v>0.96594000000000002</v>
      </c>
      <c r="C78" t="s">
        <v>68</v>
      </c>
      <c r="I78">
        <v>-105</v>
      </c>
      <c r="J78">
        <v>-3.4000000000000002E-2</v>
      </c>
      <c r="K78">
        <v>1.72403</v>
      </c>
      <c r="L78">
        <v>-0.02</v>
      </c>
      <c r="M78">
        <v>0</v>
      </c>
      <c r="N78">
        <v>0.53500000000000003</v>
      </c>
      <c r="O78">
        <v>0.03</v>
      </c>
      <c r="P78">
        <v>0.625</v>
      </c>
      <c r="Q78">
        <v>-2.3E-2</v>
      </c>
      <c r="R78">
        <v>-0.153</v>
      </c>
      <c r="S78">
        <v>-0.34300000000000003</v>
      </c>
    </row>
    <row r="79" spans="2:19" x14ac:dyDescent="0.25">
      <c r="B79">
        <v>0.95577000000000001</v>
      </c>
      <c r="C79" t="s">
        <v>67</v>
      </c>
      <c r="I79">
        <v>-104</v>
      </c>
      <c r="J79">
        <v>-3.3000000000000002E-2</v>
      </c>
      <c r="K79">
        <v>1.73011</v>
      </c>
      <c r="L79">
        <v>-0.02</v>
      </c>
      <c r="M79">
        <v>0</v>
      </c>
      <c r="N79">
        <v>0.53600000000000003</v>
      </c>
      <c r="O79">
        <v>0.03</v>
      </c>
      <c r="P79">
        <v>0.63</v>
      </c>
      <c r="Q79">
        <v>-2.3E-2</v>
      </c>
      <c r="R79">
        <v>-0.216</v>
      </c>
      <c r="S79">
        <v>-0.34499999999999997</v>
      </c>
    </row>
    <row r="80" spans="2:19" x14ac:dyDescent="0.25">
      <c r="B80">
        <v>0.9456</v>
      </c>
      <c r="C80" t="s">
        <v>66</v>
      </c>
      <c r="I80">
        <v>-103</v>
      </c>
      <c r="J80">
        <v>-3.3000000000000002E-2</v>
      </c>
      <c r="K80">
        <v>1.73844</v>
      </c>
      <c r="L80">
        <v>-0.02</v>
      </c>
      <c r="M80">
        <v>0</v>
      </c>
      <c r="N80">
        <v>0.53700000000000003</v>
      </c>
      <c r="O80">
        <v>0.03</v>
      </c>
      <c r="P80">
        <v>0.63800000000000001</v>
      </c>
      <c r="Q80">
        <v>-2.1999999999999999E-2</v>
      </c>
      <c r="R80">
        <v>-0.28999999999999998</v>
      </c>
      <c r="S80">
        <v>-0.34699999999999998</v>
      </c>
    </row>
    <row r="81" spans="2:19" x14ac:dyDescent="0.25">
      <c r="B81">
        <v>0.93544000000000005</v>
      </c>
      <c r="C81" t="s">
        <v>65</v>
      </c>
      <c r="I81">
        <v>-102</v>
      </c>
      <c r="J81">
        <v>-3.3000000000000002E-2</v>
      </c>
      <c r="K81">
        <v>1.75109</v>
      </c>
      <c r="L81">
        <v>-1.9E-2</v>
      </c>
      <c r="M81">
        <v>0</v>
      </c>
      <c r="N81">
        <v>0.53800000000000003</v>
      </c>
      <c r="O81">
        <v>0.03</v>
      </c>
      <c r="P81">
        <v>0.64300000000000002</v>
      </c>
      <c r="Q81">
        <v>-2.1999999999999999E-2</v>
      </c>
      <c r="R81">
        <v>-0.379</v>
      </c>
      <c r="S81">
        <v>-0.34699999999999998</v>
      </c>
    </row>
    <row r="82" spans="2:19" x14ac:dyDescent="0.25">
      <c r="B82">
        <v>0.92527000000000004</v>
      </c>
      <c r="C82" t="s">
        <v>64</v>
      </c>
      <c r="I82">
        <v>-101</v>
      </c>
      <c r="J82">
        <v>-3.2000000000000001E-2</v>
      </c>
      <c r="K82">
        <v>1.7667200000000001</v>
      </c>
      <c r="L82">
        <v>-1.9E-2</v>
      </c>
      <c r="M82">
        <v>0</v>
      </c>
      <c r="N82">
        <v>0.54</v>
      </c>
      <c r="O82">
        <v>0.03</v>
      </c>
      <c r="P82">
        <v>0.65</v>
      </c>
      <c r="Q82">
        <v>-2.1999999999999999E-2</v>
      </c>
      <c r="R82">
        <v>-0.48</v>
      </c>
      <c r="S82">
        <v>-0.34599999999999997</v>
      </c>
    </row>
    <row r="83" spans="2:19" x14ac:dyDescent="0.25">
      <c r="B83">
        <v>0.91510000000000002</v>
      </c>
      <c r="C83" t="s">
        <v>63</v>
      </c>
      <c r="I83">
        <v>-100</v>
      </c>
      <c r="J83">
        <v>-3.2000000000000001E-2</v>
      </c>
      <c r="K83">
        <v>1.7860799999999999</v>
      </c>
      <c r="L83">
        <v>-1.9E-2</v>
      </c>
      <c r="M83">
        <v>0</v>
      </c>
      <c r="N83">
        <v>0.54</v>
      </c>
      <c r="O83">
        <v>0.03</v>
      </c>
      <c r="P83">
        <v>0.65700000000000003</v>
      </c>
      <c r="Q83">
        <v>-2.1000000000000001E-2</v>
      </c>
      <c r="R83">
        <v>-0.60199999999999998</v>
      </c>
      <c r="S83">
        <v>-0.34399999999999997</v>
      </c>
    </row>
    <row r="84" spans="2:19" x14ac:dyDescent="0.25">
      <c r="B84">
        <v>0.89476</v>
      </c>
      <c r="C84" t="s">
        <v>62</v>
      </c>
      <c r="I84">
        <v>-99</v>
      </c>
      <c r="J84">
        <v>-3.2000000000000001E-2</v>
      </c>
      <c r="K84">
        <v>1.8100099999999999</v>
      </c>
      <c r="L84">
        <v>-1.9E-2</v>
      </c>
      <c r="M84">
        <v>0</v>
      </c>
      <c r="N84">
        <v>0.54200000000000004</v>
      </c>
      <c r="O84">
        <v>0.03</v>
      </c>
      <c r="P84">
        <v>0.66200000000000003</v>
      </c>
      <c r="Q84">
        <v>-2.1000000000000001E-2</v>
      </c>
      <c r="R84">
        <v>-0.84299999999999997</v>
      </c>
      <c r="S84">
        <v>-0.34100000000000003</v>
      </c>
    </row>
    <row r="85" spans="2:19" x14ac:dyDescent="0.25">
      <c r="B85">
        <v>0.87443000000000004</v>
      </c>
      <c r="C85" t="s">
        <v>61</v>
      </c>
      <c r="I85">
        <v>-98</v>
      </c>
      <c r="J85">
        <v>-3.1E-2</v>
      </c>
      <c r="K85">
        <v>1.63375</v>
      </c>
      <c r="L85">
        <v>-1.7999999999999999E-2</v>
      </c>
      <c r="M85">
        <v>0</v>
      </c>
      <c r="N85">
        <v>0.54300000000000004</v>
      </c>
      <c r="O85">
        <v>0.03</v>
      </c>
      <c r="P85">
        <v>0.66900000000000004</v>
      </c>
      <c r="Q85">
        <v>-2.3E-2</v>
      </c>
      <c r="R85">
        <v>-1.0349999999999999</v>
      </c>
      <c r="S85">
        <v>-0.33600000000000002</v>
      </c>
    </row>
    <row r="86" spans="2:19" x14ac:dyDescent="0.25">
      <c r="B86">
        <v>0.85409000000000002</v>
      </c>
      <c r="C86" t="s">
        <v>11</v>
      </c>
      <c r="I86">
        <v>-97</v>
      </c>
      <c r="J86">
        <v>-3.1E-2</v>
      </c>
      <c r="K86">
        <v>1.6565099999999999</v>
      </c>
      <c r="L86">
        <v>-1.7999999999999999E-2</v>
      </c>
      <c r="M86">
        <v>0</v>
      </c>
      <c r="N86">
        <v>0.54400000000000004</v>
      </c>
      <c r="O86">
        <v>0.03</v>
      </c>
      <c r="P86">
        <v>0.67500000000000004</v>
      </c>
      <c r="Q86">
        <v>-2.1999999999999999E-2</v>
      </c>
      <c r="R86">
        <v>-1.159</v>
      </c>
      <c r="S86">
        <v>-0.33100000000000002</v>
      </c>
    </row>
    <row r="87" spans="2:19" x14ac:dyDescent="0.25">
      <c r="B87">
        <v>0.83375999999999995</v>
      </c>
      <c r="C87" t="s">
        <v>60</v>
      </c>
      <c r="I87">
        <v>-96</v>
      </c>
      <c r="J87">
        <v>-3.1E-2</v>
      </c>
      <c r="K87">
        <v>1.6826700000000001</v>
      </c>
      <c r="L87">
        <v>-1.7999999999999999E-2</v>
      </c>
      <c r="M87">
        <v>0</v>
      </c>
      <c r="N87">
        <v>0.54500000000000004</v>
      </c>
      <c r="O87">
        <v>0.03</v>
      </c>
      <c r="P87">
        <v>0.68100000000000005</v>
      </c>
      <c r="Q87">
        <v>-2.1999999999999999E-2</v>
      </c>
      <c r="R87">
        <v>-1.4690000000000001</v>
      </c>
      <c r="S87">
        <v>-0.32500000000000001</v>
      </c>
    </row>
    <row r="88" spans="2:19" x14ac:dyDescent="0.25">
      <c r="B88">
        <v>0.81342000000000003</v>
      </c>
      <c r="C88" t="s">
        <v>59</v>
      </c>
      <c r="I88">
        <v>-95</v>
      </c>
      <c r="J88">
        <v>-3.1E-2</v>
      </c>
      <c r="K88">
        <v>1.7137800000000001</v>
      </c>
      <c r="L88">
        <v>-1.7000000000000001E-2</v>
      </c>
      <c r="M88">
        <v>0</v>
      </c>
      <c r="N88">
        <v>0.54600000000000004</v>
      </c>
      <c r="O88">
        <v>0.03</v>
      </c>
      <c r="P88">
        <v>0.68700000000000006</v>
      </c>
      <c r="Q88">
        <v>-2.1000000000000001E-2</v>
      </c>
      <c r="R88">
        <v>-1.8939999999999999</v>
      </c>
      <c r="S88">
        <v>-0.318</v>
      </c>
    </row>
    <row r="89" spans="2:19" x14ac:dyDescent="0.25">
      <c r="B89">
        <v>0.79308999999999996</v>
      </c>
      <c r="C89" t="s">
        <v>58</v>
      </c>
      <c r="I89">
        <v>-94</v>
      </c>
      <c r="J89">
        <v>-3.1E-2</v>
      </c>
      <c r="K89">
        <v>1.7497</v>
      </c>
      <c r="L89">
        <v>-1.7000000000000001E-2</v>
      </c>
      <c r="M89">
        <v>0</v>
      </c>
      <c r="N89">
        <v>0.54700000000000004</v>
      </c>
      <c r="O89">
        <v>0.03</v>
      </c>
      <c r="P89">
        <v>0.69399999999999995</v>
      </c>
      <c r="Q89">
        <v>-2.1000000000000001E-2</v>
      </c>
      <c r="R89">
        <v>-2.673</v>
      </c>
      <c r="S89">
        <v>-0.31</v>
      </c>
    </row>
    <row r="90" spans="2:19" x14ac:dyDescent="0.25">
      <c r="B90">
        <v>0.77275000000000005</v>
      </c>
      <c r="C90" t="s">
        <v>57</v>
      </c>
      <c r="I90">
        <v>-93</v>
      </c>
      <c r="J90">
        <v>-3.1E-2</v>
      </c>
      <c r="K90">
        <v>1.5887100000000001</v>
      </c>
      <c r="L90">
        <v>-1.7000000000000001E-2</v>
      </c>
      <c r="M90">
        <v>0</v>
      </c>
      <c r="N90">
        <v>0.54800000000000004</v>
      </c>
      <c r="O90">
        <v>2.9000000000000001E-2</v>
      </c>
      <c r="P90">
        <v>0.69899999999999995</v>
      </c>
      <c r="Q90">
        <v>-2.3E-2</v>
      </c>
      <c r="R90">
        <v>-3.706</v>
      </c>
      <c r="S90">
        <v>-0.3</v>
      </c>
    </row>
    <row r="91" spans="2:19" x14ac:dyDescent="0.25">
      <c r="B91">
        <v>0.75241999999999998</v>
      </c>
      <c r="C91" t="s">
        <v>56</v>
      </c>
      <c r="I91">
        <v>-92</v>
      </c>
      <c r="J91">
        <v>-0.03</v>
      </c>
      <c r="K91">
        <v>1.62191</v>
      </c>
      <c r="L91">
        <v>-1.6E-2</v>
      </c>
      <c r="M91">
        <v>0</v>
      </c>
      <c r="N91">
        <v>0.54900000000000004</v>
      </c>
      <c r="O91">
        <v>2.9000000000000001E-2</v>
      </c>
      <c r="P91">
        <v>0.70499999999999996</v>
      </c>
      <c r="Q91">
        <v>-2.1999999999999999E-2</v>
      </c>
      <c r="R91">
        <v>-5.484</v>
      </c>
      <c r="S91">
        <v>-0.29099999999999998</v>
      </c>
    </row>
    <row r="92" spans="2:19" x14ac:dyDescent="0.25">
      <c r="B92">
        <v>0.73207999999999995</v>
      </c>
      <c r="C92" t="s">
        <v>55</v>
      </c>
      <c r="I92">
        <v>-91</v>
      </c>
      <c r="J92">
        <v>-0.03</v>
      </c>
      <c r="K92">
        <v>1.6613100000000001</v>
      </c>
      <c r="L92">
        <v>-1.6E-2</v>
      </c>
      <c r="M92">
        <v>0</v>
      </c>
      <c r="N92">
        <v>0.55100000000000005</v>
      </c>
      <c r="O92">
        <v>2.9000000000000001E-2</v>
      </c>
      <c r="P92">
        <v>0.71099999999999997</v>
      </c>
      <c r="Q92">
        <v>-2.1999999999999999E-2</v>
      </c>
      <c r="R92">
        <v>-10.257</v>
      </c>
      <c r="S92">
        <v>-0.28000000000000003</v>
      </c>
    </row>
    <row r="93" spans="2:19" x14ac:dyDescent="0.25">
      <c r="B93">
        <v>0.71174000000000004</v>
      </c>
      <c r="C93" t="s">
        <v>54</v>
      </c>
      <c r="I93">
        <v>-90</v>
      </c>
      <c r="J93">
        <v>-0.03</v>
      </c>
      <c r="K93">
        <v>1.70773</v>
      </c>
      <c r="L93">
        <v>-1.6E-2</v>
      </c>
      <c r="M93">
        <v>0</v>
      </c>
      <c r="N93">
        <v>0.55100000000000005</v>
      </c>
      <c r="O93">
        <v>2.9000000000000001E-2</v>
      </c>
      <c r="P93">
        <v>0.71699999999999997</v>
      </c>
      <c r="Q93">
        <v>-2.1000000000000001E-2</v>
      </c>
      <c r="R93">
        <v>0.122</v>
      </c>
      <c r="S93">
        <v>-0.26900000000000002</v>
      </c>
    </row>
    <row r="94" spans="2:19" x14ac:dyDescent="0.25">
      <c r="B94">
        <v>0.69140999999999997</v>
      </c>
      <c r="C94" t="s">
        <v>53</v>
      </c>
      <c r="I94">
        <v>-89</v>
      </c>
      <c r="J94">
        <v>-2.5999999999999999E-2</v>
      </c>
      <c r="K94">
        <v>2.0868099999999998</v>
      </c>
      <c r="L94">
        <v>-1.6E-2</v>
      </c>
      <c r="M94">
        <v>0.54800000000000004</v>
      </c>
      <c r="N94">
        <v>0</v>
      </c>
      <c r="O94">
        <v>0.70199999999999996</v>
      </c>
      <c r="P94">
        <v>3.1E-2</v>
      </c>
      <c r="Q94">
        <v>-1.4E-2</v>
      </c>
      <c r="R94">
        <v>0.107</v>
      </c>
      <c r="S94">
        <v>-0.35</v>
      </c>
    </row>
    <row r="95" spans="2:19" x14ac:dyDescent="0.25">
      <c r="B95">
        <v>0.67107000000000006</v>
      </c>
      <c r="C95" t="s">
        <v>52</v>
      </c>
      <c r="I95">
        <v>-88</v>
      </c>
      <c r="J95">
        <v>-2.5999999999999999E-2</v>
      </c>
      <c r="K95">
        <v>2.0647700000000002</v>
      </c>
      <c r="L95">
        <v>-1.4999999999999999E-2</v>
      </c>
      <c r="M95">
        <v>0.54700000000000004</v>
      </c>
      <c r="N95">
        <v>0</v>
      </c>
      <c r="O95">
        <v>0.69699999999999995</v>
      </c>
      <c r="P95">
        <v>3.1E-2</v>
      </c>
      <c r="Q95">
        <v>-1.4E-2</v>
      </c>
      <c r="R95">
        <v>38.238999999999997</v>
      </c>
      <c r="S95">
        <v>-0.33400000000000002</v>
      </c>
    </row>
    <row r="96" spans="2:19" x14ac:dyDescent="0.25">
      <c r="B96">
        <v>0.65073999999999999</v>
      </c>
      <c r="C96" t="s">
        <v>51</v>
      </c>
      <c r="I96">
        <v>-87</v>
      </c>
      <c r="J96">
        <v>-2.5999999999999999E-2</v>
      </c>
      <c r="K96">
        <v>2.0457900000000002</v>
      </c>
      <c r="L96">
        <v>-1.4999999999999999E-2</v>
      </c>
      <c r="M96">
        <v>0.54600000000000004</v>
      </c>
      <c r="N96">
        <v>0</v>
      </c>
      <c r="O96">
        <v>0.69099999999999995</v>
      </c>
      <c r="P96">
        <v>3.1E-2</v>
      </c>
      <c r="Q96">
        <v>-1.4E-2</v>
      </c>
      <c r="R96">
        <v>12.388</v>
      </c>
      <c r="S96">
        <v>-0.317</v>
      </c>
    </row>
    <row r="97" spans="2:19" x14ac:dyDescent="0.25">
      <c r="B97">
        <v>0.63039999999999996</v>
      </c>
      <c r="C97" t="s">
        <v>50</v>
      </c>
      <c r="I97">
        <v>-86</v>
      </c>
      <c r="J97">
        <v>-2.5999999999999999E-2</v>
      </c>
      <c r="K97">
        <v>2.02935</v>
      </c>
      <c r="L97">
        <v>-1.4E-2</v>
      </c>
      <c r="M97">
        <v>0.54500000000000004</v>
      </c>
      <c r="N97">
        <v>0</v>
      </c>
      <c r="O97">
        <v>0.68600000000000005</v>
      </c>
      <c r="P97">
        <v>3.1E-2</v>
      </c>
      <c r="Q97">
        <v>-1.4E-2</v>
      </c>
      <c r="R97">
        <v>7.0270000000000001</v>
      </c>
      <c r="S97">
        <v>-0.3</v>
      </c>
    </row>
    <row r="98" spans="2:19" x14ac:dyDescent="0.25">
      <c r="B98">
        <v>0.61007</v>
      </c>
      <c r="C98" t="s">
        <v>49</v>
      </c>
      <c r="I98">
        <v>-85</v>
      </c>
      <c r="J98">
        <v>-2.5999999999999999E-2</v>
      </c>
      <c r="K98">
        <v>2.13931</v>
      </c>
      <c r="L98">
        <v>-1.4E-2</v>
      </c>
      <c r="M98">
        <v>0.54400000000000004</v>
      </c>
      <c r="N98">
        <v>0</v>
      </c>
      <c r="O98">
        <v>0.67900000000000005</v>
      </c>
      <c r="P98">
        <v>3.2000000000000001E-2</v>
      </c>
      <c r="Q98">
        <v>-1.2999999999999999E-2</v>
      </c>
      <c r="R98">
        <v>5.109</v>
      </c>
      <c r="S98">
        <v>-0.28399999999999997</v>
      </c>
    </row>
    <row r="99" spans="2:19" x14ac:dyDescent="0.25">
      <c r="B99">
        <v>0.58972999999999998</v>
      </c>
      <c r="C99" t="s">
        <v>48</v>
      </c>
      <c r="I99">
        <v>-84</v>
      </c>
      <c r="J99">
        <v>-2.5999999999999999E-2</v>
      </c>
      <c r="K99">
        <v>2.1223200000000002</v>
      </c>
      <c r="L99">
        <v>-1.4E-2</v>
      </c>
      <c r="M99">
        <v>0.54300000000000004</v>
      </c>
      <c r="N99">
        <v>0</v>
      </c>
      <c r="O99">
        <v>0.67400000000000004</v>
      </c>
      <c r="P99">
        <v>3.2000000000000001E-2</v>
      </c>
      <c r="Q99">
        <v>-1.4E-2</v>
      </c>
      <c r="R99">
        <v>4.2709999999999999</v>
      </c>
      <c r="S99">
        <v>-0.26600000000000001</v>
      </c>
    </row>
    <row r="100" spans="2:19" x14ac:dyDescent="0.25">
      <c r="B100">
        <v>0.56940000000000002</v>
      </c>
      <c r="C100" t="s">
        <v>47</v>
      </c>
      <c r="I100">
        <v>-83</v>
      </c>
      <c r="J100">
        <v>-2.5999999999999999E-2</v>
      </c>
      <c r="K100">
        <v>2.1078600000000001</v>
      </c>
      <c r="L100">
        <v>-1.2999999999999999E-2</v>
      </c>
      <c r="M100">
        <v>0.54200000000000004</v>
      </c>
      <c r="N100">
        <v>0</v>
      </c>
      <c r="O100">
        <v>0.66700000000000004</v>
      </c>
      <c r="P100">
        <v>3.2000000000000001E-2</v>
      </c>
      <c r="Q100">
        <v>-1.4E-2</v>
      </c>
      <c r="R100">
        <v>3.5230000000000001</v>
      </c>
      <c r="S100">
        <v>-0.247</v>
      </c>
    </row>
    <row r="101" spans="2:19" x14ac:dyDescent="0.25">
      <c r="B101">
        <v>0.54905999999999999</v>
      </c>
      <c r="C101" t="s">
        <v>46</v>
      </c>
      <c r="I101">
        <v>-82</v>
      </c>
      <c r="J101">
        <v>-2.5999999999999999E-2</v>
      </c>
      <c r="K101">
        <v>2.0956600000000001</v>
      </c>
      <c r="L101">
        <v>-1.2999999999999999E-2</v>
      </c>
      <c r="M101">
        <v>0.54</v>
      </c>
      <c r="N101">
        <v>0</v>
      </c>
      <c r="O101">
        <v>0.66200000000000003</v>
      </c>
      <c r="P101">
        <v>3.2000000000000001E-2</v>
      </c>
      <c r="Q101">
        <v>-1.4E-2</v>
      </c>
      <c r="R101">
        <v>2.9940000000000002</v>
      </c>
      <c r="S101">
        <v>-0.22800000000000001</v>
      </c>
    </row>
    <row r="102" spans="2:19" x14ac:dyDescent="0.25">
      <c r="B102">
        <v>0.52871999999999997</v>
      </c>
      <c r="C102" t="s">
        <v>45</v>
      </c>
      <c r="I102">
        <v>-81</v>
      </c>
      <c r="J102">
        <v>-2.7E-2</v>
      </c>
      <c r="K102">
        <v>2.0855199999999998</v>
      </c>
      <c r="L102">
        <v>-1.2E-2</v>
      </c>
      <c r="M102">
        <v>0.54</v>
      </c>
      <c r="N102">
        <v>0</v>
      </c>
      <c r="O102">
        <v>0.65500000000000003</v>
      </c>
      <c r="P102">
        <v>3.2000000000000001E-2</v>
      </c>
      <c r="Q102">
        <v>-1.4E-2</v>
      </c>
      <c r="R102">
        <v>2.6120000000000001</v>
      </c>
      <c r="S102">
        <v>-0.20899999999999999</v>
      </c>
    </row>
    <row r="103" spans="2:19" x14ac:dyDescent="0.25">
      <c r="B103">
        <v>0.50839000000000001</v>
      </c>
      <c r="C103" t="s">
        <v>44</v>
      </c>
      <c r="I103">
        <v>-80</v>
      </c>
      <c r="J103">
        <v>-2.7E-2</v>
      </c>
      <c r="K103">
        <v>2.07734</v>
      </c>
      <c r="L103">
        <v>-1.2E-2</v>
      </c>
      <c r="M103">
        <v>0.53800000000000003</v>
      </c>
      <c r="N103">
        <v>0</v>
      </c>
      <c r="O103">
        <v>0.64900000000000002</v>
      </c>
      <c r="P103">
        <v>3.2000000000000001E-2</v>
      </c>
      <c r="Q103">
        <v>-1.4E-2</v>
      </c>
      <c r="R103">
        <v>2.3210000000000002</v>
      </c>
      <c r="S103">
        <v>-0.189</v>
      </c>
    </row>
    <row r="104" spans="2:19" x14ac:dyDescent="0.25">
      <c r="B104">
        <v>0.48804999999999998</v>
      </c>
      <c r="C104" t="s">
        <v>43</v>
      </c>
      <c r="I104">
        <v>-79</v>
      </c>
      <c r="J104">
        <v>-2.7E-2</v>
      </c>
      <c r="K104">
        <v>2.0710700000000002</v>
      </c>
      <c r="L104">
        <v>-1.0999999999999999E-2</v>
      </c>
      <c r="M104">
        <v>0.53700000000000003</v>
      </c>
      <c r="N104">
        <v>0</v>
      </c>
      <c r="O104">
        <v>0.64200000000000002</v>
      </c>
      <c r="P104">
        <v>3.2000000000000001E-2</v>
      </c>
      <c r="Q104">
        <v>-1.4E-2</v>
      </c>
      <c r="R104">
        <v>2.0819999999999999</v>
      </c>
      <c r="S104">
        <v>-0.17</v>
      </c>
    </row>
    <row r="105" spans="2:19" x14ac:dyDescent="0.25">
      <c r="B105">
        <v>0.46772000000000002</v>
      </c>
      <c r="C105" t="s">
        <v>42</v>
      </c>
      <c r="I105">
        <v>-78</v>
      </c>
      <c r="J105">
        <v>-2.7E-2</v>
      </c>
      <c r="K105">
        <v>2.0667300000000002</v>
      </c>
      <c r="L105">
        <v>-1.0999999999999999E-2</v>
      </c>
      <c r="M105">
        <v>0.53600000000000003</v>
      </c>
      <c r="N105">
        <v>0</v>
      </c>
      <c r="O105">
        <v>0.63600000000000001</v>
      </c>
      <c r="P105">
        <v>3.2000000000000001E-2</v>
      </c>
      <c r="Q105">
        <v>-1.4999999999999999E-2</v>
      </c>
      <c r="R105">
        <v>1.8839999999999999</v>
      </c>
      <c r="S105">
        <v>-0.15</v>
      </c>
    </row>
    <row r="106" spans="2:19" x14ac:dyDescent="0.25">
      <c r="B106">
        <v>0.44738</v>
      </c>
      <c r="C106" t="s">
        <v>41</v>
      </c>
      <c r="I106">
        <v>-77</v>
      </c>
      <c r="J106">
        <v>-2.8000000000000001E-2</v>
      </c>
      <c r="K106">
        <v>2.0644100000000001</v>
      </c>
      <c r="L106">
        <v>-0.01</v>
      </c>
      <c r="M106">
        <v>0.53500000000000003</v>
      </c>
      <c r="N106">
        <v>0</v>
      </c>
      <c r="O106">
        <v>0.629</v>
      </c>
      <c r="P106">
        <v>3.2000000000000001E-2</v>
      </c>
      <c r="Q106">
        <v>-1.4999999999999999E-2</v>
      </c>
      <c r="R106">
        <v>1.718</v>
      </c>
      <c r="S106">
        <v>-0.13</v>
      </c>
    </row>
    <row r="107" spans="2:19" x14ac:dyDescent="0.25">
      <c r="B107">
        <v>0.42704999999999999</v>
      </c>
      <c r="C107" t="s">
        <v>40</v>
      </c>
      <c r="I107">
        <v>-76</v>
      </c>
      <c r="J107">
        <v>-2.8000000000000001E-2</v>
      </c>
      <c r="K107">
        <v>2.0642499999999999</v>
      </c>
      <c r="L107">
        <v>-0.01</v>
      </c>
      <c r="M107">
        <v>0.53400000000000003</v>
      </c>
      <c r="N107">
        <v>0</v>
      </c>
      <c r="O107">
        <v>0.623</v>
      </c>
      <c r="P107">
        <v>3.2000000000000001E-2</v>
      </c>
      <c r="Q107">
        <v>-1.4999999999999999E-2</v>
      </c>
      <c r="R107">
        <v>1.569</v>
      </c>
      <c r="S107">
        <v>-0.111</v>
      </c>
    </row>
    <row r="108" spans="2:19" x14ac:dyDescent="0.25">
      <c r="B108">
        <v>0.40671000000000002</v>
      </c>
      <c r="C108" t="s">
        <v>39</v>
      </c>
      <c r="I108">
        <v>-75</v>
      </c>
      <c r="J108">
        <v>-2.8000000000000001E-2</v>
      </c>
      <c r="K108">
        <v>2.0664899999999999</v>
      </c>
      <c r="L108">
        <v>-0.01</v>
      </c>
      <c r="M108">
        <v>0.53200000000000003</v>
      </c>
      <c r="N108">
        <v>0</v>
      </c>
      <c r="O108">
        <v>0.61699999999999999</v>
      </c>
      <c r="P108">
        <v>3.2000000000000001E-2</v>
      </c>
      <c r="Q108">
        <v>-1.4999999999999999E-2</v>
      </c>
      <c r="R108">
        <v>1.446</v>
      </c>
      <c r="S108">
        <v>-9.1999999999999998E-2</v>
      </c>
    </row>
    <row r="109" spans="2:19" x14ac:dyDescent="0.25">
      <c r="B109">
        <v>0.38638</v>
      </c>
      <c r="C109" t="s">
        <v>38</v>
      </c>
      <c r="I109">
        <v>-74</v>
      </c>
      <c r="J109">
        <v>-2.9000000000000001E-2</v>
      </c>
      <c r="K109">
        <v>2.0714600000000001</v>
      </c>
      <c r="L109">
        <v>-8.9999999999999993E-3</v>
      </c>
      <c r="M109">
        <v>0.53100000000000003</v>
      </c>
      <c r="N109">
        <v>0</v>
      </c>
      <c r="O109">
        <v>0.61199999999999999</v>
      </c>
      <c r="P109">
        <v>3.2000000000000001E-2</v>
      </c>
      <c r="Q109">
        <v>-1.4999999999999999E-2</v>
      </c>
      <c r="R109">
        <v>1.347</v>
      </c>
      <c r="S109">
        <v>-7.1999999999999995E-2</v>
      </c>
    </row>
    <row r="110" spans="2:19" x14ac:dyDescent="0.25">
      <c r="B110">
        <v>0.36603999999999998</v>
      </c>
      <c r="C110" t="s">
        <v>37</v>
      </c>
      <c r="I110">
        <v>-73</v>
      </c>
      <c r="J110">
        <v>-2.9000000000000001E-2</v>
      </c>
      <c r="K110">
        <v>2.07959</v>
      </c>
      <c r="L110">
        <v>-8.9999999999999993E-3</v>
      </c>
      <c r="M110">
        <v>0.53</v>
      </c>
      <c r="N110">
        <v>0</v>
      </c>
      <c r="O110">
        <v>0.60399999999999998</v>
      </c>
      <c r="P110">
        <v>3.2000000000000001E-2</v>
      </c>
      <c r="Q110">
        <v>-1.4999999999999999E-2</v>
      </c>
      <c r="R110">
        <v>1.2809999999999999</v>
      </c>
      <c r="S110">
        <v>-5.2999999999999999E-2</v>
      </c>
    </row>
    <row r="111" spans="2:19" x14ac:dyDescent="0.25">
      <c r="B111">
        <v>0.34570000000000001</v>
      </c>
      <c r="C111" t="s">
        <v>36</v>
      </c>
      <c r="I111">
        <v>-72</v>
      </c>
      <c r="J111">
        <v>-2.9000000000000001E-2</v>
      </c>
      <c r="K111">
        <v>1.9669300000000001</v>
      </c>
      <c r="L111">
        <v>-8.0000000000000002E-3</v>
      </c>
      <c r="M111">
        <v>0.52900000000000003</v>
      </c>
      <c r="N111">
        <v>0</v>
      </c>
      <c r="O111">
        <v>0.59799999999999998</v>
      </c>
      <c r="P111">
        <v>3.1E-2</v>
      </c>
      <c r="Q111">
        <v>-1.7000000000000001E-2</v>
      </c>
      <c r="R111">
        <v>1.1859999999999999</v>
      </c>
      <c r="S111">
        <v>-3.4000000000000002E-2</v>
      </c>
    </row>
    <row r="112" spans="2:19" x14ac:dyDescent="0.25">
      <c r="B112">
        <v>0.32536999999999999</v>
      </c>
      <c r="C112" t="s">
        <v>30</v>
      </c>
      <c r="I112">
        <v>-71</v>
      </c>
      <c r="J112">
        <v>-0.03</v>
      </c>
      <c r="K112">
        <v>1.9770300000000001</v>
      </c>
      <c r="L112">
        <v>-8.0000000000000002E-3</v>
      </c>
      <c r="M112">
        <v>0.52700000000000002</v>
      </c>
      <c r="N112">
        <v>0</v>
      </c>
      <c r="O112">
        <v>0.59099999999999997</v>
      </c>
      <c r="P112">
        <v>3.1E-2</v>
      </c>
      <c r="Q112">
        <v>-1.7000000000000001E-2</v>
      </c>
      <c r="R112">
        <v>1.083</v>
      </c>
      <c r="S112">
        <v>-1.6E-2</v>
      </c>
    </row>
    <row r="113" spans="2:19" x14ac:dyDescent="0.25">
      <c r="B113">
        <v>0.30503000000000002</v>
      </c>
      <c r="C113" t="s">
        <v>35</v>
      </c>
      <c r="I113">
        <v>-70</v>
      </c>
      <c r="J113">
        <v>-0.03</v>
      </c>
      <c r="K113">
        <v>1.99098</v>
      </c>
      <c r="L113">
        <v>-8.0000000000000002E-3</v>
      </c>
      <c r="M113">
        <v>0.52700000000000002</v>
      </c>
      <c r="N113">
        <v>0</v>
      </c>
      <c r="O113">
        <v>0.58399999999999996</v>
      </c>
      <c r="P113">
        <v>3.1E-2</v>
      </c>
      <c r="Q113">
        <v>-1.7000000000000001E-2</v>
      </c>
      <c r="R113">
        <v>1.01</v>
      </c>
      <c r="S113">
        <v>2E-3</v>
      </c>
    </row>
    <row r="114" spans="2:19" x14ac:dyDescent="0.25">
      <c r="B114">
        <v>0.28470000000000001</v>
      </c>
      <c r="C114" t="s">
        <v>34</v>
      </c>
      <c r="I114">
        <v>-69</v>
      </c>
      <c r="J114">
        <v>-3.1E-2</v>
      </c>
      <c r="K114">
        <v>2.0097399999999999</v>
      </c>
      <c r="L114">
        <v>-7.0000000000000001E-3</v>
      </c>
      <c r="M114">
        <v>0.52500000000000002</v>
      </c>
      <c r="N114">
        <v>0</v>
      </c>
      <c r="O114">
        <v>0.57799999999999996</v>
      </c>
      <c r="P114">
        <v>3.1E-2</v>
      </c>
      <c r="Q114">
        <v>-1.7000000000000001E-2</v>
      </c>
      <c r="R114">
        <v>0.96099999999999997</v>
      </c>
      <c r="S114">
        <v>0.02</v>
      </c>
    </row>
    <row r="115" spans="2:19" x14ac:dyDescent="0.25">
      <c r="B115">
        <v>0.26945000000000002</v>
      </c>
      <c r="C115" t="s">
        <v>33</v>
      </c>
      <c r="I115">
        <v>-68</v>
      </c>
      <c r="J115">
        <v>-3.2000000000000001E-2</v>
      </c>
      <c r="K115">
        <v>1.91273</v>
      </c>
      <c r="L115">
        <v>-7.0000000000000001E-3</v>
      </c>
      <c r="M115">
        <v>0.52400000000000002</v>
      </c>
      <c r="N115">
        <v>0</v>
      </c>
      <c r="O115">
        <v>0.57199999999999995</v>
      </c>
      <c r="P115">
        <v>3.1E-2</v>
      </c>
      <c r="Q115">
        <v>-1.7999999999999999E-2</v>
      </c>
      <c r="R115">
        <v>0.90100000000000002</v>
      </c>
      <c r="S115">
        <v>3.6999999999999998E-2</v>
      </c>
    </row>
    <row r="116" spans="2:19" x14ac:dyDescent="0.25">
      <c r="B116">
        <v>0.25419000000000003</v>
      </c>
      <c r="C116" t="s">
        <v>33</v>
      </c>
      <c r="I116">
        <v>-67</v>
      </c>
      <c r="J116">
        <v>-3.2000000000000001E-2</v>
      </c>
      <c r="K116">
        <v>1.93438</v>
      </c>
      <c r="L116">
        <v>-6.0000000000000001E-3</v>
      </c>
      <c r="M116">
        <v>0.52200000000000002</v>
      </c>
      <c r="N116">
        <v>0</v>
      </c>
      <c r="O116">
        <v>0.56599999999999995</v>
      </c>
      <c r="P116">
        <v>3.1E-2</v>
      </c>
      <c r="Q116">
        <v>-1.7999999999999999E-2</v>
      </c>
      <c r="R116">
        <v>0.84699999999999998</v>
      </c>
      <c r="S116">
        <v>5.2999999999999999E-2</v>
      </c>
    </row>
    <row r="117" spans="2:19" x14ac:dyDescent="0.25">
      <c r="B117">
        <v>0.23894000000000001</v>
      </c>
      <c r="C117" t="s">
        <v>32</v>
      </c>
      <c r="I117">
        <v>-66</v>
      </c>
      <c r="J117">
        <v>-3.3000000000000002E-2</v>
      </c>
      <c r="K117">
        <v>1.8212600000000001</v>
      </c>
      <c r="L117">
        <v>-6.0000000000000001E-3</v>
      </c>
      <c r="M117">
        <v>0.52100000000000002</v>
      </c>
      <c r="N117">
        <v>0</v>
      </c>
      <c r="O117">
        <v>0.55900000000000005</v>
      </c>
      <c r="P117">
        <v>3.1E-2</v>
      </c>
      <c r="Q117">
        <v>-0.02</v>
      </c>
      <c r="R117">
        <v>0.79500000000000004</v>
      </c>
      <c r="S117">
        <v>6.9000000000000006E-2</v>
      </c>
    </row>
    <row r="118" spans="2:19" x14ac:dyDescent="0.25">
      <c r="B118">
        <v>0.22369</v>
      </c>
      <c r="C118" t="s">
        <v>31</v>
      </c>
      <c r="I118">
        <v>-65</v>
      </c>
      <c r="J118">
        <v>-3.4000000000000002E-2</v>
      </c>
      <c r="K118">
        <v>1.84406</v>
      </c>
      <c r="L118">
        <v>-6.0000000000000001E-3</v>
      </c>
      <c r="M118">
        <v>0.52</v>
      </c>
      <c r="N118">
        <v>0</v>
      </c>
      <c r="O118">
        <v>0.55300000000000005</v>
      </c>
      <c r="P118">
        <v>3.1E-2</v>
      </c>
      <c r="Q118">
        <v>-0.02</v>
      </c>
      <c r="R118">
        <v>0.73199999999999998</v>
      </c>
      <c r="S118">
        <v>8.4000000000000005E-2</v>
      </c>
    </row>
    <row r="119" spans="2:19" x14ac:dyDescent="0.25">
      <c r="B119">
        <v>0.20843999999999999</v>
      </c>
      <c r="C119" t="s">
        <v>30</v>
      </c>
      <c r="I119">
        <v>-64</v>
      </c>
      <c r="J119">
        <v>-3.4000000000000002E-2</v>
      </c>
      <c r="K119">
        <v>1.87459</v>
      </c>
      <c r="L119">
        <v>-5.0000000000000001E-3</v>
      </c>
      <c r="M119">
        <v>0.51900000000000002</v>
      </c>
      <c r="N119">
        <v>0</v>
      </c>
      <c r="O119">
        <v>0.54800000000000004</v>
      </c>
      <c r="P119">
        <v>3.1E-2</v>
      </c>
      <c r="Q119">
        <v>-0.02</v>
      </c>
      <c r="R119">
        <v>0.69899999999999995</v>
      </c>
      <c r="S119">
        <v>9.9000000000000005E-2</v>
      </c>
    </row>
    <row r="120" spans="2:19" x14ac:dyDescent="0.25">
      <c r="B120">
        <v>0.19319</v>
      </c>
      <c r="C120" t="s">
        <v>29</v>
      </c>
      <c r="I120">
        <v>-63</v>
      </c>
      <c r="J120">
        <v>-3.5000000000000003E-2</v>
      </c>
      <c r="K120">
        <v>1.74657</v>
      </c>
      <c r="L120">
        <v>-5.0000000000000001E-3</v>
      </c>
      <c r="M120">
        <v>0.51700000000000002</v>
      </c>
      <c r="N120">
        <v>0</v>
      </c>
      <c r="O120">
        <v>0.54300000000000004</v>
      </c>
      <c r="P120">
        <v>0.03</v>
      </c>
      <c r="Q120">
        <v>-2.1999999999999999E-2</v>
      </c>
      <c r="R120">
        <v>0.65900000000000003</v>
      </c>
      <c r="S120">
        <v>0.113</v>
      </c>
    </row>
    <row r="121" spans="2:19" x14ac:dyDescent="0.25">
      <c r="B121">
        <v>0.17793999999999999</v>
      </c>
      <c r="C121" t="s">
        <v>28</v>
      </c>
      <c r="I121">
        <v>-62</v>
      </c>
      <c r="J121">
        <v>-3.5999999999999997E-2</v>
      </c>
      <c r="K121">
        <v>1.77762</v>
      </c>
      <c r="L121">
        <v>-4.0000000000000001E-3</v>
      </c>
      <c r="M121">
        <v>0.51600000000000001</v>
      </c>
      <c r="N121">
        <v>0</v>
      </c>
      <c r="O121">
        <v>0.53800000000000003</v>
      </c>
      <c r="P121">
        <v>0.03</v>
      </c>
      <c r="Q121">
        <v>-2.3E-2</v>
      </c>
      <c r="R121">
        <v>0.61399999999999999</v>
      </c>
      <c r="S121">
        <v>0.126</v>
      </c>
    </row>
    <row r="122" spans="2:19" x14ac:dyDescent="0.25">
      <c r="B122">
        <v>0.16267999999999999</v>
      </c>
      <c r="C122" t="s">
        <v>27</v>
      </c>
      <c r="I122">
        <v>-61</v>
      </c>
      <c r="J122">
        <v>-3.6999999999999998E-2</v>
      </c>
      <c r="K122">
        <v>1.8200499999999999</v>
      </c>
      <c r="L122">
        <v>-4.0000000000000001E-3</v>
      </c>
      <c r="M122">
        <v>0.51400000000000001</v>
      </c>
      <c r="N122">
        <v>0</v>
      </c>
      <c r="O122">
        <v>0.53400000000000003</v>
      </c>
      <c r="P122">
        <v>0.03</v>
      </c>
      <c r="Q122">
        <v>-2.3E-2</v>
      </c>
      <c r="R122">
        <v>0.58799999999999997</v>
      </c>
      <c r="S122">
        <v>0.13800000000000001</v>
      </c>
    </row>
    <row r="123" spans="2:19" x14ac:dyDescent="0.25">
      <c r="B123">
        <v>0.14743000000000001</v>
      </c>
      <c r="C123" t="s">
        <v>26</v>
      </c>
      <c r="I123">
        <v>-60</v>
      </c>
      <c r="J123">
        <v>-3.7999999999999999E-2</v>
      </c>
      <c r="K123">
        <v>1.7040500000000001</v>
      </c>
      <c r="L123">
        <v>-4.0000000000000001E-3</v>
      </c>
      <c r="M123">
        <v>0.51300000000000001</v>
      </c>
      <c r="N123">
        <v>0</v>
      </c>
      <c r="O123">
        <v>0.52900000000000003</v>
      </c>
      <c r="P123">
        <v>0.03</v>
      </c>
      <c r="Q123">
        <v>-2.5000000000000001E-2</v>
      </c>
      <c r="R123">
        <v>0.55600000000000005</v>
      </c>
      <c r="S123">
        <v>0.15</v>
      </c>
    </row>
    <row r="124" spans="2:19" x14ac:dyDescent="0.25">
      <c r="B124">
        <v>0.13217999999999999</v>
      </c>
      <c r="C124" t="s">
        <v>25</v>
      </c>
      <c r="I124">
        <v>-59</v>
      </c>
      <c r="J124">
        <v>-3.9E-2</v>
      </c>
      <c r="K124">
        <v>1.75125</v>
      </c>
      <c r="L124">
        <v>-3.0000000000000001E-3</v>
      </c>
      <c r="M124">
        <v>0.51100000000000001</v>
      </c>
      <c r="N124">
        <v>0</v>
      </c>
      <c r="O124">
        <v>0.52500000000000002</v>
      </c>
      <c r="P124">
        <v>0.03</v>
      </c>
      <c r="Q124">
        <v>-2.5000000000000001E-2</v>
      </c>
      <c r="R124">
        <v>0.52600000000000002</v>
      </c>
      <c r="S124">
        <v>0.161</v>
      </c>
    </row>
    <row r="125" spans="2:19" x14ac:dyDescent="0.25">
      <c r="B125">
        <v>0.11693000000000001</v>
      </c>
      <c r="C125" t="s">
        <v>24</v>
      </c>
      <c r="I125">
        <v>-58</v>
      </c>
      <c r="J125">
        <v>-0.04</v>
      </c>
      <c r="K125">
        <v>1.65063</v>
      </c>
      <c r="L125">
        <v>-3.0000000000000001E-3</v>
      </c>
      <c r="M125">
        <v>0.51</v>
      </c>
      <c r="N125">
        <v>0</v>
      </c>
      <c r="O125">
        <v>0.52100000000000002</v>
      </c>
      <c r="P125">
        <v>2.9000000000000001E-2</v>
      </c>
      <c r="Q125">
        <v>-2.7E-2</v>
      </c>
      <c r="R125">
        <v>0.504</v>
      </c>
      <c r="S125">
        <v>0.17199999999999999</v>
      </c>
    </row>
    <row r="126" spans="2:19" x14ac:dyDescent="0.25">
      <c r="B126">
        <v>0.10168000000000001</v>
      </c>
      <c r="C126" t="s">
        <v>23</v>
      </c>
      <c r="I126">
        <v>-57</v>
      </c>
      <c r="J126">
        <v>-4.2000000000000003E-2</v>
      </c>
      <c r="K126">
        <v>1.5685199999999999</v>
      </c>
      <c r="L126">
        <v>-3.0000000000000001E-3</v>
      </c>
      <c r="M126">
        <v>0.50900000000000001</v>
      </c>
      <c r="N126">
        <v>0</v>
      </c>
      <c r="O126">
        <v>0.51600000000000001</v>
      </c>
      <c r="P126">
        <v>2.9000000000000001E-2</v>
      </c>
      <c r="Q126">
        <v>-2.9000000000000001E-2</v>
      </c>
      <c r="R126">
        <v>0.47499999999999998</v>
      </c>
      <c r="S126">
        <v>0.182</v>
      </c>
    </row>
    <row r="127" spans="2:19" x14ac:dyDescent="0.25">
      <c r="B127">
        <v>9.1509999999999994E-2</v>
      </c>
      <c r="C127" t="s">
        <v>22</v>
      </c>
      <c r="I127">
        <v>-56</v>
      </c>
      <c r="J127">
        <v>-4.2999999999999997E-2</v>
      </c>
      <c r="K127">
        <v>1.6190100000000001</v>
      </c>
      <c r="L127">
        <v>-3.0000000000000001E-3</v>
      </c>
      <c r="M127">
        <v>0.50900000000000001</v>
      </c>
      <c r="N127">
        <v>0</v>
      </c>
      <c r="O127">
        <v>0.51200000000000001</v>
      </c>
      <c r="P127">
        <v>2.9000000000000001E-2</v>
      </c>
      <c r="Q127">
        <v>-0.03</v>
      </c>
      <c r="R127">
        <v>0.45100000000000001</v>
      </c>
      <c r="S127">
        <v>0.19</v>
      </c>
    </row>
    <row r="128" spans="2:19" x14ac:dyDescent="0.25">
      <c r="B128">
        <v>8.1339999999999996E-2</v>
      </c>
      <c r="C128" t="s">
        <v>21</v>
      </c>
      <c r="I128">
        <v>-55</v>
      </c>
      <c r="J128">
        <v>-4.4999999999999998E-2</v>
      </c>
      <c r="K128">
        <v>1.54732</v>
      </c>
      <c r="L128">
        <v>-2E-3</v>
      </c>
      <c r="M128">
        <v>0.50900000000000001</v>
      </c>
      <c r="N128">
        <v>0</v>
      </c>
      <c r="O128">
        <v>0.51</v>
      </c>
      <c r="P128">
        <v>2.8000000000000001E-2</v>
      </c>
      <c r="Q128">
        <v>-3.2000000000000001E-2</v>
      </c>
      <c r="R128">
        <v>0.43099999999999999</v>
      </c>
      <c r="S128">
        <v>0.19900000000000001</v>
      </c>
    </row>
    <row r="129" spans="2:19" x14ac:dyDescent="0.25">
      <c r="B129">
        <v>7.1169999999999997E-2</v>
      </c>
      <c r="C129" t="s">
        <v>20</v>
      </c>
      <c r="I129">
        <v>-54</v>
      </c>
      <c r="J129">
        <v>-4.5999999999999999E-2</v>
      </c>
      <c r="K129">
        <v>1.4872799999999999</v>
      </c>
      <c r="L129">
        <v>-2E-3</v>
      </c>
      <c r="M129">
        <v>0.50900000000000001</v>
      </c>
      <c r="N129">
        <v>0</v>
      </c>
      <c r="O129">
        <v>0.50900000000000001</v>
      </c>
      <c r="P129">
        <v>2.8000000000000001E-2</v>
      </c>
      <c r="Q129">
        <v>-3.4000000000000002E-2</v>
      </c>
      <c r="R129">
        <v>0.40899999999999997</v>
      </c>
      <c r="S129">
        <v>0.20599999999999999</v>
      </c>
    </row>
    <row r="130" spans="2:19" x14ac:dyDescent="0.25">
      <c r="B130">
        <v>6.1010000000000002E-2</v>
      </c>
      <c r="C130" t="s">
        <v>19</v>
      </c>
      <c r="I130">
        <v>-53</v>
      </c>
      <c r="J130">
        <v>-4.8000000000000001E-2</v>
      </c>
      <c r="K130">
        <v>1.55379</v>
      </c>
      <c r="L130">
        <v>-2E-3</v>
      </c>
      <c r="M130">
        <v>0.50900000000000001</v>
      </c>
      <c r="N130">
        <v>0</v>
      </c>
      <c r="O130">
        <v>0.50900000000000001</v>
      </c>
      <c r="P130">
        <v>2.8000000000000001E-2</v>
      </c>
      <c r="Q130">
        <v>-3.4000000000000002E-2</v>
      </c>
      <c r="R130">
        <v>0.39200000000000002</v>
      </c>
      <c r="S130">
        <v>0.21299999999999999</v>
      </c>
    </row>
    <row r="131" spans="2:19" x14ac:dyDescent="0.25">
      <c r="B131">
        <v>5.0840000000000003E-2</v>
      </c>
      <c r="C131" t="s">
        <v>18</v>
      </c>
      <c r="I131">
        <v>-52</v>
      </c>
      <c r="J131">
        <v>-0.05</v>
      </c>
      <c r="K131">
        <v>1.5018400000000001</v>
      </c>
      <c r="L131">
        <v>-2E-3</v>
      </c>
      <c r="M131">
        <v>0.50900000000000001</v>
      </c>
      <c r="N131">
        <v>0</v>
      </c>
      <c r="O131">
        <v>0.50900000000000001</v>
      </c>
      <c r="P131">
        <v>2.7E-2</v>
      </c>
      <c r="Q131">
        <v>-3.6999999999999998E-2</v>
      </c>
      <c r="R131">
        <v>0.377</v>
      </c>
      <c r="S131">
        <v>0.22</v>
      </c>
    </row>
    <row r="132" spans="2:19" x14ac:dyDescent="0.25">
      <c r="B132">
        <v>4.2709999999999998E-2</v>
      </c>
      <c r="C132" t="s">
        <v>17</v>
      </c>
      <c r="I132">
        <v>-51</v>
      </c>
      <c r="J132">
        <v>-5.1999999999999998E-2</v>
      </c>
      <c r="K132">
        <v>1.45946</v>
      </c>
      <c r="L132">
        <v>-1E-3</v>
      </c>
      <c r="M132">
        <v>0.50900000000000001</v>
      </c>
      <c r="N132">
        <v>0</v>
      </c>
      <c r="O132">
        <v>0.50900000000000001</v>
      </c>
      <c r="P132">
        <v>2.7E-2</v>
      </c>
      <c r="Q132">
        <v>-3.9E-2</v>
      </c>
      <c r="R132">
        <v>0.36199999999999999</v>
      </c>
      <c r="S132">
        <v>0.22500000000000001</v>
      </c>
    </row>
    <row r="133" spans="2:19" x14ac:dyDescent="0.25">
      <c r="B133">
        <v>3.6600000000000001E-2</v>
      </c>
      <c r="C133" t="s">
        <v>16</v>
      </c>
      <c r="I133">
        <v>-50</v>
      </c>
      <c r="J133">
        <v>-5.3999999999999999E-2</v>
      </c>
      <c r="K133">
        <v>1.4257</v>
      </c>
      <c r="L133">
        <v>-1E-3</v>
      </c>
      <c r="M133">
        <v>0.50900000000000001</v>
      </c>
      <c r="N133">
        <v>0</v>
      </c>
      <c r="O133">
        <v>0.50900000000000001</v>
      </c>
      <c r="P133">
        <v>2.7E-2</v>
      </c>
      <c r="Q133">
        <v>-4.2000000000000003E-2</v>
      </c>
      <c r="R133">
        <v>0.34899999999999998</v>
      </c>
      <c r="S133">
        <v>0.23</v>
      </c>
    </row>
    <row r="134" spans="2:19" x14ac:dyDescent="0.25">
      <c r="B134">
        <v>3.0499999999999999E-2</v>
      </c>
      <c r="C134" t="s">
        <v>15</v>
      </c>
      <c r="I134">
        <v>-49</v>
      </c>
      <c r="J134">
        <v>-5.6000000000000001E-2</v>
      </c>
      <c r="K134">
        <v>1.40021</v>
      </c>
      <c r="L134">
        <v>-1E-3</v>
      </c>
      <c r="M134">
        <v>0.50900000000000001</v>
      </c>
      <c r="N134">
        <v>0</v>
      </c>
      <c r="O134">
        <v>0.50900000000000001</v>
      </c>
      <c r="P134">
        <v>2.5999999999999999E-2</v>
      </c>
      <c r="Q134">
        <v>-4.4999999999999998E-2</v>
      </c>
      <c r="R134">
        <v>0.33600000000000002</v>
      </c>
      <c r="S134">
        <v>0.23499999999999999</v>
      </c>
    </row>
    <row r="135" spans="2:19" x14ac:dyDescent="0.25">
      <c r="B135">
        <v>2.4400000000000002E-2</v>
      </c>
      <c r="C135" t="s">
        <v>14</v>
      </c>
      <c r="I135">
        <v>-48</v>
      </c>
      <c r="J135">
        <v>-5.8999999999999997E-2</v>
      </c>
      <c r="K135">
        <v>1.2611699999999999</v>
      </c>
      <c r="L135">
        <v>-1E-3</v>
      </c>
      <c r="M135">
        <v>0.50900000000000001</v>
      </c>
      <c r="N135">
        <v>0</v>
      </c>
      <c r="O135">
        <v>0.51</v>
      </c>
      <c r="P135">
        <v>2.5999999999999999E-2</v>
      </c>
      <c r="Q135">
        <v>-5.0999999999999997E-2</v>
      </c>
      <c r="R135">
        <v>0.32500000000000001</v>
      </c>
      <c r="S135">
        <v>0.23899999999999999</v>
      </c>
    </row>
    <row r="136" spans="2:19" x14ac:dyDescent="0.25">
      <c r="B136">
        <v>1.83E-2</v>
      </c>
      <c r="C136" t="s">
        <v>13</v>
      </c>
      <c r="I136">
        <v>-47</v>
      </c>
      <c r="J136">
        <v>-6.0999999999999999E-2</v>
      </c>
      <c r="K136">
        <v>1.2461199999999999</v>
      </c>
      <c r="L136">
        <v>0</v>
      </c>
      <c r="M136">
        <v>0.50800000000000001</v>
      </c>
      <c r="N136">
        <v>0</v>
      </c>
      <c r="O136">
        <v>0.50800000000000001</v>
      </c>
      <c r="P136">
        <v>2.5000000000000001E-2</v>
      </c>
      <c r="Q136">
        <v>-5.3999999999999999E-2</v>
      </c>
      <c r="R136">
        <v>0.308</v>
      </c>
      <c r="S136">
        <v>0.24299999999999999</v>
      </c>
    </row>
    <row r="137" spans="2:19" x14ac:dyDescent="0.25">
      <c r="B137">
        <v>1.2200000000000001E-2</v>
      </c>
      <c r="C137" t="s">
        <v>12</v>
      </c>
      <c r="I137">
        <v>-46</v>
      </c>
      <c r="J137">
        <v>-6.4000000000000001E-2</v>
      </c>
      <c r="K137">
        <v>1.20523</v>
      </c>
      <c r="L137">
        <v>0</v>
      </c>
      <c r="M137">
        <v>1</v>
      </c>
      <c r="N137">
        <v>0</v>
      </c>
      <c r="O137">
        <v>1</v>
      </c>
      <c r="P137">
        <v>2.5000000000000001E-2</v>
      </c>
      <c r="Q137">
        <v>-5.8999999999999997E-2</v>
      </c>
      <c r="R137">
        <v>0.30299999999999999</v>
      </c>
      <c r="S137">
        <v>0.245</v>
      </c>
    </row>
    <row r="138" spans="2:19" x14ac:dyDescent="0.25">
      <c r="B138">
        <v>9.1500000000000001E-3</v>
      </c>
      <c r="C138" t="s">
        <v>11</v>
      </c>
      <c r="I138">
        <v>-45</v>
      </c>
      <c r="J138">
        <v>-6.7000000000000004E-2</v>
      </c>
      <c r="K138">
        <v>1.1395999999999999</v>
      </c>
      <c r="L138">
        <v>0</v>
      </c>
      <c r="M138">
        <v>1</v>
      </c>
      <c r="N138">
        <v>0</v>
      </c>
      <c r="O138">
        <v>1</v>
      </c>
      <c r="P138">
        <v>2.4E-2</v>
      </c>
      <c r="Q138">
        <v>-6.5000000000000002E-2</v>
      </c>
      <c r="R138">
        <v>0.30399999999999999</v>
      </c>
      <c r="S138">
        <v>0.248</v>
      </c>
    </row>
    <row r="139" spans="2:19" x14ac:dyDescent="0.25">
      <c r="B139">
        <v>6.6100000000000004E-3</v>
      </c>
      <c r="C139" t="s">
        <v>10</v>
      </c>
      <c r="I139">
        <v>-44</v>
      </c>
      <c r="J139">
        <v>-7.0999999999999994E-2</v>
      </c>
      <c r="K139">
        <v>1.16852</v>
      </c>
      <c r="L139">
        <v>0</v>
      </c>
      <c r="M139">
        <v>1</v>
      </c>
      <c r="N139">
        <v>0</v>
      </c>
      <c r="O139">
        <v>1</v>
      </c>
      <c r="P139">
        <v>2.4E-2</v>
      </c>
      <c r="Q139">
        <v>-6.7000000000000004E-2</v>
      </c>
      <c r="R139">
        <v>0.29599999999999999</v>
      </c>
      <c r="S139">
        <v>0.251</v>
      </c>
    </row>
    <row r="140" spans="2:19" x14ac:dyDescent="0.25">
      <c r="B140">
        <v>4.0699999999999998E-3</v>
      </c>
      <c r="C140" t="s">
        <v>9</v>
      </c>
      <c r="I140">
        <v>-43</v>
      </c>
      <c r="J140">
        <v>-7.4999999999999997E-2</v>
      </c>
      <c r="K140">
        <v>1.0964</v>
      </c>
      <c r="L140">
        <v>0</v>
      </c>
      <c r="M140">
        <v>1</v>
      </c>
      <c r="N140">
        <v>0</v>
      </c>
      <c r="O140">
        <v>1</v>
      </c>
      <c r="P140">
        <v>2.4E-2</v>
      </c>
      <c r="Q140">
        <v>-7.4999999999999997E-2</v>
      </c>
      <c r="R140">
        <v>0.28799999999999998</v>
      </c>
      <c r="S140">
        <v>0.253</v>
      </c>
    </row>
    <row r="141" spans="2:19" x14ac:dyDescent="0.25">
      <c r="B141">
        <v>2.0300000000000001E-3</v>
      </c>
      <c r="C141" t="s">
        <v>8</v>
      </c>
      <c r="I141">
        <v>-42</v>
      </c>
      <c r="J141">
        <v>-7.9000000000000001E-2</v>
      </c>
      <c r="K141">
        <v>1.0376700000000001</v>
      </c>
      <c r="L141">
        <v>0</v>
      </c>
      <c r="M141">
        <v>1</v>
      </c>
      <c r="N141">
        <v>0</v>
      </c>
      <c r="O141">
        <v>1</v>
      </c>
      <c r="P141">
        <v>2.4E-2</v>
      </c>
      <c r="Q141">
        <v>-8.4000000000000005E-2</v>
      </c>
      <c r="R141">
        <v>0.28199999999999997</v>
      </c>
      <c r="S141">
        <v>0.254</v>
      </c>
    </row>
    <row r="142" spans="2:19" x14ac:dyDescent="0.25">
      <c r="B142">
        <v>8.0999999999999996E-4</v>
      </c>
      <c r="C142" t="s">
        <v>7</v>
      </c>
      <c r="I142">
        <v>-41</v>
      </c>
      <c r="J142">
        <v>-8.3000000000000004E-2</v>
      </c>
      <c r="K142">
        <v>0.98634999999999995</v>
      </c>
      <c r="L142">
        <v>0</v>
      </c>
      <c r="M142">
        <v>1</v>
      </c>
      <c r="N142">
        <v>0</v>
      </c>
      <c r="O142">
        <v>1</v>
      </c>
      <c r="P142">
        <v>2.3E-2</v>
      </c>
      <c r="Q142">
        <v>-9.2999999999999999E-2</v>
      </c>
      <c r="R142">
        <v>0.27600000000000002</v>
      </c>
      <c r="S142">
        <v>0.25600000000000001</v>
      </c>
    </row>
    <row r="143" spans="2:19" x14ac:dyDescent="0.25">
      <c r="B143">
        <v>1E-4</v>
      </c>
      <c r="C143" t="s">
        <v>6</v>
      </c>
      <c r="I143">
        <v>-40</v>
      </c>
      <c r="J143">
        <v>-8.7999999999999995E-2</v>
      </c>
      <c r="K143">
        <v>1.0219499999999999</v>
      </c>
      <c r="L143">
        <v>1E-3</v>
      </c>
      <c r="M143">
        <v>1</v>
      </c>
      <c r="N143">
        <v>0</v>
      </c>
      <c r="O143">
        <v>1</v>
      </c>
      <c r="P143">
        <v>2.3E-2</v>
      </c>
      <c r="Q143">
        <v>-9.5000000000000001E-2</v>
      </c>
      <c r="R143">
        <v>0.27100000000000002</v>
      </c>
      <c r="S143">
        <v>0.25700000000000001</v>
      </c>
    </row>
    <row r="144" spans="2:19" x14ac:dyDescent="0.25">
      <c r="B144">
        <v>0</v>
      </c>
      <c r="C144">
        <v>0</v>
      </c>
      <c r="I144">
        <v>-39</v>
      </c>
      <c r="J144">
        <v>-9.2999999999999999E-2</v>
      </c>
      <c r="K144">
        <v>0.92956000000000005</v>
      </c>
      <c r="L144">
        <v>1E-3</v>
      </c>
      <c r="M144">
        <v>0.96</v>
      </c>
      <c r="N144">
        <v>0</v>
      </c>
      <c r="O144">
        <v>1</v>
      </c>
      <c r="P144">
        <v>2.3E-2</v>
      </c>
      <c r="Q144">
        <v>-0.111</v>
      </c>
      <c r="R144">
        <v>0.26600000000000001</v>
      </c>
      <c r="S144">
        <v>0.25700000000000001</v>
      </c>
    </row>
    <row r="145" spans="9:19" x14ac:dyDescent="0.25">
      <c r="I145">
        <v>-38</v>
      </c>
      <c r="J145">
        <v>-9.9000000000000005E-2</v>
      </c>
      <c r="K145">
        <v>0.9274</v>
      </c>
      <c r="L145">
        <v>1E-3</v>
      </c>
      <c r="M145">
        <v>0.95599999999999996</v>
      </c>
      <c r="N145">
        <v>0</v>
      </c>
      <c r="O145">
        <v>1</v>
      </c>
      <c r="P145">
        <v>2.3E-2</v>
      </c>
      <c r="Q145">
        <v>-0.11799999999999999</v>
      </c>
      <c r="R145">
        <v>0.26300000000000001</v>
      </c>
      <c r="S145">
        <v>0.25800000000000001</v>
      </c>
    </row>
    <row r="146" spans="9:19" x14ac:dyDescent="0.25">
      <c r="I146">
        <v>-37</v>
      </c>
      <c r="J146">
        <v>-0.105</v>
      </c>
      <c r="K146">
        <v>0.84823999999999999</v>
      </c>
      <c r="L146">
        <v>1E-3</v>
      </c>
      <c r="M146">
        <v>0.95699999999999996</v>
      </c>
      <c r="N146">
        <v>0</v>
      </c>
      <c r="O146">
        <v>1</v>
      </c>
      <c r="P146">
        <v>2.1999999999999999E-2</v>
      </c>
      <c r="Q146">
        <v>-0.13700000000000001</v>
      </c>
      <c r="R146">
        <v>0.25900000000000001</v>
      </c>
      <c r="S146">
        <v>0.25800000000000001</v>
      </c>
    </row>
    <row r="147" spans="9:19" x14ac:dyDescent="0.25">
      <c r="I147">
        <v>-36</v>
      </c>
      <c r="J147">
        <v>-0.112</v>
      </c>
      <c r="K147">
        <v>0.82655999999999996</v>
      </c>
      <c r="L147">
        <v>1E-3</v>
      </c>
      <c r="M147">
        <v>0.95699999999999996</v>
      </c>
      <c r="N147">
        <v>0</v>
      </c>
      <c r="O147">
        <v>1</v>
      </c>
      <c r="P147">
        <v>2.1999999999999999E-2</v>
      </c>
      <c r="Q147">
        <v>-0.15</v>
      </c>
      <c r="R147">
        <v>0.25600000000000001</v>
      </c>
      <c r="S147">
        <v>0.25800000000000001</v>
      </c>
    </row>
    <row r="148" spans="9:19" x14ac:dyDescent="0.25">
      <c r="I148">
        <v>-35</v>
      </c>
      <c r="J148">
        <v>-0.12</v>
      </c>
      <c r="K148">
        <v>0.76661000000000001</v>
      </c>
      <c r="L148">
        <v>1E-3</v>
      </c>
      <c r="M148">
        <v>0.95699999999999996</v>
      </c>
      <c r="N148">
        <v>0</v>
      </c>
      <c r="O148">
        <v>1</v>
      </c>
      <c r="P148">
        <v>2.1000000000000001E-2</v>
      </c>
      <c r="Q148">
        <v>-0.17299999999999999</v>
      </c>
      <c r="R148">
        <v>0.254</v>
      </c>
      <c r="S148">
        <v>0.25800000000000001</v>
      </c>
    </row>
    <row r="149" spans="9:19" x14ac:dyDescent="0.25">
      <c r="I149">
        <v>-34</v>
      </c>
      <c r="J149">
        <v>-0.129</v>
      </c>
      <c r="K149">
        <v>0.72163999999999995</v>
      </c>
      <c r="L149">
        <v>1E-3</v>
      </c>
      <c r="M149">
        <v>0.95699999999999996</v>
      </c>
      <c r="N149">
        <v>0</v>
      </c>
      <c r="O149">
        <v>1</v>
      </c>
      <c r="P149">
        <v>2.1999999999999999E-2</v>
      </c>
      <c r="Q149">
        <v>-0.19600000000000001</v>
      </c>
      <c r="R149">
        <v>0.252</v>
      </c>
      <c r="S149">
        <v>0.25700000000000001</v>
      </c>
    </row>
    <row r="150" spans="9:19" x14ac:dyDescent="0.25">
      <c r="I150">
        <v>-33</v>
      </c>
      <c r="J150">
        <v>-0.13800000000000001</v>
      </c>
      <c r="K150">
        <v>0.70498000000000005</v>
      </c>
      <c r="L150">
        <v>1E-3</v>
      </c>
      <c r="M150">
        <v>0.95599999999999996</v>
      </c>
      <c r="N150">
        <v>0</v>
      </c>
      <c r="O150">
        <v>1</v>
      </c>
      <c r="P150">
        <v>2.1999999999999999E-2</v>
      </c>
      <c r="Q150">
        <v>-0.216</v>
      </c>
      <c r="R150">
        <v>0.25</v>
      </c>
      <c r="S150">
        <v>0.25700000000000001</v>
      </c>
    </row>
    <row r="151" spans="9:19" x14ac:dyDescent="0.25">
      <c r="I151">
        <v>-32</v>
      </c>
      <c r="J151">
        <v>-0.14899999999999999</v>
      </c>
      <c r="K151">
        <v>0.64678999999999998</v>
      </c>
      <c r="L151">
        <v>1E-3</v>
      </c>
      <c r="M151">
        <v>0.95699999999999996</v>
      </c>
      <c r="N151">
        <v>0</v>
      </c>
      <c r="O151">
        <v>1</v>
      </c>
      <c r="P151">
        <v>2.1000000000000001E-2</v>
      </c>
      <c r="Q151">
        <v>-0.253</v>
      </c>
      <c r="R151">
        <v>0.249</v>
      </c>
      <c r="S151">
        <v>0.25600000000000001</v>
      </c>
    </row>
    <row r="152" spans="9:19" x14ac:dyDescent="0.25">
      <c r="I152">
        <v>-31</v>
      </c>
      <c r="J152">
        <v>-0.16</v>
      </c>
      <c r="K152">
        <v>0.59960000000000002</v>
      </c>
      <c r="L152">
        <v>1E-3</v>
      </c>
      <c r="M152">
        <v>0.95599999999999996</v>
      </c>
      <c r="N152">
        <v>0</v>
      </c>
      <c r="O152">
        <v>1</v>
      </c>
      <c r="P152">
        <v>2.1000000000000001E-2</v>
      </c>
      <c r="Q152">
        <v>-0.29399999999999998</v>
      </c>
      <c r="R152">
        <v>0.248</v>
      </c>
      <c r="S152">
        <v>0.25600000000000001</v>
      </c>
    </row>
    <row r="153" spans="9:19" x14ac:dyDescent="0.25">
      <c r="I153">
        <v>-30</v>
      </c>
      <c r="J153">
        <v>-0.17299999999999999</v>
      </c>
      <c r="K153">
        <v>0.56130000000000002</v>
      </c>
      <c r="L153">
        <v>1E-3</v>
      </c>
      <c r="M153">
        <v>0.95699999999999996</v>
      </c>
      <c r="N153">
        <v>0</v>
      </c>
      <c r="O153">
        <v>1</v>
      </c>
      <c r="P153">
        <v>2.1000000000000001E-2</v>
      </c>
      <c r="Q153">
        <v>-0.33900000000000002</v>
      </c>
      <c r="R153">
        <v>0.248</v>
      </c>
      <c r="S153">
        <v>0.255</v>
      </c>
    </row>
    <row r="154" spans="9:19" x14ac:dyDescent="0.25">
      <c r="I154">
        <v>-29</v>
      </c>
      <c r="J154">
        <v>-0.188</v>
      </c>
      <c r="K154">
        <v>0.53788999999999998</v>
      </c>
      <c r="L154">
        <v>1E-3</v>
      </c>
      <c r="M154">
        <v>0.95699999999999996</v>
      </c>
      <c r="N154">
        <v>0</v>
      </c>
      <c r="O154">
        <v>1</v>
      </c>
      <c r="P154">
        <v>2.1999999999999999E-2</v>
      </c>
      <c r="Q154">
        <v>-0.38400000000000001</v>
      </c>
      <c r="R154">
        <v>0.247</v>
      </c>
      <c r="S154">
        <v>0.255</v>
      </c>
    </row>
    <row r="155" spans="9:19" x14ac:dyDescent="0.25">
      <c r="I155">
        <v>-28</v>
      </c>
      <c r="J155">
        <v>-0.20399999999999999</v>
      </c>
      <c r="K155">
        <v>0.48107</v>
      </c>
      <c r="L155">
        <v>1E-3</v>
      </c>
      <c r="M155">
        <v>0.95699999999999996</v>
      </c>
      <c r="N155">
        <v>0</v>
      </c>
      <c r="O155">
        <v>1</v>
      </c>
      <c r="P155">
        <v>2.1999999999999999E-2</v>
      </c>
      <c r="Q155">
        <v>-0.46400000000000002</v>
      </c>
      <c r="R155">
        <v>0.246</v>
      </c>
      <c r="S155">
        <v>0.254</v>
      </c>
    </row>
    <row r="156" spans="9:19" x14ac:dyDescent="0.25">
      <c r="I156">
        <v>-27</v>
      </c>
      <c r="J156">
        <v>-0.222</v>
      </c>
      <c r="K156">
        <v>0.45093</v>
      </c>
      <c r="L156">
        <v>1E-3</v>
      </c>
      <c r="M156">
        <v>0.95599999999999996</v>
      </c>
      <c r="N156">
        <v>0</v>
      </c>
      <c r="O156">
        <v>1</v>
      </c>
      <c r="P156">
        <v>2.1999999999999999E-2</v>
      </c>
      <c r="Q156">
        <v>-0.53800000000000003</v>
      </c>
      <c r="R156">
        <v>0.246</v>
      </c>
      <c r="S156">
        <v>0.253</v>
      </c>
    </row>
    <row r="157" spans="9:19" x14ac:dyDescent="0.25">
      <c r="I157">
        <v>-26</v>
      </c>
      <c r="J157">
        <v>-0.24199999999999999</v>
      </c>
      <c r="K157">
        <v>0.40011999999999998</v>
      </c>
      <c r="L157">
        <v>1E-3</v>
      </c>
      <c r="M157">
        <v>0.95599999999999996</v>
      </c>
      <c r="N157">
        <v>0</v>
      </c>
      <c r="O157">
        <v>1</v>
      </c>
      <c r="P157">
        <v>2.1999999999999999E-2</v>
      </c>
      <c r="Q157">
        <v>-0.65800000000000003</v>
      </c>
      <c r="R157">
        <v>0.246</v>
      </c>
      <c r="S157">
        <v>0.253</v>
      </c>
    </row>
    <row r="158" spans="9:19" x14ac:dyDescent="0.25">
      <c r="I158">
        <v>-25</v>
      </c>
      <c r="J158">
        <v>-0.26500000000000001</v>
      </c>
      <c r="K158">
        <v>0.37258000000000002</v>
      </c>
      <c r="L158">
        <v>1E-3</v>
      </c>
      <c r="M158">
        <v>0.95699999999999996</v>
      </c>
      <c r="N158">
        <v>0</v>
      </c>
      <c r="O158">
        <v>1</v>
      </c>
      <c r="P158">
        <v>2.3E-2</v>
      </c>
      <c r="Q158">
        <v>-0.77200000000000002</v>
      </c>
      <c r="R158">
        <v>0.245</v>
      </c>
      <c r="S158">
        <v>0.252</v>
      </c>
    </row>
    <row r="159" spans="9:19" x14ac:dyDescent="0.25">
      <c r="I159">
        <v>-24</v>
      </c>
      <c r="J159">
        <v>-0.28999999999999998</v>
      </c>
      <c r="K159">
        <v>0.34745999999999999</v>
      </c>
      <c r="L159">
        <v>0</v>
      </c>
      <c r="M159">
        <v>0.95699999999999996</v>
      </c>
      <c r="N159">
        <v>0</v>
      </c>
      <c r="O159">
        <v>1</v>
      </c>
      <c r="P159">
        <v>2.3E-2</v>
      </c>
      <c r="Q159">
        <v>-0.90700000000000003</v>
      </c>
      <c r="R159">
        <v>0.245</v>
      </c>
      <c r="S159">
        <v>0.251</v>
      </c>
    </row>
    <row r="160" spans="9:19" x14ac:dyDescent="0.25">
      <c r="I160">
        <v>-23</v>
      </c>
      <c r="J160">
        <v>-0.318</v>
      </c>
      <c r="K160">
        <v>0.32135999999999998</v>
      </c>
      <c r="L160">
        <v>0</v>
      </c>
      <c r="M160">
        <v>0.95699999999999996</v>
      </c>
      <c r="N160">
        <v>0</v>
      </c>
      <c r="O160">
        <v>1</v>
      </c>
      <c r="P160">
        <v>2.4E-2</v>
      </c>
      <c r="Q160">
        <v>-1.0740000000000001</v>
      </c>
      <c r="R160">
        <v>0.245</v>
      </c>
      <c r="S160">
        <v>0.251</v>
      </c>
    </row>
    <row r="161" spans="9:19" x14ac:dyDescent="0.25">
      <c r="I161">
        <v>-22</v>
      </c>
      <c r="J161">
        <v>-0.35</v>
      </c>
      <c r="K161">
        <v>0.28245999999999999</v>
      </c>
      <c r="L161">
        <v>0</v>
      </c>
      <c r="M161">
        <v>0.95799999999999996</v>
      </c>
      <c r="N161">
        <v>0</v>
      </c>
      <c r="O161">
        <v>1</v>
      </c>
      <c r="P161">
        <v>2.4E-2</v>
      </c>
      <c r="Q161">
        <v>-1.335</v>
      </c>
      <c r="R161">
        <v>0.245</v>
      </c>
      <c r="S161">
        <v>0.25</v>
      </c>
    </row>
    <row r="162" spans="9:19" x14ac:dyDescent="0.25">
      <c r="I162">
        <v>-21</v>
      </c>
      <c r="J162">
        <v>-0.38400000000000001</v>
      </c>
      <c r="K162">
        <v>0.26541999999999999</v>
      </c>
      <c r="L162">
        <v>0</v>
      </c>
      <c r="M162">
        <v>0.95699999999999996</v>
      </c>
      <c r="N162">
        <v>0</v>
      </c>
      <c r="O162">
        <v>1</v>
      </c>
      <c r="P162">
        <v>2.4E-2</v>
      </c>
      <c r="Q162">
        <v>-1.5629999999999999</v>
      </c>
      <c r="R162">
        <v>0.245</v>
      </c>
      <c r="S162">
        <v>0.25</v>
      </c>
    </row>
    <row r="163" spans="9:19" x14ac:dyDescent="0.25">
      <c r="I163">
        <v>-20</v>
      </c>
      <c r="J163">
        <v>-0.42199999999999999</v>
      </c>
      <c r="K163">
        <v>0.23522999999999999</v>
      </c>
      <c r="L163">
        <v>0</v>
      </c>
      <c r="M163">
        <v>0.95699999999999996</v>
      </c>
      <c r="N163">
        <v>0</v>
      </c>
      <c r="O163">
        <v>1</v>
      </c>
      <c r="P163">
        <v>2.4E-2</v>
      </c>
      <c r="Q163">
        <v>-1.927</v>
      </c>
      <c r="R163">
        <v>0.245</v>
      </c>
      <c r="S163">
        <v>0.25</v>
      </c>
    </row>
    <row r="164" spans="9:19" x14ac:dyDescent="0.25">
      <c r="I164">
        <v>-19</v>
      </c>
      <c r="J164">
        <v>-0.46300000000000002</v>
      </c>
      <c r="K164">
        <v>0.21421000000000001</v>
      </c>
      <c r="L164">
        <v>0</v>
      </c>
      <c r="M164">
        <v>0.94599999999999995</v>
      </c>
      <c r="N164">
        <v>0</v>
      </c>
      <c r="O164">
        <v>1</v>
      </c>
      <c r="P164">
        <v>2.5999999999999999E-2</v>
      </c>
      <c r="Q164">
        <v>-2.3199999999999998</v>
      </c>
      <c r="R164">
        <v>0.245</v>
      </c>
      <c r="S164">
        <v>0.249</v>
      </c>
    </row>
    <row r="165" spans="9:19" x14ac:dyDescent="0.25">
      <c r="I165">
        <v>-18</v>
      </c>
      <c r="J165">
        <v>-0.50700000000000001</v>
      </c>
      <c r="K165">
        <v>0.19406000000000001</v>
      </c>
      <c r="L165">
        <v>-1E-3</v>
      </c>
      <c r="M165">
        <v>0.95699999999999996</v>
      </c>
      <c r="N165">
        <v>0</v>
      </c>
      <c r="O165">
        <v>1</v>
      </c>
      <c r="P165">
        <v>2.7E-2</v>
      </c>
      <c r="Q165">
        <v>-2.7989999999999999</v>
      </c>
      <c r="R165">
        <v>0.245</v>
      </c>
      <c r="S165">
        <v>0.249</v>
      </c>
    </row>
    <row r="166" spans="9:19" x14ac:dyDescent="0.25">
      <c r="I166">
        <v>-17</v>
      </c>
      <c r="J166">
        <v>-0.55200000000000005</v>
      </c>
      <c r="K166">
        <v>0.17169999999999999</v>
      </c>
      <c r="L166">
        <v>-1E-3</v>
      </c>
      <c r="M166">
        <v>0.95399999999999996</v>
      </c>
      <c r="N166">
        <v>0</v>
      </c>
      <c r="O166">
        <v>1</v>
      </c>
      <c r="P166">
        <v>2.8000000000000001E-2</v>
      </c>
      <c r="Q166">
        <v>-3.4340000000000002</v>
      </c>
      <c r="R166">
        <v>0.245</v>
      </c>
      <c r="S166">
        <v>0.249</v>
      </c>
    </row>
    <row r="167" spans="9:19" x14ac:dyDescent="0.25">
      <c r="I167">
        <v>-16</v>
      </c>
      <c r="J167">
        <v>-0.59799999999999998</v>
      </c>
      <c r="K167">
        <v>0.15281</v>
      </c>
      <c r="L167">
        <v>-1E-3</v>
      </c>
      <c r="M167">
        <v>0.94899999999999995</v>
      </c>
      <c r="N167">
        <v>0</v>
      </c>
      <c r="O167">
        <v>1</v>
      </c>
      <c r="P167">
        <v>0.03</v>
      </c>
      <c r="Q167">
        <v>-4.1669999999999998</v>
      </c>
      <c r="R167">
        <v>0.24399999999999999</v>
      </c>
      <c r="S167">
        <v>0.248</v>
      </c>
    </row>
    <row r="168" spans="9:19" x14ac:dyDescent="0.25">
      <c r="I168">
        <v>-15</v>
      </c>
      <c r="J168">
        <v>-0.64300000000000002</v>
      </c>
      <c r="K168">
        <v>0.13677</v>
      </c>
      <c r="L168">
        <v>-1E-3</v>
      </c>
      <c r="M168">
        <v>0.95099999999999996</v>
      </c>
      <c r="N168">
        <v>0</v>
      </c>
      <c r="O168">
        <v>1</v>
      </c>
      <c r="P168">
        <v>3.4000000000000002E-2</v>
      </c>
      <c r="Q168">
        <v>-4.9950000000000001</v>
      </c>
      <c r="R168">
        <v>0.24199999999999999</v>
      </c>
      <c r="S168">
        <v>0.248</v>
      </c>
    </row>
    <row r="169" spans="9:19" x14ac:dyDescent="0.25">
      <c r="I169">
        <v>-14</v>
      </c>
      <c r="J169">
        <v>-0.68400000000000005</v>
      </c>
      <c r="K169">
        <v>0.11892999999999999</v>
      </c>
      <c r="L169">
        <v>-2E-3</v>
      </c>
      <c r="M169">
        <v>0.94699999999999995</v>
      </c>
      <c r="N169">
        <v>0</v>
      </c>
      <c r="O169">
        <v>1</v>
      </c>
      <c r="P169">
        <v>4.9000000000000002E-2</v>
      </c>
      <c r="Q169">
        <v>-6.1040000000000001</v>
      </c>
      <c r="R169">
        <v>0.24</v>
      </c>
      <c r="S169">
        <v>0.247</v>
      </c>
    </row>
    <row r="170" spans="9:19" x14ac:dyDescent="0.25">
      <c r="I170">
        <v>-13</v>
      </c>
      <c r="J170">
        <v>-0.71699999999999997</v>
      </c>
      <c r="K170">
        <v>0.10498</v>
      </c>
      <c r="L170">
        <v>-2E-3</v>
      </c>
      <c r="M170">
        <v>0.94599999999999995</v>
      </c>
      <c r="N170">
        <v>0</v>
      </c>
      <c r="O170">
        <v>1</v>
      </c>
      <c r="P170">
        <v>5.7000000000000002E-2</v>
      </c>
      <c r="Q170">
        <v>-7.226</v>
      </c>
      <c r="R170">
        <v>0.23499999999999999</v>
      </c>
      <c r="S170">
        <v>0.247</v>
      </c>
    </row>
    <row r="171" spans="9:19" x14ac:dyDescent="0.25">
      <c r="I171">
        <v>-12</v>
      </c>
      <c r="J171">
        <v>-0.73799999999999999</v>
      </c>
      <c r="K171">
        <v>9.0069999999999997E-2</v>
      </c>
      <c r="L171">
        <v>-2E-3</v>
      </c>
      <c r="M171">
        <v>0.94899999999999995</v>
      </c>
      <c r="N171">
        <v>1E-3</v>
      </c>
      <c r="O171">
        <v>1</v>
      </c>
      <c r="P171">
        <v>6.9000000000000006E-2</v>
      </c>
      <c r="Q171">
        <v>-8.6349999999999998</v>
      </c>
      <c r="R171">
        <v>0.217</v>
      </c>
      <c r="S171">
        <v>0.247</v>
      </c>
    </row>
    <row r="172" spans="9:19" x14ac:dyDescent="0.25">
      <c r="I172">
        <v>-11</v>
      </c>
      <c r="J172">
        <v>-0.74399999999999999</v>
      </c>
      <c r="K172">
        <v>7.7560000000000004E-2</v>
      </c>
      <c r="L172">
        <v>-3.0000000000000001E-3</v>
      </c>
      <c r="M172">
        <v>0.94799999999999995</v>
      </c>
      <c r="N172">
        <v>1E-3</v>
      </c>
      <c r="O172">
        <v>1</v>
      </c>
      <c r="P172">
        <v>8.6999999999999994E-2</v>
      </c>
      <c r="Q172">
        <v>-10.101000000000001</v>
      </c>
      <c r="R172">
        <v>0.59399999999999997</v>
      </c>
      <c r="S172">
        <v>0.246</v>
      </c>
    </row>
    <row r="173" spans="9:19" x14ac:dyDescent="0.25">
      <c r="I173">
        <v>-10</v>
      </c>
      <c r="J173">
        <v>-0.73399999999999999</v>
      </c>
      <c r="K173">
        <v>6.5390000000000004E-2</v>
      </c>
      <c r="L173">
        <v>-4.0000000000000001E-3</v>
      </c>
      <c r="M173">
        <v>0.94799999999999995</v>
      </c>
      <c r="N173">
        <v>1E-3</v>
      </c>
      <c r="O173">
        <v>1</v>
      </c>
      <c r="P173">
        <v>0.123</v>
      </c>
      <c r="Q173">
        <v>-11.827999999999999</v>
      </c>
      <c r="R173">
        <v>0.46100000000000002</v>
      </c>
      <c r="S173">
        <v>0.245</v>
      </c>
    </row>
    <row r="174" spans="9:19" x14ac:dyDescent="0.25">
      <c r="I174">
        <v>-9</v>
      </c>
      <c r="J174">
        <v>-0.73499999999999999</v>
      </c>
      <c r="K174">
        <v>4.2810000000000001E-2</v>
      </c>
      <c r="L174">
        <v>-5.0000000000000001E-3</v>
      </c>
      <c r="M174">
        <v>0.94499999999999995</v>
      </c>
      <c r="N174">
        <v>1E-3</v>
      </c>
      <c r="O174">
        <v>1</v>
      </c>
      <c r="P174">
        <v>0.34399999999999997</v>
      </c>
      <c r="Q174">
        <v>-18.478999999999999</v>
      </c>
      <c r="R174">
        <v>0.17299999999999999</v>
      </c>
      <c r="S174">
        <v>0.24299999999999999</v>
      </c>
    </row>
    <row r="175" spans="9:19" x14ac:dyDescent="0.25">
      <c r="I175">
        <v>-8</v>
      </c>
      <c r="J175">
        <v>-0.77500000000000002</v>
      </c>
      <c r="K175">
        <v>1.881E-2</v>
      </c>
      <c r="L175">
        <v>-7.0000000000000001E-3</v>
      </c>
      <c r="M175">
        <v>0.93500000000000005</v>
      </c>
      <c r="N175">
        <v>1E-3</v>
      </c>
      <c r="O175">
        <v>1</v>
      </c>
      <c r="P175">
        <v>0.95899999999999996</v>
      </c>
      <c r="Q175">
        <v>-47.655000000000001</v>
      </c>
      <c r="R175">
        <v>0.32200000000000001</v>
      </c>
      <c r="S175">
        <v>0.24099999999999999</v>
      </c>
    </row>
    <row r="176" spans="9:19" x14ac:dyDescent="0.25">
      <c r="I176">
        <v>-7</v>
      </c>
      <c r="J176">
        <v>-0.69899999999999995</v>
      </c>
      <c r="K176">
        <v>1.8630000000000001E-2</v>
      </c>
      <c r="L176">
        <v>-7.0000000000000001E-3</v>
      </c>
      <c r="M176">
        <v>0.92</v>
      </c>
      <c r="N176">
        <v>1E-3</v>
      </c>
      <c r="O176">
        <v>1</v>
      </c>
      <c r="P176">
        <v>1</v>
      </c>
      <c r="Q176">
        <v>-43.454999999999998</v>
      </c>
      <c r="R176">
        <v>0.25800000000000001</v>
      </c>
      <c r="S176">
        <v>0.23899999999999999</v>
      </c>
    </row>
    <row r="177" spans="9:19" x14ac:dyDescent="0.25">
      <c r="I177">
        <v>-6</v>
      </c>
      <c r="J177">
        <v>-0.60399999999999998</v>
      </c>
      <c r="K177">
        <v>1.5509999999999999E-2</v>
      </c>
      <c r="L177">
        <v>-8.0000000000000002E-3</v>
      </c>
      <c r="M177">
        <v>0.89300000000000002</v>
      </c>
      <c r="N177">
        <v>1E-3</v>
      </c>
      <c r="O177">
        <v>1</v>
      </c>
      <c r="P177">
        <v>1</v>
      </c>
      <c r="Q177">
        <v>-44.741</v>
      </c>
      <c r="R177">
        <v>0.25700000000000001</v>
      </c>
      <c r="S177">
        <v>0.23599999999999999</v>
      </c>
    </row>
    <row r="178" spans="9:19" x14ac:dyDescent="0.25">
      <c r="I178">
        <v>-5</v>
      </c>
      <c r="J178">
        <v>-0.498</v>
      </c>
      <c r="K178">
        <v>1.4829999999999999E-2</v>
      </c>
      <c r="L178">
        <v>-8.9999999999999993E-3</v>
      </c>
      <c r="M178">
        <v>0.85299999999999998</v>
      </c>
      <c r="N178">
        <v>2E-3</v>
      </c>
      <c r="O178">
        <v>1</v>
      </c>
      <c r="P178">
        <v>1</v>
      </c>
      <c r="Q178">
        <v>-38.520000000000003</v>
      </c>
      <c r="R178">
        <v>0.25700000000000001</v>
      </c>
      <c r="S178">
        <v>0.23200000000000001</v>
      </c>
    </row>
    <row r="179" spans="9:19" x14ac:dyDescent="0.25">
      <c r="I179">
        <v>-4</v>
      </c>
      <c r="J179">
        <v>-0.38500000000000001</v>
      </c>
      <c r="K179">
        <v>1.414E-2</v>
      </c>
      <c r="L179">
        <v>-0.01</v>
      </c>
      <c r="M179">
        <v>0.82199999999999995</v>
      </c>
      <c r="N179">
        <v>2.1000000000000001E-2</v>
      </c>
      <c r="O179">
        <v>1</v>
      </c>
      <c r="P179">
        <v>1</v>
      </c>
      <c r="Q179">
        <v>-31.173999999999999</v>
      </c>
      <c r="R179">
        <v>0.25700000000000001</v>
      </c>
      <c r="S179">
        <v>0.22500000000000001</v>
      </c>
    </row>
    <row r="180" spans="9:19" x14ac:dyDescent="0.25">
      <c r="I180">
        <v>-3</v>
      </c>
      <c r="J180">
        <v>-0.26800000000000002</v>
      </c>
      <c r="K180">
        <v>1.3429999999999999E-2</v>
      </c>
      <c r="L180">
        <v>-0.01</v>
      </c>
      <c r="M180">
        <v>0.79700000000000004</v>
      </c>
      <c r="N180">
        <v>5.1999999999999998E-2</v>
      </c>
      <c r="O180">
        <v>1</v>
      </c>
      <c r="P180">
        <v>1</v>
      </c>
      <c r="Q180">
        <v>-22.812000000000001</v>
      </c>
      <c r="R180">
        <v>0.25700000000000001</v>
      </c>
      <c r="S180">
        <v>0.21099999999999999</v>
      </c>
    </row>
    <row r="181" spans="9:19" x14ac:dyDescent="0.25">
      <c r="I181">
        <v>-2</v>
      </c>
      <c r="J181">
        <v>-0.15</v>
      </c>
      <c r="K181">
        <v>1.306E-2</v>
      </c>
      <c r="L181">
        <v>-1.0999999999999999E-2</v>
      </c>
      <c r="M181">
        <v>0.76500000000000001</v>
      </c>
      <c r="N181">
        <v>6.7000000000000004E-2</v>
      </c>
      <c r="O181">
        <v>1</v>
      </c>
      <c r="P181">
        <v>1</v>
      </c>
      <c r="Q181">
        <v>-13.124000000000001</v>
      </c>
      <c r="R181">
        <v>0.25700000000000001</v>
      </c>
      <c r="S181">
        <v>0.17599999999999999</v>
      </c>
    </row>
    <row r="182" spans="9:19" x14ac:dyDescent="0.25">
      <c r="I182">
        <v>-1</v>
      </c>
      <c r="J182">
        <v>-3.2000000000000001E-2</v>
      </c>
      <c r="K182">
        <v>1.269E-2</v>
      </c>
      <c r="L182">
        <v>-1.2E-2</v>
      </c>
      <c r="M182">
        <v>0.72899999999999998</v>
      </c>
      <c r="N182">
        <v>0.09</v>
      </c>
      <c r="O182">
        <v>1</v>
      </c>
      <c r="P182">
        <v>1</v>
      </c>
      <c r="Q182">
        <v>-2.855</v>
      </c>
      <c r="R182">
        <v>0.25700000000000001</v>
      </c>
      <c r="S182">
        <v>-0.126</v>
      </c>
    </row>
    <row r="183" spans="9:19" x14ac:dyDescent="0.25">
      <c r="I183">
        <v>0</v>
      </c>
      <c r="J183">
        <v>8.4900000000000003E-2</v>
      </c>
      <c r="K183">
        <v>9.7800000000000005E-3</v>
      </c>
      <c r="L183">
        <v>-1.2999999999999999E-2</v>
      </c>
      <c r="M183">
        <v>0.68700000000000006</v>
      </c>
      <c r="N183">
        <v>0.746</v>
      </c>
      <c r="O183">
        <v>1</v>
      </c>
      <c r="P183">
        <v>1</v>
      </c>
      <c r="Q183">
        <v>9.9640000000000004</v>
      </c>
      <c r="R183">
        <v>0.25700000000000001</v>
      </c>
      <c r="S183">
        <v>0.39700000000000002</v>
      </c>
    </row>
    <row r="184" spans="9:19" x14ac:dyDescent="0.25">
      <c r="I184">
        <v>1</v>
      </c>
      <c r="J184">
        <v>0.2011</v>
      </c>
      <c r="K184">
        <v>1.0410000000000001E-2</v>
      </c>
      <c r="L184">
        <v>-1.4E-2</v>
      </c>
      <c r="M184">
        <v>0.53900000000000003</v>
      </c>
      <c r="N184">
        <v>0.79</v>
      </c>
      <c r="O184">
        <v>1</v>
      </c>
      <c r="P184">
        <v>1</v>
      </c>
      <c r="Q184">
        <v>22.224</v>
      </c>
      <c r="R184">
        <v>0.25700000000000001</v>
      </c>
      <c r="S184">
        <v>0.316</v>
      </c>
    </row>
    <row r="185" spans="9:19" x14ac:dyDescent="0.25">
      <c r="I185">
        <v>2</v>
      </c>
      <c r="J185">
        <v>0.31690000000000002</v>
      </c>
      <c r="K185">
        <v>1.208E-2</v>
      </c>
      <c r="L185">
        <v>-1.4E-2</v>
      </c>
      <c r="M185">
        <v>0.25</v>
      </c>
      <c r="N185">
        <v>0.83099999999999996</v>
      </c>
      <c r="O185">
        <v>1</v>
      </c>
      <c r="P185">
        <v>1</v>
      </c>
      <c r="Q185">
        <v>30.434999999999999</v>
      </c>
      <c r="R185">
        <v>0.25700000000000001</v>
      </c>
      <c r="S185">
        <v>0.29499999999999998</v>
      </c>
    </row>
    <row r="186" spans="9:19" x14ac:dyDescent="0.25">
      <c r="I186">
        <v>3</v>
      </c>
      <c r="J186">
        <v>0.43240000000000001</v>
      </c>
      <c r="K186">
        <v>1.3469999999999999E-2</v>
      </c>
      <c r="L186">
        <v>-1.4999999999999999E-2</v>
      </c>
      <c r="M186">
        <v>8.6999999999999994E-2</v>
      </c>
      <c r="N186">
        <v>0.873</v>
      </c>
      <c r="O186">
        <v>1</v>
      </c>
      <c r="P186">
        <v>1</v>
      </c>
      <c r="Q186">
        <v>37.420999999999999</v>
      </c>
      <c r="R186">
        <v>0.25700000000000001</v>
      </c>
      <c r="S186">
        <v>0.28499999999999998</v>
      </c>
    </row>
    <row r="187" spans="9:19" x14ac:dyDescent="0.25">
      <c r="I187">
        <v>4</v>
      </c>
      <c r="J187">
        <v>0.54600000000000004</v>
      </c>
      <c r="K187">
        <v>1.562E-2</v>
      </c>
      <c r="L187">
        <v>-1.6E-2</v>
      </c>
      <c r="M187">
        <v>5.5E-2</v>
      </c>
      <c r="N187">
        <v>0.90600000000000003</v>
      </c>
      <c r="O187">
        <v>1</v>
      </c>
      <c r="P187">
        <v>1</v>
      </c>
      <c r="Q187">
        <v>41.067999999999998</v>
      </c>
      <c r="R187">
        <v>0.25700000000000001</v>
      </c>
      <c r="S187">
        <v>0.27900000000000003</v>
      </c>
    </row>
    <row r="188" spans="9:19" x14ac:dyDescent="0.25">
      <c r="I188">
        <v>5</v>
      </c>
      <c r="J188">
        <v>0.65620000000000001</v>
      </c>
      <c r="K188">
        <v>1.6500000000000001E-2</v>
      </c>
      <c r="L188">
        <v>-1.7000000000000001E-2</v>
      </c>
      <c r="M188">
        <v>4.5999999999999999E-2</v>
      </c>
      <c r="N188">
        <v>0.93</v>
      </c>
      <c r="O188">
        <v>1</v>
      </c>
      <c r="P188">
        <v>1</v>
      </c>
      <c r="Q188">
        <v>46.999000000000002</v>
      </c>
      <c r="R188">
        <v>0.25800000000000001</v>
      </c>
      <c r="S188">
        <v>0.27500000000000002</v>
      </c>
    </row>
    <row r="189" spans="9:19" x14ac:dyDescent="0.25">
      <c r="I189">
        <v>6</v>
      </c>
      <c r="J189">
        <v>0.76490000000000002</v>
      </c>
      <c r="K189">
        <v>1.7610000000000001E-2</v>
      </c>
      <c r="L189">
        <v>-1.7999999999999999E-2</v>
      </c>
      <c r="M189">
        <v>3.6999999999999998E-2</v>
      </c>
      <c r="N189">
        <v>0.94299999999999995</v>
      </c>
      <c r="O189">
        <v>1</v>
      </c>
      <c r="P189">
        <v>1</v>
      </c>
      <c r="Q189">
        <v>51.585000000000001</v>
      </c>
      <c r="R189">
        <v>0.25800000000000001</v>
      </c>
      <c r="S189">
        <v>0.27300000000000002</v>
      </c>
    </row>
    <row r="190" spans="9:19" x14ac:dyDescent="0.25">
      <c r="I190">
        <v>7</v>
      </c>
      <c r="J190">
        <v>0.88119999999999998</v>
      </c>
      <c r="K190">
        <v>1.9640000000000001E-2</v>
      </c>
      <c r="L190">
        <v>-1.9E-2</v>
      </c>
      <c r="M190">
        <v>1E-3</v>
      </c>
      <c r="N190">
        <v>0.94899999999999995</v>
      </c>
      <c r="O190">
        <v>1</v>
      </c>
      <c r="P190">
        <v>1</v>
      </c>
      <c r="Q190">
        <v>52.526000000000003</v>
      </c>
      <c r="R190">
        <v>0.25900000000000001</v>
      </c>
      <c r="S190">
        <v>0.27100000000000002</v>
      </c>
    </row>
    <row r="191" spans="9:19" x14ac:dyDescent="0.25">
      <c r="I191">
        <v>8</v>
      </c>
      <c r="J191">
        <v>0.99439999999999995</v>
      </c>
      <c r="K191">
        <v>1.9290000000000002E-2</v>
      </c>
      <c r="L191">
        <v>-1.9E-2</v>
      </c>
      <c r="M191">
        <v>1E-3</v>
      </c>
      <c r="N191">
        <v>0.95</v>
      </c>
      <c r="O191">
        <v>0.96099999999999997</v>
      </c>
      <c r="P191">
        <v>1</v>
      </c>
      <c r="Q191">
        <v>58.497999999999998</v>
      </c>
      <c r="R191">
        <v>0.25900000000000001</v>
      </c>
      <c r="S191">
        <v>0.27</v>
      </c>
    </row>
    <row r="192" spans="9:19" x14ac:dyDescent="0.25">
      <c r="I192">
        <v>9</v>
      </c>
      <c r="J192">
        <v>1.1000000000000001</v>
      </c>
      <c r="K192">
        <v>2.402E-2</v>
      </c>
      <c r="L192">
        <v>-0.02</v>
      </c>
      <c r="M192">
        <v>1E-3</v>
      </c>
      <c r="N192">
        <v>0.95</v>
      </c>
      <c r="O192">
        <v>0.92100000000000004</v>
      </c>
      <c r="P192">
        <v>1</v>
      </c>
      <c r="Q192">
        <v>50.593000000000004</v>
      </c>
      <c r="R192">
        <v>0.25800000000000001</v>
      </c>
      <c r="S192">
        <v>0.26900000000000002</v>
      </c>
    </row>
    <row r="193" spans="9:19" x14ac:dyDescent="0.25">
      <c r="I193">
        <v>10</v>
      </c>
      <c r="J193">
        <v>1.2068000000000001</v>
      </c>
      <c r="K193">
        <v>3.0009999999999998E-2</v>
      </c>
      <c r="L193">
        <v>-0.02</v>
      </c>
      <c r="M193">
        <v>1E-3</v>
      </c>
      <c r="N193">
        <v>0.94599999999999995</v>
      </c>
      <c r="O193">
        <v>0.747</v>
      </c>
      <c r="P193">
        <v>1</v>
      </c>
      <c r="Q193">
        <v>40.600999999999999</v>
      </c>
      <c r="R193">
        <v>0.3</v>
      </c>
      <c r="S193">
        <v>0.26900000000000002</v>
      </c>
    </row>
    <row r="194" spans="9:19" x14ac:dyDescent="0.25">
      <c r="I194">
        <v>11</v>
      </c>
      <c r="J194">
        <v>1.3118000000000001</v>
      </c>
      <c r="K194">
        <v>5.6529999999999997E-2</v>
      </c>
      <c r="L194">
        <v>-1.7999999999999999E-2</v>
      </c>
      <c r="M194">
        <v>1E-3</v>
      </c>
      <c r="N194">
        <v>0.94699999999999995</v>
      </c>
      <c r="O194">
        <v>0.32400000000000001</v>
      </c>
      <c r="P194">
        <v>1</v>
      </c>
      <c r="Q194">
        <v>19.047000000000001</v>
      </c>
      <c r="R194">
        <v>0.29199999999999998</v>
      </c>
      <c r="S194">
        <v>0.26800000000000002</v>
      </c>
    </row>
    <row r="195" spans="9:19" x14ac:dyDescent="0.25">
      <c r="I195">
        <v>12</v>
      </c>
      <c r="J195">
        <v>1.4129</v>
      </c>
      <c r="K195">
        <v>7.9500000000000001E-2</v>
      </c>
      <c r="L195">
        <v>-1.6E-2</v>
      </c>
      <c r="M195">
        <v>0</v>
      </c>
      <c r="N195">
        <v>0.95199999999999996</v>
      </c>
      <c r="O195">
        <v>0.16900000000000001</v>
      </c>
      <c r="P195">
        <v>1</v>
      </c>
      <c r="Q195">
        <v>12.984</v>
      </c>
      <c r="R195">
        <v>0.28999999999999998</v>
      </c>
      <c r="S195">
        <v>0.26700000000000002</v>
      </c>
    </row>
    <row r="196" spans="9:19" x14ac:dyDescent="0.25">
      <c r="I196">
        <v>13</v>
      </c>
      <c r="J196">
        <v>1.5074000000000001</v>
      </c>
      <c r="K196">
        <v>9.572E-2</v>
      </c>
      <c r="L196">
        <v>-1.6E-2</v>
      </c>
      <c r="M196">
        <v>0</v>
      </c>
      <c r="N196">
        <v>0.94899999999999995</v>
      </c>
      <c r="O196">
        <v>0.12</v>
      </c>
      <c r="P196">
        <v>1</v>
      </c>
      <c r="Q196">
        <v>10.509</v>
      </c>
      <c r="R196">
        <v>0.26100000000000001</v>
      </c>
      <c r="S196">
        <v>0.26700000000000002</v>
      </c>
    </row>
    <row r="197" spans="9:19" x14ac:dyDescent="0.25">
      <c r="I197">
        <v>14</v>
      </c>
      <c r="J197">
        <v>1.5988</v>
      </c>
      <c r="K197">
        <v>0.11097</v>
      </c>
      <c r="L197">
        <v>-1.6E-2</v>
      </c>
      <c r="M197">
        <v>0</v>
      </c>
      <c r="N197">
        <v>0.95599999999999996</v>
      </c>
      <c r="O197">
        <v>9.7000000000000003E-2</v>
      </c>
      <c r="P197">
        <v>1</v>
      </c>
      <c r="Q197">
        <v>8.7539999999999996</v>
      </c>
      <c r="R197">
        <v>0.255</v>
      </c>
      <c r="S197">
        <v>0.26700000000000002</v>
      </c>
    </row>
    <row r="198" spans="9:19" x14ac:dyDescent="0.25">
      <c r="I198">
        <v>15</v>
      </c>
      <c r="J198">
        <v>1.6811</v>
      </c>
      <c r="K198">
        <v>0.1285</v>
      </c>
      <c r="L198">
        <v>-1.4999999999999999E-2</v>
      </c>
      <c r="M198">
        <v>0</v>
      </c>
      <c r="N198">
        <v>0.95099999999999996</v>
      </c>
      <c r="O198">
        <v>7.2999999999999995E-2</v>
      </c>
      <c r="P198">
        <v>1</v>
      </c>
      <c r="Q198">
        <v>7.1859999999999999</v>
      </c>
      <c r="R198">
        <v>0.254</v>
      </c>
      <c r="S198">
        <v>0.26800000000000002</v>
      </c>
    </row>
    <row r="199" spans="9:19" x14ac:dyDescent="0.25">
      <c r="I199">
        <v>16</v>
      </c>
      <c r="J199">
        <v>1.7486999999999999</v>
      </c>
      <c r="K199">
        <v>0.14695</v>
      </c>
      <c r="L199">
        <v>-1.4999999999999999E-2</v>
      </c>
      <c r="M199">
        <v>0</v>
      </c>
      <c r="N199">
        <v>0.95699999999999996</v>
      </c>
      <c r="O199">
        <v>6.0999999999999999E-2</v>
      </c>
      <c r="P199">
        <v>1</v>
      </c>
      <c r="Q199">
        <v>5.92</v>
      </c>
      <c r="R199">
        <v>0.253</v>
      </c>
      <c r="S199">
        <v>0.26900000000000002</v>
      </c>
    </row>
    <row r="200" spans="9:19" x14ac:dyDescent="0.25">
      <c r="I200">
        <v>17</v>
      </c>
      <c r="J200">
        <v>1.7771999999999999</v>
      </c>
      <c r="K200">
        <v>0.16602</v>
      </c>
      <c r="L200">
        <v>-1.4999999999999999E-2</v>
      </c>
      <c r="M200">
        <v>0</v>
      </c>
      <c r="N200">
        <v>0.95599999999999996</v>
      </c>
      <c r="O200">
        <v>4.8000000000000001E-2</v>
      </c>
      <c r="P200">
        <v>1</v>
      </c>
      <c r="Q200">
        <v>4.8760000000000003</v>
      </c>
      <c r="R200">
        <v>0.252</v>
      </c>
      <c r="S200">
        <v>0.27</v>
      </c>
    </row>
    <row r="201" spans="9:19" x14ac:dyDescent="0.25">
      <c r="I201">
        <v>18</v>
      </c>
      <c r="J201">
        <v>1.7818000000000001</v>
      </c>
      <c r="K201">
        <v>0.18769</v>
      </c>
      <c r="L201">
        <v>-1.4999999999999999E-2</v>
      </c>
      <c r="M201">
        <v>0</v>
      </c>
      <c r="N201">
        <v>0.95699999999999996</v>
      </c>
      <c r="O201">
        <v>4.1000000000000002E-2</v>
      </c>
      <c r="P201">
        <v>1</v>
      </c>
      <c r="Q201">
        <v>3.9929999999999999</v>
      </c>
      <c r="R201">
        <v>0.25</v>
      </c>
      <c r="S201">
        <v>0.27100000000000002</v>
      </c>
    </row>
    <row r="202" spans="9:19" x14ac:dyDescent="0.25">
      <c r="I202">
        <v>19</v>
      </c>
      <c r="J202">
        <v>1.7392000000000001</v>
      </c>
      <c r="K202">
        <v>0.20821999999999999</v>
      </c>
      <c r="L202">
        <v>-1.4999999999999999E-2</v>
      </c>
      <c r="M202">
        <v>0</v>
      </c>
      <c r="N202">
        <v>0.95599999999999996</v>
      </c>
      <c r="O202">
        <v>3.5000000000000003E-2</v>
      </c>
      <c r="P202">
        <v>1</v>
      </c>
      <c r="Q202">
        <v>3.3079999999999998</v>
      </c>
      <c r="R202">
        <v>0.247</v>
      </c>
      <c r="S202">
        <v>0.27300000000000002</v>
      </c>
    </row>
    <row r="203" spans="9:19" x14ac:dyDescent="0.25">
      <c r="I203">
        <v>20</v>
      </c>
      <c r="J203">
        <f>AVERAGE(J202,J204)</f>
        <v>1.44455</v>
      </c>
      <c r="K203">
        <v>0.23293</v>
      </c>
      <c r="L203">
        <v>-1.4999999999999999E-2</v>
      </c>
      <c r="M203">
        <v>0</v>
      </c>
      <c r="N203">
        <v>0.95699999999999996</v>
      </c>
      <c r="O203">
        <v>3.4000000000000002E-2</v>
      </c>
      <c r="P203">
        <v>1</v>
      </c>
      <c r="Q203">
        <v>2.7130000000000001</v>
      </c>
      <c r="R203">
        <v>0.24299999999999999</v>
      </c>
      <c r="S203">
        <v>0.27600000000000002</v>
      </c>
    </row>
    <row r="204" spans="9:19" x14ac:dyDescent="0.25">
      <c r="I204">
        <v>21</v>
      </c>
      <c r="J204">
        <v>1.1498999999999999</v>
      </c>
      <c r="K204">
        <v>0.25596000000000002</v>
      </c>
      <c r="L204">
        <v>-1.6E-2</v>
      </c>
      <c r="M204">
        <v>0</v>
      </c>
      <c r="N204">
        <v>0.95599999999999996</v>
      </c>
      <c r="O204">
        <v>3.4000000000000002E-2</v>
      </c>
      <c r="P204">
        <v>1</v>
      </c>
      <c r="Q204">
        <v>2.258</v>
      </c>
      <c r="R204">
        <v>0.24399999999999999</v>
      </c>
      <c r="S204">
        <v>0.27900000000000003</v>
      </c>
    </row>
    <row r="205" spans="9:19" x14ac:dyDescent="0.25">
      <c r="I205">
        <v>22</v>
      </c>
      <c r="J205">
        <v>0.97399999999999998</v>
      </c>
      <c r="K205">
        <v>0.28293000000000001</v>
      </c>
      <c r="L205">
        <v>-1.6E-2</v>
      </c>
      <c r="M205">
        <v>0</v>
      </c>
      <c r="N205">
        <v>0.95599999999999996</v>
      </c>
      <c r="O205">
        <v>3.1E-2</v>
      </c>
      <c r="P205">
        <v>1</v>
      </c>
      <c r="Q205">
        <v>1.859</v>
      </c>
      <c r="R205">
        <v>0.251</v>
      </c>
      <c r="S205">
        <v>0.28299999999999997</v>
      </c>
    </row>
    <row r="206" spans="9:19" x14ac:dyDescent="0.25">
      <c r="I206">
        <v>23</v>
      </c>
      <c r="J206">
        <v>0.85604999999999998</v>
      </c>
      <c r="K206">
        <v>0.30876999999999999</v>
      </c>
      <c r="L206">
        <v>-1.6E-2</v>
      </c>
      <c r="M206">
        <v>0</v>
      </c>
      <c r="N206">
        <v>0.95699999999999996</v>
      </c>
      <c r="O206">
        <v>2.5000000000000001E-2</v>
      </c>
      <c r="P206">
        <v>1</v>
      </c>
      <c r="Q206">
        <v>1.538</v>
      </c>
      <c r="R206">
        <v>0.23699999999999999</v>
      </c>
      <c r="S206">
        <v>0.28599999999999998</v>
      </c>
    </row>
    <row r="207" spans="9:19" x14ac:dyDescent="0.25">
      <c r="I207">
        <v>24</v>
      </c>
      <c r="J207">
        <v>0.75619999999999998</v>
      </c>
      <c r="K207">
        <v>0.34172000000000002</v>
      </c>
      <c r="L207">
        <v>-1.7000000000000001E-2</v>
      </c>
      <c r="M207">
        <v>0</v>
      </c>
      <c r="N207">
        <v>0.95599999999999996</v>
      </c>
      <c r="O207">
        <v>3.4000000000000002E-2</v>
      </c>
      <c r="P207">
        <v>1</v>
      </c>
      <c r="Q207">
        <v>1.2649999999999999</v>
      </c>
      <c r="R207">
        <v>0.23100000000000001</v>
      </c>
      <c r="S207">
        <v>0.29299999999999998</v>
      </c>
    </row>
    <row r="208" spans="9:19" x14ac:dyDescent="0.25">
      <c r="I208">
        <v>25</v>
      </c>
      <c r="J208">
        <v>0.66600000000000004</v>
      </c>
      <c r="K208">
        <v>0.37867000000000001</v>
      </c>
      <c r="L208">
        <v>-1.7000000000000001E-2</v>
      </c>
      <c r="M208">
        <v>0</v>
      </c>
      <c r="N208">
        <v>0.95599999999999996</v>
      </c>
      <c r="O208">
        <v>3.1E-2</v>
      </c>
      <c r="P208">
        <v>1</v>
      </c>
      <c r="Q208">
        <v>1.0349999999999999</v>
      </c>
      <c r="R208">
        <v>0.24399999999999999</v>
      </c>
      <c r="S208">
        <v>0.29799999999999999</v>
      </c>
    </row>
    <row r="209" spans="9:19" x14ac:dyDescent="0.25">
      <c r="I209">
        <v>26</v>
      </c>
      <c r="J209">
        <v>0.58679999999999999</v>
      </c>
      <c r="K209">
        <v>0.41093000000000002</v>
      </c>
      <c r="L209">
        <v>-1.7999999999999999E-2</v>
      </c>
      <c r="M209">
        <v>0</v>
      </c>
      <c r="N209">
        <v>0.95599999999999996</v>
      </c>
      <c r="O209">
        <v>3.1E-2</v>
      </c>
      <c r="P209">
        <v>1</v>
      </c>
      <c r="Q209">
        <v>0.86599999999999999</v>
      </c>
      <c r="R209">
        <v>0.24099999999999999</v>
      </c>
      <c r="S209">
        <v>0.30399999999999999</v>
      </c>
    </row>
    <row r="210" spans="9:19" x14ac:dyDescent="0.25">
      <c r="I210">
        <v>27</v>
      </c>
      <c r="J210">
        <v>0.51800000000000002</v>
      </c>
      <c r="K210">
        <v>0.44177</v>
      </c>
      <c r="L210">
        <v>-1.7999999999999999E-2</v>
      </c>
      <c r="M210">
        <v>0</v>
      </c>
      <c r="N210">
        <v>0.95599999999999996</v>
      </c>
      <c r="O210">
        <v>2.9000000000000001E-2</v>
      </c>
      <c r="P210">
        <v>1</v>
      </c>
      <c r="Q210">
        <v>0.73199999999999998</v>
      </c>
      <c r="R210">
        <v>0.245</v>
      </c>
      <c r="S210">
        <v>0.31</v>
      </c>
    </row>
    <row r="211" spans="9:19" x14ac:dyDescent="0.25">
      <c r="I211">
        <v>28</v>
      </c>
      <c r="J211">
        <v>0.45730000000000004</v>
      </c>
      <c r="K211">
        <v>0.48115000000000002</v>
      </c>
      <c r="L211">
        <v>-1.7999999999999999E-2</v>
      </c>
      <c r="M211">
        <v>0</v>
      </c>
      <c r="N211">
        <v>0.95699999999999996</v>
      </c>
      <c r="O211">
        <v>2.5999999999999999E-2</v>
      </c>
      <c r="P211">
        <v>1</v>
      </c>
      <c r="Q211">
        <v>0.61299999999999999</v>
      </c>
      <c r="R211">
        <v>0.245</v>
      </c>
      <c r="S211">
        <v>0.316</v>
      </c>
    </row>
    <row r="212" spans="9:19" x14ac:dyDescent="0.25">
      <c r="I212">
        <v>29</v>
      </c>
      <c r="J212">
        <v>0.40589999999999998</v>
      </c>
      <c r="K212">
        <v>0.51802999999999999</v>
      </c>
      <c r="L212">
        <v>-1.7999999999999999E-2</v>
      </c>
      <c r="M212">
        <v>0</v>
      </c>
      <c r="N212">
        <v>0.95599999999999996</v>
      </c>
      <c r="O212">
        <v>2.5000000000000001E-2</v>
      </c>
      <c r="P212">
        <v>1</v>
      </c>
      <c r="Q212">
        <v>0.52</v>
      </c>
      <c r="R212">
        <v>0.23799999999999999</v>
      </c>
      <c r="S212">
        <v>0.32300000000000001</v>
      </c>
    </row>
    <row r="213" spans="9:19" x14ac:dyDescent="0.25">
      <c r="I213">
        <v>30</v>
      </c>
      <c r="J213">
        <v>0.36000000000000004</v>
      </c>
      <c r="K213">
        <v>0.55627000000000004</v>
      </c>
      <c r="L213">
        <v>-1.7999999999999999E-2</v>
      </c>
      <c r="M213">
        <v>0</v>
      </c>
      <c r="N213">
        <v>0.95599999999999996</v>
      </c>
      <c r="O213">
        <v>2.5000000000000001E-2</v>
      </c>
      <c r="P213">
        <v>1</v>
      </c>
      <c r="Q213">
        <v>0.443</v>
      </c>
      <c r="R213">
        <v>0.23100000000000001</v>
      </c>
      <c r="S213">
        <v>0.33100000000000002</v>
      </c>
    </row>
    <row r="214" spans="9:19" x14ac:dyDescent="0.25">
      <c r="I214">
        <v>31</v>
      </c>
      <c r="J214">
        <v>0.31929999999999997</v>
      </c>
      <c r="K214">
        <v>0.60814999999999997</v>
      </c>
      <c r="L214">
        <v>-1.9E-2</v>
      </c>
      <c r="M214">
        <v>0</v>
      </c>
      <c r="N214">
        <v>0.95599999999999996</v>
      </c>
      <c r="O214">
        <v>2.5999999999999999E-2</v>
      </c>
      <c r="P214">
        <v>1</v>
      </c>
      <c r="Q214">
        <v>0.373</v>
      </c>
      <c r="R214">
        <v>0.22700000000000001</v>
      </c>
      <c r="S214">
        <v>0.34100000000000003</v>
      </c>
    </row>
    <row r="215" spans="9:19" x14ac:dyDescent="0.25">
      <c r="I215">
        <v>32</v>
      </c>
      <c r="J215">
        <v>0.28500000000000003</v>
      </c>
      <c r="K215">
        <v>0.63178999999999996</v>
      </c>
      <c r="L215">
        <v>-1.9E-2</v>
      </c>
      <c r="M215">
        <v>0</v>
      </c>
      <c r="N215">
        <v>0.95599999999999996</v>
      </c>
      <c r="O215">
        <v>2.5999999999999999E-2</v>
      </c>
      <c r="P215">
        <v>1</v>
      </c>
      <c r="Q215">
        <v>0.33</v>
      </c>
      <c r="R215">
        <v>0.23100000000000001</v>
      </c>
      <c r="S215">
        <v>0.35099999999999998</v>
      </c>
    </row>
    <row r="216" spans="9:19" x14ac:dyDescent="0.25">
      <c r="I216">
        <v>33</v>
      </c>
      <c r="J216">
        <v>0.25374999999999998</v>
      </c>
      <c r="K216">
        <v>0.67832999999999999</v>
      </c>
      <c r="L216">
        <v>-1.9E-2</v>
      </c>
      <c r="M216">
        <v>0</v>
      </c>
      <c r="N216">
        <v>0.95599999999999996</v>
      </c>
      <c r="O216">
        <v>2.5000000000000001E-2</v>
      </c>
      <c r="P216">
        <v>1</v>
      </c>
      <c r="Q216">
        <v>0.28399999999999997</v>
      </c>
      <c r="R216">
        <v>0.22500000000000001</v>
      </c>
      <c r="S216">
        <v>0.36099999999999999</v>
      </c>
    </row>
    <row r="217" spans="9:19" x14ac:dyDescent="0.25">
      <c r="I217">
        <v>34</v>
      </c>
      <c r="J217">
        <v>0.2268</v>
      </c>
      <c r="K217">
        <v>0.72140000000000004</v>
      </c>
      <c r="L217">
        <v>-0.02</v>
      </c>
      <c r="M217">
        <v>0</v>
      </c>
      <c r="N217">
        <v>0.95599999999999996</v>
      </c>
      <c r="O217">
        <v>2.5999999999999999E-2</v>
      </c>
      <c r="P217">
        <v>1</v>
      </c>
      <c r="Q217">
        <v>0.247</v>
      </c>
      <c r="R217">
        <v>0.215</v>
      </c>
      <c r="S217">
        <v>0.373</v>
      </c>
    </row>
    <row r="218" spans="9:19" x14ac:dyDescent="0.25">
      <c r="I218">
        <v>35</v>
      </c>
      <c r="J218">
        <v>0.20250000000000001</v>
      </c>
      <c r="K218">
        <v>0.76146000000000003</v>
      </c>
      <c r="L218">
        <v>-0.02</v>
      </c>
      <c r="M218">
        <v>0</v>
      </c>
      <c r="N218">
        <v>0.95599999999999996</v>
      </c>
      <c r="O218">
        <v>2.7E-2</v>
      </c>
      <c r="P218">
        <v>1</v>
      </c>
      <c r="Q218">
        <v>0.217</v>
      </c>
      <c r="R218">
        <v>0.223</v>
      </c>
      <c r="S218">
        <v>0.38500000000000001</v>
      </c>
    </row>
    <row r="219" spans="9:19" x14ac:dyDescent="0.25">
      <c r="I219">
        <v>36</v>
      </c>
      <c r="J219">
        <v>0.18070000000000003</v>
      </c>
      <c r="K219">
        <v>0.81559000000000004</v>
      </c>
      <c r="L219">
        <v>-0.02</v>
      </c>
      <c r="M219">
        <v>0</v>
      </c>
      <c r="N219">
        <v>0.96399999999999997</v>
      </c>
      <c r="O219">
        <v>2.5999999999999999E-2</v>
      </c>
      <c r="P219">
        <v>1</v>
      </c>
      <c r="Q219">
        <v>0.188</v>
      </c>
      <c r="R219">
        <v>0.221</v>
      </c>
      <c r="S219">
        <v>0.39700000000000002</v>
      </c>
    </row>
    <row r="220" spans="9:19" x14ac:dyDescent="0.25">
      <c r="I220">
        <v>37</v>
      </c>
      <c r="J220">
        <v>0.16125</v>
      </c>
      <c r="K220">
        <v>0.87126000000000003</v>
      </c>
      <c r="L220">
        <v>-2.1000000000000001E-2</v>
      </c>
      <c r="M220">
        <v>0</v>
      </c>
      <c r="N220">
        <v>0.997</v>
      </c>
      <c r="O220">
        <v>2.7E-2</v>
      </c>
      <c r="P220">
        <v>1</v>
      </c>
      <c r="Q220">
        <v>0.16500000000000001</v>
      </c>
      <c r="R220">
        <v>0.216</v>
      </c>
      <c r="S220">
        <v>0.41099999999999998</v>
      </c>
    </row>
    <row r="221" spans="9:19" x14ac:dyDescent="0.25">
      <c r="I221">
        <v>38</v>
      </c>
      <c r="J221">
        <v>0.1452</v>
      </c>
      <c r="K221">
        <v>0.90708999999999995</v>
      </c>
      <c r="L221">
        <v>-2.1000000000000001E-2</v>
      </c>
      <c r="M221">
        <v>0</v>
      </c>
      <c r="N221">
        <v>0.997</v>
      </c>
      <c r="O221">
        <v>2.7E-2</v>
      </c>
      <c r="P221">
        <v>1</v>
      </c>
      <c r="Q221">
        <v>0.14699999999999999</v>
      </c>
      <c r="R221">
        <v>0.21299999999999999</v>
      </c>
      <c r="S221">
        <v>0.42399999999999999</v>
      </c>
    </row>
    <row r="222" spans="9:19" x14ac:dyDescent="0.25">
      <c r="I222">
        <v>39</v>
      </c>
      <c r="J222">
        <v>0.12994999999999998</v>
      </c>
      <c r="K222">
        <v>0.96181000000000005</v>
      </c>
      <c r="L222">
        <v>-2.1000000000000001E-2</v>
      </c>
      <c r="M222">
        <v>0</v>
      </c>
      <c r="N222">
        <v>0.997</v>
      </c>
      <c r="O222">
        <v>2.7E-2</v>
      </c>
      <c r="P222">
        <v>1</v>
      </c>
      <c r="Q222">
        <v>0.13</v>
      </c>
      <c r="R222">
        <v>0.20699999999999999</v>
      </c>
      <c r="S222">
        <v>0.439</v>
      </c>
    </row>
    <row r="223" spans="9:19" x14ac:dyDescent="0.25">
      <c r="I223">
        <v>40</v>
      </c>
      <c r="J223">
        <v>0.11660000000000001</v>
      </c>
      <c r="K223">
        <v>1.01041</v>
      </c>
      <c r="L223">
        <v>-2.1999999999999999E-2</v>
      </c>
      <c r="M223">
        <v>0</v>
      </c>
      <c r="N223">
        <v>0.997</v>
      </c>
      <c r="O223">
        <v>2.8000000000000001E-2</v>
      </c>
      <c r="P223">
        <v>1</v>
      </c>
      <c r="Q223">
        <v>0.11600000000000001</v>
      </c>
      <c r="R223">
        <v>0.20899999999999999</v>
      </c>
      <c r="S223">
        <v>0.45500000000000002</v>
      </c>
    </row>
    <row r="224" spans="9:19" x14ac:dyDescent="0.25">
      <c r="I224">
        <v>41</v>
      </c>
      <c r="J224">
        <v>9.9000000000000005E-2</v>
      </c>
      <c r="K224">
        <v>1.03603</v>
      </c>
      <c r="L224">
        <v>-2.1999999999999999E-2</v>
      </c>
      <c r="M224">
        <v>0</v>
      </c>
      <c r="N224">
        <v>0.997</v>
      </c>
      <c r="O224">
        <v>2.8000000000000001E-2</v>
      </c>
      <c r="P224">
        <v>1</v>
      </c>
      <c r="Q224">
        <v>0.106</v>
      </c>
      <c r="R224">
        <v>0.20100000000000001</v>
      </c>
      <c r="S224">
        <v>0.47099999999999997</v>
      </c>
    </row>
    <row r="225" spans="9:19" x14ac:dyDescent="0.25">
      <c r="I225">
        <v>42</v>
      </c>
      <c r="J225">
        <v>9.4E-2</v>
      </c>
      <c r="K225">
        <v>1.0734600000000001</v>
      </c>
      <c r="L225">
        <v>-2.1999999999999999E-2</v>
      </c>
      <c r="M225">
        <v>0</v>
      </c>
      <c r="N225">
        <v>0.997</v>
      </c>
      <c r="O225">
        <v>2.8000000000000001E-2</v>
      </c>
      <c r="P225">
        <v>1</v>
      </c>
      <c r="Q225">
        <v>9.7000000000000003E-2</v>
      </c>
      <c r="R225">
        <v>0.193</v>
      </c>
      <c r="S225">
        <v>0.48799999999999999</v>
      </c>
    </row>
    <row r="226" spans="9:19" x14ac:dyDescent="0.25">
      <c r="I226">
        <v>43</v>
      </c>
      <c r="J226">
        <v>8.7999999999999995E-2</v>
      </c>
      <c r="K226">
        <v>1.1577200000000001</v>
      </c>
      <c r="L226">
        <v>-2.3E-2</v>
      </c>
      <c r="M226">
        <v>0</v>
      </c>
      <c r="N226">
        <v>0.997</v>
      </c>
      <c r="O226">
        <v>2.9000000000000001E-2</v>
      </c>
      <c r="P226">
        <v>1</v>
      </c>
      <c r="Q226">
        <v>8.5000000000000006E-2</v>
      </c>
      <c r="R226">
        <v>0.20899999999999999</v>
      </c>
      <c r="S226">
        <v>0.50600000000000001</v>
      </c>
    </row>
    <row r="227" spans="9:19" x14ac:dyDescent="0.25">
      <c r="I227">
        <v>44</v>
      </c>
      <c r="J227">
        <v>8.3000000000000004E-2</v>
      </c>
      <c r="K227">
        <v>1.1952499999999999</v>
      </c>
      <c r="L227">
        <v>-2.3E-2</v>
      </c>
      <c r="M227">
        <v>0</v>
      </c>
      <c r="N227">
        <v>0.997</v>
      </c>
      <c r="O227">
        <v>2.8000000000000001E-2</v>
      </c>
      <c r="P227">
        <v>1</v>
      </c>
      <c r="Q227">
        <v>7.6999999999999999E-2</v>
      </c>
      <c r="R227">
        <v>0.20100000000000001</v>
      </c>
      <c r="S227">
        <v>0.52300000000000002</v>
      </c>
    </row>
    <row r="228" spans="9:19" x14ac:dyDescent="0.25">
      <c r="I228">
        <v>45</v>
      </c>
      <c r="J228">
        <v>7.9000000000000001E-2</v>
      </c>
      <c r="K228">
        <v>1.2448600000000001</v>
      </c>
      <c r="L228">
        <v>-2.3E-2</v>
      </c>
      <c r="M228">
        <v>0</v>
      </c>
      <c r="N228">
        <v>0.997</v>
      </c>
      <c r="O228">
        <v>2.9000000000000001E-2</v>
      </c>
      <c r="P228">
        <v>1</v>
      </c>
      <c r="Q228">
        <v>7.0000000000000007E-2</v>
      </c>
      <c r="R228">
        <v>0.53</v>
      </c>
      <c r="S228">
        <v>0.54200000000000004</v>
      </c>
    </row>
    <row r="229" spans="9:19" x14ac:dyDescent="0.25">
      <c r="I229">
        <v>46</v>
      </c>
      <c r="J229">
        <v>7.4999999999999997E-2</v>
      </c>
      <c r="K229">
        <v>1.3151900000000001</v>
      </c>
      <c r="L229">
        <v>-0.02</v>
      </c>
      <c r="M229">
        <v>0</v>
      </c>
      <c r="N229">
        <v>0.50800000000000001</v>
      </c>
      <c r="O229">
        <v>0.03</v>
      </c>
      <c r="P229">
        <v>0.50800000000000001</v>
      </c>
      <c r="Q229">
        <v>6.3E-2</v>
      </c>
      <c r="R229">
        <v>0.57499999999999996</v>
      </c>
      <c r="S229">
        <v>0.52200000000000002</v>
      </c>
    </row>
    <row r="230" spans="9:19" x14ac:dyDescent="0.25">
      <c r="I230">
        <v>47</v>
      </c>
      <c r="J230">
        <v>7.0999999999999994E-2</v>
      </c>
      <c r="K230">
        <v>1.32484</v>
      </c>
      <c r="L230">
        <v>-0.02</v>
      </c>
      <c r="M230">
        <v>0</v>
      </c>
      <c r="N230">
        <v>0.50900000000000001</v>
      </c>
      <c r="O230">
        <v>0.03</v>
      </c>
      <c r="P230">
        <v>0.51</v>
      </c>
      <c r="Q230">
        <v>0.06</v>
      </c>
      <c r="R230">
        <v>0.20399999999999999</v>
      </c>
      <c r="S230">
        <v>0.53900000000000003</v>
      </c>
    </row>
    <row r="231" spans="9:19" x14ac:dyDescent="0.25">
      <c r="I231">
        <v>48</v>
      </c>
      <c r="J231">
        <v>6.8000000000000005E-2</v>
      </c>
      <c r="K231">
        <v>1.4099299999999999</v>
      </c>
      <c r="L231">
        <v>-2.1000000000000001E-2</v>
      </c>
      <c r="M231">
        <v>0</v>
      </c>
      <c r="N231">
        <v>0.50900000000000001</v>
      </c>
      <c r="O231">
        <v>0.03</v>
      </c>
      <c r="P231">
        <v>0.50900000000000001</v>
      </c>
      <c r="Q231">
        <v>5.2999999999999999E-2</v>
      </c>
      <c r="R231">
        <v>0.20499999999999999</v>
      </c>
      <c r="S231">
        <v>0.55600000000000005</v>
      </c>
    </row>
    <row r="232" spans="9:19" x14ac:dyDescent="0.25">
      <c r="I232">
        <v>49</v>
      </c>
      <c r="J232">
        <v>6.4000000000000001E-2</v>
      </c>
      <c r="K232">
        <v>1.4268700000000001</v>
      </c>
      <c r="L232">
        <v>-2.1000000000000001E-2</v>
      </c>
      <c r="M232">
        <v>0</v>
      </c>
      <c r="N232">
        <v>0.50900000000000001</v>
      </c>
      <c r="O232">
        <v>0.03</v>
      </c>
      <c r="P232">
        <v>0.50900000000000001</v>
      </c>
      <c r="Q232">
        <v>0.05</v>
      </c>
      <c r="R232">
        <v>0.20399999999999999</v>
      </c>
      <c r="S232">
        <v>0.57299999999999995</v>
      </c>
    </row>
    <row r="233" spans="9:19" x14ac:dyDescent="0.25">
      <c r="I233">
        <v>50</v>
      </c>
      <c r="J233">
        <v>6.0999999999999999E-2</v>
      </c>
      <c r="K233">
        <v>1.53043</v>
      </c>
      <c r="L233">
        <v>-2.1000000000000001E-2</v>
      </c>
      <c r="M233">
        <v>0</v>
      </c>
      <c r="N233">
        <v>0.50900000000000001</v>
      </c>
      <c r="O233">
        <v>3.1E-2</v>
      </c>
      <c r="P233">
        <v>0.50900000000000001</v>
      </c>
      <c r="Q233">
        <v>4.4999999999999998E-2</v>
      </c>
      <c r="R233">
        <v>0.20499999999999999</v>
      </c>
      <c r="S233">
        <v>0.59099999999999997</v>
      </c>
    </row>
    <row r="234" spans="9:19" x14ac:dyDescent="0.25">
      <c r="I234">
        <v>51</v>
      </c>
      <c r="J234">
        <v>5.8999999999999997E-2</v>
      </c>
      <c r="K234">
        <v>1.5536000000000001</v>
      </c>
      <c r="L234">
        <v>-2.1000000000000001E-2</v>
      </c>
      <c r="M234">
        <v>0</v>
      </c>
      <c r="N234">
        <v>0.50900000000000001</v>
      </c>
      <c r="O234">
        <v>3.1E-2</v>
      </c>
      <c r="P234">
        <v>0.50900000000000001</v>
      </c>
      <c r="Q234">
        <v>4.2000000000000003E-2</v>
      </c>
      <c r="R234">
        <v>0.217</v>
      </c>
      <c r="S234">
        <v>0.60799999999999998</v>
      </c>
    </row>
    <row r="235" spans="9:19" x14ac:dyDescent="0.25">
      <c r="I235">
        <v>52</v>
      </c>
      <c r="J235">
        <v>5.6000000000000001E-2</v>
      </c>
      <c r="K235">
        <v>1.58033</v>
      </c>
      <c r="L235">
        <v>-2.1000000000000001E-2</v>
      </c>
      <c r="M235">
        <v>0</v>
      </c>
      <c r="N235">
        <v>0.50900000000000001</v>
      </c>
      <c r="O235">
        <v>3.1E-2</v>
      </c>
      <c r="P235">
        <v>0.50900000000000001</v>
      </c>
      <c r="Q235">
        <v>0.04</v>
      </c>
      <c r="R235">
        <v>0.218</v>
      </c>
      <c r="S235">
        <v>0.625</v>
      </c>
    </row>
    <row r="236" spans="9:19" x14ac:dyDescent="0.25">
      <c r="I236">
        <v>53</v>
      </c>
      <c r="J236">
        <v>5.3999999999999999E-2</v>
      </c>
      <c r="K236">
        <v>1.6100099999999999</v>
      </c>
      <c r="L236">
        <v>-2.1000000000000001E-2</v>
      </c>
      <c r="M236">
        <v>0</v>
      </c>
      <c r="N236">
        <v>0.50900000000000001</v>
      </c>
      <c r="O236">
        <v>3.1E-2</v>
      </c>
      <c r="P236">
        <v>0.51</v>
      </c>
      <c r="Q236">
        <v>3.6999999999999998E-2</v>
      </c>
      <c r="R236">
        <v>0.222</v>
      </c>
      <c r="S236">
        <v>0.64300000000000002</v>
      </c>
    </row>
    <row r="237" spans="9:19" x14ac:dyDescent="0.25">
      <c r="I237">
        <v>54</v>
      </c>
      <c r="J237">
        <v>5.1999999999999998E-2</v>
      </c>
      <c r="K237">
        <v>1.6422300000000001</v>
      </c>
      <c r="L237">
        <v>-2.1000000000000001E-2</v>
      </c>
      <c r="M237">
        <v>0</v>
      </c>
      <c r="N237">
        <v>0.50900000000000001</v>
      </c>
      <c r="O237">
        <v>3.1E-2</v>
      </c>
      <c r="P237">
        <v>0.51</v>
      </c>
      <c r="Q237">
        <v>3.5000000000000003E-2</v>
      </c>
      <c r="R237">
        <v>0.20799999999999999</v>
      </c>
      <c r="S237">
        <v>0.66</v>
      </c>
    </row>
    <row r="238" spans="9:19" x14ac:dyDescent="0.25">
      <c r="I238">
        <v>55</v>
      </c>
      <c r="J238">
        <v>0.05</v>
      </c>
      <c r="K238">
        <v>1.78129</v>
      </c>
      <c r="L238">
        <v>-2.1000000000000001E-2</v>
      </c>
      <c r="M238">
        <v>0</v>
      </c>
      <c r="N238">
        <v>0.50900000000000001</v>
      </c>
      <c r="O238">
        <v>3.1E-2</v>
      </c>
      <c r="P238">
        <v>0.51300000000000001</v>
      </c>
      <c r="Q238">
        <v>3.1E-2</v>
      </c>
      <c r="R238">
        <v>0.20200000000000001</v>
      </c>
      <c r="S238">
        <v>0.67900000000000005</v>
      </c>
    </row>
    <row r="239" spans="9:19" x14ac:dyDescent="0.25">
      <c r="I239">
        <v>56</v>
      </c>
      <c r="J239">
        <v>4.8000000000000001E-2</v>
      </c>
      <c r="K239">
        <v>1.81993</v>
      </c>
      <c r="L239">
        <v>-2.1000000000000001E-2</v>
      </c>
      <c r="M239">
        <v>0</v>
      </c>
      <c r="N239">
        <v>0.50900000000000001</v>
      </c>
      <c r="O239">
        <v>3.1E-2</v>
      </c>
      <c r="P239">
        <v>0.51700000000000002</v>
      </c>
      <c r="Q239">
        <v>0.03</v>
      </c>
      <c r="R239">
        <v>0.219</v>
      </c>
      <c r="S239">
        <v>0.69699999999999995</v>
      </c>
    </row>
    <row r="240" spans="9:19" x14ac:dyDescent="0.25">
      <c r="I240">
        <v>57</v>
      </c>
      <c r="J240">
        <v>4.5999999999999999E-2</v>
      </c>
      <c r="K240">
        <v>1.86104</v>
      </c>
      <c r="L240">
        <v>-2.1000000000000001E-2</v>
      </c>
      <c r="M240">
        <v>0</v>
      </c>
      <c r="N240">
        <v>0.51</v>
      </c>
      <c r="O240">
        <v>3.1E-2</v>
      </c>
      <c r="P240">
        <v>0.52100000000000002</v>
      </c>
      <c r="Q240">
        <v>2.8000000000000001E-2</v>
      </c>
      <c r="R240">
        <v>0.22500000000000001</v>
      </c>
      <c r="S240">
        <v>0.71399999999999997</v>
      </c>
    </row>
    <row r="241" spans="9:19" x14ac:dyDescent="0.25">
      <c r="I241">
        <v>58</v>
      </c>
      <c r="J241">
        <v>4.4999999999999998E-2</v>
      </c>
      <c r="K241">
        <v>1.9045000000000001</v>
      </c>
      <c r="L241">
        <v>-2.1999999999999999E-2</v>
      </c>
      <c r="M241">
        <v>0</v>
      </c>
      <c r="N241">
        <v>0.51100000000000001</v>
      </c>
      <c r="O241">
        <v>3.1E-2</v>
      </c>
      <c r="P241">
        <v>0.52600000000000002</v>
      </c>
      <c r="Q241">
        <v>2.5999999999999999E-2</v>
      </c>
      <c r="R241">
        <v>0.23599999999999999</v>
      </c>
      <c r="S241">
        <v>0.73199999999999998</v>
      </c>
    </row>
    <row r="242" spans="9:19" x14ac:dyDescent="0.25">
      <c r="I242">
        <v>59</v>
      </c>
      <c r="J242">
        <v>4.2999999999999997E-2</v>
      </c>
      <c r="K242">
        <v>1.95024</v>
      </c>
      <c r="L242">
        <v>-2.1999999999999999E-2</v>
      </c>
      <c r="M242">
        <v>0</v>
      </c>
      <c r="N242">
        <v>0.51300000000000001</v>
      </c>
      <c r="O242">
        <v>3.1E-2</v>
      </c>
      <c r="P242">
        <v>0.52900000000000003</v>
      </c>
      <c r="Q242">
        <v>2.5000000000000001E-2</v>
      </c>
      <c r="R242">
        <v>0.245</v>
      </c>
      <c r="S242">
        <v>0.748</v>
      </c>
    </row>
    <row r="243" spans="9:19" x14ac:dyDescent="0.25">
      <c r="I243">
        <v>60</v>
      </c>
      <c r="J243">
        <v>4.2000000000000003E-2</v>
      </c>
      <c r="K243">
        <v>1.9982800000000001</v>
      </c>
      <c r="L243">
        <v>-2.1999999999999999E-2</v>
      </c>
      <c r="M243">
        <v>0</v>
      </c>
      <c r="N243">
        <v>0.51500000000000001</v>
      </c>
      <c r="O243">
        <v>3.1E-2</v>
      </c>
      <c r="P243">
        <v>0.53300000000000003</v>
      </c>
      <c r="Q243">
        <v>2.3E-2</v>
      </c>
      <c r="R243">
        <v>0.248</v>
      </c>
      <c r="S243">
        <v>0.76500000000000001</v>
      </c>
    </row>
    <row r="244" spans="9:19" x14ac:dyDescent="0.25">
      <c r="I244">
        <v>61</v>
      </c>
      <c r="J244">
        <v>4.1000000000000002E-2</v>
      </c>
      <c r="K244">
        <v>2.04861</v>
      </c>
      <c r="L244">
        <v>-2.1999999999999999E-2</v>
      </c>
      <c r="M244">
        <v>0</v>
      </c>
      <c r="N244">
        <v>0.51600000000000001</v>
      </c>
      <c r="O244">
        <v>3.1E-2</v>
      </c>
      <c r="P244">
        <v>0.53800000000000003</v>
      </c>
      <c r="Q244">
        <v>2.1999999999999999E-2</v>
      </c>
      <c r="R244">
        <v>0.26</v>
      </c>
      <c r="S244">
        <v>0.78100000000000003</v>
      </c>
    </row>
    <row r="245" spans="9:19" x14ac:dyDescent="0.25">
      <c r="I245">
        <v>62</v>
      </c>
      <c r="J245">
        <v>3.9E-2</v>
      </c>
      <c r="K245">
        <v>2.1013500000000001</v>
      </c>
      <c r="L245">
        <v>-2.1999999999999999E-2</v>
      </c>
      <c r="M245">
        <v>0</v>
      </c>
      <c r="N245">
        <v>0.51800000000000002</v>
      </c>
      <c r="O245">
        <v>3.1E-2</v>
      </c>
      <c r="P245">
        <v>0.54300000000000004</v>
      </c>
      <c r="Q245">
        <v>2.1000000000000001E-2</v>
      </c>
      <c r="R245">
        <v>0.27200000000000002</v>
      </c>
      <c r="S245">
        <v>0.79700000000000004</v>
      </c>
    </row>
    <row r="246" spans="9:19" x14ac:dyDescent="0.25">
      <c r="I246">
        <v>63</v>
      </c>
      <c r="J246">
        <v>3.7999999999999999E-2</v>
      </c>
      <c r="K246">
        <v>2.1566200000000002</v>
      </c>
      <c r="L246">
        <v>-2.1000000000000001E-2</v>
      </c>
      <c r="M246">
        <v>0</v>
      </c>
      <c r="N246">
        <v>0.51900000000000002</v>
      </c>
      <c r="O246">
        <v>3.1E-2</v>
      </c>
      <c r="P246">
        <v>0.54800000000000004</v>
      </c>
      <c r="Q246">
        <v>0.02</v>
      </c>
      <c r="R246">
        <v>0.311</v>
      </c>
      <c r="S246">
        <v>0.81200000000000006</v>
      </c>
    </row>
    <row r="247" spans="9:19" x14ac:dyDescent="0.25">
      <c r="I247">
        <v>64</v>
      </c>
      <c r="J247">
        <v>3.6999999999999998E-2</v>
      </c>
      <c r="K247">
        <v>2.0654699999999999</v>
      </c>
      <c r="L247">
        <v>-2.1000000000000001E-2</v>
      </c>
      <c r="M247">
        <v>0</v>
      </c>
      <c r="N247">
        <v>0.52100000000000002</v>
      </c>
      <c r="O247">
        <v>3.1E-2</v>
      </c>
      <c r="P247">
        <v>0.55300000000000005</v>
      </c>
      <c r="Q247">
        <v>0.02</v>
      </c>
      <c r="R247">
        <v>0.31900000000000001</v>
      </c>
      <c r="S247">
        <v>0.82499999999999996</v>
      </c>
    </row>
    <row r="248" spans="9:19" x14ac:dyDescent="0.25">
      <c r="I248">
        <v>65</v>
      </c>
      <c r="J248">
        <v>3.5999999999999997E-2</v>
      </c>
      <c r="K248">
        <v>2.1173700000000002</v>
      </c>
      <c r="L248">
        <v>-2.1000000000000001E-2</v>
      </c>
      <c r="M248">
        <v>0</v>
      </c>
      <c r="N248">
        <v>0.52100000000000002</v>
      </c>
      <c r="O248">
        <v>3.1E-2</v>
      </c>
      <c r="P248">
        <v>0.56100000000000005</v>
      </c>
      <c r="Q248">
        <v>1.9E-2</v>
      </c>
      <c r="R248">
        <v>0.30499999999999999</v>
      </c>
      <c r="S248">
        <v>0.84</v>
      </c>
    </row>
    <row r="249" spans="9:19" x14ac:dyDescent="0.25">
      <c r="I249">
        <v>66</v>
      </c>
      <c r="J249">
        <v>3.5000000000000003E-2</v>
      </c>
      <c r="K249">
        <v>2.1713900000000002</v>
      </c>
      <c r="L249">
        <v>-2.1000000000000001E-2</v>
      </c>
      <c r="M249">
        <v>0</v>
      </c>
      <c r="N249">
        <v>0.52300000000000002</v>
      </c>
      <c r="O249">
        <v>3.1E-2</v>
      </c>
      <c r="P249">
        <v>0.56599999999999995</v>
      </c>
      <c r="Q249">
        <v>1.7999999999999999E-2</v>
      </c>
      <c r="R249">
        <v>0.33400000000000002</v>
      </c>
      <c r="S249">
        <v>0.85299999999999998</v>
      </c>
    </row>
    <row r="250" spans="9:19" x14ac:dyDescent="0.25">
      <c r="I250">
        <v>67</v>
      </c>
      <c r="J250">
        <v>3.4000000000000002E-2</v>
      </c>
      <c r="K250">
        <v>2.2277499999999999</v>
      </c>
      <c r="L250">
        <v>-2.1000000000000001E-2</v>
      </c>
      <c r="M250">
        <v>0</v>
      </c>
      <c r="N250">
        <v>0.52400000000000002</v>
      </c>
      <c r="O250">
        <v>3.1E-2</v>
      </c>
      <c r="P250">
        <v>0.57199999999999995</v>
      </c>
      <c r="Q250">
        <v>1.7000000000000001E-2</v>
      </c>
      <c r="R250">
        <v>0.35699999999999998</v>
      </c>
      <c r="S250">
        <v>0.86599999999999999</v>
      </c>
    </row>
    <row r="251" spans="9:19" x14ac:dyDescent="0.25">
      <c r="I251">
        <v>68</v>
      </c>
      <c r="J251">
        <v>3.4000000000000002E-2</v>
      </c>
      <c r="K251">
        <v>2.2867299999999999</v>
      </c>
      <c r="L251">
        <v>-2.1000000000000001E-2</v>
      </c>
      <c r="M251">
        <v>0</v>
      </c>
      <c r="N251">
        <v>0.52600000000000002</v>
      </c>
      <c r="O251">
        <v>3.1E-2</v>
      </c>
      <c r="P251">
        <v>0.57799999999999996</v>
      </c>
      <c r="Q251">
        <v>1.6E-2</v>
      </c>
      <c r="R251">
        <v>0.373</v>
      </c>
      <c r="S251">
        <v>0.877</v>
      </c>
    </row>
    <row r="252" spans="9:19" x14ac:dyDescent="0.25">
      <c r="I252">
        <v>69</v>
      </c>
      <c r="J252">
        <v>3.3000000000000002E-2</v>
      </c>
      <c r="K252">
        <v>2.3486899999999999</v>
      </c>
      <c r="L252">
        <v>-2.1000000000000001E-2</v>
      </c>
      <c r="M252">
        <v>0</v>
      </c>
      <c r="N252">
        <v>0.52700000000000002</v>
      </c>
      <c r="O252">
        <v>3.1E-2</v>
      </c>
      <c r="P252">
        <v>0.58599999999999997</v>
      </c>
      <c r="Q252">
        <v>1.6E-2</v>
      </c>
      <c r="R252">
        <v>0.40200000000000002</v>
      </c>
      <c r="S252">
        <v>0.88900000000000001</v>
      </c>
    </row>
    <row r="253" spans="9:19" x14ac:dyDescent="0.25">
      <c r="I253">
        <v>70</v>
      </c>
      <c r="J253">
        <v>3.2000000000000001E-2</v>
      </c>
      <c r="K253">
        <v>2.4140299999999999</v>
      </c>
      <c r="L253">
        <v>-2.1000000000000001E-2</v>
      </c>
      <c r="M253">
        <v>0</v>
      </c>
      <c r="N253">
        <v>0.52800000000000002</v>
      </c>
      <c r="O253">
        <v>3.1E-2</v>
      </c>
      <c r="P253">
        <v>0.59199999999999997</v>
      </c>
      <c r="Q253">
        <v>1.4999999999999999E-2</v>
      </c>
      <c r="R253">
        <v>0.48299999999999998</v>
      </c>
      <c r="S253">
        <v>0.89800000000000002</v>
      </c>
    </row>
    <row r="254" spans="9:19" x14ac:dyDescent="0.25">
      <c r="I254">
        <v>71</v>
      </c>
      <c r="J254">
        <v>3.2000000000000001E-2</v>
      </c>
      <c r="K254">
        <v>2.30321</v>
      </c>
      <c r="L254">
        <v>-2.1000000000000001E-2</v>
      </c>
      <c r="M254">
        <v>0</v>
      </c>
      <c r="N254">
        <v>0.52900000000000003</v>
      </c>
      <c r="O254">
        <v>0.03</v>
      </c>
      <c r="P254">
        <v>0.59799999999999998</v>
      </c>
      <c r="Q254">
        <v>1.4999999999999999E-2</v>
      </c>
      <c r="R254">
        <v>0.51400000000000001</v>
      </c>
      <c r="S254">
        <v>0.90600000000000003</v>
      </c>
    </row>
    <row r="255" spans="9:19" x14ac:dyDescent="0.25">
      <c r="I255">
        <v>72</v>
      </c>
      <c r="J255">
        <v>3.1E-2</v>
      </c>
      <c r="K255">
        <v>2.3624100000000001</v>
      </c>
      <c r="L255">
        <v>-2.1000000000000001E-2</v>
      </c>
      <c r="M255">
        <v>0</v>
      </c>
      <c r="N255">
        <v>0.53</v>
      </c>
      <c r="O255">
        <v>0.03</v>
      </c>
      <c r="P255">
        <v>0.60599999999999998</v>
      </c>
      <c r="Q255">
        <v>1.4999999999999999E-2</v>
      </c>
      <c r="R255">
        <v>0.50900000000000001</v>
      </c>
      <c r="S255">
        <v>0.91400000000000003</v>
      </c>
    </row>
    <row r="256" spans="9:19" x14ac:dyDescent="0.25">
      <c r="I256">
        <v>73</v>
      </c>
      <c r="J256">
        <v>0.03</v>
      </c>
      <c r="K256">
        <v>2.4248400000000001</v>
      </c>
      <c r="L256">
        <v>-0.02</v>
      </c>
      <c r="M256">
        <v>0</v>
      </c>
      <c r="N256">
        <v>0.53200000000000003</v>
      </c>
      <c r="O256">
        <v>0.03</v>
      </c>
      <c r="P256">
        <v>0.61199999999999999</v>
      </c>
      <c r="Q256">
        <v>1.4E-2</v>
      </c>
      <c r="R256">
        <v>0.56399999999999995</v>
      </c>
      <c r="S256">
        <v>0.92100000000000004</v>
      </c>
    </row>
    <row r="257" spans="9:19" x14ac:dyDescent="0.25">
      <c r="I257">
        <v>74</v>
      </c>
      <c r="J257">
        <v>0.03</v>
      </c>
      <c r="K257">
        <v>2.46556</v>
      </c>
      <c r="L257">
        <v>-0.02</v>
      </c>
      <c r="M257">
        <v>0</v>
      </c>
      <c r="N257">
        <v>0.53300000000000003</v>
      </c>
      <c r="O257">
        <v>0.03</v>
      </c>
      <c r="P257">
        <v>0.61799999999999999</v>
      </c>
      <c r="Q257">
        <v>1.4E-2</v>
      </c>
      <c r="R257">
        <v>0.61499999999999999</v>
      </c>
      <c r="S257">
        <v>0.92600000000000005</v>
      </c>
    </row>
    <row r="258" spans="9:19" x14ac:dyDescent="0.25">
      <c r="I258">
        <v>75</v>
      </c>
      <c r="J258">
        <v>2.9000000000000001E-2</v>
      </c>
      <c r="K258">
        <v>2.4790199999999998</v>
      </c>
      <c r="L258">
        <v>-0.02</v>
      </c>
      <c r="M258">
        <v>0</v>
      </c>
      <c r="N258">
        <v>0.53500000000000003</v>
      </c>
      <c r="O258">
        <v>0.03</v>
      </c>
      <c r="P258">
        <v>0.625</v>
      </c>
      <c r="Q258">
        <v>1.2999999999999999E-2</v>
      </c>
      <c r="R258">
        <v>0.67300000000000004</v>
      </c>
      <c r="S258">
        <v>0.93100000000000005</v>
      </c>
    </row>
    <row r="259" spans="9:19" x14ac:dyDescent="0.25">
      <c r="I259">
        <v>76</v>
      </c>
      <c r="J259">
        <v>2.9000000000000001E-2</v>
      </c>
      <c r="K259">
        <v>2.4953500000000002</v>
      </c>
      <c r="L259">
        <v>-0.02</v>
      </c>
      <c r="M259">
        <v>0</v>
      </c>
      <c r="N259">
        <v>0.53600000000000003</v>
      </c>
      <c r="O259">
        <v>0.03</v>
      </c>
      <c r="P259">
        <v>0.63</v>
      </c>
      <c r="Q259">
        <v>1.2999999999999999E-2</v>
      </c>
      <c r="R259">
        <v>0.73299999999999998</v>
      </c>
      <c r="S259">
        <v>0.93400000000000005</v>
      </c>
    </row>
    <row r="260" spans="9:19" x14ac:dyDescent="0.25">
      <c r="I260">
        <v>77</v>
      </c>
      <c r="J260">
        <v>2.9000000000000001E-2</v>
      </c>
      <c r="K260">
        <v>2.5144899999999999</v>
      </c>
      <c r="L260">
        <v>-0.02</v>
      </c>
      <c r="M260">
        <v>0</v>
      </c>
      <c r="N260">
        <v>0.53700000000000003</v>
      </c>
      <c r="O260">
        <v>0.03</v>
      </c>
      <c r="P260">
        <v>0.63800000000000001</v>
      </c>
      <c r="Q260">
        <v>1.2999999999999999E-2</v>
      </c>
      <c r="R260">
        <v>0.80700000000000005</v>
      </c>
      <c r="S260">
        <v>0.93700000000000006</v>
      </c>
    </row>
    <row r="261" spans="9:19" x14ac:dyDescent="0.25">
      <c r="I261">
        <v>78</v>
      </c>
      <c r="J261">
        <v>2.8000000000000001E-2</v>
      </c>
      <c r="K261">
        <v>2.5365099999999998</v>
      </c>
      <c r="L261">
        <v>-1.9E-2</v>
      </c>
      <c r="M261">
        <v>0</v>
      </c>
      <c r="N261">
        <v>0.53800000000000003</v>
      </c>
      <c r="O261">
        <v>0.03</v>
      </c>
      <c r="P261">
        <v>0.64300000000000002</v>
      </c>
      <c r="Q261">
        <v>1.2E-2</v>
      </c>
      <c r="R261">
        <v>0.89800000000000002</v>
      </c>
      <c r="S261">
        <v>0.93799999999999994</v>
      </c>
    </row>
    <row r="262" spans="9:19" x14ac:dyDescent="0.25">
      <c r="I262">
        <v>79</v>
      </c>
      <c r="J262">
        <v>2.8000000000000001E-2</v>
      </c>
      <c r="K262">
        <v>2.5615399999999999</v>
      </c>
      <c r="L262">
        <v>-1.9E-2</v>
      </c>
      <c r="M262">
        <v>0</v>
      </c>
      <c r="N262">
        <v>0.54</v>
      </c>
      <c r="O262">
        <v>0.03</v>
      </c>
      <c r="P262">
        <v>0.65</v>
      </c>
      <c r="Q262">
        <v>1.2E-2</v>
      </c>
      <c r="R262">
        <v>0.99</v>
      </c>
      <c r="S262">
        <v>0.93799999999999994</v>
      </c>
    </row>
    <row r="263" spans="9:19" x14ac:dyDescent="0.25">
      <c r="I263">
        <v>80</v>
      </c>
      <c r="J263">
        <v>2.8000000000000001E-2</v>
      </c>
      <c r="K263">
        <v>2.5898300000000001</v>
      </c>
      <c r="L263">
        <v>-1.9E-2</v>
      </c>
      <c r="M263">
        <v>0</v>
      </c>
      <c r="N263">
        <v>0.54</v>
      </c>
      <c r="O263">
        <v>0.03</v>
      </c>
      <c r="P263">
        <v>0.65700000000000003</v>
      </c>
      <c r="Q263">
        <v>1.2E-2</v>
      </c>
      <c r="R263">
        <v>1.1120000000000001</v>
      </c>
      <c r="S263">
        <v>0.93600000000000005</v>
      </c>
    </row>
    <row r="264" spans="9:19" x14ac:dyDescent="0.25">
      <c r="I264">
        <v>81</v>
      </c>
      <c r="J264">
        <v>2.7E-2</v>
      </c>
      <c r="K264">
        <v>2.6217000000000001</v>
      </c>
      <c r="L264">
        <v>-1.9E-2</v>
      </c>
      <c r="M264">
        <v>0</v>
      </c>
      <c r="N264">
        <v>0.54200000000000004</v>
      </c>
      <c r="O264">
        <v>0.03</v>
      </c>
      <c r="P264">
        <v>0.66200000000000003</v>
      </c>
      <c r="Q264">
        <v>1.2E-2</v>
      </c>
      <c r="R264">
        <v>1.337</v>
      </c>
      <c r="S264">
        <v>0.93400000000000005</v>
      </c>
    </row>
    <row r="265" spans="9:19" x14ac:dyDescent="0.25">
      <c r="I265">
        <v>82</v>
      </c>
      <c r="J265">
        <v>2.7E-2</v>
      </c>
      <c r="K265">
        <v>2.4541300000000001</v>
      </c>
      <c r="L265">
        <v>-1.7999999999999999E-2</v>
      </c>
      <c r="M265">
        <v>0</v>
      </c>
      <c r="N265">
        <v>0.54300000000000004</v>
      </c>
      <c r="O265">
        <v>0.03</v>
      </c>
      <c r="P265">
        <v>0.66900000000000004</v>
      </c>
      <c r="Q265">
        <v>1.2E-2</v>
      </c>
      <c r="R265">
        <v>1.5069999999999999</v>
      </c>
      <c r="S265">
        <v>0.92900000000000005</v>
      </c>
    </row>
    <row r="266" spans="9:19" x14ac:dyDescent="0.25">
      <c r="I266">
        <v>83</v>
      </c>
      <c r="J266">
        <v>2.7E-2</v>
      </c>
      <c r="K266">
        <v>2.4838200000000001</v>
      </c>
      <c r="L266">
        <v>-1.7999999999999999E-2</v>
      </c>
      <c r="M266">
        <v>0</v>
      </c>
      <c r="N266">
        <v>0.54400000000000004</v>
      </c>
      <c r="O266">
        <v>0.03</v>
      </c>
      <c r="P266">
        <v>0.67500000000000004</v>
      </c>
      <c r="Q266">
        <v>1.2E-2</v>
      </c>
      <c r="R266">
        <v>1.609</v>
      </c>
      <c r="S266">
        <v>0.92400000000000004</v>
      </c>
    </row>
    <row r="267" spans="9:19" x14ac:dyDescent="0.25">
      <c r="I267">
        <v>84</v>
      </c>
      <c r="J267">
        <v>2.7E-2</v>
      </c>
      <c r="K267">
        <v>2.5168400000000002</v>
      </c>
      <c r="L267">
        <v>-1.7999999999999999E-2</v>
      </c>
      <c r="M267">
        <v>0</v>
      </c>
      <c r="N267">
        <v>0.54500000000000004</v>
      </c>
      <c r="O267">
        <v>0.03</v>
      </c>
      <c r="P267">
        <v>0.68100000000000005</v>
      </c>
      <c r="Q267">
        <v>1.2E-2</v>
      </c>
      <c r="R267">
        <v>1.8640000000000001</v>
      </c>
      <c r="S267">
        <v>0.91800000000000004</v>
      </c>
    </row>
    <row r="268" spans="9:19" x14ac:dyDescent="0.25">
      <c r="I268">
        <v>85</v>
      </c>
      <c r="J268">
        <v>2.5999999999999999E-2</v>
      </c>
      <c r="K268">
        <v>2.5538099999999999</v>
      </c>
      <c r="L268">
        <v>-1.7000000000000001E-2</v>
      </c>
      <c r="M268">
        <v>0</v>
      </c>
      <c r="N268">
        <v>0.54600000000000004</v>
      </c>
      <c r="O268">
        <v>0.03</v>
      </c>
      <c r="P268">
        <v>0.68700000000000006</v>
      </c>
      <c r="Q268">
        <v>1.2E-2</v>
      </c>
      <c r="R268">
        <v>2.1909999999999998</v>
      </c>
      <c r="S268">
        <v>0.91100000000000003</v>
      </c>
    </row>
    <row r="269" spans="9:19" x14ac:dyDescent="0.25">
      <c r="I269">
        <v>86</v>
      </c>
      <c r="J269">
        <v>2.5999999999999999E-2</v>
      </c>
      <c r="K269">
        <v>2.5954799999999998</v>
      </c>
      <c r="L269">
        <v>-1.7000000000000001E-2</v>
      </c>
      <c r="M269">
        <v>0</v>
      </c>
      <c r="N269">
        <v>0.54700000000000004</v>
      </c>
      <c r="O269">
        <v>0.03</v>
      </c>
      <c r="P269">
        <v>0.69399999999999995</v>
      </c>
      <c r="Q269">
        <v>1.0999999999999999E-2</v>
      </c>
      <c r="R269">
        <v>2.7909999999999999</v>
      </c>
      <c r="S269">
        <v>0.90300000000000002</v>
      </c>
    </row>
    <row r="270" spans="9:19" x14ac:dyDescent="0.25">
      <c r="I270">
        <v>87</v>
      </c>
      <c r="J270">
        <v>2.5999999999999999E-2</v>
      </c>
      <c r="K270">
        <v>2.4395899999999999</v>
      </c>
      <c r="L270">
        <v>-1.7000000000000001E-2</v>
      </c>
      <c r="M270">
        <v>0</v>
      </c>
      <c r="N270">
        <v>0.54800000000000004</v>
      </c>
      <c r="O270">
        <v>2.9000000000000001E-2</v>
      </c>
      <c r="P270">
        <v>0.69899999999999995</v>
      </c>
      <c r="Q270">
        <v>1.2E-2</v>
      </c>
      <c r="R270">
        <v>3.4390000000000001</v>
      </c>
      <c r="S270">
        <v>0.89100000000000001</v>
      </c>
    </row>
    <row r="271" spans="9:19" x14ac:dyDescent="0.25">
      <c r="I271">
        <v>88</v>
      </c>
      <c r="J271">
        <v>2.5999999999999999E-2</v>
      </c>
      <c r="K271">
        <v>2.4773999999999998</v>
      </c>
      <c r="L271">
        <v>-1.6E-2</v>
      </c>
      <c r="M271">
        <v>0</v>
      </c>
      <c r="N271">
        <v>0.54900000000000004</v>
      </c>
      <c r="O271">
        <v>2.9000000000000001E-2</v>
      </c>
      <c r="P271">
        <v>0.70499999999999996</v>
      </c>
      <c r="Q271">
        <v>1.2E-2</v>
      </c>
      <c r="R271">
        <v>4.2060000000000004</v>
      </c>
      <c r="S271">
        <v>0.88100000000000001</v>
      </c>
    </row>
    <row r="272" spans="9:19" x14ac:dyDescent="0.25">
      <c r="I272">
        <v>89</v>
      </c>
      <c r="J272">
        <v>2.5999999999999999E-2</v>
      </c>
      <c r="K272">
        <v>2.5204</v>
      </c>
      <c r="L272">
        <v>-1.6E-2</v>
      </c>
      <c r="M272">
        <v>0</v>
      </c>
      <c r="N272">
        <v>0.55100000000000005</v>
      </c>
      <c r="O272">
        <v>2.9000000000000001E-2</v>
      </c>
      <c r="P272">
        <v>0.71099999999999997</v>
      </c>
      <c r="Q272">
        <v>1.2E-2</v>
      </c>
      <c r="R272">
        <v>5.9470000000000001</v>
      </c>
      <c r="S272">
        <v>0.87</v>
      </c>
    </row>
    <row r="273" spans="9:19" x14ac:dyDescent="0.25">
      <c r="I273">
        <v>90</v>
      </c>
      <c r="J273">
        <v>2.5999999999999999E-2</v>
      </c>
      <c r="K273">
        <v>2.5698400000000001</v>
      </c>
      <c r="L273">
        <v>-1.6E-2</v>
      </c>
      <c r="M273">
        <v>0</v>
      </c>
      <c r="N273">
        <v>0.55100000000000005</v>
      </c>
      <c r="O273">
        <v>2.9000000000000001E-2</v>
      </c>
      <c r="P273">
        <v>0.71699999999999997</v>
      </c>
      <c r="Q273">
        <v>1.0999999999999999E-2</v>
      </c>
      <c r="R273">
        <v>0.11600000000000001</v>
      </c>
      <c r="S273">
        <v>0.85799999999999998</v>
      </c>
    </row>
    <row r="274" spans="9:19" x14ac:dyDescent="0.25">
      <c r="I274">
        <v>91</v>
      </c>
      <c r="J274">
        <v>0.03</v>
      </c>
      <c r="K274">
        <v>1.23689</v>
      </c>
      <c r="L274">
        <v>-1.6E-2</v>
      </c>
      <c r="M274">
        <v>0.54800000000000004</v>
      </c>
      <c r="N274">
        <v>0</v>
      </c>
      <c r="O274">
        <v>0.70199999999999996</v>
      </c>
      <c r="P274">
        <v>3.1E-2</v>
      </c>
      <c r="Q274">
        <v>2.9000000000000001E-2</v>
      </c>
      <c r="R274">
        <v>0.10100000000000001</v>
      </c>
      <c r="S274">
        <v>0.76400000000000001</v>
      </c>
    </row>
    <row r="275" spans="9:19" x14ac:dyDescent="0.25">
      <c r="I275">
        <v>92</v>
      </c>
      <c r="J275">
        <v>0.03</v>
      </c>
      <c r="K275">
        <v>1.2181</v>
      </c>
      <c r="L275">
        <v>-1.4999999999999999E-2</v>
      </c>
      <c r="M275">
        <v>0.54700000000000004</v>
      </c>
      <c r="N275">
        <v>0</v>
      </c>
      <c r="O275">
        <v>0.69699999999999995</v>
      </c>
      <c r="P275">
        <v>3.1E-2</v>
      </c>
      <c r="Q275">
        <v>2.9000000000000001E-2</v>
      </c>
      <c r="R275">
        <v>18.61</v>
      </c>
      <c r="S275">
        <v>0.751</v>
      </c>
    </row>
    <row r="276" spans="9:19" x14ac:dyDescent="0.25">
      <c r="I276">
        <v>93</v>
      </c>
      <c r="J276">
        <v>0.03</v>
      </c>
      <c r="K276">
        <v>1.2033799999999999</v>
      </c>
      <c r="L276">
        <v>-1.4999999999999999E-2</v>
      </c>
      <c r="M276">
        <v>0.54600000000000004</v>
      </c>
      <c r="N276">
        <v>0</v>
      </c>
      <c r="O276">
        <v>0.69099999999999995</v>
      </c>
      <c r="P276">
        <v>3.1E-2</v>
      </c>
      <c r="Q276">
        <v>0.03</v>
      </c>
      <c r="R276">
        <v>-162.15600000000001</v>
      </c>
      <c r="S276">
        <v>0.73699999999999999</v>
      </c>
    </row>
    <row r="277" spans="9:19" x14ac:dyDescent="0.25">
      <c r="I277">
        <v>94</v>
      </c>
      <c r="J277">
        <v>0.03</v>
      </c>
      <c r="K277">
        <v>1.1917599999999999</v>
      </c>
      <c r="L277">
        <v>-1.4E-2</v>
      </c>
      <c r="M277">
        <v>0.54500000000000004</v>
      </c>
      <c r="N277">
        <v>0</v>
      </c>
      <c r="O277">
        <v>0.68600000000000005</v>
      </c>
      <c r="P277">
        <v>3.1E-2</v>
      </c>
      <c r="Q277">
        <v>0.03</v>
      </c>
      <c r="R277">
        <v>-14.349</v>
      </c>
      <c r="S277">
        <v>0.72299999999999998</v>
      </c>
    </row>
    <row r="278" spans="9:19" x14ac:dyDescent="0.25">
      <c r="I278">
        <v>95</v>
      </c>
      <c r="J278">
        <v>0.03</v>
      </c>
      <c r="K278">
        <v>1.3083899999999999</v>
      </c>
      <c r="L278">
        <v>-1.4E-2</v>
      </c>
      <c r="M278">
        <v>0.54400000000000004</v>
      </c>
      <c r="N278">
        <v>0</v>
      </c>
      <c r="O278">
        <v>0.67900000000000005</v>
      </c>
      <c r="P278">
        <v>3.2000000000000001E-2</v>
      </c>
      <c r="Q278">
        <v>2.7E-2</v>
      </c>
      <c r="R278">
        <v>-6.7949999999999999</v>
      </c>
      <c r="S278">
        <v>0.71</v>
      </c>
    </row>
    <row r="279" spans="9:19" x14ac:dyDescent="0.25">
      <c r="I279">
        <v>96</v>
      </c>
      <c r="J279">
        <v>0.03</v>
      </c>
      <c r="K279">
        <v>1.2968500000000001</v>
      </c>
      <c r="L279">
        <v>-1.4E-2</v>
      </c>
      <c r="M279">
        <v>0.54300000000000004</v>
      </c>
      <c r="N279">
        <v>0</v>
      </c>
      <c r="O279">
        <v>0.67400000000000004</v>
      </c>
      <c r="P279">
        <v>3.2000000000000001E-2</v>
      </c>
      <c r="Q279">
        <v>2.8000000000000001E-2</v>
      </c>
      <c r="R279">
        <v>-4.7560000000000002</v>
      </c>
      <c r="S279">
        <v>0.69499999999999995</v>
      </c>
    </row>
    <row r="280" spans="9:19" x14ac:dyDescent="0.25">
      <c r="I280">
        <v>97</v>
      </c>
      <c r="J280">
        <v>0.03</v>
      </c>
      <c r="K280">
        <v>1.28931</v>
      </c>
      <c r="L280">
        <v>-1.2999999999999999E-2</v>
      </c>
      <c r="M280">
        <v>0.54200000000000004</v>
      </c>
      <c r="N280">
        <v>0</v>
      </c>
      <c r="O280">
        <v>0.66700000000000004</v>
      </c>
      <c r="P280">
        <v>3.2000000000000001E-2</v>
      </c>
      <c r="Q280">
        <v>2.8000000000000001E-2</v>
      </c>
      <c r="R280">
        <v>-3.5960000000000001</v>
      </c>
      <c r="S280">
        <v>0.67900000000000005</v>
      </c>
    </row>
    <row r="281" spans="9:19" x14ac:dyDescent="0.25">
      <c r="I281">
        <v>98</v>
      </c>
      <c r="J281">
        <v>3.1E-2</v>
      </c>
      <c r="K281">
        <v>1.2840800000000001</v>
      </c>
      <c r="L281">
        <v>-1.2999999999999999E-2</v>
      </c>
      <c r="M281">
        <v>0.54</v>
      </c>
      <c r="N281">
        <v>0</v>
      </c>
      <c r="O281">
        <v>0.66200000000000003</v>
      </c>
      <c r="P281">
        <v>3.2000000000000001E-2</v>
      </c>
      <c r="Q281">
        <v>2.8000000000000001E-2</v>
      </c>
      <c r="R281">
        <v>-2.806</v>
      </c>
      <c r="S281">
        <v>0.66400000000000003</v>
      </c>
    </row>
    <row r="282" spans="9:19" x14ac:dyDescent="0.25">
      <c r="I282">
        <v>99</v>
      </c>
      <c r="J282">
        <v>3.1E-2</v>
      </c>
      <c r="K282">
        <v>1.2819</v>
      </c>
      <c r="L282">
        <v>-1.2E-2</v>
      </c>
      <c r="M282">
        <v>0.54</v>
      </c>
      <c r="N282">
        <v>0</v>
      </c>
      <c r="O282">
        <v>0.65500000000000003</v>
      </c>
      <c r="P282">
        <v>3.2000000000000001E-2</v>
      </c>
      <c r="Q282">
        <v>2.8000000000000001E-2</v>
      </c>
      <c r="R282">
        <v>-2.286</v>
      </c>
      <c r="S282">
        <v>0.64700000000000002</v>
      </c>
    </row>
    <row r="283" spans="9:19" x14ac:dyDescent="0.25">
      <c r="I283">
        <v>100</v>
      </c>
      <c r="J283">
        <v>3.1E-2</v>
      </c>
      <c r="K283">
        <v>1.2817000000000001</v>
      </c>
      <c r="L283">
        <v>-1.2E-2</v>
      </c>
      <c r="M283">
        <v>0.53800000000000003</v>
      </c>
      <c r="N283">
        <v>0</v>
      </c>
      <c r="O283">
        <v>0.64900000000000002</v>
      </c>
      <c r="P283">
        <v>3.2000000000000001E-2</v>
      </c>
      <c r="Q283">
        <v>2.8000000000000001E-2</v>
      </c>
      <c r="R283">
        <v>-1.9419999999999999</v>
      </c>
      <c r="S283">
        <v>0.63100000000000001</v>
      </c>
    </row>
    <row r="284" spans="9:19" x14ac:dyDescent="0.25">
      <c r="I284">
        <v>101</v>
      </c>
      <c r="J284">
        <v>3.1E-2</v>
      </c>
      <c r="K284">
        <v>1.2848900000000001</v>
      </c>
      <c r="L284">
        <v>-1.0999999999999999E-2</v>
      </c>
      <c r="M284">
        <v>0.53700000000000003</v>
      </c>
      <c r="N284">
        <v>0</v>
      </c>
      <c r="O284">
        <v>0.64200000000000002</v>
      </c>
      <c r="P284">
        <v>3.2000000000000001E-2</v>
      </c>
      <c r="Q284">
        <v>2.9000000000000001E-2</v>
      </c>
      <c r="R284">
        <v>-1.647</v>
      </c>
      <c r="S284">
        <v>0.61499999999999999</v>
      </c>
    </row>
    <row r="285" spans="9:19" x14ac:dyDescent="0.25">
      <c r="I285">
        <v>102</v>
      </c>
      <c r="J285">
        <v>3.1E-2</v>
      </c>
      <c r="K285">
        <v>1.28949</v>
      </c>
      <c r="L285">
        <v>-1.0999999999999999E-2</v>
      </c>
      <c r="M285">
        <v>0.53600000000000003</v>
      </c>
      <c r="N285">
        <v>0</v>
      </c>
      <c r="O285">
        <v>0.63600000000000001</v>
      </c>
      <c r="P285">
        <v>3.2000000000000001E-2</v>
      </c>
      <c r="Q285">
        <v>2.9000000000000001E-2</v>
      </c>
      <c r="R285">
        <v>-1.4139999999999999</v>
      </c>
      <c r="S285">
        <v>0.59799999999999998</v>
      </c>
    </row>
    <row r="286" spans="9:19" x14ac:dyDescent="0.25">
      <c r="I286">
        <v>103</v>
      </c>
      <c r="J286">
        <v>3.2000000000000001E-2</v>
      </c>
      <c r="K286">
        <v>1.29756</v>
      </c>
      <c r="L286">
        <v>-0.01</v>
      </c>
      <c r="M286">
        <v>0.53500000000000003</v>
      </c>
      <c r="N286">
        <v>0</v>
      </c>
      <c r="O286">
        <v>0.629</v>
      </c>
      <c r="P286">
        <v>3.2000000000000001E-2</v>
      </c>
      <c r="Q286">
        <v>2.9000000000000001E-2</v>
      </c>
      <c r="R286">
        <v>-1.2250000000000001</v>
      </c>
      <c r="S286">
        <v>0.58099999999999996</v>
      </c>
    </row>
    <row r="287" spans="9:19" x14ac:dyDescent="0.25">
      <c r="I287">
        <v>104</v>
      </c>
      <c r="J287">
        <v>3.2000000000000001E-2</v>
      </c>
      <c r="K287">
        <v>1.3072299999999999</v>
      </c>
      <c r="L287">
        <v>-0.01</v>
      </c>
      <c r="M287">
        <v>0.53400000000000003</v>
      </c>
      <c r="N287">
        <v>0</v>
      </c>
      <c r="O287">
        <v>0.623</v>
      </c>
      <c r="P287">
        <v>3.2000000000000001E-2</v>
      </c>
      <c r="Q287">
        <v>2.9000000000000001E-2</v>
      </c>
      <c r="R287">
        <v>-1.04</v>
      </c>
      <c r="S287">
        <v>0.56499999999999995</v>
      </c>
    </row>
    <row r="288" spans="9:19" x14ac:dyDescent="0.25">
      <c r="I288">
        <v>105</v>
      </c>
      <c r="J288">
        <v>3.2000000000000001E-2</v>
      </c>
      <c r="K288">
        <v>1.31972</v>
      </c>
      <c r="L288">
        <v>-0.01</v>
      </c>
      <c r="M288">
        <v>0.53200000000000003</v>
      </c>
      <c r="N288">
        <v>0</v>
      </c>
      <c r="O288">
        <v>0.61699999999999999</v>
      </c>
      <c r="P288">
        <v>3.2000000000000001E-2</v>
      </c>
      <c r="Q288">
        <v>2.9000000000000001E-2</v>
      </c>
      <c r="R288">
        <v>-0.91100000000000003</v>
      </c>
      <c r="S288">
        <v>0.54800000000000004</v>
      </c>
    </row>
    <row r="289" spans="9:19" x14ac:dyDescent="0.25">
      <c r="I289">
        <v>106</v>
      </c>
      <c r="J289">
        <v>3.3000000000000002E-2</v>
      </c>
      <c r="K289">
        <v>1.3353299999999999</v>
      </c>
      <c r="L289">
        <v>-8.9999999999999993E-3</v>
      </c>
      <c r="M289">
        <v>0.53100000000000003</v>
      </c>
      <c r="N289">
        <v>0</v>
      </c>
      <c r="O289">
        <v>0.61199999999999999</v>
      </c>
      <c r="P289">
        <v>3.2000000000000001E-2</v>
      </c>
      <c r="Q289">
        <v>2.9000000000000001E-2</v>
      </c>
      <c r="R289">
        <v>-0.82899999999999996</v>
      </c>
      <c r="S289">
        <v>0.53200000000000003</v>
      </c>
    </row>
    <row r="290" spans="9:19" x14ac:dyDescent="0.25">
      <c r="I290">
        <v>107</v>
      </c>
      <c r="J290">
        <v>3.3000000000000002E-2</v>
      </c>
      <c r="K290">
        <v>1.35606</v>
      </c>
      <c r="L290">
        <v>-8.9999999999999993E-3</v>
      </c>
      <c r="M290">
        <v>0.53</v>
      </c>
      <c r="N290">
        <v>0</v>
      </c>
      <c r="O290">
        <v>0.60399999999999998</v>
      </c>
      <c r="P290">
        <v>3.2000000000000001E-2</v>
      </c>
      <c r="Q290">
        <v>2.9000000000000001E-2</v>
      </c>
      <c r="R290">
        <v>-0.754</v>
      </c>
      <c r="S290">
        <v>0.51600000000000001</v>
      </c>
    </row>
    <row r="291" spans="9:19" x14ac:dyDescent="0.25">
      <c r="I291">
        <v>108</v>
      </c>
      <c r="J291">
        <v>3.4000000000000002E-2</v>
      </c>
      <c r="K291">
        <v>1.25403</v>
      </c>
      <c r="L291">
        <v>-8.0000000000000002E-3</v>
      </c>
      <c r="M291">
        <v>0.52900000000000003</v>
      </c>
      <c r="N291">
        <v>0</v>
      </c>
      <c r="O291">
        <v>0.59799999999999998</v>
      </c>
      <c r="P291">
        <v>3.1E-2</v>
      </c>
      <c r="Q291">
        <v>3.1E-2</v>
      </c>
      <c r="R291">
        <v>-0.64600000000000002</v>
      </c>
      <c r="S291">
        <v>0.499</v>
      </c>
    </row>
    <row r="292" spans="9:19" x14ac:dyDescent="0.25">
      <c r="I292">
        <v>109</v>
      </c>
      <c r="J292">
        <v>3.4000000000000002E-2</v>
      </c>
      <c r="K292">
        <v>1.27641</v>
      </c>
      <c r="L292">
        <v>-8.0000000000000002E-3</v>
      </c>
      <c r="M292">
        <v>0.52700000000000002</v>
      </c>
      <c r="N292">
        <v>0</v>
      </c>
      <c r="O292">
        <v>0.59099999999999997</v>
      </c>
      <c r="P292">
        <v>3.1E-2</v>
      </c>
      <c r="Q292">
        <v>3.1E-2</v>
      </c>
      <c r="R292">
        <v>-0.55500000000000005</v>
      </c>
      <c r="S292">
        <v>0.48299999999999998</v>
      </c>
    </row>
    <row r="293" spans="9:19" x14ac:dyDescent="0.25">
      <c r="I293">
        <v>110</v>
      </c>
      <c r="J293">
        <v>3.5000000000000003E-2</v>
      </c>
      <c r="K293">
        <v>1.3035000000000001</v>
      </c>
      <c r="L293">
        <v>-8.0000000000000002E-3</v>
      </c>
      <c r="M293">
        <v>0.52700000000000002</v>
      </c>
      <c r="N293">
        <v>0</v>
      </c>
      <c r="O293">
        <v>0.58399999999999996</v>
      </c>
      <c r="P293">
        <v>3.1E-2</v>
      </c>
      <c r="Q293">
        <v>3.1E-2</v>
      </c>
      <c r="R293">
        <v>-0.47799999999999998</v>
      </c>
      <c r="S293">
        <v>0.46800000000000003</v>
      </c>
    </row>
    <row r="294" spans="9:19" x14ac:dyDescent="0.25">
      <c r="I294">
        <v>111</v>
      </c>
      <c r="J294">
        <v>3.5000000000000003E-2</v>
      </c>
      <c r="K294">
        <v>1.3346499999999999</v>
      </c>
      <c r="L294">
        <v>-7.0000000000000001E-3</v>
      </c>
      <c r="M294">
        <v>0.52500000000000002</v>
      </c>
      <c r="N294">
        <v>0</v>
      </c>
      <c r="O294">
        <v>0.57799999999999996</v>
      </c>
      <c r="P294">
        <v>3.1E-2</v>
      </c>
      <c r="Q294">
        <v>3.1E-2</v>
      </c>
      <c r="R294">
        <v>-0.42099999999999999</v>
      </c>
      <c r="S294">
        <v>0.45300000000000001</v>
      </c>
    </row>
    <row r="295" spans="9:19" x14ac:dyDescent="0.25">
      <c r="I295">
        <v>112</v>
      </c>
      <c r="J295">
        <v>3.5999999999999997E-2</v>
      </c>
      <c r="K295">
        <v>1.24959</v>
      </c>
      <c r="L295">
        <v>-7.0000000000000001E-3</v>
      </c>
      <c r="M295">
        <v>0.52400000000000002</v>
      </c>
      <c r="N295">
        <v>0</v>
      </c>
      <c r="O295">
        <v>0.57199999999999995</v>
      </c>
      <c r="P295">
        <v>3.1E-2</v>
      </c>
      <c r="Q295">
        <v>3.4000000000000002E-2</v>
      </c>
      <c r="R295">
        <v>-0.36199999999999999</v>
      </c>
      <c r="S295">
        <v>0.438</v>
      </c>
    </row>
    <row r="296" spans="9:19" x14ac:dyDescent="0.25">
      <c r="I296">
        <v>113</v>
      </c>
      <c r="J296">
        <v>3.5999999999999997E-2</v>
      </c>
      <c r="K296">
        <v>1.2842</v>
      </c>
      <c r="L296">
        <v>-6.0000000000000001E-3</v>
      </c>
      <c r="M296">
        <v>0.52200000000000002</v>
      </c>
      <c r="N296">
        <v>0</v>
      </c>
      <c r="O296">
        <v>0.56599999999999995</v>
      </c>
      <c r="P296">
        <v>3.1E-2</v>
      </c>
      <c r="Q296">
        <v>3.3000000000000002E-2</v>
      </c>
      <c r="R296">
        <v>-0.318</v>
      </c>
      <c r="S296">
        <v>0.42399999999999999</v>
      </c>
    </row>
    <row r="297" spans="9:19" x14ac:dyDescent="0.25">
      <c r="I297">
        <v>114</v>
      </c>
      <c r="J297">
        <v>3.6999999999999998E-2</v>
      </c>
      <c r="K297">
        <v>1.18516</v>
      </c>
      <c r="L297">
        <v>-6.0000000000000001E-3</v>
      </c>
      <c r="M297">
        <v>0.52100000000000002</v>
      </c>
      <c r="N297">
        <v>0</v>
      </c>
      <c r="O297">
        <v>0.55900000000000005</v>
      </c>
      <c r="P297">
        <v>3.1E-2</v>
      </c>
      <c r="Q297">
        <v>3.6999999999999998E-2</v>
      </c>
      <c r="R297">
        <v>-0.26400000000000001</v>
      </c>
      <c r="S297">
        <v>0.41</v>
      </c>
    </row>
    <row r="298" spans="9:19" x14ac:dyDescent="0.25">
      <c r="I298">
        <v>115</v>
      </c>
      <c r="J298">
        <v>3.7999999999999999E-2</v>
      </c>
      <c r="K298">
        <v>1.2208600000000001</v>
      </c>
      <c r="L298">
        <v>-6.0000000000000001E-3</v>
      </c>
      <c r="M298">
        <v>0.52</v>
      </c>
      <c r="N298">
        <v>0</v>
      </c>
      <c r="O298">
        <v>0.55300000000000005</v>
      </c>
      <c r="P298">
        <v>3.1E-2</v>
      </c>
      <c r="Q298">
        <v>3.5999999999999997E-2</v>
      </c>
      <c r="R298">
        <v>-0.20100000000000001</v>
      </c>
      <c r="S298">
        <v>0.39700000000000002</v>
      </c>
    </row>
    <row r="299" spans="9:19" x14ac:dyDescent="0.25">
      <c r="I299">
        <v>116</v>
      </c>
      <c r="J299">
        <v>3.9E-2</v>
      </c>
      <c r="K299">
        <v>1.26505</v>
      </c>
      <c r="L299">
        <v>-5.0000000000000001E-3</v>
      </c>
      <c r="M299">
        <v>0.51900000000000002</v>
      </c>
      <c r="N299">
        <v>0</v>
      </c>
      <c r="O299">
        <v>0.54800000000000004</v>
      </c>
      <c r="P299">
        <v>3.1E-2</v>
      </c>
      <c r="Q299">
        <v>3.5999999999999997E-2</v>
      </c>
      <c r="R299">
        <v>-0.16700000000000001</v>
      </c>
      <c r="S299">
        <v>0.38400000000000001</v>
      </c>
    </row>
    <row r="300" spans="9:19" x14ac:dyDescent="0.25">
      <c r="I300">
        <v>117</v>
      </c>
      <c r="J300">
        <v>0.04</v>
      </c>
      <c r="K300">
        <v>1.1491400000000001</v>
      </c>
      <c r="L300">
        <v>-5.0000000000000001E-3</v>
      </c>
      <c r="M300">
        <v>0.51700000000000002</v>
      </c>
      <c r="N300">
        <v>0</v>
      </c>
      <c r="O300">
        <v>0.54300000000000004</v>
      </c>
      <c r="P300">
        <v>0.03</v>
      </c>
      <c r="Q300">
        <v>0.04</v>
      </c>
      <c r="R300">
        <v>-0.128</v>
      </c>
      <c r="S300">
        <v>0.372</v>
      </c>
    </row>
    <row r="301" spans="9:19" x14ac:dyDescent="0.25">
      <c r="I301">
        <v>118</v>
      </c>
      <c r="J301">
        <v>4.1000000000000002E-2</v>
      </c>
      <c r="K301">
        <v>1.1936899999999999</v>
      </c>
      <c r="L301">
        <v>-4.0000000000000001E-3</v>
      </c>
      <c r="M301">
        <v>0.51600000000000001</v>
      </c>
      <c r="N301">
        <v>0</v>
      </c>
      <c r="O301">
        <v>0.53800000000000003</v>
      </c>
      <c r="P301">
        <v>0.03</v>
      </c>
      <c r="Q301">
        <v>0.04</v>
      </c>
      <c r="R301">
        <v>-8.6999999999999994E-2</v>
      </c>
      <c r="S301">
        <v>0.36</v>
      </c>
    </row>
    <row r="302" spans="9:19" x14ac:dyDescent="0.25">
      <c r="I302">
        <v>119</v>
      </c>
      <c r="J302">
        <v>4.2000000000000003E-2</v>
      </c>
      <c r="K302">
        <v>1.24926</v>
      </c>
      <c r="L302">
        <v>-4.0000000000000001E-3</v>
      </c>
      <c r="M302">
        <v>0.51400000000000001</v>
      </c>
      <c r="N302">
        <v>0</v>
      </c>
      <c r="O302">
        <v>0.53400000000000003</v>
      </c>
      <c r="P302">
        <v>0.03</v>
      </c>
      <c r="Q302">
        <v>3.9E-2</v>
      </c>
      <c r="R302">
        <v>-6.2E-2</v>
      </c>
      <c r="S302">
        <v>0.34899999999999998</v>
      </c>
    </row>
    <row r="303" spans="9:19" x14ac:dyDescent="0.25">
      <c r="I303">
        <v>120</v>
      </c>
      <c r="J303">
        <v>4.2999999999999997E-2</v>
      </c>
      <c r="K303">
        <v>1.1464099999999999</v>
      </c>
      <c r="L303">
        <v>-4.0000000000000001E-3</v>
      </c>
      <c r="M303">
        <v>0.51300000000000001</v>
      </c>
      <c r="N303">
        <v>0</v>
      </c>
      <c r="O303">
        <v>0.52900000000000003</v>
      </c>
      <c r="P303">
        <v>0.03</v>
      </c>
      <c r="Q303">
        <v>4.3999999999999997E-2</v>
      </c>
      <c r="R303">
        <v>-3.1E-2</v>
      </c>
      <c r="S303">
        <v>0.33900000000000002</v>
      </c>
    </row>
    <row r="304" spans="9:19" x14ac:dyDescent="0.25">
      <c r="I304">
        <v>121</v>
      </c>
      <c r="J304">
        <v>4.3999999999999997E-2</v>
      </c>
      <c r="K304">
        <v>1.2065300000000001</v>
      </c>
      <c r="L304">
        <v>-3.0000000000000001E-3</v>
      </c>
      <c r="M304">
        <v>0.51100000000000001</v>
      </c>
      <c r="N304">
        <v>0</v>
      </c>
      <c r="O304">
        <v>0.52500000000000002</v>
      </c>
      <c r="P304">
        <v>0.03</v>
      </c>
      <c r="Q304">
        <v>4.2999999999999997E-2</v>
      </c>
      <c r="R304">
        <v>-2E-3</v>
      </c>
      <c r="S304">
        <v>0.32900000000000001</v>
      </c>
    </row>
    <row r="305" spans="9:19" x14ac:dyDescent="0.25">
      <c r="I305">
        <v>122</v>
      </c>
      <c r="J305">
        <v>4.4999999999999998E-2</v>
      </c>
      <c r="K305">
        <v>1.11833</v>
      </c>
      <c r="L305">
        <v>-3.0000000000000001E-3</v>
      </c>
      <c r="M305">
        <v>0.51</v>
      </c>
      <c r="N305">
        <v>0</v>
      </c>
      <c r="O305">
        <v>0.52100000000000002</v>
      </c>
      <c r="P305">
        <v>2.9000000000000001E-2</v>
      </c>
      <c r="Q305">
        <v>4.7E-2</v>
      </c>
      <c r="R305">
        <v>1.7000000000000001E-2</v>
      </c>
      <c r="S305">
        <v>0.32</v>
      </c>
    </row>
    <row r="306" spans="9:19" x14ac:dyDescent="0.25">
      <c r="I306">
        <v>123</v>
      </c>
      <c r="J306">
        <v>4.7E-2</v>
      </c>
      <c r="K306">
        <v>1.0497399999999999</v>
      </c>
      <c r="L306">
        <v>-3.0000000000000001E-3</v>
      </c>
      <c r="M306">
        <v>0.50900000000000001</v>
      </c>
      <c r="N306">
        <v>0</v>
      </c>
      <c r="O306">
        <v>0.51600000000000001</v>
      </c>
      <c r="P306">
        <v>2.9000000000000001E-2</v>
      </c>
      <c r="Q306">
        <v>5.1999999999999998E-2</v>
      </c>
      <c r="R306">
        <v>4.2999999999999997E-2</v>
      </c>
      <c r="S306">
        <v>0.311</v>
      </c>
    </row>
    <row r="307" spans="9:19" x14ac:dyDescent="0.25">
      <c r="I307">
        <v>124</v>
      </c>
      <c r="J307">
        <v>4.8000000000000001E-2</v>
      </c>
      <c r="K307">
        <v>1.1139399999999999</v>
      </c>
      <c r="L307">
        <v>-3.0000000000000001E-3</v>
      </c>
      <c r="M307">
        <v>0.50900000000000001</v>
      </c>
      <c r="N307">
        <v>0</v>
      </c>
      <c r="O307">
        <v>0.51200000000000001</v>
      </c>
      <c r="P307">
        <v>2.9000000000000001E-2</v>
      </c>
      <c r="Q307">
        <v>5.0999999999999997E-2</v>
      </c>
      <c r="R307">
        <v>6.7000000000000004E-2</v>
      </c>
      <c r="S307">
        <v>0.30299999999999999</v>
      </c>
    </row>
    <row r="308" spans="9:19" x14ac:dyDescent="0.25">
      <c r="I308">
        <v>125</v>
      </c>
      <c r="J308">
        <v>0.05</v>
      </c>
      <c r="K308">
        <v>1.0540400000000001</v>
      </c>
      <c r="L308">
        <v>-2E-3</v>
      </c>
      <c r="M308">
        <v>0.50900000000000001</v>
      </c>
      <c r="N308">
        <v>0</v>
      </c>
      <c r="O308">
        <v>0.51</v>
      </c>
      <c r="P308">
        <v>2.8000000000000001E-2</v>
      </c>
      <c r="Q308">
        <v>5.5E-2</v>
      </c>
      <c r="R308">
        <v>8.6999999999999994E-2</v>
      </c>
      <c r="S308">
        <v>0.29599999999999999</v>
      </c>
    </row>
    <row r="309" spans="9:19" x14ac:dyDescent="0.25">
      <c r="I309">
        <v>126</v>
      </c>
      <c r="J309">
        <v>5.1999999999999998E-2</v>
      </c>
      <c r="K309">
        <v>1.00475</v>
      </c>
      <c r="L309">
        <v>-2E-3</v>
      </c>
      <c r="M309">
        <v>0.50900000000000001</v>
      </c>
      <c r="N309">
        <v>0</v>
      </c>
      <c r="O309">
        <v>0.50900000000000001</v>
      </c>
      <c r="P309">
        <v>2.8000000000000001E-2</v>
      </c>
      <c r="Q309">
        <v>0.06</v>
      </c>
      <c r="R309">
        <v>0.108</v>
      </c>
      <c r="S309">
        <v>0.28899999999999998</v>
      </c>
    </row>
    <row r="310" spans="9:19" x14ac:dyDescent="0.25">
      <c r="I310">
        <v>127</v>
      </c>
      <c r="J310">
        <v>5.3999999999999999E-2</v>
      </c>
      <c r="K310">
        <v>1.08284</v>
      </c>
      <c r="L310">
        <v>-2E-3</v>
      </c>
      <c r="M310">
        <v>0.50900000000000001</v>
      </c>
      <c r="N310">
        <v>0</v>
      </c>
      <c r="O310">
        <v>0.50900000000000001</v>
      </c>
      <c r="P310">
        <v>2.8000000000000001E-2</v>
      </c>
      <c r="Q310">
        <v>5.8000000000000003E-2</v>
      </c>
      <c r="R310">
        <v>0.123</v>
      </c>
      <c r="S310">
        <v>0.28299999999999997</v>
      </c>
    </row>
    <row r="311" spans="9:19" x14ac:dyDescent="0.25">
      <c r="I311">
        <v>128</v>
      </c>
      <c r="J311">
        <v>5.6000000000000001E-2</v>
      </c>
      <c r="K311">
        <v>1.0418099999999999</v>
      </c>
      <c r="L311">
        <v>-2E-3</v>
      </c>
      <c r="M311">
        <v>0.50900000000000001</v>
      </c>
      <c r="N311">
        <v>0</v>
      </c>
      <c r="O311">
        <v>0.50900000000000001</v>
      </c>
      <c r="P311">
        <v>2.7E-2</v>
      </c>
      <c r="Q311">
        <v>6.2E-2</v>
      </c>
      <c r="R311">
        <v>0.13700000000000001</v>
      </c>
      <c r="S311">
        <v>0.27700000000000002</v>
      </c>
    </row>
    <row r="312" spans="9:19" x14ac:dyDescent="0.25">
      <c r="I312">
        <v>129</v>
      </c>
      <c r="J312">
        <v>5.8000000000000003E-2</v>
      </c>
      <c r="K312">
        <v>1.0101800000000001</v>
      </c>
      <c r="L312">
        <v>-1E-3</v>
      </c>
      <c r="M312">
        <v>0.50900000000000001</v>
      </c>
      <c r="N312">
        <v>0</v>
      </c>
      <c r="O312">
        <v>0.50900000000000001</v>
      </c>
      <c r="P312">
        <v>2.7E-2</v>
      </c>
      <c r="Q312">
        <v>6.7000000000000004E-2</v>
      </c>
      <c r="R312">
        <v>0.15</v>
      </c>
      <c r="S312">
        <v>0.27200000000000002</v>
      </c>
    </row>
    <row r="313" spans="9:19" x14ac:dyDescent="0.25">
      <c r="I313">
        <v>130</v>
      </c>
      <c r="J313">
        <v>0.06</v>
      </c>
      <c r="K313">
        <v>0.98770999999999998</v>
      </c>
      <c r="L313">
        <v>-1E-3</v>
      </c>
      <c r="M313">
        <v>0.50900000000000001</v>
      </c>
      <c r="N313">
        <v>0</v>
      </c>
      <c r="O313">
        <v>0.50900000000000001</v>
      </c>
      <c r="P313">
        <v>2.7E-2</v>
      </c>
      <c r="Q313">
        <v>7.0999999999999994E-2</v>
      </c>
      <c r="R313">
        <v>0.16200000000000001</v>
      </c>
      <c r="S313">
        <v>0.26700000000000002</v>
      </c>
    </row>
    <row r="314" spans="9:19" x14ac:dyDescent="0.25">
      <c r="I314">
        <v>131</v>
      </c>
      <c r="J314">
        <v>6.3E-2</v>
      </c>
      <c r="K314">
        <v>0.97321000000000002</v>
      </c>
      <c r="L314">
        <v>-1E-3</v>
      </c>
      <c r="M314">
        <v>0.50900000000000001</v>
      </c>
      <c r="N314">
        <v>0</v>
      </c>
      <c r="O314">
        <v>0.50900000000000001</v>
      </c>
      <c r="P314">
        <v>2.5999999999999999E-2</v>
      </c>
      <c r="Q314">
        <v>7.4999999999999997E-2</v>
      </c>
      <c r="R314">
        <v>0.17399999999999999</v>
      </c>
      <c r="S314">
        <v>0.26300000000000001</v>
      </c>
    </row>
    <row r="315" spans="9:19" x14ac:dyDescent="0.25">
      <c r="I315">
        <v>132</v>
      </c>
      <c r="J315">
        <v>6.6000000000000003E-2</v>
      </c>
      <c r="K315">
        <v>0.84509999999999996</v>
      </c>
      <c r="L315">
        <v>-1E-3</v>
      </c>
      <c r="M315">
        <v>0.50900000000000001</v>
      </c>
      <c r="N315">
        <v>0</v>
      </c>
      <c r="O315">
        <v>0.51</v>
      </c>
      <c r="P315">
        <v>2.5999999999999999E-2</v>
      </c>
      <c r="Q315">
        <v>9.0999999999999998E-2</v>
      </c>
      <c r="R315">
        <v>0.183</v>
      </c>
      <c r="S315">
        <v>0.26</v>
      </c>
    </row>
    <row r="316" spans="9:19" x14ac:dyDescent="0.25">
      <c r="I316">
        <v>133</v>
      </c>
      <c r="J316">
        <v>6.9000000000000006E-2</v>
      </c>
      <c r="K316">
        <v>0.84213000000000005</v>
      </c>
      <c r="L316">
        <v>0</v>
      </c>
      <c r="M316">
        <v>0.50800000000000001</v>
      </c>
      <c r="N316">
        <v>0</v>
      </c>
      <c r="O316">
        <v>0.50800000000000001</v>
      </c>
      <c r="P316">
        <v>2.5000000000000001E-2</v>
      </c>
      <c r="Q316">
        <v>9.5000000000000001E-2</v>
      </c>
      <c r="R316">
        <v>0.22700000000000001</v>
      </c>
      <c r="S316">
        <v>0.25700000000000001</v>
      </c>
    </row>
    <row r="317" spans="9:19" x14ac:dyDescent="0.25">
      <c r="I317">
        <v>134</v>
      </c>
      <c r="J317">
        <v>0.08</v>
      </c>
      <c r="K317">
        <v>0.69184999999999997</v>
      </c>
      <c r="L317">
        <v>0</v>
      </c>
      <c r="M317">
        <v>1</v>
      </c>
      <c r="N317">
        <v>0</v>
      </c>
      <c r="O317">
        <v>1</v>
      </c>
      <c r="P317">
        <v>2.5000000000000001E-2</v>
      </c>
      <c r="Q317">
        <v>0.13800000000000001</v>
      </c>
      <c r="R317">
        <v>0.22900000000000001</v>
      </c>
      <c r="S317">
        <v>0.254</v>
      </c>
    </row>
    <row r="318" spans="9:19" x14ac:dyDescent="0.25">
      <c r="I318">
        <v>135</v>
      </c>
      <c r="J318">
        <v>8.4000000000000005E-2</v>
      </c>
      <c r="K318">
        <v>0.64198999999999995</v>
      </c>
      <c r="L318">
        <v>0</v>
      </c>
      <c r="M318">
        <v>1</v>
      </c>
      <c r="N318">
        <v>0</v>
      </c>
      <c r="O318">
        <v>1</v>
      </c>
      <c r="P318">
        <v>2.4E-2</v>
      </c>
      <c r="Q318">
        <v>0.157</v>
      </c>
      <c r="R318">
        <v>0.20699999999999999</v>
      </c>
      <c r="S318">
        <v>0.252</v>
      </c>
    </row>
    <row r="319" spans="9:19" x14ac:dyDescent="0.25">
      <c r="I319">
        <v>136</v>
      </c>
      <c r="J319">
        <v>8.7999999999999995E-2</v>
      </c>
      <c r="K319">
        <v>0.68713999999999997</v>
      </c>
      <c r="L319">
        <v>0</v>
      </c>
      <c r="M319">
        <v>1</v>
      </c>
      <c r="N319">
        <v>0</v>
      </c>
      <c r="O319">
        <v>1</v>
      </c>
      <c r="P319">
        <v>2.4E-2</v>
      </c>
      <c r="Q319">
        <v>0.154</v>
      </c>
      <c r="R319">
        <v>0.21299999999999999</v>
      </c>
      <c r="S319">
        <v>0.25</v>
      </c>
    </row>
    <row r="320" spans="9:19" x14ac:dyDescent="0.25">
      <c r="I320">
        <v>137</v>
      </c>
      <c r="J320">
        <v>9.2999999999999999E-2</v>
      </c>
      <c r="K320">
        <v>0.63085999999999998</v>
      </c>
      <c r="L320">
        <v>0</v>
      </c>
      <c r="M320">
        <v>1</v>
      </c>
      <c r="N320">
        <v>0</v>
      </c>
      <c r="O320">
        <v>1</v>
      </c>
      <c r="P320">
        <v>2.4E-2</v>
      </c>
      <c r="Q320">
        <v>0.17599999999999999</v>
      </c>
      <c r="R320">
        <v>0.219</v>
      </c>
      <c r="S320">
        <v>0.248</v>
      </c>
    </row>
    <row r="321" spans="9:19" x14ac:dyDescent="0.25">
      <c r="I321">
        <v>138</v>
      </c>
      <c r="J321">
        <v>9.8000000000000004E-2</v>
      </c>
      <c r="K321">
        <v>0.58789999999999998</v>
      </c>
      <c r="L321">
        <v>0</v>
      </c>
      <c r="M321">
        <v>1</v>
      </c>
      <c r="N321">
        <v>0</v>
      </c>
      <c r="O321">
        <v>1</v>
      </c>
      <c r="P321">
        <v>2.4E-2</v>
      </c>
      <c r="Q321">
        <v>0.19900000000000001</v>
      </c>
      <c r="R321">
        <v>0.22500000000000001</v>
      </c>
      <c r="S321">
        <v>0.247</v>
      </c>
    </row>
    <row r="322" spans="9:19" x14ac:dyDescent="0.25">
      <c r="I322">
        <v>139</v>
      </c>
      <c r="J322">
        <v>0.10299999999999999</v>
      </c>
      <c r="K322">
        <v>0.55235999999999996</v>
      </c>
      <c r="L322">
        <v>0</v>
      </c>
      <c r="M322">
        <v>1</v>
      </c>
      <c r="N322">
        <v>0</v>
      </c>
      <c r="O322">
        <v>1</v>
      </c>
      <c r="P322">
        <v>2.3E-2</v>
      </c>
      <c r="Q322">
        <v>0.224</v>
      </c>
      <c r="R322">
        <v>0.22900000000000001</v>
      </c>
      <c r="S322">
        <v>0.245</v>
      </c>
    </row>
    <row r="323" spans="9:19" x14ac:dyDescent="0.25">
      <c r="I323">
        <v>140</v>
      </c>
      <c r="J323">
        <v>0.109</v>
      </c>
      <c r="K323">
        <v>0.60412999999999994</v>
      </c>
      <c r="L323">
        <v>1E-3</v>
      </c>
      <c r="M323">
        <v>1</v>
      </c>
      <c r="N323">
        <v>0</v>
      </c>
      <c r="O323">
        <v>1</v>
      </c>
      <c r="P323">
        <v>2.3E-2</v>
      </c>
      <c r="Q323">
        <v>0.217</v>
      </c>
      <c r="R323">
        <v>0.23300000000000001</v>
      </c>
      <c r="S323">
        <v>0.245</v>
      </c>
    </row>
    <row r="324" spans="9:19" x14ac:dyDescent="0.25">
      <c r="I324">
        <v>141</v>
      </c>
      <c r="J324">
        <v>0.11600000000000001</v>
      </c>
      <c r="K324">
        <v>0.52732000000000001</v>
      </c>
      <c r="L324">
        <v>1E-3</v>
      </c>
      <c r="M324">
        <v>0.96</v>
      </c>
      <c r="N324">
        <v>0</v>
      </c>
      <c r="O324">
        <v>1</v>
      </c>
      <c r="P324">
        <v>2.3E-2</v>
      </c>
      <c r="Q324">
        <v>0.26400000000000001</v>
      </c>
      <c r="R324">
        <v>0.23699999999999999</v>
      </c>
      <c r="S324">
        <v>0.24399999999999999</v>
      </c>
    </row>
    <row r="325" spans="9:19" x14ac:dyDescent="0.25">
      <c r="I325">
        <v>142</v>
      </c>
      <c r="J325">
        <v>0.123</v>
      </c>
      <c r="K325">
        <v>0.54108000000000001</v>
      </c>
      <c r="L325">
        <v>1E-3</v>
      </c>
      <c r="M325">
        <v>0.95599999999999996</v>
      </c>
      <c r="N325">
        <v>0</v>
      </c>
      <c r="O325">
        <v>1</v>
      </c>
      <c r="P325">
        <v>2.3E-2</v>
      </c>
      <c r="Q325">
        <v>0.27300000000000002</v>
      </c>
      <c r="R325">
        <v>0.24</v>
      </c>
      <c r="S325">
        <v>0.24399999999999999</v>
      </c>
    </row>
    <row r="326" spans="9:19" x14ac:dyDescent="0.25">
      <c r="I326">
        <v>143</v>
      </c>
      <c r="J326">
        <v>0.13100000000000001</v>
      </c>
      <c r="K326">
        <v>0.47748000000000002</v>
      </c>
      <c r="L326">
        <v>1E-3</v>
      </c>
      <c r="M326">
        <v>0.95699999999999996</v>
      </c>
      <c r="N326">
        <v>0</v>
      </c>
      <c r="O326">
        <v>1</v>
      </c>
      <c r="P326">
        <v>2.1999999999999999E-2</v>
      </c>
      <c r="Q326">
        <v>0.32900000000000001</v>
      </c>
      <c r="R326">
        <v>0.24299999999999999</v>
      </c>
      <c r="S326">
        <v>0.24399999999999999</v>
      </c>
    </row>
    <row r="327" spans="9:19" x14ac:dyDescent="0.25">
      <c r="I327">
        <v>144</v>
      </c>
      <c r="J327">
        <v>0.14000000000000001</v>
      </c>
      <c r="K327">
        <v>0.47100999999999998</v>
      </c>
      <c r="L327">
        <v>1E-3</v>
      </c>
      <c r="M327">
        <v>0.95699999999999996</v>
      </c>
      <c r="N327">
        <v>0</v>
      </c>
      <c r="O327">
        <v>1</v>
      </c>
      <c r="P327">
        <v>2.1999999999999999E-2</v>
      </c>
      <c r="Q327">
        <v>0.35599999999999998</v>
      </c>
      <c r="R327">
        <v>0.245</v>
      </c>
      <c r="S327">
        <v>0.24399999999999999</v>
      </c>
    </row>
    <row r="328" spans="9:19" x14ac:dyDescent="0.25">
      <c r="I328">
        <v>145</v>
      </c>
      <c r="J328">
        <v>0.14899999999999999</v>
      </c>
      <c r="K328">
        <v>0.42624000000000001</v>
      </c>
      <c r="L328">
        <v>1E-3</v>
      </c>
      <c r="M328">
        <v>0.95699999999999996</v>
      </c>
      <c r="N328">
        <v>0</v>
      </c>
      <c r="O328">
        <v>1</v>
      </c>
      <c r="P328">
        <v>2.1000000000000001E-2</v>
      </c>
      <c r="Q328">
        <v>0.42099999999999999</v>
      </c>
      <c r="R328">
        <v>0.247</v>
      </c>
      <c r="S328">
        <v>0.24399999999999999</v>
      </c>
    </row>
    <row r="329" spans="9:19" x14ac:dyDescent="0.25">
      <c r="I329">
        <v>146</v>
      </c>
      <c r="J329">
        <v>0.16</v>
      </c>
      <c r="K329">
        <v>0.39671000000000001</v>
      </c>
      <c r="L329">
        <v>1E-3</v>
      </c>
      <c r="M329">
        <v>0.95699999999999996</v>
      </c>
      <c r="N329">
        <v>0</v>
      </c>
      <c r="O329">
        <v>1</v>
      </c>
      <c r="P329">
        <v>2.1999999999999999E-2</v>
      </c>
      <c r="Q329">
        <v>0.48499999999999999</v>
      </c>
      <c r="R329">
        <v>0.248</v>
      </c>
      <c r="S329">
        <v>0.24399999999999999</v>
      </c>
    </row>
    <row r="330" spans="9:19" x14ac:dyDescent="0.25">
      <c r="I330">
        <v>147</v>
      </c>
      <c r="J330">
        <v>0.17199999999999999</v>
      </c>
      <c r="K330">
        <v>0.39512999999999998</v>
      </c>
      <c r="L330">
        <v>1E-3</v>
      </c>
      <c r="M330">
        <v>0.95599999999999996</v>
      </c>
      <c r="N330">
        <v>0</v>
      </c>
      <c r="O330">
        <v>1</v>
      </c>
      <c r="P330">
        <v>2.1999999999999999E-2</v>
      </c>
      <c r="Q330">
        <v>0.52200000000000002</v>
      </c>
      <c r="R330">
        <v>0.25</v>
      </c>
      <c r="S330">
        <v>0.24399999999999999</v>
      </c>
    </row>
    <row r="331" spans="9:19" x14ac:dyDescent="0.25">
      <c r="I331">
        <v>148</v>
      </c>
      <c r="J331">
        <v>0.185</v>
      </c>
      <c r="K331">
        <v>0.35154999999999997</v>
      </c>
      <c r="L331">
        <v>1E-3</v>
      </c>
      <c r="M331">
        <v>0.95699999999999996</v>
      </c>
      <c r="N331">
        <v>0</v>
      </c>
      <c r="O331">
        <v>1</v>
      </c>
      <c r="P331">
        <v>2.1000000000000001E-2</v>
      </c>
      <c r="Q331">
        <v>0.63200000000000001</v>
      </c>
      <c r="R331">
        <v>0.251</v>
      </c>
      <c r="S331">
        <v>0.245</v>
      </c>
    </row>
    <row r="332" spans="9:19" x14ac:dyDescent="0.25">
      <c r="I332">
        <v>149</v>
      </c>
      <c r="J332">
        <v>0.19900000000000001</v>
      </c>
      <c r="K332">
        <v>0.31884000000000001</v>
      </c>
      <c r="L332">
        <v>1E-3</v>
      </c>
      <c r="M332">
        <v>0.95599999999999996</v>
      </c>
      <c r="N332">
        <v>0</v>
      </c>
      <c r="O332">
        <v>1</v>
      </c>
      <c r="P332">
        <v>2.1000000000000001E-2</v>
      </c>
      <c r="Q332">
        <v>0.752</v>
      </c>
      <c r="R332">
        <v>0.252</v>
      </c>
      <c r="S332">
        <v>0.245</v>
      </c>
    </row>
    <row r="333" spans="9:19" x14ac:dyDescent="0.25">
      <c r="I333">
        <v>150</v>
      </c>
      <c r="J333">
        <v>0.216</v>
      </c>
      <c r="K333">
        <v>0.29503000000000001</v>
      </c>
      <c r="L333">
        <v>1E-3</v>
      </c>
      <c r="M333">
        <v>0.95699999999999996</v>
      </c>
      <c r="N333">
        <v>0</v>
      </c>
      <c r="O333">
        <v>1</v>
      </c>
      <c r="P333">
        <v>2.1000000000000001E-2</v>
      </c>
      <c r="Q333">
        <v>0.878</v>
      </c>
      <c r="R333">
        <v>0.252</v>
      </c>
      <c r="S333">
        <v>0.246</v>
      </c>
    </row>
    <row r="334" spans="9:19" x14ac:dyDescent="0.25">
      <c r="I334">
        <v>151</v>
      </c>
      <c r="J334">
        <v>0.23400000000000001</v>
      </c>
      <c r="K334">
        <v>0.28600999999999999</v>
      </c>
      <c r="L334">
        <v>1E-3</v>
      </c>
      <c r="M334">
        <v>0.95699999999999996</v>
      </c>
      <c r="N334">
        <v>0</v>
      </c>
      <c r="O334">
        <v>1</v>
      </c>
      <c r="P334">
        <v>2.1999999999999999E-2</v>
      </c>
      <c r="Q334">
        <v>0.98199999999999998</v>
      </c>
      <c r="R334">
        <v>0.253</v>
      </c>
      <c r="S334">
        <v>0.246</v>
      </c>
    </row>
    <row r="335" spans="9:19" x14ac:dyDescent="0.25">
      <c r="I335">
        <v>152</v>
      </c>
      <c r="J335">
        <v>0.254</v>
      </c>
      <c r="K335">
        <v>0.24293999999999999</v>
      </c>
      <c r="L335">
        <v>1E-3</v>
      </c>
      <c r="M335">
        <v>0.95699999999999996</v>
      </c>
      <c r="N335">
        <v>0</v>
      </c>
      <c r="O335">
        <v>1</v>
      </c>
      <c r="P335">
        <v>2.1999999999999999E-2</v>
      </c>
      <c r="Q335">
        <v>1.256</v>
      </c>
      <c r="R335">
        <v>0.253</v>
      </c>
      <c r="S335">
        <v>0.247</v>
      </c>
    </row>
    <row r="336" spans="9:19" x14ac:dyDescent="0.25">
      <c r="I336">
        <v>153</v>
      </c>
      <c r="J336">
        <v>0.27600000000000002</v>
      </c>
      <c r="K336">
        <v>0.22642000000000001</v>
      </c>
      <c r="L336">
        <v>1E-3</v>
      </c>
      <c r="M336">
        <v>0.95599999999999996</v>
      </c>
      <c r="N336">
        <v>0</v>
      </c>
      <c r="O336">
        <v>1</v>
      </c>
      <c r="P336">
        <v>2.1999999999999999E-2</v>
      </c>
      <c r="Q336">
        <v>1.4670000000000001</v>
      </c>
      <c r="R336">
        <v>0.253</v>
      </c>
      <c r="S336">
        <v>0.247</v>
      </c>
    </row>
    <row r="337" spans="9:19" x14ac:dyDescent="0.25">
      <c r="I337">
        <v>154</v>
      </c>
      <c r="J337">
        <v>0.30099999999999999</v>
      </c>
      <c r="K337">
        <v>0.18870000000000001</v>
      </c>
      <c r="L337">
        <v>1E-3</v>
      </c>
      <c r="M337">
        <v>0.95599999999999996</v>
      </c>
      <c r="N337">
        <v>0</v>
      </c>
      <c r="O337">
        <v>1</v>
      </c>
      <c r="P337">
        <v>2.1999999999999999E-2</v>
      </c>
      <c r="Q337">
        <v>1.9219999999999999</v>
      </c>
      <c r="R337">
        <v>0.254</v>
      </c>
      <c r="S337">
        <v>0.248</v>
      </c>
    </row>
    <row r="338" spans="9:19" x14ac:dyDescent="0.25">
      <c r="I338">
        <v>155</v>
      </c>
      <c r="J338">
        <v>0.32900000000000001</v>
      </c>
      <c r="K338">
        <v>0.17407</v>
      </c>
      <c r="L338">
        <v>1E-3</v>
      </c>
      <c r="M338">
        <v>0.95699999999999996</v>
      </c>
      <c r="N338">
        <v>0</v>
      </c>
      <c r="O338">
        <v>1</v>
      </c>
      <c r="P338">
        <v>2.3E-2</v>
      </c>
      <c r="Q338">
        <v>2.278</v>
      </c>
      <c r="R338">
        <v>0.254</v>
      </c>
      <c r="S338">
        <v>0.248</v>
      </c>
    </row>
    <row r="339" spans="9:19" x14ac:dyDescent="0.25">
      <c r="I339">
        <v>156</v>
      </c>
      <c r="J339">
        <v>0.36099999999999999</v>
      </c>
      <c r="K339">
        <v>0.16145999999999999</v>
      </c>
      <c r="L339">
        <v>0</v>
      </c>
      <c r="M339">
        <v>0.95699999999999996</v>
      </c>
      <c r="N339">
        <v>0</v>
      </c>
      <c r="O339">
        <v>1</v>
      </c>
      <c r="P339">
        <v>2.3E-2</v>
      </c>
      <c r="Q339">
        <v>2.6909999999999998</v>
      </c>
      <c r="R339">
        <v>0.254</v>
      </c>
      <c r="S339">
        <v>0.249</v>
      </c>
    </row>
    <row r="340" spans="9:19" x14ac:dyDescent="0.25">
      <c r="I340">
        <v>157</v>
      </c>
      <c r="J340">
        <v>0.39600000000000002</v>
      </c>
      <c r="K340">
        <v>0.14749000000000001</v>
      </c>
      <c r="L340">
        <v>0</v>
      </c>
      <c r="M340">
        <v>0.95699999999999996</v>
      </c>
      <c r="N340">
        <v>0</v>
      </c>
      <c r="O340">
        <v>1</v>
      </c>
      <c r="P340">
        <v>2.4E-2</v>
      </c>
      <c r="Q340">
        <v>3.2320000000000002</v>
      </c>
      <c r="R340">
        <v>0.254</v>
      </c>
      <c r="S340">
        <v>0.249</v>
      </c>
    </row>
    <row r="341" spans="9:19" x14ac:dyDescent="0.25">
      <c r="I341">
        <v>158</v>
      </c>
      <c r="J341">
        <v>0.434</v>
      </c>
      <c r="K341">
        <v>0.12028</v>
      </c>
      <c r="L341">
        <v>0</v>
      </c>
      <c r="M341">
        <v>0.95799999999999996</v>
      </c>
      <c r="N341">
        <v>0</v>
      </c>
      <c r="O341">
        <v>1</v>
      </c>
      <c r="P341">
        <v>2.4E-2</v>
      </c>
      <c r="Q341">
        <v>4.3570000000000002</v>
      </c>
      <c r="R341">
        <v>0.254</v>
      </c>
      <c r="S341">
        <v>0.25</v>
      </c>
    </row>
    <row r="342" spans="9:19" x14ac:dyDescent="0.25">
      <c r="I342">
        <v>159</v>
      </c>
      <c r="J342">
        <v>0.47699999999999998</v>
      </c>
      <c r="K342">
        <v>0.11451</v>
      </c>
      <c r="L342">
        <v>0</v>
      </c>
      <c r="M342">
        <v>0.95699999999999996</v>
      </c>
      <c r="N342">
        <v>0</v>
      </c>
      <c r="O342">
        <v>1</v>
      </c>
      <c r="P342">
        <v>2.4E-2</v>
      </c>
      <c r="Q342">
        <v>5.0289999999999999</v>
      </c>
      <c r="R342">
        <v>0.254</v>
      </c>
      <c r="S342">
        <v>0.25</v>
      </c>
    </row>
    <row r="343" spans="9:19" x14ac:dyDescent="0.25">
      <c r="I343">
        <v>160</v>
      </c>
      <c r="J343">
        <v>0.52400000000000002</v>
      </c>
      <c r="K343">
        <v>9.4909999999999994E-2</v>
      </c>
      <c r="L343">
        <v>0</v>
      </c>
      <c r="M343">
        <v>0.95699999999999996</v>
      </c>
      <c r="N343">
        <v>0</v>
      </c>
      <c r="O343">
        <v>1</v>
      </c>
      <c r="P343">
        <v>2.4E-2</v>
      </c>
      <c r="Q343">
        <v>6.673</v>
      </c>
      <c r="R343">
        <v>0.254</v>
      </c>
      <c r="S343">
        <v>0.25</v>
      </c>
    </row>
    <row r="344" spans="9:19" x14ac:dyDescent="0.25">
      <c r="I344">
        <v>161</v>
      </c>
      <c r="J344">
        <v>0.57499999999999996</v>
      </c>
      <c r="K344">
        <v>8.4620000000000001E-2</v>
      </c>
      <c r="L344">
        <v>0</v>
      </c>
      <c r="M344">
        <v>0.94599999999999995</v>
      </c>
      <c r="N344">
        <v>0</v>
      </c>
      <c r="O344">
        <v>1</v>
      </c>
      <c r="P344">
        <v>2.5999999999999999E-2</v>
      </c>
      <c r="Q344">
        <v>8.218</v>
      </c>
      <c r="R344">
        <v>0.254</v>
      </c>
      <c r="S344">
        <v>0.251</v>
      </c>
    </row>
    <row r="345" spans="9:19" x14ac:dyDescent="0.25">
      <c r="I345">
        <v>162</v>
      </c>
      <c r="J345">
        <v>0.629</v>
      </c>
      <c r="K345">
        <v>7.4569999999999997E-2</v>
      </c>
      <c r="L345">
        <v>-1E-3</v>
      </c>
      <c r="M345">
        <v>0.95699999999999996</v>
      </c>
      <c r="N345">
        <v>0</v>
      </c>
      <c r="O345">
        <v>1</v>
      </c>
      <c r="P345">
        <v>2.7E-2</v>
      </c>
      <c r="Q345">
        <v>10.217000000000001</v>
      </c>
      <c r="R345">
        <v>0.254</v>
      </c>
      <c r="S345">
        <v>0.251</v>
      </c>
    </row>
    <row r="346" spans="9:19" x14ac:dyDescent="0.25">
      <c r="I346">
        <v>163</v>
      </c>
      <c r="J346">
        <v>0.68600000000000005</v>
      </c>
      <c r="K346">
        <v>6.1809999999999997E-2</v>
      </c>
      <c r="L346">
        <v>-1E-3</v>
      </c>
      <c r="M346">
        <v>0.95399999999999996</v>
      </c>
      <c r="N346">
        <v>0</v>
      </c>
      <c r="O346">
        <v>1</v>
      </c>
      <c r="P346">
        <v>2.8000000000000001E-2</v>
      </c>
      <c r="Q346">
        <v>13.456</v>
      </c>
      <c r="R346">
        <v>0.254</v>
      </c>
      <c r="S346">
        <v>0.251</v>
      </c>
    </row>
    <row r="347" spans="9:19" x14ac:dyDescent="0.25">
      <c r="I347">
        <v>164</v>
      </c>
      <c r="J347">
        <v>0.74199999999999999</v>
      </c>
      <c r="K347">
        <v>5.2080000000000001E-2</v>
      </c>
      <c r="L347">
        <v>-1E-3</v>
      </c>
      <c r="M347">
        <v>0.94899999999999995</v>
      </c>
      <c r="N347">
        <v>0</v>
      </c>
      <c r="O347">
        <v>1</v>
      </c>
      <c r="P347">
        <v>0.03</v>
      </c>
      <c r="Q347">
        <v>17.324999999999999</v>
      </c>
      <c r="R347">
        <v>0.255</v>
      </c>
      <c r="S347">
        <v>0.251</v>
      </c>
    </row>
    <row r="348" spans="9:19" x14ac:dyDescent="0.25">
      <c r="I348">
        <v>165</v>
      </c>
      <c r="J348">
        <v>0.79700000000000004</v>
      </c>
      <c r="K348">
        <v>4.512E-2</v>
      </c>
      <c r="L348">
        <v>-1E-3</v>
      </c>
      <c r="M348">
        <v>0.95099999999999996</v>
      </c>
      <c r="N348">
        <v>0</v>
      </c>
      <c r="O348">
        <v>1</v>
      </c>
      <c r="P348">
        <v>3.4000000000000002E-2</v>
      </c>
      <c r="Q348">
        <v>21.507999999999999</v>
      </c>
      <c r="R348">
        <v>0.25700000000000001</v>
      </c>
      <c r="S348">
        <v>0.252</v>
      </c>
    </row>
    <row r="349" spans="9:19" x14ac:dyDescent="0.25">
      <c r="I349">
        <v>166</v>
      </c>
      <c r="J349">
        <v>0.84499999999999997</v>
      </c>
      <c r="K349">
        <v>3.7420000000000002E-2</v>
      </c>
      <c r="L349">
        <v>-2E-3</v>
      </c>
      <c r="M349">
        <v>0.94699999999999995</v>
      </c>
      <c r="N349">
        <v>0</v>
      </c>
      <c r="O349">
        <v>1</v>
      </c>
      <c r="P349">
        <v>4.9000000000000002E-2</v>
      </c>
      <c r="Q349">
        <v>27.593</v>
      </c>
      <c r="R349">
        <v>0.25900000000000001</v>
      </c>
      <c r="S349">
        <v>0.252</v>
      </c>
    </row>
    <row r="350" spans="9:19" x14ac:dyDescent="0.25">
      <c r="I350">
        <v>167</v>
      </c>
      <c r="J350">
        <v>0.88300000000000001</v>
      </c>
      <c r="K350">
        <v>3.1519999999999999E-2</v>
      </c>
      <c r="L350">
        <v>-2E-3</v>
      </c>
      <c r="M350">
        <v>0.94599999999999995</v>
      </c>
      <c r="N350">
        <v>0</v>
      </c>
      <c r="O350">
        <v>1</v>
      </c>
      <c r="P350">
        <v>5.7000000000000002E-2</v>
      </c>
      <c r="Q350">
        <v>34.353000000000002</v>
      </c>
      <c r="R350">
        <v>0.26300000000000001</v>
      </c>
      <c r="S350">
        <v>0.252</v>
      </c>
    </row>
    <row r="351" spans="9:19" x14ac:dyDescent="0.25">
      <c r="I351">
        <v>168</v>
      </c>
      <c r="J351">
        <v>0.90600000000000003</v>
      </c>
      <c r="K351">
        <v>2.4580000000000001E-2</v>
      </c>
      <c r="L351">
        <v>-2E-3</v>
      </c>
      <c r="M351">
        <v>0.94899999999999995</v>
      </c>
      <c r="N351">
        <v>1E-3</v>
      </c>
      <c r="O351">
        <v>1</v>
      </c>
      <c r="P351">
        <v>6.9000000000000006E-2</v>
      </c>
      <c r="Q351">
        <v>45.494999999999997</v>
      </c>
      <c r="R351">
        <v>0.28299999999999997</v>
      </c>
      <c r="S351">
        <v>0.253</v>
      </c>
    </row>
    <row r="352" spans="9:19" x14ac:dyDescent="0.25">
      <c r="I352">
        <v>169</v>
      </c>
      <c r="J352">
        <v>0.91</v>
      </c>
      <c r="K352">
        <v>1.993E-2</v>
      </c>
      <c r="L352">
        <v>-3.0000000000000001E-3</v>
      </c>
      <c r="M352">
        <v>0.94799999999999995</v>
      </c>
      <c r="N352">
        <v>1E-3</v>
      </c>
      <c r="O352">
        <v>1</v>
      </c>
      <c r="P352">
        <v>8.6999999999999994E-2</v>
      </c>
      <c r="Q352">
        <v>56.764000000000003</v>
      </c>
      <c r="R352">
        <v>0.18</v>
      </c>
      <c r="S352">
        <v>0.253</v>
      </c>
    </row>
    <row r="353" spans="9:19" x14ac:dyDescent="0.25">
      <c r="I353">
        <v>170</v>
      </c>
      <c r="J353">
        <v>0.89100000000000001</v>
      </c>
      <c r="K353">
        <v>1.6420000000000001E-2</v>
      </c>
      <c r="L353">
        <v>-4.0000000000000001E-3</v>
      </c>
      <c r="M353">
        <v>0.94799999999999995</v>
      </c>
      <c r="N353">
        <v>1E-3</v>
      </c>
      <c r="O353">
        <v>1</v>
      </c>
      <c r="P353">
        <v>0.123</v>
      </c>
      <c r="Q353">
        <v>67.879000000000005</v>
      </c>
      <c r="R353">
        <v>0.22</v>
      </c>
      <c r="S353">
        <v>0.254</v>
      </c>
    </row>
    <row r="354" spans="9:19" x14ac:dyDescent="0.25">
      <c r="I354">
        <v>171</v>
      </c>
      <c r="J354">
        <v>0.84599999999999997</v>
      </c>
      <c r="K354">
        <v>1.4840000000000001E-2</v>
      </c>
      <c r="L354">
        <v>-5.0000000000000001E-3</v>
      </c>
      <c r="M354">
        <v>0.94499999999999995</v>
      </c>
      <c r="N354">
        <v>1E-3</v>
      </c>
      <c r="O354">
        <v>1</v>
      </c>
      <c r="P354">
        <v>0.34399999999999997</v>
      </c>
      <c r="Q354">
        <v>71.680999999999997</v>
      </c>
      <c r="R354">
        <v>0.221</v>
      </c>
      <c r="S354">
        <v>0.25600000000000001</v>
      </c>
    </row>
    <row r="355" spans="9:19" x14ac:dyDescent="0.25">
      <c r="I355">
        <v>172</v>
      </c>
      <c r="J355">
        <v>0.78100000000000003</v>
      </c>
      <c r="K355">
        <v>1.189E-2</v>
      </c>
      <c r="L355">
        <v>-7.0000000000000001E-3</v>
      </c>
      <c r="M355">
        <v>0.93500000000000005</v>
      </c>
      <c r="N355">
        <v>1E-3</v>
      </c>
      <c r="O355">
        <v>1</v>
      </c>
      <c r="P355">
        <v>0.95899999999999996</v>
      </c>
      <c r="Q355">
        <v>83.679000000000002</v>
      </c>
      <c r="R355">
        <v>0.23300000000000001</v>
      </c>
      <c r="S355">
        <v>0.25900000000000001</v>
      </c>
    </row>
    <row r="356" spans="9:19" x14ac:dyDescent="0.25">
      <c r="I356">
        <v>173</v>
      </c>
      <c r="J356">
        <v>0.7</v>
      </c>
      <c r="K356">
        <v>1.176E-2</v>
      </c>
      <c r="L356">
        <v>-7.0000000000000001E-3</v>
      </c>
      <c r="M356">
        <v>0.92</v>
      </c>
      <c r="N356">
        <v>1E-3</v>
      </c>
      <c r="O356">
        <v>1</v>
      </c>
      <c r="P356">
        <v>1</v>
      </c>
      <c r="Q356">
        <v>75.772000000000006</v>
      </c>
      <c r="R356">
        <v>0.24199999999999999</v>
      </c>
      <c r="S356">
        <v>0.26100000000000001</v>
      </c>
    </row>
    <row r="357" spans="9:19" x14ac:dyDescent="0.25">
      <c r="I357">
        <v>174</v>
      </c>
      <c r="J357">
        <v>0.60399999999999998</v>
      </c>
      <c r="K357">
        <v>8.6300000000000005E-3</v>
      </c>
      <c r="L357">
        <v>-8.0000000000000002E-3</v>
      </c>
      <c r="M357">
        <v>0.89300000000000002</v>
      </c>
      <c r="N357">
        <v>1E-3</v>
      </c>
      <c r="O357">
        <v>1</v>
      </c>
      <c r="P357">
        <v>1</v>
      </c>
      <c r="Q357">
        <v>91.222999999999999</v>
      </c>
      <c r="R357">
        <v>0.24299999999999999</v>
      </c>
      <c r="S357">
        <v>0.26400000000000001</v>
      </c>
    </row>
    <row r="358" spans="9:19" x14ac:dyDescent="0.25">
      <c r="I358">
        <v>175</v>
      </c>
      <c r="J358">
        <v>0.498</v>
      </c>
      <c r="K358">
        <v>7.9399999999999991E-3</v>
      </c>
      <c r="L358">
        <v>-8.9999999999999993E-3</v>
      </c>
      <c r="M358">
        <v>0.85299999999999998</v>
      </c>
      <c r="N358">
        <v>2E-3</v>
      </c>
      <c r="O358">
        <v>1</v>
      </c>
      <c r="P358">
        <v>1</v>
      </c>
      <c r="Q358">
        <v>82.436000000000007</v>
      </c>
      <c r="R358">
        <v>0.24299999999999999</v>
      </c>
      <c r="S358">
        <v>0.26800000000000002</v>
      </c>
    </row>
    <row r="359" spans="9:19" x14ac:dyDescent="0.25">
      <c r="I359">
        <v>176</v>
      </c>
      <c r="J359">
        <v>0.38500000000000001</v>
      </c>
      <c r="K359">
        <v>7.2399999999999999E-3</v>
      </c>
      <c r="L359">
        <v>-0.01</v>
      </c>
      <c r="M359">
        <v>0.82199999999999995</v>
      </c>
      <c r="N359">
        <v>2.1000000000000001E-2</v>
      </c>
      <c r="O359">
        <v>1</v>
      </c>
      <c r="P359">
        <v>1</v>
      </c>
      <c r="Q359">
        <v>70.599000000000004</v>
      </c>
      <c r="R359">
        <v>0.24299999999999999</v>
      </c>
      <c r="S359">
        <v>0.27500000000000002</v>
      </c>
    </row>
    <row r="360" spans="9:19" x14ac:dyDescent="0.25">
      <c r="I360">
        <v>177</v>
      </c>
      <c r="J360">
        <v>0.26800000000000002</v>
      </c>
      <c r="K360">
        <v>6.5199999999999998E-3</v>
      </c>
      <c r="L360">
        <v>-0.01</v>
      </c>
      <c r="M360">
        <v>0.79700000000000004</v>
      </c>
      <c r="N360">
        <v>5.1999999999999998E-2</v>
      </c>
      <c r="O360">
        <v>1</v>
      </c>
      <c r="P360">
        <v>1</v>
      </c>
      <c r="Q360">
        <v>55.243000000000002</v>
      </c>
      <c r="R360">
        <v>0.24299999999999999</v>
      </c>
      <c r="S360">
        <v>0.28899999999999998</v>
      </c>
    </row>
    <row r="361" spans="9:19" x14ac:dyDescent="0.25">
      <c r="I361">
        <v>178</v>
      </c>
      <c r="J361">
        <v>0.15</v>
      </c>
      <c r="K361">
        <v>6.1500000000000001E-3</v>
      </c>
      <c r="L361">
        <v>-1.0999999999999999E-2</v>
      </c>
      <c r="M361">
        <v>0.76500000000000001</v>
      </c>
      <c r="N361">
        <v>6.7000000000000004E-2</v>
      </c>
      <c r="O361">
        <v>1</v>
      </c>
      <c r="P361">
        <v>1</v>
      </c>
      <c r="Q361">
        <v>33.058999999999997</v>
      </c>
      <c r="R361">
        <v>0.24299999999999999</v>
      </c>
      <c r="S361">
        <v>0.32400000000000001</v>
      </c>
    </row>
    <row r="362" spans="9:19" x14ac:dyDescent="0.25">
      <c r="I362">
        <v>179</v>
      </c>
      <c r="J362">
        <v>3.2000000000000001E-2</v>
      </c>
      <c r="K362">
        <v>5.77E-3</v>
      </c>
      <c r="L362">
        <v>-1.2E-2</v>
      </c>
      <c r="M362">
        <v>0.72899999999999998</v>
      </c>
      <c r="N362">
        <v>0.09</v>
      </c>
      <c r="O362">
        <v>1</v>
      </c>
      <c r="P362">
        <v>1</v>
      </c>
      <c r="Q362">
        <v>7.516</v>
      </c>
      <c r="R362">
        <v>0.24299999999999999</v>
      </c>
      <c r="S362">
        <v>0.626</v>
      </c>
    </row>
    <row r="363" spans="9:19" x14ac:dyDescent="0.25">
      <c r="I363">
        <v>180</v>
      </c>
      <c r="J363">
        <v>-8.6999999999999994E-2</v>
      </c>
      <c r="K363">
        <v>2.8700000000000002E-3</v>
      </c>
      <c r="L363">
        <v>-1.2999999999999999E-2</v>
      </c>
      <c r="M363">
        <v>0.68700000000000006</v>
      </c>
      <c r="N363">
        <v>0.746</v>
      </c>
      <c r="O363">
        <v>1</v>
      </c>
      <c r="P363">
        <v>1</v>
      </c>
      <c r="Q363">
        <v>-47.942999999999998</v>
      </c>
      <c r="R363">
        <v>0.24299999999999999</v>
      </c>
      <c r="S363">
        <v>0.10299999999999999</v>
      </c>
    </row>
  </sheetData>
  <sortState ref="B75:C144">
    <sortCondition descending="1" ref="B75:B144"/>
  </sortState>
  <pageMargins left="0.7" right="0.7" top="0.75" bottom="0.75" header="0.3" footer="0.3"/>
  <pageSetup paperSize="1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Roberts</dc:creator>
  <cp:lastModifiedBy>Mike Roberts</cp:lastModifiedBy>
  <dcterms:created xsi:type="dcterms:W3CDTF">2013-04-09T03:24:52Z</dcterms:created>
  <dcterms:modified xsi:type="dcterms:W3CDTF">2013-04-15T13:25:11Z</dcterms:modified>
</cp:coreProperties>
</file>