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0800"/>
  </bookViews>
  <sheets>
    <sheet name="Рынки" sheetId="16" r:id="rId1"/>
    <sheet name="Index RU" sheetId="13" r:id="rId2"/>
    <sheet name="Index EN" sheetId="14" r:id="rId3"/>
    <sheet name="Table Macro" sheetId="5" r:id="rId4"/>
    <sheet name="Plot CNYRUB" sheetId="6" r:id="rId5"/>
    <sheet name="Table Agro" sheetId="7" r:id="rId6"/>
    <sheet name="Plot Ex SunOil" sheetId="8" r:id="rId7"/>
    <sheet name="Table Fertilizers" sheetId="9" r:id="rId8"/>
    <sheet name="Plot UreaPrice" sheetId="10" r:id="rId9"/>
    <sheet name="Table RealEstate" sheetId="11" r:id="rId10"/>
    <sheet name="Plot WH_vacancy" sheetId="12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a" localSheetId="10">[1]Inputs_m!#REF!</definedName>
    <definedName name="a" localSheetId="9">[1]Inputs_m!#REF!</definedName>
    <definedName name="a">[2]Inputs_m!#REF!</definedName>
    <definedName name="accuracy" localSheetId="10">#REF!</definedName>
    <definedName name="accuracy" localSheetId="9">#REF!</definedName>
    <definedName name="accuracy">#REF!</definedName>
    <definedName name="Buyer_Equity_Value" localSheetId="10">#REF!</definedName>
    <definedName name="Buyer_Equity_Value" localSheetId="9">#REF!</definedName>
    <definedName name="Buyer_Equity_Value">#REF!</definedName>
    <definedName name="Buyer_EV" localSheetId="10">#REF!</definedName>
    <definedName name="Buyer_EV" localSheetId="9">#REF!</definedName>
    <definedName name="Buyer_EV">#REF!</definedName>
    <definedName name="Buyer_Interest_Rate" localSheetId="10">#REF!</definedName>
    <definedName name="Buyer_Interest_Rate" localSheetId="9">#REF!</definedName>
    <definedName name="Buyer_Interest_Rate">#REF!</definedName>
    <definedName name="Buyer_Name" localSheetId="10">#REF!</definedName>
    <definedName name="Buyer_Name" localSheetId="9">#REF!</definedName>
    <definedName name="Buyer_Name">#REF!</definedName>
    <definedName name="Buyer_Tax_Rate" localSheetId="10">#REF!</definedName>
    <definedName name="Buyer_Tax_Rate" localSheetId="9">#REF!</definedName>
    <definedName name="Buyer_Tax_Rate">#REF!</definedName>
    <definedName name="Buyer_Ticker" localSheetId="10">#REF!</definedName>
    <definedName name="Buyer_Ticker" localSheetId="9">#REF!</definedName>
    <definedName name="Buyer_Ticker">#REF!</definedName>
    <definedName name="Case_Cell" localSheetId="10">[3]Inputs!$F$10</definedName>
    <definedName name="Case_Cell" localSheetId="9">[3]Inputs!$F$10</definedName>
    <definedName name="Case_Cell">[4]Inputs!$F$10</definedName>
    <definedName name="Case_Number" localSheetId="10">[3]Inputs!$E$10</definedName>
    <definedName name="Case_Number" localSheetId="9">[3]Inputs!$E$10</definedName>
    <definedName name="Case_Number">[4]Inputs!$E$10</definedName>
    <definedName name="circ" localSheetId="10">#REF!</definedName>
    <definedName name="circ" localSheetId="9">#REF!</definedName>
    <definedName name="circ">#REF!</definedName>
    <definedName name="Close_Date" localSheetId="10">[3]Inputs!$E$8</definedName>
    <definedName name="Close_Date" localSheetId="9">[3]Inputs!$E$8</definedName>
    <definedName name="Close_Date">[4]Inputs!$E$8</definedName>
    <definedName name="Company_Name" localSheetId="10">'[5]AAPL-3-Statements'!$E$8</definedName>
    <definedName name="Company_Name" localSheetId="9">'[5]AAPL-3-Statements'!$E$8</definedName>
    <definedName name="Company_Name">'[6]AAPL-3-Statements'!$E$8</definedName>
    <definedName name="Comps_Range" localSheetId="10">'[3]Public-Comps-Data'!$D$2:$AA$106</definedName>
    <definedName name="Comps_Range" localSheetId="9">'[3]Public-Comps-Data'!$D$2:$AA$106</definedName>
    <definedName name="Comps_Range">'[4]Public-Comps-Data'!$D$2:$AA$106</definedName>
    <definedName name="curr" localSheetId="10">#REF!</definedName>
    <definedName name="curr" localSheetId="9">#REF!</definedName>
    <definedName name="curr">#REF!</definedName>
    <definedName name="Days_In_Year" localSheetId="10">'[7]AAPL-3-Statements'!$M$7</definedName>
    <definedName name="Days_In_Year" localSheetId="9">'[7]AAPL-3-Statements'!$M$7</definedName>
    <definedName name="Days_In_Year">'[8]AAPL-3-Statements'!$M$7</definedName>
    <definedName name="Debt_Amount" localSheetId="10">'[7]AAPL-3-Statements'!$M$8</definedName>
    <definedName name="Debt_Amount" localSheetId="9">'[7]AAPL-3-Statements'!$M$8</definedName>
    <definedName name="Debt_Amount">'[8]AAPL-3-Statements'!$M$8</definedName>
    <definedName name="Debt_Date" localSheetId="10">'[7]AAPL-3-Statements'!$I$8</definedName>
    <definedName name="Debt_Date" localSheetId="9">'[7]AAPL-3-Statements'!$I$8</definedName>
    <definedName name="Debt_Date">'[8]AAPL-3-Statements'!$I$8</definedName>
    <definedName name="Diluted_Shares" localSheetId="10">'[5]AAPL-3-Statements'!$E$13</definedName>
    <definedName name="Diluted_Shares" localSheetId="9">'[5]AAPL-3-Statements'!$E$13</definedName>
    <definedName name="Diluted_Shares">'[6]AAPL-3-Statements'!$E$13</definedName>
    <definedName name="edwee" localSheetId="10">#REF!</definedName>
    <definedName name="edwee" localSheetId="9">#REF!</definedName>
    <definedName name="edwee">#REF!</definedName>
    <definedName name="Enterprise_Value" localSheetId="10">'[5]AAPL-3-Statements'!$E$20</definedName>
    <definedName name="Enterprise_Value" localSheetId="9">'[5]AAPL-3-Statements'!$E$20</definedName>
    <definedName name="Enterprise_Value">'[6]AAPL-3-Statements'!$E$20</definedName>
    <definedName name="Equity_Interest_Value" localSheetId="10">'[3]YHOO-Equity-Interests'!$E$24</definedName>
    <definedName name="Equity_Interest_Value" localSheetId="9">'[3]YHOO-Equity-Interests'!$E$24</definedName>
    <definedName name="Equity_Interest_Value">'[4]YHOO-Equity-Interests'!$E$24</definedName>
    <definedName name="Equity_Value" localSheetId="10">'[5]AAPL-3-Statements'!$E$14</definedName>
    <definedName name="Equity_Value" localSheetId="9">'[5]AAPL-3-Statements'!$E$14</definedName>
    <definedName name="Equity_Value">'[6]AAPL-3-Statements'!$E$14</definedName>
    <definedName name="ExternalData_1" localSheetId="0" hidden="1">Рынки!$A$1:$E$1028</definedName>
    <definedName name="Forward_Year_1" localSheetId="10">[3]Inputs!$L$14</definedName>
    <definedName name="Forward_Year_1" localSheetId="9">[3]Inputs!$L$14</definedName>
    <definedName name="Forward_Year_1">[4]Inputs!$L$14</definedName>
    <definedName name="Forward_Year_2" localSheetId="10">[3]Inputs!$L$15</definedName>
    <definedName name="Forward_Year_2" localSheetId="9">[3]Inputs!$L$15</definedName>
    <definedName name="Forward_Year_2">[4]Inputs!$L$15</definedName>
    <definedName name="Forward_Year_3" localSheetId="10">[3]Inputs!$L$16</definedName>
    <definedName name="Forward_Year_3" localSheetId="9">[3]Inputs!$L$16</definedName>
    <definedName name="Forward_Year_3">[4]Inputs!$L$16</definedName>
    <definedName name="FYear_1_Name" localSheetId="10">[3]Inputs!$I$14</definedName>
    <definedName name="FYear_1_Name" localSheetId="9">[3]Inputs!$I$14</definedName>
    <definedName name="FYear_1_Name">[4]Inputs!$I$14</definedName>
    <definedName name="FYear_2_Name" localSheetId="10">[3]Inputs!$I$15</definedName>
    <definedName name="FYear_2_Name" localSheetId="9">[3]Inputs!$I$15</definedName>
    <definedName name="FYear_2_Name">[4]Inputs!$I$15</definedName>
    <definedName name="Hist_Year" localSheetId="10">'[7]AAPL-3-Statements'!$I$7</definedName>
    <definedName name="Hist_Year" localSheetId="9">'[7]AAPL-3-Statements'!$I$7</definedName>
    <definedName name="Hist_Year">'[8]AAPL-3-Statements'!$I$7</definedName>
    <definedName name="ID" localSheetId="2" hidden="1">"e88cb5ae-c2fb-4d8e-a104-eee94f4d9de2"</definedName>
    <definedName name="ID" localSheetId="1" hidden="1">"dad9527f-6ce4-4e8c-91ec-19cd19018d2b"</definedName>
    <definedName name="ID" localSheetId="4" hidden="1">"4157f8e3-bf86-4bf9-b41c-725d66c7045a"</definedName>
    <definedName name="ID" localSheetId="6" hidden="1">"d3792ec6-2660-4b90-b37c-5d474891b5c1"</definedName>
    <definedName name="ID" localSheetId="8" hidden="1">"85c98bd2-8f5c-4839-87df-fe8121f9dc3a"</definedName>
    <definedName name="ID" localSheetId="10" hidden="1">"1a04b8ac-a3f6-438e-93fd-adfa6d6309d1"</definedName>
    <definedName name="ID" localSheetId="5" hidden="1">"83f00750-44d2-4a48-9fdd-5e1606400a9d"</definedName>
    <definedName name="ID" localSheetId="7" hidden="1">"f5fba663-5050-494b-9def-dea11434d03b"</definedName>
    <definedName name="ID" localSheetId="3" hidden="1">"d6ec834b-af6a-42cb-8c98-59077cba2aff"</definedName>
    <definedName name="ID" localSheetId="9" hidden="1">"a7be6fe4-be87-4a8c-922c-a87d706b3154"</definedName>
    <definedName name="ID" localSheetId="0" hidden="1">"48f3966a-d075-43c4-9558-2e2b38c5d606"</definedName>
    <definedName name="IQ_ADDIN" hidden="1">"AUTO"</definedName>
    <definedName name="MA_Comps_Range" localSheetId="10">'[3]M&amp;A-Comps-Data'!$D$2:$AK$84</definedName>
    <definedName name="MA_Comps_Range" localSheetId="9">'[3]M&amp;A-Comps-Data'!$D$2:$AK$84</definedName>
    <definedName name="MA_Comps_Range">'[4]M&amp;A-Comps-Data'!$D$2:$AK$84</definedName>
    <definedName name="periodicity" localSheetId="10">#REF!</definedName>
    <definedName name="periodicity" localSheetId="9">#REF!</definedName>
    <definedName name="periodicity">#REF!</definedName>
    <definedName name="Purchase_Price" localSheetId="10">#REF!</definedName>
    <definedName name="Purchase_Price" localSheetId="9">#REF!</definedName>
    <definedName name="Purchase_Price">#REF!</definedName>
    <definedName name="Scenario" localSheetId="10">#REF!</definedName>
    <definedName name="Scenario" localSheetId="9">#REF!</definedName>
    <definedName name="Scenario">#REF!</definedName>
    <definedName name="Seller_Name" localSheetId="10">'[5]Merger-Shares-BS'!$E$7</definedName>
    <definedName name="Seller_Name" localSheetId="9">'[5]Merger-Shares-BS'!$E$7</definedName>
    <definedName name="Seller_Name">'[6]Merger-Shares-BS'!$E$7</definedName>
    <definedName name="Seller_Share_Price" localSheetId="10">'[5]Merger-Shares-BS'!$E$8</definedName>
    <definedName name="Seller_Share_Price" localSheetId="9">'[5]Merger-Shares-BS'!$E$8</definedName>
    <definedName name="Seller_Share_Price">'[6]Merger-Shares-BS'!$E$8</definedName>
    <definedName name="Share_Price" localSheetId="10">'[5]AAPL-3-Statements'!$E$9</definedName>
    <definedName name="Share_Price" localSheetId="9">'[5]AAPL-3-Statements'!$E$9</definedName>
    <definedName name="Share_Price">'[6]AAPL-3-Statements'!$E$9</definedName>
    <definedName name="Stub" localSheetId="10">[3]DCF!$P$4</definedName>
    <definedName name="Stub" localSheetId="9">[3]DCF!$P$4</definedName>
    <definedName name="Stub">[4]DCF!$P$4</definedName>
    <definedName name="Tax_Rate" localSheetId="10">'[5]AAPL-3-Statements'!$M$9</definedName>
    <definedName name="Tax_Rate" localSheetId="9">'[5]AAPL-3-Statements'!$M$9</definedName>
    <definedName name="Tax_Rate">'[6]AAPL-3-Statements'!$M$9</definedName>
    <definedName name="Taxrate" localSheetId="10">[9]Inputs!$I$7</definedName>
    <definedName name="Taxrate" localSheetId="9">[9]Inputs!$I$7</definedName>
    <definedName name="Taxrate">[10]Inputs!$I$7</definedName>
    <definedName name="Ticker" localSheetId="10">[3]Inputs!$E$5</definedName>
    <definedName name="Ticker" localSheetId="9">[3]Inputs!$E$5</definedName>
    <definedName name="Ticker">[4]Inputs!$E$5</definedName>
    <definedName name="TTM" localSheetId="10">[3]Inputs!$L$13</definedName>
    <definedName name="TTM" localSheetId="9">[3]Inputs!$L$13</definedName>
    <definedName name="TTM">[4]Inputs!$L$13</definedName>
    <definedName name="Type" localSheetId="10">#REF!</definedName>
    <definedName name="Type" localSheetId="9">#REF!</definedName>
    <definedName name="Type">#REF!</definedName>
    <definedName name="Units" localSheetId="10">'[5]AAPL-3-Statements'!$I$9</definedName>
    <definedName name="Units" localSheetId="9">'[5]AAPL-3-Statements'!$I$9</definedName>
    <definedName name="Units">'[6]AAPL-3-Statements'!$I$9</definedName>
    <definedName name="WACC" localSheetId="10">[3]WACC!$H$31</definedName>
    <definedName name="WACC" localSheetId="9">[3]WACC!$H$31</definedName>
    <definedName name="WACC">[4]WACC!$H$31</definedName>
    <definedName name="x" localSheetId="10">[11]Inputs!$L$12</definedName>
    <definedName name="x" localSheetId="9">[11]Inputs!$L$12</definedName>
    <definedName name="x">[12]Inputs!$L$12</definedName>
    <definedName name="YHOO_20_Day_Price" localSheetId="10">'[3]Public-Comps-Data'!$AB$43</definedName>
    <definedName name="YHOO_20_Day_Price" localSheetId="9">'[3]Public-Comps-Data'!$AB$43</definedName>
    <definedName name="YHOO_20_Day_Price">'[4]Public-Comps-Data'!$AB$43</definedName>
    <definedName name="YHOO_Basic_Shares" localSheetId="10">'[3]Public-Comps-Data'!$AA$44</definedName>
    <definedName name="YHOO_Basic_Shares" localSheetId="9">'[3]Public-Comps-Data'!$AA$44</definedName>
    <definedName name="YHOO_Basic_Shares">'[4]Public-Comps-Data'!$AA$44</definedName>
    <definedName name="YHOO_Diluted_Shares" localSheetId="10">'[3]Public-Comps-Data'!$AA$56</definedName>
    <definedName name="YHOO_Diluted_Shares" localSheetId="9">'[3]Public-Comps-Data'!$AA$56</definedName>
    <definedName name="YHOO_Diluted_Shares">'[4]Public-Comps-Data'!$AA$56</definedName>
    <definedName name="YHOO_Share_Price" localSheetId="10">'[3]Public-Comps-Data'!$AA$43</definedName>
    <definedName name="YHOO_Share_Price" localSheetId="9">'[3]Public-Comps-Data'!$AA$43</definedName>
    <definedName name="YHOO_Share_Price">'[4]Public-Comps-Data'!$AA$43</definedName>
    <definedName name="ВЫ" localSheetId="10">#REF!</definedName>
    <definedName name="ВЫ" localSheetId="9">#REF!</definedName>
    <definedName name="ВЫ">#REF!</definedName>
    <definedName name="ГШ" localSheetId="10">#REF!</definedName>
    <definedName name="ГШ" localSheetId="9">#REF!</definedName>
    <definedName name="ГШ">#REF!</definedName>
    <definedName name="ЕК" localSheetId="10">#REF!</definedName>
    <definedName name="ЕК" localSheetId="9">#REF!</definedName>
    <definedName name="ЕК">#REF!</definedName>
    <definedName name="ЕУ" localSheetId="10">#REF!</definedName>
    <definedName name="ЕУ" localSheetId="9">#REF!</definedName>
    <definedName name="ЕУ">#REF!</definedName>
    <definedName name="КСМР" localSheetId="10">#REF!</definedName>
    <definedName name="КСМР" localSheetId="9">#REF!</definedName>
    <definedName name="КСМР">#REF!</definedName>
    <definedName name="ЛРООЛ" localSheetId="10">#REF!</definedName>
    <definedName name="ЛРООЛ" localSheetId="9">#REF!</definedName>
    <definedName name="ЛРООЛ">#REF!</definedName>
    <definedName name="НЕ" localSheetId="10">#REF!</definedName>
    <definedName name="НЕ" localSheetId="9">#REF!</definedName>
    <definedName name="НЕ">#REF!</definedName>
    <definedName name="НЕЕ" localSheetId="10">#REF!</definedName>
    <definedName name="НЕЕ" localSheetId="9">#REF!</definedName>
    <definedName name="НЕЕ">#REF!</definedName>
    <definedName name="УЕГ" localSheetId="10">#REF!</definedName>
    <definedName name="УЕГ" localSheetId="9">#REF!</definedName>
    <definedName name="УЕГ">#REF!</definedName>
    <definedName name="УУКЕ" localSheetId="10">#REF!</definedName>
    <definedName name="УУКЕ" localSheetId="9">#REF!</definedName>
    <definedName name="УУКЕ">#REF!</definedName>
    <definedName name="УЦ" localSheetId="10">#REF!</definedName>
    <definedName name="УЦ" localSheetId="9">#REF!</definedName>
    <definedName name="УЦ">#REF!</definedName>
    <definedName name="ЬИТ" localSheetId="10">#REF!</definedName>
    <definedName name="ЬИТ" localSheetId="9">#REF!</definedName>
    <definedName name="ЬИТ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G22" i="14" l="1"/>
  <c r="JF22" i="14"/>
  <c r="JE22" i="14"/>
  <c r="JD22" i="14"/>
  <c r="JC22" i="14"/>
  <c r="JB22" i="14"/>
  <c r="JA22" i="14"/>
  <c r="IZ22" i="14"/>
  <c r="IY22" i="14"/>
  <c r="IX22" i="14"/>
  <c r="IW22" i="14"/>
  <c r="IV22" i="14"/>
  <c r="IU22" i="14"/>
  <c r="IT22" i="14"/>
  <c r="IS22" i="14"/>
  <c r="IR22" i="14"/>
  <c r="IQ22" i="14"/>
  <c r="IP22" i="14"/>
  <c r="IO22" i="14"/>
  <c r="IN22" i="14"/>
  <c r="IM22" i="14"/>
  <c r="IL22" i="14"/>
  <c r="IK22" i="14"/>
  <c r="IJ22" i="14"/>
  <c r="II22" i="14"/>
  <c r="IH22" i="14"/>
  <c r="IG22" i="14"/>
  <c r="IF22" i="14"/>
  <c r="IE22" i="14"/>
  <c r="ID22" i="14"/>
  <c r="IC22" i="14"/>
  <c r="IB22" i="14"/>
  <c r="IA22" i="14"/>
  <c r="HZ22" i="14"/>
  <c r="HY22" i="14"/>
  <c r="HX22" i="14"/>
  <c r="HW22" i="14"/>
  <c r="HV22" i="14"/>
  <c r="HU22" i="14"/>
  <c r="HT22" i="14"/>
  <c r="HS22" i="14"/>
  <c r="HR22" i="14"/>
  <c r="HQ22" i="14"/>
  <c r="HP22" i="14"/>
  <c r="HO22" i="14"/>
  <c r="HN22" i="14"/>
  <c r="HM22" i="14"/>
  <c r="HL22" i="14"/>
  <c r="HK22" i="14"/>
  <c r="HJ22" i="14"/>
  <c r="HI22" i="14"/>
  <c r="HH22" i="14"/>
  <c r="HG22" i="14"/>
  <c r="HF22" i="14"/>
  <c r="HE22" i="14"/>
  <c r="HD22" i="14"/>
  <c r="HC22" i="14"/>
  <c r="HB22" i="14"/>
  <c r="HA22" i="14"/>
  <c r="GZ22" i="14"/>
  <c r="GY22" i="14"/>
  <c r="GX22" i="14"/>
  <c r="GW22" i="14"/>
  <c r="GV22" i="14"/>
  <c r="GU22" i="14"/>
  <c r="GT22" i="14"/>
  <c r="GS22" i="14"/>
  <c r="GR22" i="14"/>
  <c r="GQ22" i="14"/>
  <c r="GP22" i="14"/>
  <c r="GO22" i="14"/>
  <c r="GN22" i="14"/>
  <c r="GM22" i="14"/>
  <c r="GL22" i="14"/>
  <c r="GK22" i="14"/>
  <c r="GJ22" i="14"/>
  <c r="GI22" i="14"/>
  <c r="GH22" i="14"/>
  <c r="GG22" i="14"/>
  <c r="GF22" i="14"/>
  <c r="GE22" i="14"/>
  <c r="GD22" i="14"/>
  <c r="GC22" i="14"/>
  <c r="GB22" i="14"/>
  <c r="GA22" i="14"/>
  <c r="FZ22" i="14"/>
  <c r="FY22" i="14"/>
  <c r="FX22" i="14"/>
  <c r="FW22" i="14"/>
  <c r="FV22" i="14"/>
  <c r="FU22" i="14"/>
  <c r="FT22" i="14"/>
  <c r="FS22" i="14"/>
  <c r="FR22" i="14"/>
  <c r="FQ22" i="14"/>
  <c r="FP22" i="14"/>
  <c r="FO22" i="14"/>
  <c r="FN22" i="14"/>
  <c r="FM22" i="14"/>
  <c r="FL22" i="14"/>
  <c r="FK22" i="14"/>
  <c r="FJ22" i="14"/>
  <c r="FI22" i="14"/>
  <c r="FH22" i="14"/>
  <c r="FG22" i="14"/>
  <c r="FF22" i="14"/>
  <c r="FE22" i="14"/>
  <c r="FD22" i="14"/>
  <c r="FC22" i="14"/>
  <c r="FB22" i="14"/>
  <c r="FA22" i="14"/>
  <c r="EZ22" i="14"/>
  <c r="EY22" i="14"/>
  <c r="EX22" i="14"/>
  <c r="EW22" i="14"/>
  <c r="EV22" i="14"/>
  <c r="EU22" i="14"/>
  <c r="ET22" i="14"/>
  <c r="ES22" i="14"/>
  <c r="ER22" i="14"/>
  <c r="EQ22" i="14"/>
  <c r="EP22" i="14"/>
  <c r="EO22" i="14"/>
  <c r="EN22" i="14"/>
  <c r="EM22" i="14"/>
  <c r="EL22" i="14"/>
  <c r="EK22" i="14"/>
  <c r="EJ22" i="14"/>
  <c r="EI22" i="14"/>
  <c r="EH22" i="14"/>
  <c r="EG22" i="14"/>
  <c r="EF22" i="14"/>
  <c r="EE22" i="14"/>
  <c r="ED22" i="14"/>
  <c r="EC22" i="14"/>
  <c r="EB22" i="14"/>
  <c r="EA22" i="14"/>
  <c r="DZ22" i="14"/>
  <c r="DY22" i="14"/>
  <c r="DX22" i="14"/>
  <c r="DW22" i="14"/>
  <c r="DV22" i="14"/>
  <c r="DU22" i="14"/>
  <c r="DT22" i="14"/>
  <c r="DS22" i="14"/>
  <c r="DR22" i="14"/>
  <c r="DQ22" i="14"/>
  <c r="DP22" i="14"/>
  <c r="DO22" i="14"/>
  <c r="DN22" i="14"/>
  <c r="DM22" i="14"/>
  <c r="DL22" i="14"/>
  <c r="DK22" i="14"/>
  <c r="DJ22" i="14"/>
  <c r="DI22" i="14"/>
  <c r="DH22" i="14"/>
  <c r="DG22" i="14"/>
  <c r="DF22" i="14"/>
  <c r="DE22" i="14"/>
  <c r="DD22" i="14"/>
  <c r="DC22" i="14"/>
  <c r="DB22" i="14"/>
  <c r="DA22" i="14"/>
  <c r="CZ22" i="14"/>
  <c r="CY22" i="14"/>
  <c r="CX22" i="14"/>
  <c r="CW22" i="14"/>
  <c r="CV22" i="14"/>
  <c r="CU22" i="14"/>
  <c r="CT22" i="14"/>
  <c r="CS22" i="14"/>
  <c r="CR22" i="14"/>
  <c r="CQ22" i="14"/>
  <c r="CP22" i="14"/>
  <c r="CO22" i="14"/>
  <c r="CN22" i="14"/>
  <c r="CM22" i="14"/>
  <c r="CL22" i="14"/>
  <c r="CK22" i="14"/>
  <c r="CJ22" i="14"/>
  <c r="CI22" i="14"/>
  <c r="CH22" i="14"/>
  <c r="CG22" i="14"/>
  <c r="CF22" i="14"/>
  <c r="CE22" i="14"/>
  <c r="CD22" i="14"/>
  <c r="CC22" i="14"/>
  <c r="CB22" i="14"/>
  <c r="CA22" i="14"/>
  <c r="BZ22" i="14"/>
  <c r="BY22" i="14"/>
  <c r="BX22" i="14"/>
  <c r="BW22" i="14"/>
  <c r="BV22" i="14"/>
  <c r="BU22" i="14"/>
  <c r="BT22" i="14"/>
  <c r="BS22" i="14"/>
  <c r="BR22" i="14"/>
  <c r="BQ22" i="14"/>
  <c r="BP22" i="14"/>
  <c r="BO22" i="14"/>
  <c r="BN22" i="14"/>
  <c r="BM22" i="14"/>
  <c r="BL22" i="14"/>
  <c r="BK22" i="14"/>
  <c r="BJ22" i="14"/>
  <c r="BI22" i="14"/>
  <c r="BH22" i="14"/>
  <c r="BG22" i="14"/>
  <c r="BF22" i="14"/>
  <c r="BE22" i="14"/>
  <c r="BD22" i="14"/>
  <c r="BC22" i="14"/>
  <c r="BB22" i="14"/>
  <c r="BA22" i="14"/>
  <c r="AZ22" i="14"/>
  <c r="AY22" i="14"/>
  <c r="AX22" i="14"/>
  <c r="AW22" i="14"/>
  <c r="AV22" i="14"/>
  <c r="AU22" i="14"/>
  <c r="AT22" i="14"/>
  <c r="AS22" i="14"/>
  <c r="AR22" i="14"/>
  <c r="AQ22" i="14"/>
  <c r="AP22" i="14"/>
  <c r="AO22" i="14"/>
  <c r="AN22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B22" i="14"/>
  <c r="JG21" i="14"/>
  <c r="JF21" i="14"/>
  <c r="JE21" i="14"/>
  <c r="JD21" i="14"/>
  <c r="JC21" i="14"/>
  <c r="JB21" i="14"/>
  <c r="JA21" i="14"/>
  <c r="IZ21" i="14"/>
  <c r="IY21" i="14"/>
  <c r="IX21" i="14"/>
  <c r="IW21" i="14"/>
  <c r="IV21" i="14"/>
  <c r="IU21" i="14"/>
  <c r="IT21" i="14"/>
  <c r="IS21" i="14"/>
  <c r="IR21" i="14"/>
  <c r="IQ21" i="14"/>
  <c r="IP21" i="14"/>
  <c r="IO21" i="14"/>
  <c r="IN21" i="14"/>
  <c r="IM21" i="14"/>
  <c r="IL21" i="14"/>
  <c r="IK21" i="14"/>
  <c r="IJ21" i="14"/>
  <c r="II21" i="14"/>
  <c r="IH21" i="14"/>
  <c r="IG21" i="14"/>
  <c r="IF21" i="14"/>
  <c r="IE21" i="14"/>
  <c r="ID21" i="14"/>
  <c r="IC21" i="14"/>
  <c r="IB21" i="14"/>
  <c r="IA21" i="14"/>
  <c r="HZ21" i="14"/>
  <c r="HY21" i="14"/>
  <c r="HX21" i="14"/>
  <c r="HW21" i="14"/>
  <c r="HV21" i="14"/>
  <c r="HU21" i="14"/>
  <c r="HT21" i="14"/>
  <c r="HS21" i="14"/>
  <c r="HR21" i="14"/>
  <c r="HQ21" i="14"/>
  <c r="HP21" i="14"/>
  <c r="HO21" i="14"/>
  <c r="HN21" i="14"/>
  <c r="HM21" i="14"/>
  <c r="HL21" i="14"/>
  <c r="HK21" i="14"/>
  <c r="HJ21" i="14"/>
  <c r="HI21" i="14"/>
  <c r="HH21" i="14"/>
  <c r="HG21" i="14"/>
  <c r="HF21" i="14"/>
  <c r="HE21" i="14"/>
  <c r="HD21" i="14"/>
  <c r="HC21" i="14"/>
  <c r="HB21" i="14"/>
  <c r="HA21" i="14"/>
  <c r="GZ21" i="14"/>
  <c r="GY21" i="14"/>
  <c r="GX21" i="14"/>
  <c r="GW21" i="14"/>
  <c r="GV21" i="14"/>
  <c r="GU21" i="14"/>
  <c r="GT21" i="14"/>
  <c r="GS21" i="14"/>
  <c r="GR21" i="14"/>
  <c r="GQ21" i="14"/>
  <c r="GP21" i="14"/>
  <c r="GO21" i="14"/>
  <c r="GN21" i="14"/>
  <c r="GM21" i="14"/>
  <c r="GL21" i="14"/>
  <c r="GK21" i="14"/>
  <c r="GJ21" i="14"/>
  <c r="GI21" i="14"/>
  <c r="GH21" i="14"/>
  <c r="GG21" i="14"/>
  <c r="GF21" i="14"/>
  <c r="GE21" i="14"/>
  <c r="GD21" i="14"/>
  <c r="GC21" i="14"/>
  <c r="GB21" i="14"/>
  <c r="GA21" i="14"/>
  <c r="FZ21" i="14"/>
  <c r="FY21" i="14"/>
  <c r="FX21" i="14"/>
  <c r="FW21" i="14"/>
  <c r="FV21" i="14"/>
  <c r="FU21" i="14"/>
  <c r="FT21" i="14"/>
  <c r="FS21" i="14"/>
  <c r="FR21" i="14"/>
  <c r="FQ21" i="14"/>
  <c r="FP21" i="14"/>
  <c r="FO21" i="14"/>
  <c r="FN21" i="14"/>
  <c r="FM21" i="14"/>
  <c r="FL21" i="14"/>
  <c r="FK21" i="14"/>
  <c r="FJ21" i="14"/>
  <c r="FI21" i="14"/>
  <c r="FH21" i="14"/>
  <c r="FG21" i="14"/>
  <c r="FF21" i="14"/>
  <c r="FE21" i="14"/>
  <c r="FD21" i="14"/>
  <c r="FC21" i="14"/>
  <c r="FB21" i="14"/>
  <c r="FA21" i="14"/>
  <c r="EZ21" i="14"/>
  <c r="EY21" i="14"/>
  <c r="EX21" i="14"/>
  <c r="EW21" i="14"/>
  <c r="EV21" i="14"/>
  <c r="EU21" i="14"/>
  <c r="ET21" i="14"/>
  <c r="ES21" i="14"/>
  <c r="ER21" i="14"/>
  <c r="EQ21" i="14"/>
  <c r="EP21" i="14"/>
  <c r="EO21" i="14"/>
  <c r="EN21" i="14"/>
  <c r="EM21" i="14"/>
  <c r="EL21" i="14"/>
  <c r="EK21" i="14"/>
  <c r="EJ21" i="14"/>
  <c r="EI21" i="14"/>
  <c r="EH21" i="14"/>
  <c r="EG21" i="14"/>
  <c r="EF21" i="14"/>
  <c r="EE21" i="14"/>
  <c r="ED21" i="14"/>
  <c r="EC21" i="14"/>
  <c r="EB21" i="14"/>
  <c r="EA21" i="14"/>
  <c r="DZ21" i="14"/>
  <c r="DY21" i="14"/>
  <c r="DX21" i="14"/>
  <c r="DW21" i="14"/>
  <c r="DV21" i="14"/>
  <c r="DU21" i="14"/>
  <c r="DT21" i="14"/>
  <c r="DS21" i="14"/>
  <c r="DR21" i="14"/>
  <c r="DQ21" i="14"/>
  <c r="DP21" i="14"/>
  <c r="DO21" i="14"/>
  <c r="DN21" i="14"/>
  <c r="DM21" i="14"/>
  <c r="DL21" i="14"/>
  <c r="DK21" i="14"/>
  <c r="DJ21" i="14"/>
  <c r="DI21" i="14"/>
  <c r="DH21" i="14"/>
  <c r="DG21" i="14"/>
  <c r="DF21" i="14"/>
  <c r="DE21" i="14"/>
  <c r="DD21" i="14"/>
  <c r="DC21" i="14"/>
  <c r="DB21" i="14"/>
  <c r="DA21" i="14"/>
  <c r="CZ21" i="14"/>
  <c r="CY21" i="14"/>
  <c r="CX21" i="14"/>
  <c r="CW21" i="14"/>
  <c r="CV21" i="14"/>
  <c r="CU21" i="14"/>
  <c r="CT21" i="14"/>
  <c r="CS21" i="14"/>
  <c r="CR21" i="14"/>
  <c r="CQ21" i="14"/>
  <c r="CP21" i="14"/>
  <c r="CO21" i="14"/>
  <c r="CN21" i="14"/>
  <c r="CM21" i="14"/>
  <c r="CL21" i="14"/>
  <c r="CK21" i="14"/>
  <c r="CJ21" i="14"/>
  <c r="CI21" i="14"/>
  <c r="CH21" i="14"/>
  <c r="CG21" i="14"/>
  <c r="CF21" i="14"/>
  <c r="CE21" i="14"/>
  <c r="CD21" i="14"/>
  <c r="CC21" i="14"/>
  <c r="CB21" i="14"/>
  <c r="CA21" i="14"/>
  <c r="BZ21" i="14"/>
  <c r="BY21" i="14"/>
  <c r="BX21" i="14"/>
  <c r="BW21" i="14"/>
  <c r="BV21" i="14"/>
  <c r="BU21" i="14"/>
  <c r="BT21" i="14"/>
  <c r="BS21" i="14"/>
  <c r="BR21" i="14"/>
  <c r="BQ21" i="14"/>
  <c r="BP21" i="14"/>
  <c r="BO21" i="14"/>
  <c r="BN21" i="14"/>
  <c r="BM21" i="14"/>
  <c r="BL21" i="14"/>
  <c r="BK21" i="14"/>
  <c r="BJ21" i="14"/>
  <c r="BI21" i="14"/>
  <c r="BH21" i="14"/>
  <c r="BG21" i="14"/>
  <c r="BF21" i="14"/>
  <c r="BE21" i="14"/>
  <c r="BD21" i="14"/>
  <c r="BC21" i="14"/>
  <c r="BB21" i="14"/>
  <c r="BA21" i="14"/>
  <c r="AZ21" i="14"/>
  <c r="AY21" i="14"/>
  <c r="AX21" i="14"/>
  <c r="AW21" i="14"/>
  <c r="AV21" i="14"/>
  <c r="AU21" i="14"/>
  <c r="AT21" i="14"/>
  <c r="AS21" i="14"/>
  <c r="AR21" i="14"/>
  <c r="AQ21" i="14"/>
  <c r="AP21" i="14"/>
  <c r="AO21" i="14"/>
  <c r="AN21" i="14"/>
  <c r="AM21" i="14"/>
  <c r="AL21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B21" i="14"/>
  <c r="JG20" i="14"/>
  <c r="JF20" i="14"/>
  <c r="JE20" i="14"/>
  <c r="JD20" i="14"/>
  <c r="JC20" i="14"/>
  <c r="JB20" i="14"/>
  <c r="JA20" i="14"/>
  <c r="IZ20" i="14"/>
  <c r="IY20" i="14"/>
  <c r="IX20" i="14"/>
  <c r="IW20" i="14"/>
  <c r="IV20" i="14"/>
  <c r="IU20" i="14"/>
  <c r="IT20" i="14"/>
  <c r="IS20" i="14"/>
  <c r="IR20" i="14"/>
  <c r="IQ20" i="14"/>
  <c r="IP20" i="14"/>
  <c r="IO20" i="14"/>
  <c r="IN20" i="14"/>
  <c r="IM20" i="14"/>
  <c r="IL20" i="14"/>
  <c r="IK20" i="14"/>
  <c r="IJ20" i="14"/>
  <c r="II20" i="14"/>
  <c r="IH20" i="14"/>
  <c r="IG20" i="14"/>
  <c r="IF20" i="14"/>
  <c r="IE20" i="14"/>
  <c r="ID20" i="14"/>
  <c r="IC20" i="14"/>
  <c r="IB20" i="14"/>
  <c r="IA20" i="14"/>
  <c r="HZ20" i="14"/>
  <c r="HY20" i="14"/>
  <c r="HX20" i="14"/>
  <c r="HW20" i="14"/>
  <c r="HV20" i="14"/>
  <c r="HU20" i="14"/>
  <c r="HT20" i="14"/>
  <c r="HS20" i="14"/>
  <c r="HR20" i="14"/>
  <c r="HQ20" i="14"/>
  <c r="HP20" i="14"/>
  <c r="HO20" i="14"/>
  <c r="HN20" i="14"/>
  <c r="HM20" i="14"/>
  <c r="HL20" i="14"/>
  <c r="HK20" i="14"/>
  <c r="HJ20" i="14"/>
  <c r="HI20" i="14"/>
  <c r="HH20" i="14"/>
  <c r="HG20" i="14"/>
  <c r="HF20" i="14"/>
  <c r="HE20" i="14"/>
  <c r="HD20" i="14"/>
  <c r="HC20" i="14"/>
  <c r="HB20" i="14"/>
  <c r="HA20" i="14"/>
  <c r="GZ20" i="14"/>
  <c r="GY20" i="14"/>
  <c r="GX20" i="14"/>
  <c r="GW20" i="14"/>
  <c r="GV20" i="14"/>
  <c r="GU20" i="14"/>
  <c r="GT20" i="14"/>
  <c r="GS20" i="14"/>
  <c r="GR20" i="14"/>
  <c r="GQ20" i="14"/>
  <c r="GP20" i="14"/>
  <c r="GO20" i="14"/>
  <c r="GN20" i="14"/>
  <c r="GM20" i="14"/>
  <c r="GL20" i="14"/>
  <c r="GK20" i="14"/>
  <c r="GJ20" i="14"/>
  <c r="GI20" i="14"/>
  <c r="GH20" i="14"/>
  <c r="GG20" i="14"/>
  <c r="GF20" i="14"/>
  <c r="GE20" i="14"/>
  <c r="GD20" i="14"/>
  <c r="GC20" i="14"/>
  <c r="GB20" i="14"/>
  <c r="GA20" i="14"/>
  <c r="FZ20" i="14"/>
  <c r="FY20" i="14"/>
  <c r="FX20" i="14"/>
  <c r="FW20" i="14"/>
  <c r="FV20" i="14"/>
  <c r="FU20" i="14"/>
  <c r="FT20" i="14"/>
  <c r="FS20" i="14"/>
  <c r="FR20" i="14"/>
  <c r="FQ20" i="14"/>
  <c r="FP20" i="14"/>
  <c r="FO20" i="14"/>
  <c r="FN20" i="14"/>
  <c r="FM20" i="14"/>
  <c r="FL20" i="14"/>
  <c r="FK20" i="14"/>
  <c r="FJ20" i="14"/>
  <c r="FI20" i="14"/>
  <c r="FH20" i="14"/>
  <c r="FG20" i="14"/>
  <c r="FF20" i="14"/>
  <c r="FE20" i="14"/>
  <c r="FD20" i="14"/>
  <c r="FC20" i="14"/>
  <c r="FB20" i="14"/>
  <c r="FA20" i="14"/>
  <c r="EZ20" i="14"/>
  <c r="EY20" i="14"/>
  <c r="EX20" i="14"/>
  <c r="EW20" i="14"/>
  <c r="EV20" i="14"/>
  <c r="EU20" i="14"/>
  <c r="ET20" i="14"/>
  <c r="ES20" i="14"/>
  <c r="ER20" i="14"/>
  <c r="EQ20" i="14"/>
  <c r="EP20" i="14"/>
  <c r="EO20" i="14"/>
  <c r="EN20" i="14"/>
  <c r="EM20" i="14"/>
  <c r="EL20" i="14"/>
  <c r="EK20" i="14"/>
  <c r="EJ20" i="14"/>
  <c r="EI20" i="14"/>
  <c r="EH20" i="14"/>
  <c r="EG20" i="14"/>
  <c r="EF20" i="14"/>
  <c r="EE20" i="14"/>
  <c r="ED20" i="14"/>
  <c r="EC20" i="14"/>
  <c r="EB20" i="14"/>
  <c r="EA20" i="14"/>
  <c r="DZ20" i="14"/>
  <c r="DY20" i="14"/>
  <c r="DX20" i="14"/>
  <c r="DW20" i="14"/>
  <c r="DV20" i="14"/>
  <c r="DU20" i="14"/>
  <c r="DT20" i="14"/>
  <c r="DS20" i="14"/>
  <c r="DR20" i="14"/>
  <c r="DQ20" i="14"/>
  <c r="DP20" i="14"/>
  <c r="DO20" i="14"/>
  <c r="DN20" i="14"/>
  <c r="DM20" i="14"/>
  <c r="DL20" i="14"/>
  <c r="DK20" i="14"/>
  <c r="DJ20" i="14"/>
  <c r="DI20" i="14"/>
  <c r="DH20" i="14"/>
  <c r="DG20" i="14"/>
  <c r="DF20" i="14"/>
  <c r="DE20" i="14"/>
  <c r="DD20" i="14"/>
  <c r="DC20" i="14"/>
  <c r="DB20" i="14"/>
  <c r="DA20" i="14"/>
  <c r="CZ20" i="14"/>
  <c r="CY20" i="14"/>
  <c r="CX20" i="14"/>
  <c r="CW20" i="14"/>
  <c r="CV20" i="14"/>
  <c r="CU20" i="14"/>
  <c r="CT20" i="14"/>
  <c r="CS20" i="14"/>
  <c r="CR20" i="14"/>
  <c r="CQ20" i="14"/>
  <c r="CP20" i="14"/>
  <c r="CO20" i="14"/>
  <c r="CN20" i="14"/>
  <c r="CM20" i="14"/>
  <c r="CL20" i="14"/>
  <c r="CK20" i="14"/>
  <c r="CJ20" i="14"/>
  <c r="CI20" i="14"/>
  <c r="CH20" i="14"/>
  <c r="CG20" i="14"/>
  <c r="CF20" i="14"/>
  <c r="CE20" i="14"/>
  <c r="CD20" i="14"/>
  <c r="CC20" i="14"/>
  <c r="CB20" i="14"/>
  <c r="CA20" i="14"/>
  <c r="BZ20" i="14"/>
  <c r="BY20" i="14"/>
  <c r="BX20" i="14"/>
  <c r="BW20" i="14"/>
  <c r="BV20" i="14"/>
  <c r="BU20" i="14"/>
  <c r="BT20" i="14"/>
  <c r="BS20" i="14"/>
  <c r="BR20" i="14"/>
  <c r="BQ20" i="14"/>
  <c r="BP20" i="14"/>
  <c r="BO20" i="14"/>
  <c r="BN20" i="14"/>
  <c r="BM20" i="14"/>
  <c r="BL20" i="14"/>
  <c r="BK20" i="14"/>
  <c r="BJ20" i="14"/>
  <c r="BI20" i="14"/>
  <c r="BH20" i="14"/>
  <c r="BG20" i="14"/>
  <c r="BF20" i="14"/>
  <c r="BE20" i="14"/>
  <c r="BD20" i="14"/>
  <c r="BC20" i="14"/>
  <c r="BB20" i="14"/>
  <c r="BA20" i="14"/>
  <c r="AZ20" i="14"/>
  <c r="AY20" i="14"/>
  <c r="AX20" i="14"/>
  <c r="AW20" i="14"/>
  <c r="AV20" i="14"/>
  <c r="AU20" i="14"/>
  <c r="AT20" i="14"/>
  <c r="AS20" i="14"/>
  <c r="AR20" i="14"/>
  <c r="AQ20" i="14"/>
  <c r="AP20" i="14"/>
  <c r="AO20" i="14"/>
  <c r="AN20" i="14"/>
  <c r="AM20" i="14"/>
  <c r="AL20" i="14"/>
  <c r="AK20" i="14"/>
  <c r="AJ20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B20" i="14"/>
  <c r="JG19" i="14"/>
  <c r="JF19" i="14"/>
  <c r="JE19" i="14"/>
  <c r="JD19" i="14"/>
  <c r="JC19" i="14"/>
  <c r="JB19" i="14"/>
  <c r="JA19" i="14"/>
  <c r="IZ19" i="14"/>
  <c r="IY19" i="14"/>
  <c r="IX19" i="14"/>
  <c r="IW19" i="14"/>
  <c r="IV19" i="14"/>
  <c r="IU19" i="14"/>
  <c r="IT19" i="14"/>
  <c r="IS19" i="14"/>
  <c r="IR19" i="14"/>
  <c r="IQ19" i="14"/>
  <c r="IP19" i="14"/>
  <c r="IO19" i="14"/>
  <c r="IN19" i="14"/>
  <c r="IM19" i="14"/>
  <c r="IL19" i="14"/>
  <c r="IK19" i="14"/>
  <c r="IJ19" i="14"/>
  <c r="II19" i="14"/>
  <c r="IH19" i="14"/>
  <c r="IG19" i="14"/>
  <c r="IF19" i="14"/>
  <c r="IE19" i="14"/>
  <c r="ID19" i="14"/>
  <c r="IC19" i="14"/>
  <c r="IB19" i="14"/>
  <c r="IA19" i="14"/>
  <c r="HZ19" i="14"/>
  <c r="HY19" i="14"/>
  <c r="HX19" i="14"/>
  <c r="HW19" i="14"/>
  <c r="HV19" i="14"/>
  <c r="HU19" i="14"/>
  <c r="HT19" i="14"/>
  <c r="HS19" i="14"/>
  <c r="HR19" i="14"/>
  <c r="HQ19" i="14"/>
  <c r="HP19" i="14"/>
  <c r="HO19" i="14"/>
  <c r="HN19" i="14"/>
  <c r="HM19" i="14"/>
  <c r="HL19" i="14"/>
  <c r="HK19" i="14"/>
  <c r="HJ19" i="14"/>
  <c r="HI19" i="14"/>
  <c r="HH19" i="14"/>
  <c r="HG19" i="14"/>
  <c r="HF19" i="14"/>
  <c r="HE19" i="14"/>
  <c r="HD19" i="14"/>
  <c r="HC19" i="14"/>
  <c r="HB19" i="14"/>
  <c r="HA19" i="14"/>
  <c r="GZ19" i="14"/>
  <c r="GY19" i="14"/>
  <c r="GX19" i="14"/>
  <c r="GW19" i="14"/>
  <c r="GV19" i="14"/>
  <c r="GU19" i="14"/>
  <c r="GT19" i="14"/>
  <c r="GS19" i="14"/>
  <c r="GR19" i="14"/>
  <c r="GQ19" i="14"/>
  <c r="GP19" i="14"/>
  <c r="GO19" i="14"/>
  <c r="GN19" i="14"/>
  <c r="GM19" i="14"/>
  <c r="GL19" i="14"/>
  <c r="GK19" i="14"/>
  <c r="GJ19" i="14"/>
  <c r="GI19" i="14"/>
  <c r="GH19" i="14"/>
  <c r="GG19" i="14"/>
  <c r="GF19" i="14"/>
  <c r="GE19" i="14"/>
  <c r="GD19" i="14"/>
  <c r="GC19" i="14"/>
  <c r="GB19" i="14"/>
  <c r="GA19" i="14"/>
  <c r="FZ19" i="14"/>
  <c r="FY19" i="14"/>
  <c r="FX19" i="14"/>
  <c r="FW19" i="14"/>
  <c r="FV19" i="14"/>
  <c r="FU19" i="14"/>
  <c r="FT19" i="14"/>
  <c r="FS19" i="14"/>
  <c r="FR19" i="14"/>
  <c r="FQ19" i="14"/>
  <c r="FP19" i="14"/>
  <c r="FO19" i="14"/>
  <c r="FN19" i="14"/>
  <c r="FM19" i="14"/>
  <c r="FL19" i="14"/>
  <c r="FK19" i="14"/>
  <c r="FJ19" i="14"/>
  <c r="FI19" i="14"/>
  <c r="FH19" i="14"/>
  <c r="FG19" i="14"/>
  <c r="FF19" i="14"/>
  <c r="FE19" i="14"/>
  <c r="FD19" i="14"/>
  <c r="FC19" i="14"/>
  <c r="FB19" i="14"/>
  <c r="FA19" i="14"/>
  <c r="EZ19" i="14"/>
  <c r="EY19" i="14"/>
  <c r="EX19" i="14"/>
  <c r="EW19" i="14"/>
  <c r="EV19" i="14"/>
  <c r="EU19" i="14"/>
  <c r="ET19" i="14"/>
  <c r="ES19" i="14"/>
  <c r="ER19" i="14"/>
  <c r="EQ19" i="14"/>
  <c r="EP19" i="14"/>
  <c r="EO19" i="14"/>
  <c r="EN19" i="14"/>
  <c r="EM19" i="14"/>
  <c r="EL19" i="14"/>
  <c r="EK19" i="14"/>
  <c r="EJ19" i="14"/>
  <c r="EI19" i="14"/>
  <c r="EH19" i="14"/>
  <c r="EG19" i="14"/>
  <c r="EF19" i="14"/>
  <c r="EE19" i="14"/>
  <c r="ED19" i="14"/>
  <c r="EC19" i="14"/>
  <c r="EB19" i="14"/>
  <c r="EA19" i="14"/>
  <c r="DZ19" i="14"/>
  <c r="DY19" i="14"/>
  <c r="DX19" i="14"/>
  <c r="DW19" i="14"/>
  <c r="DV19" i="14"/>
  <c r="DU19" i="14"/>
  <c r="DT19" i="14"/>
  <c r="DS19" i="14"/>
  <c r="DR19" i="14"/>
  <c r="DQ19" i="14"/>
  <c r="DP19" i="14"/>
  <c r="DO19" i="14"/>
  <c r="DN19" i="14"/>
  <c r="DM19" i="14"/>
  <c r="DL19" i="14"/>
  <c r="DK19" i="14"/>
  <c r="DJ19" i="14"/>
  <c r="DI19" i="14"/>
  <c r="DH19" i="14"/>
  <c r="DG19" i="14"/>
  <c r="DF19" i="14"/>
  <c r="DE19" i="14"/>
  <c r="DD19" i="14"/>
  <c r="DC19" i="14"/>
  <c r="DB19" i="14"/>
  <c r="DA19" i="14"/>
  <c r="CZ19" i="14"/>
  <c r="CY19" i="14"/>
  <c r="CX19" i="14"/>
  <c r="CW19" i="14"/>
  <c r="CV19" i="14"/>
  <c r="CU19" i="14"/>
  <c r="CT19" i="14"/>
  <c r="CS19" i="14"/>
  <c r="CR19" i="14"/>
  <c r="CQ19" i="14"/>
  <c r="CP19" i="14"/>
  <c r="CO19" i="14"/>
  <c r="CN19" i="14"/>
  <c r="CM19" i="14"/>
  <c r="CL19" i="14"/>
  <c r="CK19" i="14"/>
  <c r="CJ19" i="14"/>
  <c r="CI19" i="14"/>
  <c r="CH19" i="14"/>
  <c r="CG19" i="14"/>
  <c r="CF19" i="14"/>
  <c r="CE19" i="14"/>
  <c r="CD19" i="14"/>
  <c r="CC19" i="14"/>
  <c r="CB19" i="14"/>
  <c r="CA19" i="14"/>
  <c r="BZ19" i="14"/>
  <c r="BY19" i="14"/>
  <c r="BX19" i="14"/>
  <c r="BW19" i="14"/>
  <c r="BV19" i="14"/>
  <c r="BU19" i="14"/>
  <c r="BT19" i="14"/>
  <c r="BS19" i="14"/>
  <c r="BR19" i="14"/>
  <c r="BQ19" i="14"/>
  <c r="BP19" i="14"/>
  <c r="BO19" i="14"/>
  <c r="BN19" i="14"/>
  <c r="BM19" i="14"/>
  <c r="BL19" i="14"/>
  <c r="BK19" i="14"/>
  <c r="BJ19" i="14"/>
  <c r="BI19" i="14"/>
  <c r="BH19" i="14"/>
  <c r="BG19" i="14"/>
  <c r="BF19" i="14"/>
  <c r="BE19" i="14"/>
  <c r="BD19" i="14"/>
  <c r="BC19" i="14"/>
  <c r="BB19" i="14"/>
  <c r="BA19" i="14"/>
  <c r="AZ19" i="14"/>
  <c r="AY19" i="14"/>
  <c r="AX19" i="14"/>
  <c r="AW19" i="14"/>
  <c r="AV19" i="14"/>
  <c r="AU19" i="14"/>
  <c r="AT19" i="14"/>
  <c r="AS19" i="14"/>
  <c r="AR19" i="14"/>
  <c r="AQ19" i="14"/>
  <c r="AP19" i="14"/>
  <c r="AO19" i="14"/>
  <c r="AN19" i="14"/>
  <c r="AM19" i="14"/>
  <c r="AL19" i="14"/>
  <c r="AK19" i="14"/>
  <c r="AJ19" i="14"/>
  <c r="AI19" i="14"/>
  <c r="AH19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B19" i="14"/>
  <c r="JG18" i="14"/>
  <c r="JF18" i="14"/>
  <c r="JE18" i="14"/>
  <c r="JD18" i="14"/>
  <c r="JC18" i="14"/>
  <c r="JB18" i="14"/>
  <c r="JA18" i="14"/>
  <c r="IZ18" i="14"/>
  <c r="IY18" i="14"/>
  <c r="IX18" i="14"/>
  <c r="IW18" i="14"/>
  <c r="IV18" i="14"/>
  <c r="IU18" i="14"/>
  <c r="IT18" i="14"/>
  <c r="IS18" i="14"/>
  <c r="IR18" i="14"/>
  <c r="IQ18" i="14"/>
  <c r="IP18" i="14"/>
  <c r="IO18" i="14"/>
  <c r="IN18" i="14"/>
  <c r="IM18" i="14"/>
  <c r="IL18" i="14"/>
  <c r="IK18" i="14"/>
  <c r="IJ18" i="14"/>
  <c r="II18" i="14"/>
  <c r="IH18" i="14"/>
  <c r="IG18" i="14"/>
  <c r="IF18" i="14"/>
  <c r="IE18" i="14"/>
  <c r="ID18" i="14"/>
  <c r="IC18" i="14"/>
  <c r="IB18" i="14"/>
  <c r="IA18" i="14"/>
  <c r="HZ18" i="14"/>
  <c r="HY18" i="14"/>
  <c r="HX18" i="14"/>
  <c r="HW18" i="14"/>
  <c r="HV18" i="14"/>
  <c r="HU18" i="14"/>
  <c r="HT18" i="14"/>
  <c r="HS18" i="14"/>
  <c r="HR18" i="14"/>
  <c r="HQ18" i="14"/>
  <c r="HP18" i="14"/>
  <c r="HO18" i="14"/>
  <c r="HN18" i="14"/>
  <c r="HM18" i="14"/>
  <c r="HL18" i="14"/>
  <c r="HK18" i="14"/>
  <c r="HJ18" i="14"/>
  <c r="HI18" i="14"/>
  <c r="HH18" i="14"/>
  <c r="HG18" i="14"/>
  <c r="HF18" i="14"/>
  <c r="HE18" i="14"/>
  <c r="HD18" i="14"/>
  <c r="HC18" i="14"/>
  <c r="HB18" i="14"/>
  <c r="HA18" i="14"/>
  <c r="GZ18" i="14"/>
  <c r="GY18" i="14"/>
  <c r="GX18" i="14"/>
  <c r="GW18" i="14"/>
  <c r="GV18" i="14"/>
  <c r="GU18" i="14"/>
  <c r="GT18" i="14"/>
  <c r="GS18" i="14"/>
  <c r="GR18" i="14"/>
  <c r="GQ18" i="14"/>
  <c r="GP18" i="14"/>
  <c r="GO18" i="14"/>
  <c r="GN18" i="14"/>
  <c r="GM18" i="14"/>
  <c r="GL18" i="14"/>
  <c r="GK18" i="14"/>
  <c r="GJ18" i="14"/>
  <c r="GI18" i="14"/>
  <c r="GH18" i="14"/>
  <c r="GG18" i="14"/>
  <c r="GF18" i="14"/>
  <c r="GE18" i="14"/>
  <c r="GD18" i="14"/>
  <c r="GC18" i="14"/>
  <c r="GB18" i="14"/>
  <c r="GA18" i="14"/>
  <c r="FZ18" i="14"/>
  <c r="FY18" i="14"/>
  <c r="FX18" i="14"/>
  <c r="FW18" i="14"/>
  <c r="FV18" i="14"/>
  <c r="FU18" i="14"/>
  <c r="FT18" i="14"/>
  <c r="FS18" i="14"/>
  <c r="FR18" i="14"/>
  <c r="FQ18" i="14"/>
  <c r="FP18" i="14"/>
  <c r="FO18" i="14"/>
  <c r="FN18" i="14"/>
  <c r="FM18" i="14"/>
  <c r="FL18" i="14"/>
  <c r="FK18" i="14"/>
  <c r="FJ18" i="14"/>
  <c r="FI18" i="14"/>
  <c r="FH18" i="14"/>
  <c r="FG18" i="14"/>
  <c r="FF18" i="14"/>
  <c r="FE18" i="14"/>
  <c r="FD18" i="14"/>
  <c r="FC18" i="14"/>
  <c r="FB18" i="14"/>
  <c r="FA18" i="14"/>
  <c r="EZ18" i="14"/>
  <c r="EY18" i="14"/>
  <c r="EX18" i="14"/>
  <c r="EW18" i="14"/>
  <c r="EV18" i="14"/>
  <c r="EU18" i="14"/>
  <c r="ET18" i="14"/>
  <c r="ES18" i="14"/>
  <c r="ER18" i="14"/>
  <c r="EQ18" i="14"/>
  <c r="EP18" i="14"/>
  <c r="EO18" i="14"/>
  <c r="EN18" i="14"/>
  <c r="EM18" i="14"/>
  <c r="EL18" i="14"/>
  <c r="EK18" i="14"/>
  <c r="EJ18" i="14"/>
  <c r="EI18" i="14"/>
  <c r="EH18" i="14"/>
  <c r="EG18" i="14"/>
  <c r="EF18" i="14"/>
  <c r="EE18" i="14"/>
  <c r="ED18" i="14"/>
  <c r="EC18" i="14"/>
  <c r="EB18" i="14"/>
  <c r="EA18" i="14"/>
  <c r="DZ18" i="14"/>
  <c r="DY18" i="14"/>
  <c r="DX18" i="14"/>
  <c r="DW18" i="14"/>
  <c r="DV18" i="14"/>
  <c r="DU18" i="14"/>
  <c r="DT18" i="14"/>
  <c r="DS18" i="14"/>
  <c r="DR18" i="14"/>
  <c r="DQ18" i="14"/>
  <c r="DP18" i="14"/>
  <c r="DO18" i="14"/>
  <c r="DN18" i="14"/>
  <c r="DM18" i="14"/>
  <c r="DL18" i="14"/>
  <c r="DK18" i="14"/>
  <c r="DJ18" i="14"/>
  <c r="DI18" i="14"/>
  <c r="DH18" i="14"/>
  <c r="DG18" i="14"/>
  <c r="DF18" i="14"/>
  <c r="DE18" i="14"/>
  <c r="DD18" i="14"/>
  <c r="DC18" i="14"/>
  <c r="DB18" i="14"/>
  <c r="DA18" i="14"/>
  <c r="CZ18" i="14"/>
  <c r="CY18" i="14"/>
  <c r="CX18" i="14"/>
  <c r="CW18" i="14"/>
  <c r="CV18" i="14"/>
  <c r="CU18" i="14"/>
  <c r="CT18" i="14"/>
  <c r="CS18" i="14"/>
  <c r="CR18" i="14"/>
  <c r="CQ18" i="14"/>
  <c r="CP18" i="14"/>
  <c r="CO18" i="14"/>
  <c r="CN18" i="14"/>
  <c r="CM18" i="14"/>
  <c r="CL18" i="14"/>
  <c r="CK18" i="14"/>
  <c r="CJ18" i="14"/>
  <c r="CI18" i="14"/>
  <c r="CH18" i="14"/>
  <c r="CG18" i="14"/>
  <c r="CF18" i="14"/>
  <c r="CE18" i="14"/>
  <c r="CD18" i="14"/>
  <c r="CC18" i="14"/>
  <c r="CB18" i="14"/>
  <c r="CA18" i="14"/>
  <c r="BZ18" i="14"/>
  <c r="BY18" i="14"/>
  <c r="BX18" i="14"/>
  <c r="BW18" i="14"/>
  <c r="BV18" i="14"/>
  <c r="BU18" i="14"/>
  <c r="BT18" i="14"/>
  <c r="BS18" i="14"/>
  <c r="BR18" i="14"/>
  <c r="BQ18" i="14"/>
  <c r="BP18" i="14"/>
  <c r="BO18" i="14"/>
  <c r="BN18" i="14"/>
  <c r="BM18" i="14"/>
  <c r="BL18" i="14"/>
  <c r="BK18" i="14"/>
  <c r="BJ18" i="14"/>
  <c r="BI18" i="14"/>
  <c r="BH18" i="14"/>
  <c r="BG18" i="14"/>
  <c r="BF18" i="14"/>
  <c r="BE18" i="14"/>
  <c r="BD18" i="14"/>
  <c r="BC18" i="14"/>
  <c r="BB18" i="14"/>
  <c r="BA18" i="14"/>
  <c r="AZ18" i="14"/>
  <c r="AY18" i="14"/>
  <c r="AX18" i="14"/>
  <c r="AW18" i="14"/>
  <c r="AV18" i="14"/>
  <c r="AU18" i="14"/>
  <c r="AT18" i="14"/>
  <c r="AS18" i="14"/>
  <c r="AR18" i="14"/>
  <c r="AQ18" i="14"/>
  <c r="AP18" i="14"/>
  <c r="AO18" i="14"/>
  <c r="AN18" i="14"/>
  <c r="AM18" i="14"/>
  <c r="AL18" i="14"/>
  <c r="AK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B18" i="14"/>
  <c r="JG17" i="14"/>
  <c r="JF17" i="14"/>
  <c r="JE17" i="14"/>
  <c r="JD17" i="14"/>
  <c r="JC17" i="14"/>
  <c r="JB17" i="14"/>
  <c r="JA17" i="14"/>
  <c r="IZ17" i="14"/>
  <c r="IY17" i="14"/>
  <c r="IX17" i="14"/>
  <c r="IW17" i="14"/>
  <c r="IV17" i="14"/>
  <c r="IU17" i="14"/>
  <c r="IT17" i="14"/>
  <c r="IS17" i="14"/>
  <c r="IR17" i="14"/>
  <c r="IQ17" i="14"/>
  <c r="IP17" i="14"/>
  <c r="IO17" i="14"/>
  <c r="IN17" i="14"/>
  <c r="IM17" i="14"/>
  <c r="IL17" i="14"/>
  <c r="IK17" i="14"/>
  <c r="IJ17" i="14"/>
  <c r="II17" i="14"/>
  <c r="IH17" i="14"/>
  <c r="IG17" i="14"/>
  <c r="IF17" i="14"/>
  <c r="IE17" i="14"/>
  <c r="ID17" i="14"/>
  <c r="IC17" i="14"/>
  <c r="IB17" i="14"/>
  <c r="IA17" i="14"/>
  <c r="HZ17" i="14"/>
  <c r="HY17" i="14"/>
  <c r="HX17" i="14"/>
  <c r="HW17" i="14"/>
  <c r="HV17" i="14"/>
  <c r="HU17" i="14"/>
  <c r="HT17" i="14"/>
  <c r="HS17" i="14"/>
  <c r="HR17" i="14"/>
  <c r="HQ17" i="14"/>
  <c r="HP17" i="14"/>
  <c r="HO17" i="14"/>
  <c r="HN17" i="14"/>
  <c r="HM17" i="14"/>
  <c r="HL17" i="14"/>
  <c r="HK17" i="14"/>
  <c r="HJ17" i="14"/>
  <c r="HI17" i="14"/>
  <c r="HH17" i="14"/>
  <c r="HG17" i="14"/>
  <c r="HF17" i="14"/>
  <c r="HE17" i="14"/>
  <c r="HD17" i="14"/>
  <c r="HC17" i="14"/>
  <c r="HB17" i="14"/>
  <c r="HA17" i="14"/>
  <c r="GZ17" i="14"/>
  <c r="GY17" i="14"/>
  <c r="GX17" i="14"/>
  <c r="GW17" i="14"/>
  <c r="GV17" i="14"/>
  <c r="GU17" i="14"/>
  <c r="GT17" i="14"/>
  <c r="GS17" i="14"/>
  <c r="GR17" i="14"/>
  <c r="GQ17" i="14"/>
  <c r="GP17" i="14"/>
  <c r="GO17" i="14"/>
  <c r="GN17" i="14"/>
  <c r="GM17" i="14"/>
  <c r="GL17" i="14"/>
  <c r="GK17" i="14"/>
  <c r="GJ17" i="14"/>
  <c r="GI17" i="14"/>
  <c r="GH17" i="14"/>
  <c r="GG17" i="14"/>
  <c r="GF17" i="14"/>
  <c r="GE17" i="14"/>
  <c r="GD17" i="14"/>
  <c r="GC17" i="14"/>
  <c r="GB17" i="14"/>
  <c r="GA17" i="14"/>
  <c r="FZ17" i="14"/>
  <c r="FY17" i="14"/>
  <c r="FX17" i="14"/>
  <c r="FW17" i="14"/>
  <c r="FV17" i="14"/>
  <c r="FU17" i="14"/>
  <c r="FT17" i="14"/>
  <c r="FS17" i="14"/>
  <c r="FR17" i="14"/>
  <c r="FQ17" i="14"/>
  <c r="FP17" i="14"/>
  <c r="FO17" i="14"/>
  <c r="FN17" i="14"/>
  <c r="FM17" i="14"/>
  <c r="FL17" i="14"/>
  <c r="FK17" i="14"/>
  <c r="FJ17" i="14"/>
  <c r="FI17" i="14"/>
  <c r="FH17" i="14"/>
  <c r="FG17" i="14"/>
  <c r="FF17" i="14"/>
  <c r="FE17" i="14"/>
  <c r="FD17" i="14"/>
  <c r="FC17" i="14"/>
  <c r="FB17" i="14"/>
  <c r="FA17" i="14"/>
  <c r="EZ17" i="14"/>
  <c r="EY17" i="14"/>
  <c r="EX17" i="14"/>
  <c r="EW17" i="14"/>
  <c r="EV17" i="14"/>
  <c r="EU17" i="14"/>
  <c r="ET17" i="14"/>
  <c r="ES17" i="14"/>
  <c r="ER17" i="14"/>
  <c r="EQ17" i="14"/>
  <c r="EP17" i="14"/>
  <c r="EO17" i="14"/>
  <c r="EN17" i="14"/>
  <c r="EM17" i="14"/>
  <c r="EL17" i="14"/>
  <c r="EK17" i="14"/>
  <c r="EJ17" i="14"/>
  <c r="EI17" i="14"/>
  <c r="EH17" i="14"/>
  <c r="EG17" i="14"/>
  <c r="EF17" i="14"/>
  <c r="EE17" i="14"/>
  <c r="ED17" i="14"/>
  <c r="EC17" i="14"/>
  <c r="EB17" i="14"/>
  <c r="EA17" i="14"/>
  <c r="DZ17" i="14"/>
  <c r="DY17" i="14"/>
  <c r="DX17" i="14"/>
  <c r="DW17" i="14"/>
  <c r="DV17" i="14"/>
  <c r="DU17" i="14"/>
  <c r="DT17" i="14"/>
  <c r="DS17" i="14"/>
  <c r="DR17" i="14"/>
  <c r="DQ17" i="14"/>
  <c r="DP17" i="14"/>
  <c r="DO17" i="14"/>
  <c r="DN17" i="14"/>
  <c r="DM17" i="14"/>
  <c r="DL17" i="14"/>
  <c r="DK17" i="14"/>
  <c r="DJ17" i="14"/>
  <c r="DI17" i="14"/>
  <c r="DH17" i="14"/>
  <c r="DG17" i="14"/>
  <c r="DF17" i="14"/>
  <c r="DE17" i="14"/>
  <c r="DD17" i="14"/>
  <c r="DC17" i="14"/>
  <c r="DB17" i="14"/>
  <c r="DA17" i="14"/>
  <c r="CZ17" i="14"/>
  <c r="CY17" i="14"/>
  <c r="CX17" i="14"/>
  <c r="CW17" i="14"/>
  <c r="CV17" i="14"/>
  <c r="CU17" i="14"/>
  <c r="CT17" i="14"/>
  <c r="CS17" i="14"/>
  <c r="CR17" i="14"/>
  <c r="CQ17" i="14"/>
  <c r="CP17" i="14"/>
  <c r="CO17" i="14"/>
  <c r="CN17" i="14"/>
  <c r="CM17" i="14"/>
  <c r="CL17" i="14"/>
  <c r="CK17" i="14"/>
  <c r="CJ17" i="14"/>
  <c r="CI17" i="14"/>
  <c r="CH17" i="14"/>
  <c r="CG17" i="14"/>
  <c r="CF17" i="14"/>
  <c r="CE17" i="14"/>
  <c r="CD17" i="14"/>
  <c r="CC17" i="14"/>
  <c r="CB17" i="14"/>
  <c r="CA17" i="14"/>
  <c r="BZ17" i="14"/>
  <c r="BY17" i="14"/>
  <c r="BX17" i="14"/>
  <c r="BW17" i="14"/>
  <c r="BV17" i="14"/>
  <c r="BU17" i="14"/>
  <c r="BT17" i="14"/>
  <c r="BS17" i="14"/>
  <c r="BR17" i="14"/>
  <c r="BQ17" i="14"/>
  <c r="BP17" i="14"/>
  <c r="BO17" i="14"/>
  <c r="BN17" i="14"/>
  <c r="BM17" i="14"/>
  <c r="BL17" i="14"/>
  <c r="BK17" i="14"/>
  <c r="BJ17" i="14"/>
  <c r="BI17" i="14"/>
  <c r="BH17" i="14"/>
  <c r="BG17" i="14"/>
  <c r="BF17" i="14"/>
  <c r="BE17" i="14"/>
  <c r="BD17" i="14"/>
  <c r="BC17" i="14"/>
  <c r="BB17" i="14"/>
  <c r="BA17" i="14"/>
  <c r="AZ17" i="14"/>
  <c r="AY17" i="14"/>
  <c r="AX17" i="14"/>
  <c r="AW17" i="14"/>
  <c r="AV17" i="14"/>
  <c r="AU17" i="14"/>
  <c r="AT17" i="14"/>
  <c r="AS17" i="14"/>
  <c r="AR17" i="14"/>
  <c r="AQ17" i="14"/>
  <c r="AP17" i="14"/>
  <c r="AO17" i="14"/>
  <c r="AN17" i="14"/>
  <c r="AM17" i="14"/>
  <c r="AL17" i="14"/>
  <c r="AK17" i="14"/>
  <c r="AJ17" i="14"/>
  <c r="AI17" i="14"/>
  <c r="AH17" i="14"/>
  <c r="AG17" i="14"/>
  <c r="AF17" i="14"/>
  <c r="AE17" i="14"/>
  <c r="AD17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B17" i="14"/>
  <c r="JG16" i="14"/>
  <c r="JF16" i="14"/>
  <c r="JE16" i="14"/>
  <c r="JD16" i="14"/>
  <c r="JC16" i="14"/>
  <c r="JB16" i="14"/>
  <c r="JA16" i="14"/>
  <c r="IZ16" i="14"/>
  <c r="IY16" i="14"/>
  <c r="IX16" i="14"/>
  <c r="IW16" i="14"/>
  <c r="IV16" i="14"/>
  <c r="IU16" i="14"/>
  <c r="IT16" i="14"/>
  <c r="IS16" i="14"/>
  <c r="IR16" i="14"/>
  <c r="IQ16" i="14"/>
  <c r="IP16" i="14"/>
  <c r="IO16" i="14"/>
  <c r="IN16" i="14"/>
  <c r="IM16" i="14"/>
  <c r="IL16" i="14"/>
  <c r="IK16" i="14"/>
  <c r="IJ16" i="14"/>
  <c r="II16" i="14"/>
  <c r="IH16" i="14"/>
  <c r="IG16" i="14"/>
  <c r="IF16" i="14"/>
  <c r="IE16" i="14"/>
  <c r="ID16" i="14"/>
  <c r="IC16" i="14"/>
  <c r="IB16" i="14"/>
  <c r="IA16" i="14"/>
  <c r="HZ16" i="14"/>
  <c r="HY16" i="14"/>
  <c r="HX16" i="14"/>
  <c r="HW16" i="14"/>
  <c r="HV16" i="14"/>
  <c r="HU16" i="14"/>
  <c r="HT16" i="14"/>
  <c r="HS16" i="14"/>
  <c r="HR16" i="14"/>
  <c r="HQ16" i="14"/>
  <c r="HP16" i="14"/>
  <c r="HO16" i="14"/>
  <c r="HN16" i="14"/>
  <c r="HM16" i="14"/>
  <c r="HL16" i="14"/>
  <c r="HK16" i="14"/>
  <c r="HJ16" i="14"/>
  <c r="HI16" i="14"/>
  <c r="HH16" i="14"/>
  <c r="HG16" i="14"/>
  <c r="HF16" i="14"/>
  <c r="HE16" i="14"/>
  <c r="HD16" i="14"/>
  <c r="HC16" i="14"/>
  <c r="HB16" i="14"/>
  <c r="HA16" i="14"/>
  <c r="GZ16" i="14"/>
  <c r="GY16" i="14"/>
  <c r="GX16" i="14"/>
  <c r="GW16" i="14"/>
  <c r="GV16" i="14"/>
  <c r="GU16" i="14"/>
  <c r="GT16" i="14"/>
  <c r="GS16" i="14"/>
  <c r="GR16" i="14"/>
  <c r="GQ16" i="14"/>
  <c r="GP16" i="14"/>
  <c r="GO16" i="14"/>
  <c r="GN16" i="14"/>
  <c r="GM16" i="14"/>
  <c r="GL16" i="14"/>
  <c r="GK16" i="14"/>
  <c r="GJ16" i="14"/>
  <c r="GI16" i="14"/>
  <c r="GH16" i="14"/>
  <c r="GG16" i="14"/>
  <c r="GF16" i="14"/>
  <c r="GE16" i="14"/>
  <c r="GD16" i="14"/>
  <c r="GC16" i="14"/>
  <c r="GB16" i="14"/>
  <c r="GA16" i="14"/>
  <c r="FZ16" i="14"/>
  <c r="FY16" i="14"/>
  <c r="FX16" i="14"/>
  <c r="FW16" i="14"/>
  <c r="FV16" i="14"/>
  <c r="FU16" i="14"/>
  <c r="FT16" i="14"/>
  <c r="FS16" i="14"/>
  <c r="FR16" i="14"/>
  <c r="FQ16" i="14"/>
  <c r="FP16" i="14"/>
  <c r="FO16" i="14"/>
  <c r="FN16" i="14"/>
  <c r="FM16" i="14"/>
  <c r="FL16" i="14"/>
  <c r="FK16" i="14"/>
  <c r="FJ16" i="14"/>
  <c r="FI16" i="14"/>
  <c r="FH16" i="14"/>
  <c r="FG16" i="14"/>
  <c r="FF16" i="14"/>
  <c r="FE16" i="14"/>
  <c r="FD16" i="14"/>
  <c r="FC16" i="14"/>
  <c r="FB16" i="14"/>
  <c r="FA16" i="14"/>
  <c r="EZ16" i="14"/>
  <c r="EY16" i="14"/>
  <c r="EX16" i="14"/>
  <c r="EW16" i="14"/>
  <c r="EV16" i="14"/>
  <c r="EU16" i="14"/>
  <c r="ET16" i="14"/>
  <c r="ES16" i="14"/>
  <c r="ER16" i="14"/>
  <c r="EQ16" i="14"/>
  <c r="EP16" i="14"/>
  <c r="EO16" i="14"/>
  <c r="EN16" i="14"/>
  <c r="EM16" i="14"/>
  <c r="EL16" i="14"/>
  <c r="EK16" i="14"/>
  <c r="EJ16" i="14"/>
  <c r="EI16" i="14"/>
  <c r="EH16" i="14"/>
  <c r="EG16" i="14"/>
  <c r="EF16" i="14"/>
  <c r="EE16" i="14"/>
  <c r="ED16" i="14"/>
  <c r="EC16" i="14"/>
  <c r="EB16" i="14"/>
  <c r="EA16" i="14"/>
  <c r="DZ16" i="14"/>
  <c r="DY16" i="14"/>
  <c r="DX16" i="14"/>
  <c r="DW16" i="14"/>
  <c r="DV16" i="14"/>
  <c r="DU16" i="14"/>
  <c r="DT16" i="14"/>
  <c r="DS16" i="14"/>
  <c r="DR16" i="14"/>
  <c r="DQ16" i="14"/>
  <c r="DP16" i="14"/>
  <c r="DO16" i="14"/>
  <c r="DN16" i="14"/>
  <c r="DM16" i="14"/>
  <c r="DL16" i="14"/>
  <c r="DK16" i="14"/>
  <c r="DJ16" i="14"/>
  <c r="DI16" i="14"/>
  <c r="DH16" i="14"/>
  <c r="DG16" i="14"/>
  <c r="DF16" i="14"/>
  <c r="DE16" i="14"/>
  <c r="DD16" i="14"/>
  <c r="DC16" i="14"/>
  <c r="DB16" i="14"/>
  <c r="DA16" i="14"/>
  <c r="CZ16" i="14"/>
  <c r="CY16" i="14"/>
  <c r="CX16" i="14"/>
  <c r="CW16" i="14"/>
  <c r="CV16" i="14"/>
  <c r="CU16" i="14"/>
  <c r="CT16" i="14"/>
  <c r="CS16" i="14"/>
  <c r="CR16" i="14"/>
  <c r="CQ16" i="14"/>
  <c r="CP16" i="14"/>
  <c r="CO16" i="14"/>
  <c r="CN16" i="14"/>
  <c r="CM16" i="14"/>
  <c r="CL16" i="14"/>
  <c r="CK16" i="14"/>
  <c r="CJ16" i="14"/>
  <c r="CI16" i="14"/>
  <c r="CH16" i="14"/>
  <c r="CG16" i="14"/>
  <c r="CF16" i="14"/>
  <c r="CE16" i="14"/>
  <c r="CD16" i="14"/>
  <c r="CC16" i="14"/>
  <c r="CB16" i="14"/>
  <c r="CA16" i="14"/>
  <c r="BZ16" i="14"/>
  <c r="BY16" i="14"/>
  <c r="BX16" i="14"/>
  <c r="BW16" i="14"/>
  <c r="BV16" i="14"/>
  <c r="BU16" i="14"/>
  <c r="BT16" i="14"/>
  <c r="BS16" i="14"/>
  <c r="BR16" i="14"/>
  <c r="BQ16" i="14"/>
  <c r="BP16" i="14"/>
  <c r="BO16" i="14"/>
  <c r="BN16" i="14"/>
  <c r="BM16" i="14"/>
  <c r="BL16" i="14"/>
  <c r="BK16" i="14"/>
  <c r="BJ16" i="14"/>
  <c r="BI16" i="14"/>
  <c r="BH16" i="14"/>
  <c r="BG16" i="14"/>
  <c r="BF16" i="14"/>
  <c r="BE16" i="14"/>
  <c r="BD16" i="14"/>
  <c r="BC16" i="14"/>
  <c r="BB16" i="14"/>
  <c r="BA16" i="14"/>
  <c r="AZ16" i="14"/>
  <c r="AY16" i="14"/>
  <c r="AX16" i="14"/>
  <c r="AW16" i="14"/>
  <c r="AV16" i="14"/>
  <c r="AU16" i="14"/>
  <c r="AT16" i="14"/>
  <c r="AS16" i="14"/>
  <c r="AR16" i="14"/>
  <c r="AQ16" i="14"/>
  <c r="AP16" i="14"/>
  <c r="AO16" i="14"/>
  <c r="AN16" i="14"/>
  <c r="AM16" i="14"/>
  <c r="AL16" i="14"/>
  <c r="AK16" i="14"/>
  <c r="AJ16" i="14"/>
  <c r="AI16" i="14"/>
  <c r="AH16" i="14"/>
  <c r="AG16" i="14"/>
  <c r="AF16" i="14"/>
  <c r="AE16" i="14"/>
  <c r="AD16" i="14"/>
  <c r="AC16" i="14"/>
  <c r="AB16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JG15" i="14"/>
  <c r="JF15" i="14"/>
  <c r="JE15" i="14"/>
  <c r="JD15" i="14"/>
  <c r="JC15" i="14"/>
  <c r="JB15" i="14"/>
  <c r="JA15" i="14"/>
  <c r="IZ15" i="14"/>
  <c r="IY15" i="14"/>
  <c r="IX15" i="14"/>
  <c r="IW15" i="14"/>
  <c r="IV15" i="14"/>
  <c r="IU15" i="14"/>
  <c r="IT15" i="14"/>
  <c r="IS15" i="14"/>
  <c r="IR15" i="14"/>
  <c r="IQ15" i="14"/>
  <c r="IP15" i="14"/>
  <c r="IO15" i="14"/>
  <c r="IN15" i="14"/>
  <c r="IM15" i="14"/>
  <c r="IL15" i="14"/>
  <c r="IK15" i="14"/>
  <c r="IJ15" i="14"/>
  <c r="II15" i="14"/>
  <c r="IH15" i="14"/>
  <c r="IG15" i="14"/>
  <c r="IF15" i="14"/>
  <c r="IE15" i="14"/>
  <c r="ID15" i="14"/>
  <c r="IC15" i="14"/>
  <c r="IB15" i="14"/>
  <c r="IA15" i="14"/>
  <c r="HZ15" i="14"/>
  <c r="HY15" i="14"/>
  <c r="HX15" i="14"/>
  <c r="HW15" i="14"/>
  <c r="HV15" i="14"/>
  <c r="HU15" i="14"/>
  <c r="HT15" i="14"/>
  <c r="HS15" i="14"/>
  <c r="HR15" i="14"/>
  <c r="HQ15" i="14"/>
  <c r="HP15" i="14"/>
  <c r="HO15" i="14"/>
  <c r="HN15" i="14"/>
  <c r="HM15" i="14"/>
  <c r="HL15" i="14"/>
  <c r="HK15" i="14"/>
  <c r="HJ15" i="14"/>
  <c r="HI15" i="14"/>
  <c r="HH15" i="14"/>
  <c r="HG15" i="14"/>
  <c r="HF15" i="14"/>
  <c r="HE15" i="14"/>
  <c r="HD15" i="14"/>
  <c r="HC15" i="14"/>
  <c r="HB15" i="14"/>
  <c r="HA15" i="14"/>
  <c r="GZ15" i="14"/>
  <c r="GY15" i="14"/>
  <c r="GX15" i="14"/>
  <c r="GW15" i="14"/>
  <c r="GV15" i="14"/>
  <c r="GU15" i="14"/>
  <c r="GT15" i="14"/>
  <c r="GS15" i="14"/>
  <c r="GR15" i="14"/>
  <c r="GQ15" i="14"/>
  <c r="GP15" i="14"/>
  <c r="GO15" i="14"/>
  <c r="GN15" i="14"/>
  <c r="GM15" i="14"/>
  <c r="GL15" i="14"/>
  <c r="GK15" i="14"/>
  <c r="GJ15" i="14"/>
  <c r="GI15" i="14"/>
  <c r="GH15" i="14"/>
  <c r="GG15" i="14"/>
  <c r="GF15" i="14"/>
  <c r="GE15" i="14"/>
  <c r="GD15" i="14"/>
  <c r="GC15" i="14"/>
  <c r="GB15" i="14"/>
  <c r="GA15" i="14"/>
  <c r="FZ15" i="14"/>
  <c r="FY15" i="14"/>
  <c r="FX15" i="14"/>
  <c r="FW15" i="14"/>
  <c r="FV15" i="14"/>
  <c r="FU15" i="14"/>
  <c r="FT15" i="14"/>
  <c r="FS15" i="14"/>
  <c r="FR15" i="14"/>
  <c r="FQ15" i="14"/>
  <c r="FP15" i="14"/>
  <c r="FO15" i="14"/>
  <c r="FN15" i="14"/>
  <c r="FM15" i="14"/>
  <c r="FL15" i="14"/>
  <c r="FK15" i="14"/>
  <c r="FJ15" i="14"/>
  <c r="FI15" i="14"/>
  <c r="FH15" i="14"/>
  <c r="FG15" i="14"/>
  <c r="FF15" i="14"/>
  <c r="FE15" i="14"/>
  <c r="FD15" i="14"/>
  <c r="FC15" i="14"/>
  <c r="FB15" i="14"/>
  <c r="FA15" i="14"/>
  <c r="EZ15" i="14"/>
  <c r="EY15" i="14"/>
  <c r="EX15" i="14"/>
  <c r="EW15" i="14"/>
  <c r="EV15" i="14"/>
  <c r="EU15" i="14"/>
  <c r="ET15" i="14"/>
  <c r="ES15" i="14"/>
  <c r="ER15" i="14"/>
  <c r="EQ15" i="14"/>
  <c r="EP15" i="14"/>
  <c r="EO15" i="14"/>
  <c r="EN15" i="14"/>
  <c r="EM15" i="14"/>
  <c r="EL15" i="14"/>
  <c r="EK15" i="14"/>
  <c r="EJ15" i="14"/>
  <c r="EI15" i="14"/>
  <c r="EH15" i="14"/>
  <c r="EG15" i="14"/>
  <c r="EF15" i="14"/>
  <c r="EE15" i="14"/>
  <c r="ED15" i="14"/>
  <c r="EC15" i="14"/>
  <c r="EB15" i="14"/>
  <c r="EA15" i="14"/>
  <c r="DZ15" i="14"/>
  <c r="DY15" i="14"/>
  <c r="DX15" i="14"/>
  <c r="DW15" i="14"/>
  <c r="DV15" i="14"/>
  <c r="DU15" i="14"/>
  <c r="DT15" i="14"/>
  <c r="DS15" i="14"/>
  <c r="DR15" i="14"/>
  <c r="DQ15" i="14"/>
  <c r="DP15" i="14"/>
  <c r="DO15" i="14"/>
  <c r="DN15" i="14"/>
  <c r="DM15" i="14"/>
  <c r="DL15" i="14"/>
  <c r="DK15" i="14"/>
  <c r="DJ15" i="14"/>
  <c r="DI15" i="14"/>
  <c r="DH15" i="14"/>
  <c r="DG15" i="14"/>
  <c r="DF15" i="14"/>
  <c r="DE15" i="14"/>
  <c r="DD15" i="14"/>
  <c r="DC15" i="14"/>
  <c r="DB15" i="14"/>
  <c r="DA15" i="14"/>
  <c r="CZ15" i="14"/>
  <c r="CY15" i="14"/>
  <c r="CX15" i="14"/>
  <c r="CW15" i="14"/>
  <c r="CV15" i="14"/>
  <c r="CU15" i="14"/>
  <c r="CT15" i="14"/>
  <c r="CS15" i="14"/>
  <c r="CR15" i="14"/>
  <c r="CQ15" i="14"/>
  <c r="CP15" i="14"/>
  <c r="CO15" i="14"/>
  <c r="CN15" i="14"/>
  <c r="CM15" i="14"/>
  <c r="CL15" i="14"/>
  <c r="CK15" i="14"/>
  <c r="CJ15" i="14"/>
  <c r="CI15" i="14"/>
  <c r="CH15" i="14"/>
  <c r="CG15" i="14"/>
  <c r="CF15" i="14"/>
  <c r="CE15" i="14"/>
  <c r="CD15" i="14"/>
  <c r="CC15" i="14"/>
  <c r="CB15" i="14"/>
  <c r="CA15" i="14"/>
  <c r="BZ15" i="14"/>
  <c r="BY15" i="14"/>
  <c r="BX15" i="14"/>
  <c r="BW15" i="14"/>
  <c r="BV15" i="14"/>
  <c r="BU15" i="14"/>
  <c r="BT15" i="14"/>
  <c r="BS15" i="14"/>
  <c r="BR15" i="14"/>
  <c r="BQ15" i="14"/>
  <c r="BP15" i="14"/>
  <c r="BO15" i="14"/>
  <c r="BN15" i="14"/>
  <c r="BM15" i="14"/>
  <c r="BL15" i="14"/>
  <c r="BK15" i="14"/>
  <c r="BJ15" i="14"/>
  <c r="BI15" i="14"/>
  <c r="BH15" i="14"/>
  <c r="BG15" i="14"/>
  <c r="BF15" i="14"/>
  <c r="BE15" i="14"/>
  <c r="BD15" i="14"/>
  <c r="BC15" i="14"/>
  <c r="BB15" i="14"/>
  <c r="BA15" i="14"/>
  <c r="AZ15" i="14"/>
  <c r="AY15" i="14"/>
  <c r="AX15" i="14"/>
  <c r="AW15" i="14"/>
  <c r="AV15" i="14"/>
  <c r="AU15" i="14"/>
  <c r="AT15" i="14"/>
  <c r="AS15" i="14"/>
  <c r="AR15" i="14"/>
  <c r="AQ15" i="14"/>
  <c r="AP15" i="14"/>
  <c r="AO15" i="14"/>
  <c r="AN15" i="14"/>
  <c r="AM15" i="14"/>
  <c r="AL15" i="14"/>
  <c r="AK15" i="14"/>
  <c r="AJ15" i="14"/>
  <c r="AI15" i="14"/>
  <c r="AH15" i="14"/>
  <c r="AG15" i="14"/>
  <c r="AF15" i="14"/>
  <c r="AE15" i="14"/>
  <c r="AD15" i="14"/>
  <c r="AC15" i="14"/>
  <c r="AB15" i="14"/>
  <c r="AA15" i="14"/>
  <c r="Z15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B15" i="14"/>
  <c r="JG14" i="14"/>
  <c r="JF14" i="14"/>
  <c r="JE14" i="14"/>
  <c r="JD14" i="14"/>
  <c r="JC14" i="14"/>
  <c r="JB14" i="14"/>
  <c r="JA14" i="14"/>
  <c r="IZ14" i="14"/>
  <c r="IY14" i="14"/>
  <c r="IX14" i="14"/>
  <c r="IW14" i="14"/>
  <c r="IV14" i="14"/>
  <c r="IU14" i="14"/>
  <c r="IT14" i="14"/>
  <c r="IS14" i="14"/>
  <c r="IR14" i="14"/>
  <c r="IQ14" i="14"/>
  <c r="IP14" i="14"/>
  <c r="IO14" i="14"/>
  <c r="IN14" i="14"/>
  <c r="IM14" i="14"/>
  <c r="IL14" i="14"/>
  <c r="IK14" i="14"/>
  <c r="IJ14" i="14"/>
  <c r="II14" i="14"/>
  <c r="IH14" i="14"/>
  <c r="IG14" i="14"/>
  <c r="IF14" i="14"/>
  <c r="IE14" i="14"/>
  <c r="ID14" i="14"/>
  <c r="IC14" i="14"/>
  <c r="IB14" i="14"/>
  <c r="IA14" i="14"/>
  <c r="HZ14" i="14"/>
  <c r="HY14" i="14"/>
  <c r="HX14" i="14"/>
  <c r="HW14" i="14"/>
  <c r="HV14" i="14"/>
  <c r="HU14" i="14"/>
  <c r="HT14" i="14"/>
  <c r="HS14" i="14"/>
  <c r="HR14" i="14"/>
  <c r="HQ14" i="14"/>
  <c r="HP14" i="14"/>
  <c r="HO14" i="14"/>
  <c r="HN14" i="14"/>
  <c r="HM14" i="14"/>
  <c r="HL14" i="14"/>
  <c r="HK14" i="14"/>
  <c r="HJ14" i="14"/>
  <c r="HI14" i="14"/>
  <c r="HH14" i="14"/>
  <c r="HG14" i="14"/>
  <c r="HF14" i="14"/>
  <c r="HE14" i="14"/>
  <c r="HD14" i="14"/>
  <c r="HC14" i="14"/>
  <c r="HB14" i="14"/>
  <c r="HA14" i="14"/>
  <c r="GZ14" i="14"/>
  <c r="GY14" i="14"/>
  <c r="GX14" i="14"/>
  <c r="GW14" i="14"/>
  <c r="GV14" i="14"/>
  <c r="GU14" i="14"/>
  <c r="GT14" i="14"/>
  <c r="GS14" i="14"/>
  <c r="GR14" i="14"/>
  <c r="GQ14" i="14"/>
  <c r="GP14" i="14"/>
  <c r="GO14" i="14"/>
  <c r="GN14" i="14"/>
  <c r="GM14" i="14"/>
  <c r="GL14" i="14"/>
  <c r="GK14" i="14"/>
  <c r="GJ14" i="14"/>
  <c r="GI14" i="14"/>
  <c r="GH14" i="14"/>
  <c r="GG14" i="14"/>
  <c r="GF14" i="14"/>
  <c r="GE14" i="14"/>
  <c r="GD14" i="14"/>
  <c r="GC14" i="14"/>
  <c r="GB14" i="14"/>
  <c r="GA14" i="14"/>
  <c r="FZ14" i="14"/>
  <c r="FY14" i="14"/>
  <c r="FX14" i="14"/>
  <c r="FW14" i="14"/>
  <c r="FV14" i="14"/>
  <c r="FU14" i="14"/>
  <c r="FT14" i="14"/>
  <c r="FS14" i="14"/>
  <c r="FR14" i="14"/>
  <c r="FQ14" i="14"/>
  <c r="FP14" i="14"/>
  <c r="FO14" i="14"/>
  <c r="FN14" i="14"/>
  <c r="FM14" i="14"/>
  <c r="FL14" i="14"/>
  <c r="FK14" i="14"/>
  <c r="FJ14" i="14"/>
  <c r="FI14" i="14"/>
  <c r="FH14" i="14"/>
  <c r="FG14" i="14"/>
  <c r="FF14" i="14"/>
  <c r="FE14" i="14"/>
  <c r="FD14" i="14"/>
  <c r="FC14" i="14"/>
  <c r="FB14" i="14"/>
  <c r="FA14" i="14"/>
  <c r="EZ14" i="14"/>
  <c r="EY14" i="14"/>
  <c r="EX14" i="14"/>
  <c r="EW14" i="14"/>
  <c r="EV14" i="14"/>
  <c r="EU14" i="14"/>
  <c r="ET14" i="14"/>
  <c r="ES14" i="14"/>
  <c r="ER14" i="14"/>
  <c r="EQ14" i="14"/>
  <c r="EP14" i="14"/>
  <c r="EO14" i="14"/>
  <c r="EN14" i="14"/>
  <c r="EM14" i="14"/>
  <c r="EL14" i="14"/>
  <c r="EK14" i="14"/>
  <c r="EJ14" i="14"/>
  <c r="EI14" i="14"/>
  <c r="EH14" i="14"/>
  <c r="EG14" i="14"/>
  <c r="EF14" i="14"/>
  <c r="EE14" i="14"/>
  <c r="ED14" i="14"/>
  <c r="EC14" i="14"/>
  <c r="EB14" i="14"/>
  <c r="EA14" i="14"/>
  <c r="DZ14" i="14"/>
  <c r="DY14" i="14"/>
  <c r="DX14" i="14"/>
  <c r="DW14" i="14"/>
  <c r="DV14" i="14"/>
  <c r="DU14" i="14"/>
  <c r="DT14" i="14"/>
  <c r="DS14" i="14"/>
  <c r="DR14" i="14"/>
  <c r="DQ14" i="14"/>
  <c r="DP14" i="14"/>
  <c r="DO14" i="14"/>
  <c r="DN14" i="14"/>
  <c r="DM14" i="14"/>
  <c r="DL14" i="14"/>
  <c r="DK14" i="14"/>
  <c r="DJ14" i="14"/>
  <c r="DI14" i="14"/>
  <c r="DH14" i="14"/>
  <c r="DG14" i="14"/>
  <c r="DF14" i="14"/>
  <c r="DE14" i="14"/>
  <c r="DD14" i="14"/>
  <c r="DC14" i="14"/>
  <c r="DB14" i="14"/>
  <c r="DA14" i="14"/>
  <c r="CZ14" i="14"/>
  <c r="CY14" i="14"/>
  <c r="CX14" i="14"/>
  <c r="CW14" i="14"/>
  <c r="CV14" i="14"/>
  <c r="CU14" i="14"/>
  <c r="CT14" i="14"/>
  <c r="CS14" i="14"/>
  <c r="CR14" i="14"/>
  <c r="CQ14" i="14"/>
  <c r="CP14" i="14"/>
  <c r="CO14" i="14"/>
  <c r="CN14" i="14"/>
  <c r="CM14" i="14"/>
  <c r="CL14" i="14"/>
  <c r="CK14" i="14"/>
  <c r="CJ14" i="14"/>
  <c r="CI14" i="14"/>
  <c r="CH14" i="14"/>
  <c r="CG14" i="14"/>
  <c r="CF14" i="14"/>
  <c r="CE14" i="14"/>
  <c r="CD14" i="14"/>
  <c r="CC14" i="14"/>
  <c r="CB14" i="14"/>
  <c r="CA14" i="14"/>
  <c r="BZ14" i="14"/>
  <c r="BY14" i="14"/>
  <c r="BX14" i="14"/>
  <c r="BW14" i="14"/>
  <c r="BV14" i="14"/>
  <c r="BU14" i="14"/>
  <c r="BT14" i="14"/>
  <c r="BS14" i="14"/>
  <c r="BR14" i="14"/>
  <c r="BQ14" i="14"/>
  <c r="BP14" i="14"/>
  <c r="BO14" i="14"/>
  <c r="BN14" i="14"/>
  <c r="BM14" i="14"/>
  <c r="BL14" i="14"/>
  <c r="BK14" i="14"/>
  <c r="BJ14" i="14"/>
  <c r="BI14" i="14"/>
  <c r="BH14" i="14"/>
  <c r="BG14" i="14"/>
  <c r="BF14" i="14"/>
  <c r="BE14" i="14"/>
  <c r="BD14" i="14"/>
  <c r="BC14" i="14"/>
  <c r="BB14" i="14"/>
  <c r="BA14" i="14"/>
  <c r="AZ14" i="14"/>
  <c r="AY14" i="14"/>
  <c r="AX14" i="14"/>
  <c r="AW14" i="14"/>
  <c r="AV14" i="14"/>
  <c r="AU14" i="14"/>
  <c r="AT14" i="14"/>
  <c r="AS14" i="14"/>
  <c r="AR14" i="14"/>
  <c r="AQ14" i="14"/>
  <c r="AP14" i="14"/>
  <c r="AO14" i="14"/>
  <c r="AN14" i="14"/>
  <c r="AM14" i="14"/>
  <c r="AL14" i="14"/>
  <c r="AK14" i="14"/>
  <c r="AJ14" i="14"/>
  <c r="AI14" i="14"/>
  <c r="AH14" i="14"/>
  <c r="AG14" i="14"/>
  <c r="AF14" i="14"/>
  <c r="AE14" i="14"/>
  <c r="AD14" i="14"/>
  <c r="AC14" i="14"/>
  <c r="AB14" i="14"/>
  <c r="AA14" i="14"/>
  <c r="Z14" i="14"/>
  <c r="Y14" i="14"/>
  <c r="X14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B14" i="14"/>
  <c r="JG13" i="14"/>
  <c r="JF13" i="14"/>
  <c r="JE13" i="14"/>
  <c r="JD13" i="14"/>
  <c r="JC13" i="14"/>
  <c r="JB13" i="14"/>
  <c r="JA13" i="14"/>
  <c r="IZ13" i="14"/>
  <c r="IY13" i="14"/>
  <c r="IX13" i="14"/>
  <c r="IW13" i="14"/>
  <c r="IV13" i="14"/>
  <c r="IU13" i="14"/>
  <c r="IT13" i="14"/>
  <c r="IS13" i="14"/>
  <c r="IR13" i="14"/>
  <c r="IQ13" i="14"/>
  <c r="IP13" i="14"/>
  <c r="IO13" i="14"/>
  <c r="IN13" i="14"/>
  <c r="IM13" i="14"/>
  <c r="IL13" i="14"/>
  <c r="IK13" i="14"/>
  <c r="IJ13" i="14"/>
  <c r="II13" i="14"/>
  <c r="IH13" i="14"/>
  <c r="IG13" i="14"/>
  <c r="IF13" i="14"/>
  <c r="IE13" i="14"/>
  <c r="ID13" i="14"/>
  <c r="IC13" i="14"/>
  <c r="IB13" i="14"/>
  <c r="IA13" i="14"/>
  <c r="HZ13" i="14"/>
  <c r="HY13" i="14"/>
  <c r="HX13" i="14"/>
  <c r="HW13" i="14"/>
  <c r="HV13" i="14"/>
  <c r="HU13" i="14"/>
  <c r="HT13" i="14"/>
  <c r="HS13" i="14"/>
  <c r="HR13" i="14"/>
  <c r="HQ13" i="14"/>
  <c r="HP13" i="14"/>
  <c r="HO13" i="14"/>
  <c r="HN13" i="14"/>
  <c r="HM13" i="14"/>
  <c r="HL13" i="14"/>
  <c r="HK13" i="14"/>
  <c r="HJ13" i="14"/>
  <c r="HI13" i="14"/>
  <c r="HH13" i="14"/>
  <c r="HG13" i="14"/>
  <c r="HF13" i="14"/>
  <c r="HE13" i="14"/>
  <c r="HD13" i="14"/>
  <c r="HC13" i="14"/>
  <c r="HB13" i="14"/>
  <c r="HA13" i="14"/>
  <c r="GZ13" i="14"/>
  <c r="GY13" i="14"/>
  <c r="GX13" i="14"/>
  <c r="GW13" i="14"/>
  <c r="GV13" i="14"/>
  <c r="GU13" i="14"/>
  <c r="GT13" i="14"/>
  <c r="GS13" i="14"/>
  <c r="GR13" i="14"/>
  <c r="GQ13" i="14"/>
  <c r="GP13" i="14"/>
  <c r="GO13" i="14"/>
  <c r="GN13" i="14"/>
  <c r="GM13" i="14"/>
  <c r="GL13" i="14"/>
  <c r="GK13" i="14"/>
  <c r="GJ13" i="14"/>
  <c r="GI13" i="14"/>
  <c r="GH13" i="14"/>
  <c r="GG13" i="14"/>
  <c r="GF13" i="14"/>
  <c r="GE13" i="14"/>
  <c r="GD13" i="14"/>
  <c r="GC13" i="14"/>
  <c r="GB13" i="14"/>
  <c r="GA13" i="14"/>
  <c r="FZ13" i="14"/>
  <c r="FY13" i="14"/>
  <c r="FX13" i="14"/>
  <c r="FW13" i="14"/>
  <c r="FV13" i="14"/>
  <c r="FU13" i="14"/>
  <c r="FT13" i="14"/>
  <c r="FS13" i="14"/>
  <c r="FR13" i="14"/>
  <c r="FQ13" i="14"/>
  <c r="FP13" i="14"/>
  <c r="FO13" i="14"/>
  <c r="FN13" i="14"/>
  <c r="FM13" i="14"/>
  <c r="FL13" i="14"/>
  <c r="FK13" i="14"/>
  <c r="FJ13" i="14"/>
  <c r="FI13" i="14"/>
  <c r="FH13" i="14"/>
  <c r="FG13" i="14"/>
  <c r="FF13" i="14"/>
  <c r="FE13" i="14"/>
  <c r="FD13" i="14"/>
  <c r="FC13" i="14"/>
  <c r="FB13" i="14"/>
  <c r="FA13" i="14"/>
  <c r="EZ13" i="14"/>
  <c r="EY13" i="14"/>
  <c r="EX13" i="14"/>
  <c r="EW13" i="14"/>
  <c r="EV13" i="14"/>
  <c r="EU13" i="14"/>
  <c r="ET13" i="14"/>
  <c r="ES13" i="14"/>
  <c r="ER13" i="14"/>
  <c r="EQ13" i="14"/>
  <c r="EP13" i="14"/>
  <c r="EO13" i="14"/>
  <c r="EN13" i="14"/>
  <c r="EM13" i="14"/>
  <c r="EL13" i="14"/>
  <c r="EK13" i="14"/>
  <c r="EJ13" i="14"/>
  <c r="EI13" i="14"/>
  <c r="EH13" i="14"/>
  <c r="EG13" i="14"/>
  <c r="EF13" i="14"/>
  <c r="EE13" i="14"/>
  <c r="ED13" i="14"/>
  <c r="EC13" i="14"/>
  <c r="EB13" i="14"/>
  <c r="EA13" i="14"/>
  <c r="DZ13" i="14"/>
  <c r="DY13" i="14"/>
  <c r="DX13" i="14"/>
  <c r="DW13" i="14"/>
  <c r="DV13" i="14"/>
  <c r="DU13" i="14"/>
  <c r="DT13" i="14"/>
  <c r="DS13" i="14"/>
  <c r="DR13" i="14"/>
  <c r="DQ13" i="14"/>
  <c r="DP13" i="14"/>
  <c r="DO13" i="14"/>
  <c r="DN13" i="14"/>
  <c r="DM13" i="14"/>
  <c r="DL13" i="14"/>
  <c r="DK13" i="14"/>
  <c r="DJ13" i="14"/>
  <c r="DI13" i="14"/>
  <c r="DH13" i="14"/>
  <c r="DG13" i="14"/>
  <c r="DF13" i="14"/>
  <c r="DE13" i="14"/>
  <c r="DD13" i="14"/>
  <c r="DC13" i="14"/>
  <c r="DB13" i="14"/>
  <c r="DA13" i="14"/>
  <c r="CZ13" i="14"/>
  <c r="CY13" i="14"/>
  <c r="CX13" i="14"/>
  <c r="CW13" i="14"/>
  <c r="CV13" i="14"/>
  <c r="CU13" i="14"/>
  <c r="CT13" i="14"/>
  <c r="CS13" i="14"/>
  <c r="CR13" i="14"/>
  <c r="CQ13" i="14"/>
  <c r="CP13" i="14"/>
  <c r="CO13" i="14"/>
  <c r="CN13" i="14"/>
  <c r="CM13" i="14"/>
  <c r="CL13" i="14"/>
  <c r="CK13" i="14"/>
  <c r="CJ13" i="14"/>
  <c r="CI13" i="14"/>
  <c r="CH13" i="14"/>
  <c r="CG13" i="14"/>
  <c r="CF13" i="14"/>
  <c r="CE13" i="14"/>
  <c r="CD13" i="14"/>
  <c r="CC13" i="14"/>
  <c r="CB13" i="14"/>
  <c r="CA13" i="14"/>
  <c r="BZ13" i="14"/>
  <c r="BY13" i="14"/>
  <c r="BX13" i="14"/>
  <c r="BW13" i="14"/>
  <c r="BV13" i="14"/>
  <c r="BU13" i="14"/>
  <c r="BT13" i="14"/>
  <c r="BS13" i="14"/>
  <c r="BR13" i="14"/>
  <c r="BQ13" i="14"/>
  <c r="BP13" i="14"/>
  <c r="BO13" i="14"/>
  <c r="BN13" i="14"/>
  <c r="BM13" i="14"/>
  <c r="BL13" i="14"/>
  <c r="BK13" i="14"/>
  <c r="BJ13" i="14"/>
  <c r="BI13" i="14"/>
  <c r="BH13" i="14"/>
  <c r="BG13" i="14"/>
  <c r="BF13" i="14"/>
  <c r="BE13" i="14"/>
  <c r="BD13" i="14"/>
  <c r="BC13" i="14"/>
  <c r="BB13" i="14"/>
  <c r="BA13" i="14"/>
  <c r="AZ13" i="14"/>
  <c r="AY13" i="14"/>
  <c r="AX13" i="14"/>
  <c r="AW13" i="14"/>
  <c r="AV13" i="14"/>
  <c r="AU13" i="14"/>
  <c r="AT13" i="14"/>
  <c r="AS13" i="14"/>
  <c r="AR13" i="14"/>
  <c r="AQ13" i="14"/>
  <c r="AP13" i="14"/>
  <c r="AO13" i="14"/>
  <c r="AN13" i="14"/>
  <c r="AM13" i="14"/>
  <c r="AL13" i="14"/>
  <c r="AK13" i="14"/>
  <c r="AJ13" i="14"/>
  <c r="AI13" i="14"/>
  <c r="AH13" i="14"/>
  <c r="AG13" i="14"/>
  <c r="AF13" i="14"/>
  <c r="AE13" i="14"/>
  <c r="AD13" i="14"/>
  <c r="AC13" i="14"/>
  <c r="AB13" i="14"/>
  <c r="AA13" i="14"/>
  <c r="Z13" i="14"/>
  <c r="Y13" i="14"/>
  <c r="X13" i="14"/>
  <c r="W13" i="14"/>
  <c r="V13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B13" i="14"/>
  <c r="JG12" i="14"/>
  <c r="JF12" i="14"/>
  <c r="JE12" i="14"/>
  <c r="JD12" i="14"/>
  <c r="JC12" i="14"/>
  <c r="JB12" i="14"/>
  <c r="JA12" i="14"/>
  <c r="IZ12" i="14"/>
  <c r="IY12" i="14"/>
  <c r="IX12" i="14"/>
  <c r="IW12" i="14"/>
  <c r="IV12" i="14"/>
  <c r="IU12" i="14"/>
  <c r="IT12" i="14"/>
  <c r="IS12" i="14"/>
  <c r="IR12" i="14"/>
  <c r="IQ12" i="14"/>
  <c r="IP12" i="14"/>
  <c r="IO12" i="14"/>
  <c r="IN12" i="14"/>
  <c r="IM12" i="14"/>
  <c r="IL12" i="14"/>
  <c r="IK12" i="14"/>
  <c r="IJ12" i="14"/>
  <c r="II12" i="14"/>
  <c r="IH12" i="14"/>
  <c r="IG12" i="14"/>
  <c r="IF12" i="14"/>
  <c r="IE12" i="14"/>
  <c r="ID12" i="14"/>
  <c r="IC12" i="14"/>
  <c r="IB12" i="14"/>
  <c r="IA12" i="14"/>
  <c r="HZ12" i="14"/>
  <c r="HY12" i="14"/>
  <c r="HX12" i="14"/>
  <c r="HW12" i="14"/>
  <c r="HV12" i="14"/>
  <c r="HU12" i="14"/>
  <c r="HT12" i="14"/>
  <c r="HS12" i="14"/>
  <c r="HR12" i="14"/>
  <c r="HQ12" i="14"/>
  <c r="HP12" i="14"/>
  <c r="HO12" i="14"/>
  <c r="HN12" i="14"/>
  <c r="HM12" i="14"/>
  <c r="HL12" i="14"/>
  <c r="HK12" i="14"/>
  <c r="HJ12" i="14"/>
  <c r="HI12" i="14"/>
  <c r="HH12" i="14"/>
  <c r="HG12" i="14"/>
  <c r="HF12" i="14"/>
  <c r="HE12" i="14"/>
  <c r="HD12" i="14"/>
  <c r="HC12" i="14"/>
  <c r="HB12" i="14"/>
  <c r="HA12" i="14"/>
  <c r="GZ12" i="14"/>
  <c r="GY12" i="14"/>
  <c r="GX12" i="14"/>
  <c r="GW12" i="14"/>
  <c r="GV12" i="14"/>
  <c r="GU12" i="14"/>
  <c r="GT12" i="14"/>
  <c r="GS12" i="14"/>
  <c r="GR12" i="14"/>
  <c r="GQ12" i="14"/>
  <c r="GP12" i="14"/>
  <c r="GO12" i="14"/>
  <c r="GN12" i="14"/>
  <c r="GM12" i="14"/>
  <c r="GL12" i="14"/>
  <c r="GK12" i="14"/>
  <c r="GJ12" i="14"/>
  <c r="GI12" i="14"/>
  <c r="GH12" i="14"/>
  <c r="GG12" i="14"/>
  <c r="GF12" i="14"/>
  <c r="GE12" i="14"/>
  <c r="GD12" i="14"/>
  <c r="GC12" i="14"/>
  <c r="GB12" i="14"/>
  <c r="GA12" i="14"/>
  <c r="FZ12" i="14"/>
  <c r="FY12" i="14"/>
  <c r="FX12" i="14"/>
  <c r="FW12" i="14"/>
  <c r="FV12" i="14"/>
  <c r="FU12" i="14"/>
  <c r="FT12" i="14"/>
  <c r="FS12" i="14"/>
  <c r="FR12" i="14"/>
  <c r="FQ12" i="14"/>
  <c r="FP12" i="14"/>
  <c r="FO12" i="14"/>
  <c r="FN12" i="14"/>
  <c r="FM12" i="14"/>
  <c r="FL12" i="14"/>
  <c r="FK12" i="14"/>
  <c r="FJ12" i="14"/>
  <c r="FI12" i="14"/>
  <c r="FH12" i="14"/>
  <c r="FG12" i="14"/>
  <c r="FF12" i="14"/>
  <c r="FE12" i="14"/>
  <c r="FD12" i="14"/>
  <c r="FC12" i="14"/>
  <c r="FB12" i="14"/>
  <c r="FA12" i="14"/>
  <c r="EZ12" i="14"/>
  <c r="EY12" i="14"/>
  <c r="EX12" i="14"/>
  <c r="EW12" i="14"/>
  <c r="EV12" i="14"/>
  <c r="EU12" i="14"/>
  <c r="ET12" i="14"/>
  <c r="ES12" i="14"/>
  <c r="ER12" i="14"/>
  <c r="EQ12" i="14"/>
  <c r="EP12" i="14"/>
  <c r="EO12" i="14"/>
  <c r="EN12" i="14"/>
  <c r="EM12" i="14"/>
  <c r="EL12" i="14"/>
  <c r="EK12" i="14"/>
  <c r="EJ12" i="14"/>
  <c r="EI12" i="14"/>
  <c r="EH12" i="14"/>
  <c r="EG12" i="14"/>
  <c r="EF12" i="14"/>
  <c r="EE12" i="14"/>
  <c r="ED12" i="14"/>
  <c r="EC12" i="14"/>
  <c r="EB12" i="14"/>
  <c r="EA12" i="14"/>
  <c r="DZ12" i="14"/>
  <c r="DY12" i="14"/>
  <c r="DX12" i="14"/>
  <c r="DW12" i="14"/>
  <c r="DV12" i="14"/>
  <c r="DU12" i="14"/>
  <c r="DT12" i="14"/>
  <c r="DS12" i="14"/>
  <c r="DR12" i="14"/>
  <c r="DQ12" i="14"/>
  <c r="DP12" i="14"/>
  <c r="DO12" i="14"/>
  <c r="DN12" i="14"/>
  <c r="DM12" i="14"/>
  <c r="DL12" i="14"/>
  <c r="DK12" i="14"/>
  <c r="DJ12" i="14"/>
  <c r="DI12" i="14"/>
  <c r="DH12" i="14"/>
  <c r="DG12" i="14"/>
  <c r="DF12" i="14"/>
  <c r="DE12" i="14"/>
  <c r="DD12" i="14"/>
  <c r="DC12" i="14"/>
  <c r="DB12" i="14"/>
  <c r="DA12" i="14"/>
  <c r="CZ12" i="14"/>
  <c r="CY12" i="14"/>
  <c r="CX12" i="14"/>
  <c r="CW12" i="14"/>
  <c r="CV12" i="14"/>
  <c r="CU12" i="14"/>
  <c r="CT12" i="14"/>
  <c r="CS12" i="14"/>
  <c r="CR12" i="14"/>
  <c r="CQ12" i="14"/>
  <c r="CP12" i="14"/>
  <c r="CO12" i="14"/>
  <c r="CN12" i="14"/>
  <c r="CM12" i="14"/>
  <c r="CL12" i="14"/>
  <c r="CK12" i="14"/>
  <c r="CJ12" i="14"/>
  <c r="CI12" i="14"/>
  <c r="CH12" i="14"/>
  <c r="CG12" i="14"/>
  <c r="CF12" i="14"/>
  <c r="CE12" i="14"/>
  <c r="CD12" i="14"/>
  <c r="CC12" i="14"/>
  <c r="CB12" i="14"/>
  <c r="CA12" i="14"/>
  <c r="BZ12" i="14"/>
  <c r="BY12" i="14"/>
  <c r="BX12" i="14"/>
  <c r="BW12" i="14"/>
  <c r="BV12" i="14"/>
  <c r="BU12" i="14"/>
  <c r="BT12" i="14"/>
  <c r="BS12" i="14"/>
  <c r="BR12" i="14"/>
  <c r="BQ12" i="14"/>
  <c r="BP12" i="14"/>
  <c r="BO12" i="14"/>
  <c r="BN12" i="14"/>
  <c r="BM12" i="14"/>
  <c r="BL12" i="14"/>
  <c r="BK12" i="14"/>
  <c r="BJ12" i="14"/>
  <c r="BI12" i="14"/>
  <c r="BH12" i="14"/>
  <c r="BG12" i="14"/>
  <c r="BF12" i="14"/>
  <c r="BE12" i="14"/>
  <c r="BD12" i="14"/>
  <c r="BC12" i="14"/>
  <c r="BB12" i="14"/>
  <c r="BA12" i="14"/>
  <c r="AZ12" i="14"/>
  <c r="AY12" i="14"/>
  <c r="AX12" i="14"/>
  <c r="AW12" i="14"/>
  <c r="AV12" i="14"/>
  <c r="AU12" i="14"/>
  <c r="AT12" i="14"/>
  <c r="AS12" i="14"/>
  <c r="AR12" i="14"/>
  <c r="AQ12" i="14"/>
  <c r="AP12" i="14"/>
  <c r="AO12" i="14"/>
  <c r="AN12" i="14"/>
  <c r="AM12" i="14"/>
  <c r="AL12" i="14"/>
  <c r="AK12" i="14"/>
  <c r="AJ12" i="14"/>
  <c r="AI12" i="14"/>
  <c r="AH12" i="14"/>
  <c r="AG12" i="14"/>
  <c r="AF12" i="14"/>
  <c r="AE12" i="14"/>
  <c r="AD12" i="14"/>
  <c r="AC12" i="14"/>
  <c r="AB12" i="14"/>
  <c r="AA12" i="14"/>
  <c r="Z12" i="14"/>
  <c r="Y12" i="14"/>
  <c r="X12" i="14"/>
  <c r="W12" i="14"/>
  <c r="V12" i="14"/>
  <c r="U12" i="14"/>
  <c r="T12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B12" i="14"/>
  <c r="JG11" i="14"/>
  <c r="JF11" i="14"/>
  <c r="JE11" i="14"/>
  <c r="JD11" i="14"/>
  <c r="JC11" i="14"/>
  <c r="JB11" i="14"/>
  <c r="JA11" i="14"/>
  <c r="IZ11" i="14"/>
  <c r="IY11" i="14"/>
  <c r="IX11" i="14"/>
  <c r="IW11" i="14"/>
  <c r="IV11" i="14"/>
  <c r="IU11" i="14"/>
  <c r="IT11" i="14"/>
  <c r="IS11" i="14"/>
  <c r="IR11" i="14"/>
  <c r="IQ11" i="14"/>
  <c r="IP11" i="14"/>
  <c r="IO11" i="14"/>
  <c r="IN11" i="14"/>
  <c r="IM11" i="14"/>
  <c r="IL11" i="14"/>
  <c r="IK11" i="14"/>
  <c r="IJ11" i="14"/>
  <c r="II11" i="14"/>
  <c r="IH11" i="14"/>
  <c r="IG11" i="14"/>
  <c r="IF11" i="14"/>
  <c r="HY11" i="14"/>
  <c r="HV11" i="14"/>
  <c r="HR11" i="14"/>
  <c r="HN11" i="14"/>
  <c r="HL11" i="14"/>
  <c r="HF11" i="14"/>
  <c r="GX11" i="14"/>
  <c r="GW11" i="14"/>
  <c r="GP11" i="14"/>
  <c r="GL11" i="14"/>
  <c r="GH11" i="14"/>
  <c r="GB11" i="14"/>
  <c r="FV11" i="14"/>
  <c r="FJ11" i="14"/>
  <c r="FF11" i="14"/>
  <c r="FB11" i="14"/>
  <c r="ET11" i="14"/>
  <c r="EL11" i="14"/>
  <c r="ED11" i="14"/>
  <c r="DZ11" i="14"/>
  <c r="DV11" i="14"/>
  <c r="DJ11" i="14"/>
  <c r="CX11" i="14"/>
  <c r="CV11" i="14"/>
  <c r="CP11" i="14"/>
  <c r="CL11" i="14"/>
  <c r="CH11" i="14"/>
  <c r="BZ11" i="14"/>
  <c r="BV11" i="14"/>
  <c r="BU11" i="14"/>
  <c r="BR11" i="14"/>
  <c r="BJ11" i="14"/>
  <c r="BF11" i="14"/>
  <c r="BB11" i="14"/>
  <c r="AT11" i="14"/>
  <c r="AP11" i="14"/>
  <c r="AL11" i="14"/>
  <c r="AJ11" i="14"/>
  <c r="AD11" i="14"/>
  <c r="Z11" i="14"/>
  <c r="V11" i="14"/>
  <c r="N11" i="14"/>
  <c r="J11" i="14"/>
  <c r="I11" i="14"/>
  <c r="F11" i="14"/>
  <c r="JG10" i="14"/>
  <c r="JF10" i="14"/>
  <c r="JE10" i="14"/>
  <c r="JD10" i="14"/>
  <c r="JC10" i="14"/>
  <c r="JB10" i="14"/>
  <c r="JA10" i="14"/>
  <c r="IZ10" i="14"/>
  <c r="IY10" i="14"/>
  <c r="IX10" i="14"/>
  <c r="IW10" i="14"/>
  <c r="IV10" i="14"/>
  <c r="IU10" i="14"/>
  <c r="IT10" i="14"/>
  <c r="IS10" i="14"/>
  <c r="IR10" i="14"/>
  <c r="IQ10" i="14"/>
  <c r="IP10" i="14"/>
  <c r="IO10" i="14"/>
  <c r="IN10" i="14"/>
  <c r="IM10" i="14"/>
  <c r="IL10" i="14"/>
  <c r="IK10" i="14"/>
  <c r="IJ10" i="14"/>
  <c r="II10" i="14"/>
  <c r="IH10" i="14"/>
  <c r="IG10" i="14"/>
  <c r="IF10" i="14"/>
  <c r="IE10" i="14"/>
  <c r="ID10" i="14"/>
  <c r="IC10" i="14"/>
  <c r="IB10" i="14"/>
  <c r="IA10" i="14"/>
  <c r="HZ10" i="14"/>
  <c r="HY10" i="14"/>
  <c r="HX10" i="14"/>
  <c r="HW10" i="14"/>
  <c r="HV10" i="14"/>
  <c r="HU10" i="14"/>
  <c r="HT10" i="14"/>
  <c r="HS10" i="14"/>
  <c r="HR10" i="14"/>
  <c r="HQ10" i="14"/>
  <c r="HP10" i="14"/>
  <c r="HO10" i="14"/>
  <c r="HN10" i="14"/>
  <c r="HM10" i="14"/>
  <c r="HL10" i="14"/>
  <c r="HK10" i="14"/>
  <c r="HJ10" i="14"/>
  <c r="HI10" i="14"/>
  <c r="HH10" i="14"/>
  <c r="HG10" i="14"/>
  <c r="HF10" i="14"/>
  <c r="HE10" i="14"/>
  <c r="HD10" i="14"/>
  <c r="HC10" i="14"/>
  <c r="HB10" i="14"/>
  <c r="HA10" i="14"/>
  <c r="GZ10" i="14"/>
  <c r="GY10" i="14"/>
  <c r="GX10" i="14"/>
  <c r="GW10" i="14"/>
  <c r="GV10" i="14"/>
  <c r="GU10" i="14"/>
  <c r="GT10" i="14"/>
  <c r="GS10" i="14"/>
  <c r="GR10" i="14"/>
  <c r="GQ10" i="14"/>
  <c r="GP10" i="14"/>
  <c r="GO10" i="14"/>
  <c r="GN10" i="14"/>
  <c r="GM10" i="14"/>
  <c r="GL10" i="14"/>
  <c r="GK10" i="14"/>
  <c r="GJ10" i="14"/>
  <c r="GI10" i="14"/>
  <c r="GH10" i="14"/>
  <c r="GG10" i="14"/>
  <c r="GF10" i="14"/>
  <c r="GE10" i="14"/>
  <c r="GD10" i="14"/>
  <c r="GC10" i="14"/>
  <c r="GB10" i="14"/>
  <c r="GA10" i="14"/>
  <c r="FZ10" i="14"/>
  <c r="FY10" i="14"/>
  <c r="FX10" i="14"/>
  <c r="FW10" i="14"/>
  <c r="FV10" i="14"/>
  <c r="FU10" i="14"/>
  <c r="FT10" i="14"/>
  <c r="FS10" i="14"/>
  <c r="FR10" i="14"/>
  <c r="FQ10" i="14"/>
  <c r="FP10" i="14"/>
  <c r="FO10" i="14"/>
  <c r="FN10" i="14"/>
  <c r="FM10" i="14"/>
  <c r="FL10" i="14"/>
  <c r="FK10" i="14"/>
  <c r="FJ10" i="14"/>
  <c r="FI10" i="14"/>
  <c r="FH10" i="14"/>
  <c r="FG10" i="14"/>
  <c r="FF10" i="14"/>
  <c r="FE10" i="14"/>
  <c r="FD10" i="14"/>
  <c r="FC10" i="14"/>
  <c r="FB10" i="14"/>
  <c r="FA10" i="14"/>
  <c r="EZ10" i="14"/>
  <c r="EY10" i="14"/>
  <c r="EX10" i="14"/>
  <c r="EW10" i="14"/>
  <c r="EV10" i="14"/>
  <c r="EU10" i="14"/>
  <c r="ET10" i="14"/>
  <c r="ES10" i="14"/>
  <c r="ER10" i="14"/>
  <c r="EQ10" i="14"/>
  <c r="EP10" i="14"/>
  <c r="EO10" i="14"/>
  <c r="EN10" i="14"/>
  <c r="EM10" i="14"/>
  <c r="EL10" i="14"/>
  <c r="EK10" i="14"/>
  <c r="EJ10" i="14"/>
  <c r="EI10" i="14"/>
  <c r="EH10" i="14"/>
  <c r="EG10" i="14"/>
  <c r="EF10" i="14"/>
  <c r="EE10" i="14"/>
  <c r="ED10" i="14"/>
  <c r="EC10" i="14"/>
  <c r="EB10" i="14"/>
  <c r="EA10" i="14"/>
  <c r="DZ10" i="14"/>
  <c r="DY10" i="14"/>
  <c r="DX10" i="14"/>
  <c r="DW10" i="14"/>
  <c r="DV10" i="14"/>
  <c r="DU10" i="14"/>
  <c r="DT10" i="14"/>
  <c r="DS10" i="14"/>
  <c r="DR10" i="14"/>
  <c r="DQ10" i="14"/>
  <c r="DP10" i="14"/>
  <c r="DO10" i="14"/>
  <c r="DN10" i="14"/>
  <c r="DM10" i="14"/>
  <c r="DL10" i="14"/>
  <c r="DK10" i="14"/>
  <c r="DJ10" i="14"/>
  <c r="DI10" i="14"/>
  <c r="DH10" i="14"/>
  <c r="DG10" i="14"/>
  <c r="DF10" i="14"/>
  <c r="DE10" i="14"/>
  <c r="DD10" i="14"/>
  <c r="DC10" i="14"/>
  <c r="DB10" i="14"/>
  <c r="DA10" i="14"/>
  <c r="CZ10" i="14"/>
  <c r="CY10" i="14"/>
  <c r="CX10" i="14"/>
  <c r="CW10" i="14"/>
  <c r="CV10" i="14"/>
  <c r="CU10" i="14"/>
  <c r="CT10" i="14"/>
  <c r="CS10" i="14"/>
  <c r="CR10" i="14"/>
  <c r="CQ10" i="14"/>
  <c r="CP10" i="14"/>
  <c r="CO10" i="14"/>
  <c r="CN10" i="14"/>
  <c r="CM10" i="14"/>
  <c r="CL10" i="14"/>
  <c r="CK10" i="14"/>
  <c r="CJ10" i="14"/>
  <c r="CI10" i="14"/>
  <c r="CH10" i="14"/>
  <c r="CG10" i="14"/>
  <c r="CF10" i="14"/>
  <c r="CE10" i="14"/>
  <c r="CD10" i="14"/>
  <c r="CC10" i="14"/>
  <c r="CB10" i="14"/>
  <c r="CA10" i="14"/>
  <c r="BZ10" i="14"/>
  <c r="BY10" i="14"/>
  <c r="BX10" i="14"/>
  <c r="BW10" i="14"/>
  <c r="BV10" i="14"/>
  <c r="BU10" i="14"/>
  <c r="BT10" i="14"/>
  <c r="BS10" i="14"/>
  <c r="BR10" i="14"/>
  <c r="BQ10" i="14"/>
  <c r="BP10" i="14"/>
  <c r="BO10" i="14"/>
  <c r="BN10" i="14"/>
  <c r="BM10" i="14"/>
  <c r="BL10" i="14"/>
  <c r="BK10" i="14"/>
  <c r="BJ10" i="14"/>
  <c r="BI10" i="14"/>
  <c r="BH10" i="14"/>
  <c r="BG10" i="14"/>
  <c r="BF10" i="14"/>
  <c r="BE10" i="14"/>
  <c r="BD10" i="14"/>
  <c r="BC10" i="14"/>
  <c r="BB10" i="14"/>
  <c r="BA10" i="14"/>
  <c r="AZ10" i="14"/>
  <c r="AY10" i="14"/>
  <c r="AX10" i="14"/>
  <c r="AW10" i="14"/>
  <c r="AV10" i="14"/>
  <c r="AU10" i="14"/>
  <c r="AT10" i="14"/>
  <c r="AS10" i="14"/>
  <c r="AR10" i="14"/>
  <c r="AQ10" i="14"/>
  <c r="AP10" i="14"/>
  <c r="AO10" i="14"/>
  <c r="AN10" i="14"/>
  <c r="AM10" i="14"/>
  <c r="AL10" i="14"/>
  <c r="AK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U10" i="14"/>
  <c r="T10" i="14"/>
  <c r="S10" i="14"/>
  <c r="R10" i="14"/>
  <c r="Q10" i="14"/>
  <c r="P10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B10" i="14"/>
  <c r="JG9" i="14"/>
  <c r="JF9" i="14"/>
  <c r="JE9" i="14"/>
  <c r="JD9" i="14"/>
  <c r="JC9" i="14"/>
  <c r="JB9" i="14"/>
  <c r="JA9" i="14"/>
  <c r="IZ9" i="14"/>
  <c r="IY9" i="14"/>
  <c r="IX9" i="14"/>
  <c r="IW9" i="14"/>
  <c r="IV9" i="14"/>
  <c r="IU9" i="14"/>
  <c r="IT9" i="14"/>
  <c r="IS9" i="14"/>
  <c r="IR9" i="14"/>
  <c r="IQ9" i="14"/>
  <c r="IP9" i="14"/>
  <c r="IO9" i="14"/>
  <c r="IN9" i="14"/>
  <c r="IM9" i="14"/>
  <c r="IL9" i="14"/>
  <c r="IK9" i="14"/>
  <c r="IJ9" i="14"/>
  <c r="II9" i="14"/>
  <c r="IH9" i="14"/>
  <c r="IG9" i="14"/>
  <c r="IF9" i="14"/>
  <c r="IE9" i="14"/>
  <c r="ID9" i="14"/>
  <c r="IC9" i="14"/>
  <c r="IB9" i="14"/>
  <c r="IA9" i="14"/>
  <c r="HZ9" i="14"/>
  <c r="HY9" i="14"/>
  <c r="HX9" i="14"/>
  <c r="HW9" i="14"/>
  <c r="HV9" i="14"/>
  <c r="HU9" i="14"/>
  <c r="HT9" i="14"/>
  <c r="HS9" i="14"/>
  <c r="HR9" i="14"/>
  <c r="HQ9" i="14"/>
  <c r="HP9" i="14"/>
  <c r="HO9" i="14"/>
  <c r="HN9" i="14"/>
  <c r="HM9" i="14"/>
  <c r="HL9" i="14"/>
  <c r="HK9" i="14"/>
  <c r="HJ9" i="14"/>
  <c r="HI9" i="14"/>
  <c r="HH9" i="14"/>
  <c r="HG9" i="14"/>
  <c r="HF9" i="14"/>
  <c r="HE9" i="14"/>
  <c r="HD9" i="14"/>
  <c r="HC9" i="14"/>
  <c r="HB9" i="14"/>
  <c r="HA9" i="14"/>
  <c r="GZ9" i="14"/>
  <c r="GY9" i="14"/>
  <c r="GX9" i="14"/>
  <c r="GW9" i="14"/>
  <c r="GV9" i="14"/>
  <c r="GU9" i="14"/>
  <c r="GT9" i="14"/>
  <c r="GS9" i="14"/>
  <c r="GR9" i="14"/>
  <c r="GQ9" i="14"/>
  <c r="GP9" i="14"/>
  <c r="GO9" i="14"/>
  <c r="GN9" i="14"/>
  <c r="GM9" i="14"/>
  <c r="GL9" i="14"/>
  <c r="GK9" i="14"/>
  <c r="GJ9" i="14"/>
  <c r="GI9" i="14"/>
  <c r="GH9" i="14"/>
  <c r="GG9" i="14"/>
  <c r="GF9" i="14"/>
  <c r="GE9" i="14"/>
  <c r="GD9" i="14"/>
  <c r="GC9" i="14"/>
  <c r="GB9" i="14"/>
  <c r="GA9" i="14"/>
  <c r="FZ9" i="14"/>
  <c r="FY9" i="14"/>
  <c r="FX9" i="14"/>
  <c r="FW9" i="14"/>
  <c r="FV9" i="14"/>
  <c r="FU9" i="14"/>
  <c r="FT9" i="14"/>
  <c r="FS9" i="14"/>
  <c r="FR9" i="14"/>
  <c r="FQ9" i="14"/>
  <c r="FP9" i="14"/>
  <c r="FO9" i="14"/>
  <c r="FN9" i="14"/>
  <c r="FM9" i="14"/>
  <c r="FL9" i="14"/>
  <c r="FK9" i="14"/>
  <c r="FJ9" i="14"/>
  <c r="FI9" i="14"/>
  <c r="FH9" i="14"/>
  <c r="FG9" i="14"/>
  <c r="FF9" i="14"/>
  <c r="FE9" i="14"/>
  <c r="FD9" i="14"/>
  <c r="FC9" i="14"/>
  <c r="FB9" i="14"/>
  <c r="FA9" i="14"/>
  <c r="EZ9" i="14"/>
  <c r="EY9" i="14"/>
  <c r="EX9" i="14"/>
  <c r="EW9" i="14"/>
  <c r="EV9" i="14"/>
  <c r="EU9" i="14"/>
  <c r="ET9" i="14"/>
  <c r="ES9" i="14"/>
  <c r="ER9" i="14"/>
  <c r="EQ9" i="14"/>
  <c r="EP9" i="14"/>
  <c r="EO9" i="14"/>
  <c r="EN9" i="14"/>
  <c r="EM9" i="14"/>
  <c r="EL9" i="14"/>
  <c r="EK9" i="14"/>
  <c r="EJ9" i="14"/>
  <c r="EI9" i="14"/>
  <c r="EH9" i="14"/>
  <c r="EG9" i="14"/>
  <c r="EF9" i="14"/>
  <c r="EE9" i="14"/>
  <c r="ED9" i="14"/>
  <c r="EC9" i="14"/>
  <c r="EB9" i="14"/>
  <c r="EA9" i="14"/>
  <c r="DZ9" i="14"/>
  <c r="DY9" i="14"/>
  <c r="DX9" i="14"/>
  <c r="DW9" i="14"/>
  <c r="DV9" i="14"/>
  <c r="DU9" i="14"/>
  <c r="DT9" i="14"/>
  <c r="DS9" i="14"/>
  <c r="DR9" i="14"/>
  <c r="DQ9" i="14"/>
  <c r="DP9" i="14"/>
  <c r="DO9" i="14"/>
  <c r="DN9" i="14"/>
  <c r="DM9" i="14"/>
  <c r="DL9" i="14"/>
  <c r="DK9" i="14"/>
  <c r="DJ9" i="14"/>
  <c r="DI9" i="14"/>
  <c r="DH9" i="14"/>
  <c r="DG9" i="14"/>
  <c r="DF9" i="14"/>
  <c r="DE9" i="14"/>
  <c r="DD9" i="14"/>
  <c r="DC9" i="14"/>
  <c r="DB9" i="14"/>
  <c r="DA9" i="14"/>
  <c r="CZ9" i="14"/>
  <c r="CY9" i="14"/>
  <c r="CX9" i="14"/>
  <c r="CW9" i="14"/>
  <c r="CV9" i="14"/>
  <c r="CU9" i="14"/>
  <c r="CT9" i="14"/>
  <c r="CS9" i="14"/>
  <c r="CR9" i="14"/>
  <c r="CQ9" i="14"/>
  <c r="CP9" i="14"/>
  <c r="CO9" i="14"/>
  <c r="CN9" i="14"/>
  <c r="CM9" i="14"/>
  <c r="CL9" i="14"/>
  <c r="CK9" i="14"/>
  <c r="CJ9" i="14"/>
  <c r="CI9" i="14"/>
  <c r="CH9" i="14"/>
  <c r="CG9" i="14"/>
  <c r="CF9" i="14"/>
  <c r="CE9" i="14"/>
  <c r="CD9" i="14"/>
  <c r="CC9" i="14"/>
  <c r="CB9" i="14"/>
  <c r="CA9" i="14"/>
  <c r="BZ9" i="14"/>
  <c r="BY9" i="14"/>
  <c r="BX9" i="14"/>
  <c r="BW9" i="14"/>
  <c r="BV9" i="14"/>
  <c r="BU9" i="14"/>
  <c r="BT9" i="14"/>
  <c r="BS9" i="14"/>
  <c r="BR9" i="14"/>
  <c r="BQ9" i="14"/>
  <c r="BP9" i="14"/>
  <c r="BO9" i="14"/>
  <c r="BN9" i="14"/>
  <c r="BM9" i="14"/>
  <c r="BL9" i="14"/>
  <c r="BK9" i="14"/>
  <c r="BJ9" i="14"/>
  <c r="BI9" i="14"/>
  <c r="BH9" i="14"/>
  <c r="BG9" i="14"/>
  <c r="BF9" i="14"/>
  <c r="BE9" i="14"/>
  <c r="BD9" i="14"/>
  <c r="BC9" i="14"/>
  <c r="BB9" i="14"/>
  <c r="BA9" i="14"/>
  <c r="AZ9" i="14"/>
  <c r="AY9" i="14"/>
  <c r="AX9" i="14"/>
  <c r="AW9" i="14"/>
  <c r="AV9" i="14"/>
  <c r="AU9" i="14"/>
  <c r="AT9" i="14"/>
  <c r="AS9" i="14"/>
  <c r="AR9" i="14"/>
  <c r="AQ9" i="14"/>
  <c r="AP9" i="14"/>
  <c r="AO9" i="14"/>
  <c r="AN9" i="14"/>
  <c r="AM9" i="14"/>
  <c r="AL9" i="14"/>
  <c r="AK9" i="14"/>
  <c r="AJ9" i="14"/>
  <c r="AI9" i="14"/>
  <c r="AH9" i="14"/>
  <c r="AG9" i="14"/>
  <c r="AF9" i="14"/>
  <c r="AE9" i="14"/>
  <c r="AD9" i="14"/>
  <c r="AC9" i="14"/>
  <c r="AB9" i="14"/>
  <c r="AA9" i="14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JG8" i="14"/>
  <c r="JF8" i="14"/>
  <c r="JE8" i="14"/>
  <c r="JD8" i="14"/>
  <c r="JC8" i="14"/>
  <c r="JB8" i="14"/>
  <c r="JA8" i="14"/>
  <c r="IZ8" i="14"/>
  <c r="IY8" i="14"/>
  <c r="IX8" i="14"/>
  <c r="IW8" i="14"/>
  <c r="IV8" i="14"/>
  <c r="IU8" i="14"/>
  <c r="IT8" i="14"/>
  <c r="IS8" i="14"/>
  <c r="IR8" i="14"/>
  <c r="IQ8" i="14"/>
  <c r="IP8" i="14"/>
  <c r="IO8" i="14"/>
  <c r="IN8" i="14"/>
  <c r="IM8" i="14"/>
  <c r="IL8" i="14"/>
  <c r="IK8" i="14"/>
  <c r="IJ8" i="14"/>
  <c r="II8" i="14"/>
  <c r="IH8" i="14"/>
  <c r="IG8" i="14"/>
  <c r="IF8" i="14"/>
  <c r="IE8" i="14"/>
  <c r="ID8" i="14"/>
  <c r="IC8" i="14"/>
  <c r="IB8" i="14"/>
  <c r="IA8" i="14"/>
  <c r="HZ8" i="14"/>
  <c r="HY8" i="14"/>
  <c r="HX8" i="14"/>
  <c r="HW8" i="14"/>
  <c r="HV8" i="14"/>
  <c r="HU8" i="14"/>
  <c r="HT8" i="14"/>
  <c r="HS8" i="14"/>
  <c r="HR8" i="14"/>
  <c r="HQ8" i="14"/>
  <c r="HP8" i="14"/>
  <c r="HO8" i="14"/>
  <c r="HN8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JG7" i="14"/>
  <c r="JF7" i="14"/>
  <c r="JE7" i="14"/>
  <c r="JD7" i="14"/>
  <c r="JC7" i="14"/>
  <c r="JB7" i="14"/>
  <c r="JA7" i="14"/>
  <c r="IZ7" i="14"/>
  <c r="IY7" i="14"/>
  <c r="IX7" i="14"/>
  <c r="IW7" i="14"/>
  <c r="IV7" i="14"/>
  <c r="IU7" i="14"/>
  <c r="IT7" i="14"/>
  <c r="IS7" i="14"/>
  <c r="IR7" i="14"/>
  <c r="IQ7" i="14"/>
  <c r="IP7" i="14"/>
  <c r="IO7" i="14"/>
  <c r="IN7" i="14"/>
  <c r="IM7" i="14"/>
  <c r="IL7" i="14"/>
  <c r="IK7" i="14"/>
  <c r="IJ7" i="14"/>
  <c r="II7" i="14"/>
  <c r="IH7" i="14"/>
  <c r="IG7" i="14"/>
  <c r="IF7" i="14"/>
  <c r="IE7" i="14"/>
  <c r="ID7" i="14"/>
  <c r="IC7" i="14"/>
  <c r="IB7" i="14"/>
  <c r="IA7" i="14"/>
  <c r="HZ7" i="14"/>
  <c r="HY7" i="14"/>
  <c r="HX7" i="14"/>
  <c r="HW7" i="14"/>
  <c r="HV7" i="14"/>
  <c r="HU7" i="14"/>
  <c r="HT7" i="14"/>
  <c r="HS7" i="14"/>
  <c r="HR7" i="14"/>
  <c r="HQ7" i="14"/>
  <c r="HP7" i="14"/>
  <c r="HO7" i="14"/>
  <c r="HN7" i="14"/>
  <c r="HM7" i="14"/>
  <c r="HL7" i="14"/>
  <c r="HK7" i="14"/>
  <c r="HJ7" i="14"/>
  <c r="HI7" i="14"/>
  <c r="HH7" i="14"/>
  <c r="HG7" i="14"/>
  <c r="HF7" i="14"/>
  <c r="HE7" i="14"/>
  <c r="HD7" i="14"/>
  <c r="HC7" i="14"/>
  <c r="HB7" i="14"/>
  <c r="HA7" i="14"/>
  <c r="GZ7" i="14"/>
  <c r="GY7" i="14"/>
  <c r="GX7" i="14"/>
  <c r="GW7" i="14"/>
  <c r="GV7" i="14"/>
  <c r="GU7" i="14"/>
  <c r="GT7" i="14"/>
  <c r="GS7" i="14"/>
  <c r="GR7" i="14"/>
  <c r="GQ7" i="14"/>
  <c r="GP7" i="14"/>
  <c r="GO7" i="14"/>
  <c r="GN7" i="14"/>
  <c r="GM7" i="14"/>
  <c r="GL7" i="14"/>
  <c r="GK7" i="14"/>
  <c r="GJ7" i="14"/>
  <c r="GI7" i="14"/>
  <c r="GH7" i="14"/>
  <c r="GG7" i="14"/>
  <c r="GF7" i="14"/>
  <c r="GE7" i="14"/>
  <c r="GD7" i="14"/>
  <c r="GC7" i="14"/>
  <c r="GB7" i="14"/>
  <c r="GA7" i="14"/>
  <c r="FZ7" i="14"/>
  <c r="FY7" i="14"/>
  <c r="FX7" i="14"/>
  <c r="FW7" i="14"/>
  <c r="FV7" i="14"/>
  <c r="FU7" i="14"/>
  <c r="FT7" i="14"/>
  <c r="FS7" i="14"/>
  <c r="FR7" i="14"/>
  <c r="FQ7" i="14"/>
  <c r="FP7" i="14"/>
  <c r="FO7" i="14"/>
  <c r="FN7" i="14"/>
  <c r="FM7" i="14"/>
  <c r="FL7" i="14"/>
  <c r="FK7" i="14"/>
  <c r="FJ7" i="14"/>
  <c r="FI7" i="14"/>
  <c r="FH7" i="14"/>
  <c r="FG7" i="14"/>
  <c r="FF7" i="14"/>
  <c r="FE7" i="14"/>
  <c r="FD7" i="14"/>
  <c r="FC7" i="14"/>
  <c r="FB7" i="14"/>
  <c r="FA7" i="14"/>
  <c r="EZ7" i="14"/>
  <c r="EY7" i="14"/>
  <c r="EX7" i="14"/>
  <c r="EW7" i="14"/>
  <c r="EV7" i="14"/>
  <c r="EU7" i="14"/>
  <c r="ET7" i="14"/>
  <c r="ES7" i="14"/>
  <c r="ER7" i="14"/>
  <c r="EQ7" i="14"/>
  <c r="EP7" i="14"/>
  <c r="EO7" i="14"/>
  <c r="EN7" i="14"/>
  <c r="EM7" i="14"/>
  <c r="EL7" i="14"/>
  <c r="EK7" i="14"/>
  <c r="EJ7" i="14"/>
  <c r="EI7" i="14"/>
  <c r="EH7" i="14"/>
  <c r="EG7" i="14"/>
  <c r="EF7" i="14"/>
  <c r="EE7" i="14"/>
  <c r="ED7" i="14"/>
  <c r="EC7" i="14"/>
  <c r="EB7" i="14"/>
  <c r="EA7" i="14"/>
  <c r="DZ7" i="14"/>
  <c r="DY7" i="14"/>
  <c r="DX7" i="14"/>
  <c r="DW7" i="14"/>
  <c r="DV7" i="14"/>
  <c r="DU7" i="14"/>
  <c r="DT7" i="14"/>
  <c r="DS7" i="14"/>
  <c r="DR7" i="14"/>
  <c r="DQ7" i="14"/>
  <c r="DP7" i="14"/>
  <c r="DO7" i="14"/>
  <c r="DN7" i="14"/>
  <c r="DM7" i="14"/>
  <c r="DL7" i="14"/>
  <c r="DK7" i="14"/>
  <c r="DJ7" i="14"/>
  <c r="DI7" i="14"/>
  <c r="DH7" i="14"/>
  <c r="DG7" i="14"/>
  <c r="DF7" i="14"/>
  <c r="DE7" i="14"/>
  <c r="DD7" i="14"/>
  <c r="DC7" i="14"/>
  <c r="DB7" i="14"/>
  <c r="DA7" i="14"/>
  <c r="CZ7" i="14"/>
  <c r="CY7" i="14"/>
  <c r="CX7" i="14"/>
  <c r="CW7" i="14"/>
  <c r="CV7" i="14"/>
  <c r="CU7" i="14"/>
  <c r="CT7" i="14"/>
  <c r="CS7" i="14"/>
  <c r="CR7" i="14"/>
  <c r="CQ7" i="14"/>
  <c r="CP7" i="14"/>
  <c r="CO7" i="14"/>
  <c r="CN7" i="14"/>
  <c r="CM7" i="14"/>
  <c r="CL7" i="14"/>
  <c r="CK7" i="14"/>
  <c r="CJ7" i="14"/>
  <c r="CI7" i="14"/>
  <c r="CH7" i="14"/>
  <c r="CG7" i="14"/>
  <c r="CF7" i="14"/>
  <c r="CE7" i="14"/>
  <c r="CD7" i="14"/>
  <c r="CC7" i="14"/>
  <c r="CB7" i="14"/>
  <c r="CA7" i="14"/>
  <c r="BZ7" i="14"/>
  <c r="BY7" i="14"/>
  <c r="BX7" i="14"/>
  <c r="BW7" i="14"/>
  <c r="BV7" i="14"/>
  <c r="BU7" i="14"/>
  <c r="BT7" i="14"/>
  <c r="BS7" i="14"/>
  <c r="BR7" i="14"/>
  <c r="BQ7" i="14"/>
  <c r="BP7" i="14"/>
  <c r="BO7" i="14"/>
  <c r="BN7" i="14"/>
  <c r="BM7" i="14"/>
  <c r="BL7" i="14"/>
  <c r="BK7" i="14"/>
  <c r="BJ7" i="14"/>
  <c r="BI7" i="14"/>
  <c r="BH7" i="14"/>
  <c r="BG7" i="14"/>
  <c r="BF7" i="14"/>
  <c r="BE7" i="14"/>
  <c r="BD7" i="14"/>
  <c r="BC7" i="14"/>
  <c r="BB7" i="14"/>
  <c r="BA7" i="14"/>
  <c r="AZ7" i="14"/>
  <c r="AY7" i="14"/>
  <c r="AX7" i="14"/>
  <c r="AW7" i="14"/>
  <c r="AV7" i="14"/>
  <c r="AU7" i="14"/>
  <c r="AT7" i="14"/>
  <c r="AS7" i="14"/>
  <c r="AR7" i="14"/>
  <c r="AQ7" i="14"/>
  <c r="AP7" i="14"/>
  <c r="AO7" i="14"/>
  <c r="AN7" i="14"/>
  <c r="AM7" i="14"/>
  <c r="AL7" i="14"/>
  <c r="AK7" i="14"/>
  <c r="AJ7" i="14"/>
  <c r="AI7" i="14"/>
  <c r="AH7" i="14"/>
  <c r="AG7" i="14"/>
  <c r="AF7" i="14"/>
  <c r="AE7" i="14"/>
  <c r="AD7" i="14"/>
  <c r="AC7" i="14"/>
  <c r="AB7" i="14"/>
  <c r="AA7" i="14"/>
  <c r="Z7" i="14"/>
  <c r="Y7" i="14"/>
  <c r="X7" i="14"/>
  <c r="W7" i="14"/>
  <c r="V7" i="14"/>
  <c r="U7" i="14"/>
  <c r="T7" i="14"/>
  <c r="S7" i="14"/>
  <c r="R7" i="14"/>
  <c r="Q7" i="14"/>
  <c r="P7" i="14"/>
  <c r="O7" i="14"/>
  <c r="N7" i="14"/>
  <c r="M7" i="14"/>
  <c r="L7" i="14"/>
  <c r="K7" i="14"/>
  <c r="J7" i="14"/>
  <c r="I7" i="14"/>
  <c r="H7" i="14"/>
  <c r="G7" i="14"/>
  <c r="F7" i="14"/>
  <c r="E7" i="14"/>
  <c r="D7" i="14"/>
  <c r="C7" i="14"/>
  <c r="B7" i="14"/>
  <c r="JG6" i="14"/>
  <c r="JF6" i="14"/>
  <c r="JE6" i="14"/>
  <c r="JD6" i="14"/>
  <c r="JC6" i="14"/>
  <c r="JB6" i="14"/>
  <c r="JA6" i="14"/>
  <c r="IZ6" i="14"/>
  <c r="IY6" i="14"/>
  <c r="IX6" i="14"/>
  <c r="IW6" i="14"/>
  <c r="IV6" i="14"/>
  <c r="IU6" i="14"/>
  <c r="IT6" i="14"/>
  <c r="IS6" i="14"/>
  <c r="IR6" i="14"/>
  <c r="IQ6" i="14"/>
  <c r="IP6" i="14"/>
  <c r="IO6" i="14"/>
  <c r="IN6" i="14"/>
  <c r="IM6" i="14"/>
  <c r="IL6" i="14"/>
  <c r="IK6" i="14"/>
  <c r="IJ6" i="14"/>
  <c r="II6" i="14"/>
  <c r="IH6" i="14"/>
  <c r="IG6" i="14"/>
  <c r="IF6" i="14"/>
  <c r="IE6" i="14"/>
  <c r="ID6" i="14"/>
  <c r="IC6" i="14"/>
  <c r="IB6" i="14"/>
  <c r="IA6" i="14"/>
  <c r="HZ6" i="14"/>
  <c r="HY6" i="14"/>
  <c r="HX6" i="14"/>
  <c r="HW6" i="14"/>
  <c r="HV6" i="14"/>
  <c r="HU6" i="14"/>
  <c r="HT6" i="14"/>
  <c r="HS6" i="14"/>
  <c r="HR6" i="14"/>
  <c r="HQ6" i="14"/>
  <c r="HP6" i="14"/>
  <c r="HO6" i="14"/>
  <c r="HN6" i="14"/>
  <c r="HM6" i="14"/>
  <c r="HL6" i="14"/>
  <c r="HK6" i="14"/>
  <c r="HJ6" i="14"/>
  <c r="HI6" i="14"/>
  <c r="HH6" i="14"/>
  <c r="HG6" i="14"/>
  <c r="HF6" i="14"/>
  <c r="HE6" i="14"/>
  <c r="HD6" i="14"/>
  <c r="HC6" i="14"/>
  <c r="HB6" i="14"/>
  <c r="HA6" i="14"/>
  <c r="GZ6" i="14"/>
  <c r="GY6" i="14"/>
  <c r="GX6" i="14"/>
  <c r="GW6" i="14"/>
  <c r="GV6" i="14"/>
  <c r="GU6" i="14"/>
  <c r="GT6" i="14"/>
  <c r="GS6" i="14"/>
  <c r="GR6" i="14"/>
  <c r="GQ6" i="14"/>
  <c r="GP6" i="14"/>
  <c r="GO6" i="14"/>
  <c r="GN6" i="14"/>
  <c r="GM6" i="14"/>
  <c r="GL6" i="14"/>
  <c r="GK6" i="14"/>
  <c r="GJ6" i="14"/>
  <c r="GI6" i="14"/>
  <c r="GH6" i="14"/>
  <c r="GG6" i="14"/>
  <c r="GF6" i="14"/>
  <c r="GE6" i="14"/>
  <c r="GD6" i="14"/>
  <c r="GC6" i="14"/>
  <c r="GB6" i="14"/>
  <c r="GA6" i="14"/>
  <c r="FZ6" i="14"/>
  <c r="FY6" i="14"/>
  <c r="FX6" i="14"/>
  <c r="FW6" i="14"/>
  <c r="FV6" i="14"/>
  <c r="FU6" i="14"/>
  <c r="FT6" i="14"/>
  <c r="FS6" i="14"/>
  <c r="FR6" i="14"/>
  <c r="FQ6" i="14"/>
  <c r="FP6" i="14"/>
  <c r="FO6" i="14"/>
  <c r="FN6" i="14"/>
  <c r="FM6" i="14"/>
  <c r="FL6" i="14"/>
  <c r="FK6" i="14"/>
  <c r="FJ6" i="14"/>
  <c r="FI6" i="14"/>
  <c r="FH6" i="14"/>
  <c r="FG6" i="14"/>
  <c r="FF6" i="14"/>
  <c r="FE6" i="14"/>
  <c r="FD6" i="14"/>
  <c r="FC6" i="14"/>
  <c r="FB6" i="14"/>
  <c r="FA6" i="14"/>
  <c r="EZ6" i="14"/>
  <c r="EY6" i="14"/>
  <c r="EX6" i="14"/>
  <c r="EW6" i="14"/>
  <c r="EV6" i="14"/>
  <c r="EU6" i="14"/>
  <c r="ET6" i="14"/>
  <c r="ES6" i="14"/>
  <c r="ER6" i="14"/>
  <c r="EQ6" i="14"/>
  <c r="EP6" i="14"/>
  <c r="EO6" i="14"/>
  <c r="EN6" i="14"/>
  <c r="EM6" i="14"/>
  <c r="EL6" i="14"/>
  <c r="EK6" i="14"/>
  <c r="EJ6" i="14"/>
  <c r="EI6" i="14"/>
  <c r="EH6" i="14"/>
  <c r="EG6" i="14"/>
  <c r="EF6" i="14"/>
  <c r="EE6" i="14"/>
  <c r="ED6" i="14"/>
  <c r="EC6" i="14"/>
  <c r="EB6" i="14"/>
  <c r="EA6" i="14"/>
  <c r="DZ6" i="14"/>
  <c r="DY6" i="14"/>
  <c r="DX6" i="14"/>
  <c r="DW6" i="14"/>
  <c r="DV6" i="14"/>
  <c r="DU6" i="14"/>
  <c r="DT6" i="14"/>
  <c r="DS6" i="14"/>
  <c r="DR6" i="14"/>
  <c r="DQ6" i="14"/>
  <c r="DP6" i="14"/>
  <c r="DO6" i="14"/>
  <c r="DN6" i="14"/>
  <c r="DM6" i="14"/>
  <c r="DL6" i="14"/>
  <c r="DK6" i="14"/>
  <c r="DJ6" i="14"/>
  <c r="DI6" i="14"/>
  <c r="DH6" i="14"/>
  <c r="DG6" i="14"/>
  <c r="DF6" i="14"/>
  <c r="DE6" i="14"/>
  <c r="DD6" i="14"/>
  <c r="DC6" i="14"/>
  <c r="DB6" i="14"/>
  <c r="DA6" i="14"/>
  <c r="CZ6" i="14"/>
  <c r="CY6" i="14"/>
  <c r="CX6" i="14"/>
  <c r="CW6" i="14"/>
  <c r="CV6" i="14"/>
  <c r="CU6" i="14"/>
  <c r="CT6" i="14"/>
  <c r="CS6" i="14"/>
  <c r="CR6" i="14"/>
  <c r="CQ6" i="14"/>
  <c r="CP6" i="14"/>
  <c r="CO6" i="14"/>
  <c r="CN6" i="14"/>
  <c r="CM6" i="14"/>
  <c r="CL6" i="14"/>
  <c r="CK6" i="14"/>
  <c r="CJ6" i="14"/>
  <c r="CI6" i="14"/>
  <c r="CH6" i="14"/>
  <c r="CG6" i="14"/>
  <c r="CF6" i="14"/>
  <c r="CE6" i="14"/>
  <c r="CD6" i="14"/>
  <c r="CC6" i="14"/>
  <c r="CB6" i="14"/>
  <c r="CA6" i="14"/>
  <c r="BZ6" i="14"/>
  <c r="BY6" i="14"/>
  <c r="BX6" i="14"/>
  <c r="BW6" i="14"/>
  <c r="BV6" i="14"/>
  <c r="BU6" i="14"/>
  <c r="BT6" i="14"/>
  <c r="BS6" i="14"/>
  <c r="BR6" i="14"/>
  <c r="BQ6" i="14"/>
  <c r="BP6" i="14"/>
  <c r="BO6" i="14"/>
  <c r="BN6" i="14"/>
  <c r="BM6" i="14"/>
  <c r="BL6" i="14"/>
  <c r="BK6" i="14"/>
  <c r="BJ6" i="14"/>
  <c r="BI6" i="14"/>
  <c r="BH6" i="14"/>
  <c r="BG6" i="14"/>
  <c r="BF6" i="14"/>
  <c r="BE6" i="14"/>
  <c r="BD6" i="14"/>
  <c r="BC6" i="14"/>
  <c r="BB6" i="14"/>
  <c r="BA6" i="14"/>
  <c r="AZ6" i="14"/>
  <c r="AY6" i="14"/>
  <c r="AX6" i="14"/>
  <c r="AW6" i="14"/>
  <c r="AV6" i="14"/>
  <c r="AU6" i="14"/>
  <c r="AT6" i="14"/>
  <c r="AS6" i="14"/>
  <c r="AR6" i="14"/>
  <c r="AQ6" i="14"/>
  <c r="AP6" i="14"/>
  <c r="AO6" i="14"/>
  <c r="AN6" i="14"/>
  <c r="AM6" i="14"/>
  <c r="AL6" i="14"/>
  <c r="AK6" i="14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B6" i="14"/>
  <c r="JG5" i="14"/>
  <c r="JF5" i="14"/>
  <c r="JE5" i="14"/>
  <c r="JD5" i="14"/>
  <c r="JC5" i="14"/>
  <c r="JB5" i="14"/>
  <c r="JA5" i="14"/>
  <c r="IZ5" i="14"/>
  <c r="IY5" i="14"/>
  <c r="IX5" i="14"/>
  <c r="IW5" i="14"/>
  <c r="IV5" i="14"/>
  <c r="IU5" i="14"/>
  <c r="IT5" i="14"/>
  <c r="IS5" i="14"/>
  <c r="IR5" i="14"/>
  <c r="IQ5" i="14"/>
  <c r="IP5" i="14"/>
  <c r="IO5" i="14"/>
  <c r="IN5" i="14"/>
  <c r="IM5" i="14"/>
  <c r="IL5" i="14"/>
  <c r="IK5" i="14"/>
  <c r="IJ5" i="14"/>
  <c r="II5" i="14"/>
  <c r="IH5" i="14"/>
  <c r="IG5" i="14"/>
  <c r="IF5" i="14"/>
  <c r="IE5" i="14"/>
  <c r="ID5" i="14"/>
  <c r="IC5" i="14"/>
  <c r="IB5" i="14"/>
  <c r="IA5" i="14"/>
  <c r="HZ5" i="14"/>
  <c r="HY5" i="14"/>
  <c r="HX5" i="14"/>
  <c r="HW5" i="14"/>
  <c r="HV5" i="14"/>
  <c r="HU5" i="14"/>
  <c r="HT5" i="14"/>
  <c r="HS5" i="14"/>
  <c r="HR5" i="14"/>
  <c r="HQ5" i="14"/>
  <c r="HP5" i="14"/>
  <c r="HO5" i="14"/>
  <c r="HN5" i="14"/>
  <c r="HM5" i="14"/>
  <c r="HL5" i="14"/>
  <c r="HK5" i="14"/>
  <c r="HJ5" i="14"/>
  <c r="HI5" i="14"/>
  <c r="HH5" i="14"/>
  <c r="HG5" i="14"/>
  <c r="HF5" i="14"/>
  <c r="HE5" i="14"/>
  <c r="HD5" i="14"/>
  <c r="HC5" i="14"/>
  <c r="HB5" i="14"/>
  <c r="HA5" i="14"/>
  <c r="GZ5" i="14"/>
  <c r="GY5" i="14"/>
  <c r="GX5" i="14"/>
  <c r="GW5" i="14"/>
  <c r="GV5" i="14"/>
  <c r="GU5" i="14"/>
  <c r="GT5" i="14"/>
  <c r="GS5" i="14"/>
  <c r="GR5" i="14"/>
  <c r="GQ5" i="14"/>
  <c r="GP5" i="14"/>
  <c r="GO5" i="14"/>
  <c r="GN5" i="14"/>
  <c r="GM5" i="14"/>
  <c r="GL5" i="14"/>
  <c r="GK5" i="14"/>
  <c r="GJ5" i="14"/>
  <c r="GI5" i="14"/>
  <c r="GH5" i="14"/>
  <c r="GG5" i="14"/>
  <c r="GF5" i="14"/>
  <c r="GE5" i="14"/>
  <c r="GD5" i="14"/>
  <c r="GC5" i="14"/>
  <c r="GB5" i="14"/>
  <c r="GA5" i="14"/>
  <c r="FZ5" i="14"/>
  <c r="FY5" i="14"/>
  <c r="FX5" i="14"/>
  <c r="FW5" i="14"/>
  <c r="FV5" i="14"/>
  <c r="FU5" i="14"/>
  <c r="FT5" i="14"/>
  <c r="FS5" i="14"/>
  <c r="FR5" i="14"/>
  <c r="FQ5" i="14"/>
  <c r="FP5" i="14"/>
  <c r="FO5" i="14"/>
  <c r="FN5" i="14"/>
  <c r="FM5" i="14"/>
  <c r="FL5" i="14"/>
  <c r="FK5" i="14"/>
  <c r="FJ5" i="14"/>
  <c r="FI5" i="14"/>
  <c r="FH5" i="14"/>
  <c r="FG5" i="14"/>
  <c r="FF5" i="14"/>
  <c r="FE5" i="14"/>
  <c r="FD5" i="14"/>
  <c r="FC5" i="14"/>
  <c r="FB5" i="14"/>
  <c r="FA5" i="14"/>
  <c r="EZ5" i="14"/>
  <c r="EY5" i="14"/>
  <c r="EX5" i="14"/>
  <c r="EW5" i="14"/>
  <c r="EV5" i="14"/>
  <c r="EU5" i="14"/>
  <c r="ET5" i="14"/>
  <c r="ES5" i="14"/>
  <c r="ER5" i="14"/>
  <c r="EQ5" i="14"/>
  <c r="EP5" i="14"/>
  <c r="EO5" i="14"/>
  <c r="EN5" i="14"/>
  <c r="EM5" i="14"/>
  <c r="EL5" i="14"/>
  <c r="EK5" i="14"/>
  <c r="EJ5" i="14"/>
  <c r="EI5" i="14"/>
  <c r="EH5" i="14"/>
  <c r="EG5" i="14"/>
  <c r="EF5" i="14"/>
  <c r="EE5" i="14"/>
  <c r="ED5" i="14"/>
  <c r="EC5" i="14"/>
  <c r="EB5" i="14"/>
  <c r="EA5" i="14"/>
  <c r="DZ5" i="14"/>
  <c r="DY5" i="14"/>
  <c r="DX5" i="14"/>
  <c r="DW5" i="14"/>
  <c r="DV5" i="14"/>
  <c r="DU5" i="14"/>
  <c r="DT5" i="14"/>
  <c r="DS5" i="14"/>
  <c r="DR5" i="14"/>
  <c r="DQ5" i="14"/>
  <c r="DP5" i="14"/>
  <c r="DO5" i="14"/>
  <c r="DN5" i="14"/>
  <c r="DM5" i="14"/>
  <c r="DL5" i="14"/>
  <c r="DK5" i="14"/>
  <c r="DJ5" i="14"/>
  <c r="DI5" i="14"/>
  <c r="DH5" i="14"/>
  <c r="DG5" i="14"/>
  <c r="DF5" i="14"/>
  <c r="DE5" i="14"/>
  <c r="DD5" i="14"/>
  <c r="DC5" i="14"/>
  <c r="DB5" i="14"/>
  <c r="DA5" i="14"/>
  <c r="CZ5" i="14"/>
  <c r="CY5" i="14"/>
  <c r="CX5" i="14"/>
  <c r="CW5" i="14"/>
  <c r="CV5" i="14"/>
  <c r="CU5" i="14"/>
  <c r="CT5" i="14"/>
  <c r="CS5" i="14"/>
  <c r="CR5" i="14"/>
  <c r="CQ5" i="14"/>
  <c r="CP5" i="14"/>
  <c r="CO5" i="14"/>
  <c r="CN5" i="14"/>
  <c r="CM5" i="14"/>
  <c r="CL5" i="14"/>
  <c r="CK5" i="14"/>
  <c r="CJ5" i="14"/>
  <c r="CI5" i="14"/>
  <c r="CH5" i="14"/>
  <c r="CG5" i="14"/>
  <c r="CF5" i="14"/>
  <c r="CE5" i="14"/>
  <c r="CD5" i="14"/>
  <c r="CC5" i="14"/>
  <c r="CB5" i="14"/>
  <c r="CA5" i="14"/>
  <c r="BZ5" i="14"/>
  <c r="BY5" i="14"/>
  <c r="BX5" i="14"/>
  <c r="BW5" i="14"/>
  <c r="BV5" i="14"/>
  <c r="BU5" i="14"/>
  <c r="BT5" i="14"/>
  <c r="BS5" i="14"/>
  <c r="BR5" i="14"/>
  <c r="BQ5" i="14"/>
  <c r="BP5" i="14"/>
  <c r="BO5" i="14"/>
  <c r="BN5" i="14"/>
  <c r="BM5" i="14"/>
  <c r="BL5" i="14"/>
  <c r="BK5" i="14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Q5" i="14"/>
  <c r="AP5" i="14"/>
  <c r="AO5" i="14"/>
  <c r="AN5" i="14"/>
  <c r="AM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JQ4" i="14"/>
  <c r="JP4" i="14"/>
  <c r="JL4" i="14"/>
  <c r="JH4" i="14"/>
  <c r="JG4" i="14"/>
  <c r="JF4" i="14"/>
  <c r="JE4" i="14"/>
  <c r="JD4" i="14"/>
  <c r="JC4" i="14"/>
  <c r="JB4" i="14"/>
  <c r="JA4" i="14"/>
  <c r="IZ4" i="14"/>
  <c r="IY4" i="14"/>
  <c r="IX4" i="14"/>
  <c r="IW4" i="14"/>
  <c r="IV4" i="14"/>
  <c r="IU4" i="14"/>
  <c r="IT4" i="14"/>
  <c r="IS4" i="14"/>
  <c r="IR4" i="14"/>
  <c r="IQ4" i="14"/>
  <c r="IP4" i="14"/>
  <c r="IO4" i="14"/>
  <c r="IN4" i="14"/>
  <c r="IM4" i="14"/>
  <c r="IL4" i="14"/>
  <c r="IK4" i="14"/>
  <c r="IJ4" i="14"/>
  <c r="II4" i="14"/>
  <c r="IH4" i="14"/>
  <c r="IG4" i="14"/>
  <c r="IF4" i="14"/>
  <c r="IE4" i="14"/>
  <c r="ID4" i="14"/>
  <c r="IC4" i="14"/>
  <c r="IB4" i="14"/>
  <c r="IA4" i="14"/>
  <c r="HZ4" i="14"/>
  <c r="HY4" i="14"/>
  <c r="HX4" i="14"/>
  <c r="HW4" i="14"/>
  <c r="HV4" i="14"/>
  <c r="HU4" i="14"/>
  <c r="HT4" i="14"/>
  <c r="HS4" i="14"/>
  <c r="HR4" i="14"/>
  <c r="HQ4" i="14"/>
  <c r="HP4" i="14"/>
  <c r="HO4" i="14"/>
  <c r="HN4" i="14"/>
  <c r="HM4" i="14"/>
  <c r="HL4" i="14"/>
  <c r="HK4" i="14"/>
  <c r="HJ4" i="14"/>
  <c r="HI4" i="14"/>
  <c r="HH4" i="14"/>
  <c r="HG4" i="14"/>
  <c r="HF4" i="14"/>
  <c r="HE4" i="14"/>
  <c r="HD4" i="14"/>
  <c r="HC4" i="14"/>
  <c r="HB4" i="14"/>
  <c r="HA4" i="14"/>
  <c r="GZ4" i="14"/>
  <c r="GY4" i="14"/>
  <c r="GX4" i="14"/>
  <c r="GW4" i="14"/>
  <c r="GV4" i="14"/>
  <c r="GU4" i="14"/>
  <c r="GT4" i="14"/>
  <c r="GS4" i="14"/>
  <c r="GR4" i="14"/>
  <c r="GQ4" i="14"/>
  <c r="GP4" i="14"/>
  <c r="GO4" i="14"/>
  <c r="GN4" i="14"/>
  <c r="GM4" i="14"/>
  <c r="GL4" i="14"/>
  <c r="GK4" i="14"/>
  <c r="GJ4" i="14"/>
  <c r="GI4" i="14"/>
  <c r="GH4" i="14"/>
  <c r="GG4" i="14"/>
  <c r="GF4" i="14"/>
  <c r="GE4" i="14"/>
  <c r="GD4" i="14"/>
  <c r="GC4" i="14"/>
  <c r="GB4" i="14"/>
  <c r="GA4" i="14"/>
  <c r="FZ4" i="14"/>
  <c r="FY4" i="14"/>
  <c r="FX4" i="14"/>
  <c r="FW4" i="14"/>
  <c r="FV4" i="14"/>
  <c r="FU4" i="14"/>
  <c r="FT4" i="14"/>
  <c r="FS4" i="14"/>
  <c r="FR4" i="14"/>
  <c r="FQ4" i="14"/>
  <c r="FP4" i="14"/>
  <c r="FO4" i="14"/>
  <c r="FN4" i="14"/>
  <c r="FM4" i="14"/>
  <c r="FL4" i="14"/>
  <c r="FK4" i="14"/>
  <c r="FJ4" i="14"/>
  <c r="FI4" i="14"/>
  <c r="FH4" i="14"/>
  <c r="FG4" i="14"/>
  <c r="FF4" i="14"/>
  <c r="FE4" i="14"/>
  <c r="FD4" i="14"/>
  <c r="FC4" i="14"/>
  <c r="FB4" i="14"/>
  <c r="FA4" i="14"/>
  <c r="EZ4" i="14"/>
  <c r="EY4" i="14"/>
  <c r="EX4" i="14"/>
  <c r="EW4" i="14"/>
  <c r="EV4" i="14"/>
  <c r="EU4" i="14"/>
  <c r="ET4" i="14"/>
  <c r="ES4" i="14"/>
  <c r="ER4" i="14"/>
  <c r="EQ4" i="14"/>
  <c r="EP4" i="14"/>
  <c r="EO4" i="14"/>
  <c r="EN4" i="14"/>
  <c r="EM4" i="14"/>
  <c r="EL4" i="14"/>
  <c r="EK4" i="14"/>
  <c r="EJ4" i="14"/>
  <c r="EI4" i="14"/>
  <c r="EH4" i="14"/>
  <c r="EG4" i="14"/>
  <c r="EF4" i="14"/>
  <c r="EE4" i="14"/>
  <c r="ED4" i="14"/>
  <c r="EC4" i="14"/>
  <c r="EB4" i="14"/>
  <c r="EA4" i="14"/>
  <c r="DZ4" i="14"/>
  <c r="DY4" i="14"/>
  <c r="DX4" i="14"/>
  <c r="DW4" i="14"/>
  <c r="DV4" i="14"/>
  <c r="DU4" i="14"/>
  <c r="DT4" i="14"/>
  <c r="DS4" i="14"/>
  <c r="DR4" i="14"/>
  <c r="DQ4" i="14"/>
  <c r="DP4" i="14"/>
  <c r="DO4" i="14"/>
  <c r="DN4" i="14"/>
  <c r="DM4" i="14"/>
  <c r="DL4" i="14"/>
  <c r="DK4" i="14"/>
  <c r="DJ4" i="14"/>
  <c r="DI4" i="14"/>
  <c r="DH4" i="14"/>
  <c r="DG4" i="14"/>
  <c r="DF4" i="14"/>
  <c r="DE4" i="14"/>
  <c r="DD4" i="14"/>
  <c r="DC4" i="14"/>
  <c r="DB4" i="14"/>
  <c r="DA4" i="14"/>
  <c r="CZ4" i="14"/>
  <c r="CY4" i="14"/>
  <c r="CX4" i="14"/>
  <c r="CW4" i="14"/>
  <c r="CV4" i="14"/>
  <c r="CU4" i="14"/>
  <c r="CT4" i="14"/>
  <c r="CS4" i="14"/>
  <c r="CR4" i="14"/>
  <c r="CQ4" i="14"/>
  <c r="CP4" i="14"/>
  <c r="CO4" i="14"/>
  <c r="CN4" i="14"/>
  <c r="CM4" i="14"/>
  <c r="CL4" i="14"/>
  <c r="CK4" i="14"/>
  <c r="CJ4" i="14"/>
  <c r="CI4" i="14"/>
  <c r="CH4" i="14"/>
  <c r="CG4" i="14"/>
  <c r="CF4" i="14"/>
  <c r="CE4" i="14"/>
  <c r="CD4" i="14"/>
  <c r="CC4" i="14"/>
  <c r="CB4" i="14"/>
  <c r="CA4" i="14"/>
  <c r="BZ4" i="14"/>
  <c r="BY4" i="14"/>
  <c r="BX4" i="14"/>
  <c r="BW4" i="14"/>
  <c r="BV4" i="14"/>
  <c r="BU4" i="14"/>
  <c r="BT4" i="14"/>
  <c r="BS4" i="14"/>
  <c r="BR4" i="14"/>
  <c r="BQ4" i="14"/>
  <c r="BP4" i="14"/>
  <c r="BO4" i="14"/>
  <c r="BN4" i="14"/>
  <c r="BM4" i="14"/>
  <c r="BL4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Q4" i="14"/>
  <c r="AP4" i="14"/>
  <c r="AO4" i="14"/>
  <c r="AN4" i="14"/>
  <c r="AM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  <c r="JG3" i="14"/>
  <c r="JF3" i="14"/>
  <c r="JE3" i="14"/>
  <c r="JD3" i="14"/>
  <c r="JC3" i="14"/>
  <c r="JB3" i="14"/>
  <c r="JA3" i="14"/>
  <c r="IZ3" i="14"/>
  <c r="IY3" i="14"/>
  <c r="IX3" i="14"/>
  <c r="IW3" i="14"/>
  <c r="IV3" i="14"/>
  <c r="IU3" i="14"/>
  <c r="IT3" i="14"/>
  <c r="IS3" i="14"/>
  <c r="IR3" i="14"/>
  <c r="IQ3" i="14"/>
  <c r="IP3" i="14"/>
  <c r="IO3" i="14"/>
  <c r="IN3" i="14"/>
  <c r="IM3" i="14"/>
  <c r="IL3" i="14"/>
  <c r="IK3" i="14"/>
  <c r="IJ3" i="14"/>
  <c r="II3" i="14"/>
  <c r="IH3" i="14"/>
  <c r="IG3" i="14"/>
  <c r="IF3" i="14"/>
  <c r="IE3" i="14"/>
  <c r="ID3" i="14"/>
  <c r="IC3" i="14"/>
  <c r="IB3" i="14"/>
  <c r="IA3" i="14"/>
  <c r="HZ3" i="14"/>
  <c r="HY3" i="14"/>
  <c r="HX3" i="14"/>
  <c r="HW3" i="14"/>
  <c r="HV3" i="14"/>
  <c r="HU3" i="14"/>
  <c r="HT3" i="14"/>
  <c r="HS3" i="14"/>
  <c r="HR3" i="14"/>
  <c r="HQ3" i="14"/>
  <c r="HP3" i="14"/>
  <c r="HO3" i="14"/>
  <c r="HN3" i="14"/>
  <c r="HM3" i="14"/>
  <c r="HL3" i="14"/>
  <c r="HK3" i="14"/>
  <c r="HJ3" i="14"/>
  <c r="HI3" i="14"/>
  <c r="HH3" i="14"/>
  <c r="HG3" i="14"/>
  <c r="HF3" i="14"/>
  <c r="HE3" i="14"/>
  <c r="HD3" i="14"/>
  <c r="HC3" i="14"/>
  <c r="HB3" i="14"/>
  <c r="HA3" i="14"/>
  <c r="GZ3" i="14"/>
  <c r="GY3" i="14"/>
  <c r="GX3" i="14"/>
  <c r="GW3" i="14"/>
  <c r="GV3" i="14"/>
  <c r="GU3" i="14"/>
  <c r="GT3" i="14"/>
  <c r="GS3" i="14"/>
  <c r="GR3" i="14"/>
  <c r="GQ3" i="14"/>
  <c r="GP3" i="14"/>
  <c r="GO3" i="14"/>
  <c r="GN3" i="14"/>
  <c r="GM3" i="14"/>
  <c r="GL3" i="14"/>
  <c r="GK3" i="14"/>
  <c r="GJ3" i="14"/>
  <c r="GI3" i="14"/>
  <c r="GH3" i="14"/>
  <c r="GG3" i="14"/>
  <c r="GF3" i="14"/>
  <c r="GE3" i="14"/>
  <c r="GD3" i="14"/>
  <c r="GC3" i="14"/>
  <c r="GB3" i="14"/>
  <c r="GA3" i="14"/>
  <c r="FZ3" i="14"/>
  <c r="FY3" i="14"/>
  <c r="FX3" i="14"/>
  <c r="FW3" i="14"/>
  <c r="FV3" i="14"/>
  <c r="FU3" i="14"/>
  <c r="FT3" i="14"/>
  <c r="FS3" i="14"/>
  <c r="FR3" i="14"/>
  <c r="FQ3" i="14"/>
  <c r="FP3" i="14"/>
  <c r="FO3" i="14"/>
  <c r="FN3" i="14"/>
  <c r="FM3" i="14"/>
  <c r="FL3" i="14"/>
  <c r="FK3" i="14"/>
  <c r="FJ3" i="14"/>
  <c r="FI3" i="14"/>
  <c r="FH3" i="14"/>
  <c r="FG3" i="14"/>
  <c r="FF3" i="14"/>
  <c r="FE3" i="14"/>
  <c r="FD3" i="14"/>
  <c r="FC3" i="14"/>
  <c r="FB3" i="14"/>
  <c r="FA3" i="14"/>
  <c r="EZ3" i="14"/>
  <c r="EY3" i="14"/>
  <c r="EX3" i="14"/>
  <c r="EW3" i="14"/>
  <c r="EV3" i="14"/>
  <c r="EU3" i="14"/>
  <c r="ET3" i="14"/>
  <c r="ES3" i="14"/>
  <c r="ER3" i="14"/>
  <c r="EQ3" i="14"/>
  <c r="EP3" i="14"/>
  <c r="EO3" i="14"/>
  <c r="EN3" i="14"/>
  <c r="EM3" i="14"/>
  <c r="EL3" i="14"/>
  <c r="EK3" i="14"/>
  <c r="EJ3" i="14"/>
  <c r="EI3" i="14"/>
  <c r="EH3" i="14"/>
  <c r="EG3" i="14"/>
  <c r="EF3" i="14"/>
  <c r="EE3" i="14"/>
  <c r="ED3" i="14"/>
  <c r="EC3" i="14"/>
  <c r="EB3" i="14"/>
  <c r="EA3" i="14"/>
  <c r="DZ3" i="14"/>
  <c r="DY3" i="14"/>
  <c r="DX3" i="14"/>
  <c r="DW3" i="14"/>
  <c r="DV3" i="14"/>
  <c r="DU3" i="14"/>
  <c r="DT3" i="14"/>
  <c r="DS3" i="14"/>
  <c r="DR3" i="14"/>
  <c r="DQ3" i="14"/>
  <c r="DP3" i="14"/>
  <c r="DO3" i="14"/>
  <c r="DN3" i="14"/>
  <c r="DM3" i="14"/>
  <c r="DL3" i="14"/>
  <c r="DK3" i="14"/>
  <c r="DJ3" i="14"/>
  <c r="DI3" i="14"/>
  <c r="DH3" i="14"/>
  <c r="DG3" i="14"/>
  <c r="DF3" i="14"/>
  <c r="DE3" i="14"/>
  <c r="DD3" i="14"/>
  <c r="DC3" i="14"/>
  <c r="DB3" i="14"/>
  <c r="DA3" i="14"/>
  <c r="CZ3" i="14"/>
  <c r="CY3" i="14"/>
  <c r="CX3" i="14"/>
  <c r="CW3" i="14"/>
  <c r="CV3" i="14"/>
  <c r="CU3" i="14"/>
  <c r="CT3" i="14"/>
  <c r="CS3" i="14"/>
  <c r="CR3" i="14"/>
  <c r="CQ3" i="14"/>
  <c r="CP3" i="14"/>
  <c r="CO3" i="14"/>
  <c r="CN3" i="14"/>
  <c r="CM3" i="14"/>
  <c r="CL3" i="14"/>
  <c r="CK3" i="14"/>
  <c r="CJ3" i="14"/>
  <c r="CI3" i="14"/>
  <c r="CH3" i="14"/>
  <c r="CG3" i="14"/>
  <c r="CF3" i="14"/>
  <c r="CE3" i="14"/>
  <c r="CD3" i="14"/>
  <c r="CC3" i="14"/>
  <c r="CB3" i="14"/>
  <c r="CA3" i="14"/>
  <c r="BZ3" i="14"/>
  <c r="BY3" i="14"/>
  <c r="BX3" i="14"/>
  <c r="BW3" i="14"/>
  <c r="BV3" i="14"/>
  <c r="BU3" i="14"/>
  <c r="BT3" i="14"/>
  <c r="BS3" i="14"/>
  <c r="BR3" i="14"/>
  <c r="BQ3" i="14"/>
  <c r="BP3" i="14"/>
  <c r="BO3" i="14"/>
  <c r="BN3" i="14"/>
  <c r="BM3" i="14"/>
  <c r="BL3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Q3" i="14"/>
  <c r="AP3" i="14"/>
  <c r="AO3" i="14"/>
  <c r="AN3" i="14"/>
  <c r="AM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JG2" i="14"/>
  <c r="JF2" i="14"/>
  <c r="JE2" i="14"/>
  <c r="JD2" i="14"/>
  <c r="JC2" i="14"/>
  <c r="JB2" i="14"/>
  <c r="JA2" i="14"/>
  <c r="IZ2" i="14"/>
  <c r="IY2" i="14"/>
  <c r="IX2" i="14"/>
  <c r="IW2" i="14"/>
  <c r="IV2" i="14"/>
  <c r="IU2" i="14"/>
  <c r="IT2" i="14"/>
  <c r="IS2" i="14"/>
  <c r="IR2" i="14"/>
  <c r="IQ2" i="14"/>
  <c r="IP2" i="14"/>
  <c r="IO2" i="14"/>
  <c r="IN2" i="14"/>
  <c r="IM2" i="14"/>
  <c r="IL2" i="14"/>
  <c r="IK2" i="14"/>
  <c r="IJ2" i="14"/>
  <c r="II2" i="14"/>
  <c r="IH2" i="14"/>
  <c r="IG2" i="14"/>
  <c r="IF2" i="14"/>
  <c r="IE2" i="14"/>
  <c r="ID2" i="14"/>
  <c r="IC2" i="14"/>
  <c r="IB2" i="14"/>
  <c r="IA2" i="14"/>
  <c r="HZ2" i="14"/>
  <c r="HY2" i="14"/>
  <c r="HX2" i="14"/>
  <c r="HW2" i="14"/>
  <c r="HV2" i="14"/>
  <c r="HU2" i="14"/>
  <c r="HT2" i="14"/>
  <c r="HS2" i="14"/>
  <c r="HR2" i="14"/>
  <c r="HQ2" i="14"/>
  <c r="HP2" i="14"/>
  <c r="HO2" i="14"/>
  <c r="HN2" i="14"/>
  <c r="HM2" i="14"/>
  <c r="HL2" i="14"/>
  <c r="HK2" i="14"/>
  <c r="HJ2" i="14"/>
  <c r="HI2" i="14"/>
  <c r="HH2" i="14"/>
  <c r="HG2" i="14"/>
  <c r="HF2" i="14"/>
  <c r="HE2" i="14"/>
  <c r="HD2" i="14"/>
  <c r="HC2" i="14"/>
  <c r="HB2" i="14"/>
  <c r="HA2" i="14"/>
  <c r="GZ2" i="14"/>
  <c r="GY2" i="14"/>
  <c r="GX2" i="14"/>
  <c r="GW2" i="14"/>
  <c r="GV2" i="14"/>
  <c r="GU2" i="14"/>
  <c r="GT2" i="14"/>
  <c r="GS2" i="14"/>
  <c r="GR2" i="14"/>
  <c r="GQ2" i="14"/>
  <c r="GP2" i="14"/>
  <c r="GO2" i="14"/>
  <c r="GN2" i="14"/>
  <c r="GM2" i="14"/>
  <c r="GL2" i="14"/>
  <c r="GK2" i="14"/>
  <c r="GJ2" i="14"/>
  <c r="GI2" i="14"/>
  <c r="GH2" i="14"/>
  <c r="GG2" i="14"/>
  <c r="GF2" i="14"/>
  <c r="GE2" i="14"/>
  <c r="GD2" i="14"/>
  <c r="GC2" i="14"/>
  <c r="GB2" i="14"/>
  <c r="GA2" i="14"/>
  <c r="FZ2" i="14"/>
  <c r="FY2" i="14"/>
  <c r="FX2" i="14"/>
  <c r="FW2" i="14"/>
  <c r="FV2" i="14"/>
  <c r="FU2" i="14"/>
  <c r="FT2" i="14"/>
  <c r="FS2" i="14"/>
  <c r="FR2" i="14"/>
  <c r="FQ2" i="14"/>
  <c r="FP2" i="14"/>
  <c r="FO2" i="14"/>
  <c r="FN2" i="14"/>
  <c r="FM2" i="14"/>
  <c r="FL2" i="14"/>
  <c r="FK2" i="14"/>
  <c r="FJ2" i="14"/>
  <c r="FI2" i="14"/>
  <c r="FH2" i="14"/>
  <c r="FG2" i="14"/>
  <c r="FF2" i="14"/>
  <c r="FE2" i="14"/>
  <c r="FD2" i="14"/>
  <c r="FC2" i="14"/>
  <c r="FB2" i="14"/>
  <c r="FA2" i="14"/>
  <c r="EZ2" i="14"/>
  <c r="EY2" i="14"/>
  <c r="EX2" i="14"/>
  <c r="EW2" i="14"/>
  <c r="EV2" i="14"/>
  <c r="EU2" i="14"/>
  <c r="ET2" i="14"/>
  <c r="ES2" i="14"/>
  <c r="ER2" i="14"/>
  <c r="EQ2" i="14"/>
  <c r="EP2" i="14"/>
  <c r="EO2" i="14"/>
  <c r="EN2" i="14"/>
  <c r="EM2" i="14"/>
  <c r="EL2" i="14"/>
  <c r="EK2" i="14"/>
  <c r="EJ2" i="14"/>
  <c r="EI2" i="14"/>
  <c r="EH2" i="14"/>
  <c r="EG2" i="14"/>
  <c r="EF2" i="14"/>
  <c r="EE2" i="14"/>
  <c r="ED2" i="14"/>
  <c r="EC2" i="14"/>
  <c r="EB2" i="14"/>
  <c r="EA2" i="14"/>
  <c r="DZ2" i="14"/>
  <c r="DY2" i="14"/>
  <c r="DX2" i="14"/>
  <c r="DW2" i="14"/>
  <c r="DV2" i="14"/>
  <c r="DU2" i="14"/>
  <c r="DT2" i="14"/>
  <c r="DS2" i="14"/>
  <c r="DR2" i="14"/>
  <c r="DQ2" i="14"/>
  <c r="DP2" i="14"/>
  <c r="DO2" i="14"/>
  <c r="DN2" i="14"/>
  <c r="DM2" i="14"/>
  <c r="DL2" i="14"/>
  <c r="DK2" i="14"/>
  <c r="DJ2" i="14"/>
  <c r="DI2" i="14"/>
  <c r="DH2" i="14"/>
  <c r="DG2" i="14"/>
  <c r="DF2" i="14"/>
  <c r="DE2" i="14"/>
  <c r="DD2" i="14"/>
  <c r="DC2" i="14"/>
  <c r="DB2" i="14"/>
  <c r="DA2" i="14"/>
  <c r="CZ2" i="14"/>
  <c r="CY2" i="14"/>
  <c r="CX2" i="14"/>
  <c r="CW2" i="14"/>
  <c r="CV2" i="14"/>
  <c r="CU2" i="14"/>
  <c r="CT2" i="14"/>
  <c r="CS2" i="14"/>
  <c r="CR2" i="14"/>
  <c r="CQ2" i="14"/>
  <c r="CP2" i="14"/>
  <c r="CO2" i="14"/>
  <c r="CN2" i="14"/>
  <c r="CM2" i="14"/>
  <c r="CL2" i="14"/>
  <c r="CK2" i="14"/>
  <c r="CJ2" i="14"/>
  <c r="CI2" i="14"/>
  <c r="CH2" i="14"/>
  <c r="CG2" i="14"/>
  <c r="CF2" i="14"/>
  <c r="CE2" i="14"/>
  <c r="CD2" i="14"/>
  <c r="CC2" i="14"/>
  <c r="CB2" i="14"/>
  <c r="CA2" i="14"/>
  <c r="BZ2" i="14"/>
  <c r="BY2" i="14"/>
  <c r="BX2" i="14"/>
  <c r="BW2" i="14"/>
  <c r="BV2" i="14"/>
  <c r="BU2" i="14"/>
  <c r="BT2" i="14"/>
  <c r="BS2" i="14"/>
  <c r="BR2" i="14"/>
  <c r="BQ2" i="14"/>
  <c r="BP2" i="14"/>
  <c r="BO2" i="14"/>
  <c r="BN2" i="14"/>
  <c r="BM2" i="14"/>
  <c r="BL2" i="14"/>
  <c r="BK2" i="14"/>
  <c r="BJ2" i="14"/>
  <c r="BI2" i="14"/>
  <c r="BH2" i="14"/>
  <c r="BG2" i="14"/>
  <c r="BF2" i="14"/>
  <c r="BE2" i="14"/>
  <c r="BD2" i="14"/>
  <c r="BC2" i="14"/>
  <c r="BB2" i="14"/>
  <c r="BA2" i="14"/>
  <c r="AZ2" i="14"/>
  <c r="AY2" i="14"/>
  <c r="AX2" i="14"/>
  <c r="AW2" i="14"/>
  <c r="AV2" i="14"/>
  <c r="AU2" i="14"/>
  <c r="AT2" i="14"/>
  <c r="AS2" i="14"/>
  <c r="AR2" i="14"/>
  <c r="AQ2" i="14"/>
  <c r="AP2" i="14"/>
  <c r="AO2" i="14"/>
  <c r="AN2" i="14"/>
  <c r="AM2" i="14"/>
  <c r="AL2" i="14"/>
  <c r="AK2" i="14"/>
  <c r="AJ2" i="14"/>
  <c r="AI2" i="14"/>
  <c r="AH2" i="14"/>
  <c r="AG2" i="14"/>
  <c r="AF2" i="14"/>
  <c r="AE2" i="14"/>
  <c r="AD2" i="14"/>
  <c r="AC2" i="14"/>
  <c r="AB2" i="14"/>
  <c r="AA2" i="14"/>
  <c r="Z2" i="14"/>
  <c r="Y2" i="14"/>
  <c r="X2" i="14"/>
  <c r="W2" i="14"/>
  <c r="V2" i="14"/>
  <c r="U2" i="14"/>
  <c r="T2" i="14"/>
  <c r="S2" i="14"/>
  <c r="R2" i="14"/>
  <c r="Q2" i="14"/>
  <c r="P2" i="14"/>
  <c r="O2" i="14"/>
  <c r="N2" i="14"/>
  <c r="M2" i="14"/>
  <c r="L2" i="14"/>
  <c r="K2" i="14"/>
  <c r="J2" i="14"/>
  <c r="I2" i="14"/>
  <c r="H2" i="14"/>
  <c r="G2" i="14"/>
  <c r="F2" i="14"/>
  <c r="E2" i="14"/>
  <c r="D2" i="14"/>
  <c r="C2" i="14"/>
  <c r="B2" i="14"/>
  <c r="LC1" i="14"/>
  <c r="LB1" i="14"/>
  <c r="LA1" i="14"/>
  <c r="KZ1" i="14"/>
  <c r="KY1" i="14"/>
  <c r="KX1" i="14"/>
  <c r="KW1" i="14"/>
  <c r="KV1" i="14"/>
  <c r="KU1" i="14"/>
  <c r="KT1" i="14"/>
  <c r="KS1" i="14"/>
  <c r="KR1" i="14"/>
  <c r="KQ1" i="14"/>
  <c r="KP1" i="14"/>
  <c r="KO1" i="14"/>
  <c r="KN1" i="14"/>
  <c r="KM1" i="14"/>
  <c r="KL1" i="14"/>
  <c r="KK1" i="14"/>
  <c r="KJ1" i="14"/>
  <c r="KI1" i="14"/>
  <c r="KH1" i="14"/>
  <c r="KG1" i="14"/>
  <c r="KF1" i="14"/>
  <c r="KE1" i="14"/>
  <c r="KD1" i="14"/>
  <c r="KC1" i="14"/>
  <c r="KB1" i="14"/>
  <c r="KA1" i="14"/>
  <c r="JZ1" i="14"/>
  <c r="JY1" i="14"/>
  <c r="JX1" i="14"/>
  <c r="JW1" i="14"/>
  <c r="JV1" i="14"/>
  <c r="JU1" i="14"/>
  <c r="JT1" i="14"/>
  <c r="JS1" i="14"/>
  <c r="JR1" i="14"/>
  <c r="JQ1" i="14"/>
  <c r="JP1" i="14"/>
  <c r="JO1" i="14"/>
  <c r="JN1" i="14"/>
  <c r="JM1" i="14"/>
  <c r="JL1" i="14"/>
  <c r="JK1" i="14"/>
  <c r="JJ1" i="14"/>
  <c r="JI1" i="14"/>
  <c r="JH1" i="14"/>
  <c r="JG1" i="14"/>
  <c r="JF1" i="14"/>
  <c r="JE1" i="14"/>
  <c r="JD1" i="14"/>
  <c r="JC1" i="14"/>
  <c r="JB1" i="14"/>
  <c r="JA1" i="14"/>
  <c r="IZ1" i="14"/>
  <c r="IY1" i="14"/>
  <c r="IX1" i="14"/>
  <c r="IW1" i="14"/>
  <c r="IV1" i="14"/>
  <c r="IU1" i="14"/>
  <c r="IT1" i="14"/>
  <c r="IS1" i="14"/>
  <c r="IR1" i="14"/>
  <c r="IQ1" i="14"/>
  <c r="IP1" i="14"/>
  <c r="IO1" i="14"/>
  <c r="IN1" i="14"/>
  <c r="IM1" i="14"/>
  <c r="IL1" i="14"/>
  <c r="IK1" i="14"/>
  <c r="IJ1" i="14"/>
  <c r="II1" i="14"/>
  <c r="IH1" i="14"/>
  <c r="IG1" i="14"/>
  <c r="IF1" i="14"/>
  <c r="IE1" i="14"/>
  <c r="ID1" i="14"/>
  <c r="IC1" i="14"/>
  <c r="IB1" i="14"/>
  <c r="IA1" i="14"/>
  <c r="HZ1" i="14"/>
  <c r="HY1" i="14"/>
  <c r="HX1" i="14"/>
  <c r="HW1" i="14"/>
  <c r="HV1" i="14"/>
  <c r="HU1" i="14"/>
  <c r="HT1" i="14"/>
  <c r="HS1" i="14"/>
  <c r="HR1" i="14"/>
  <c r="HQ1" i="14"/>
  <c r="HP1" i="14"/>
  <c r="HO1" i="14"/>
  <c r="HN1" i="14"/>
  <c r="HM1" i="14"/>
  <c r="HL1" i="14"/>
  <c r="HK1" i="14"/>
  <c r="HJ1" i="14"/>
  <c r="HI1" i="14"/>
  <c r="HH1" i="14"/>
  <c r="HG1" i="14"/>
  <c r="HF1" i="14"/>
  <c r="HE1" i="14"/>
  <c r="HD1" i="14"/>
  <c r="HC1" i="14"/>
  <c r="HB1" i="14"/>
  <c r="HA1" i="14"/>
  <c r="GZ1" i="14"/>
  <c r="GY1" i="14"/>
  <c r="GX1" i="14"/>
  <c r="GW1" i="14"/>
  <c r="GV1" i="14"/>
  <c r="GU1" i="14"/>
  <c r="GT1" i="14"/>
  <c r="GS1" i="14"/>
  <c r="GR1" i="14"/>
  <c r="GQ1" i="14"/>
  <c r="GP1" i="14"/>
  <c r="GO1" i="14"/>
  <c r="GN1" i="14"/>
  <c r="GM1" i="14"/>
  <c r="GL1" i="14"/>
  <c r="GK1" i="14"/>
  <c r="GJ1" i="14"/>
  <c r="GI1" i="14"/>
  <c r="GH1" i="14"/>
  <c r="GG1" i="14"/>
  <c r="GF1" i="14"/>
  <c r="GE1" i="14"/>
  <c r="GD1" i="14"/>
  <c r="GC1" i="14"/>
  <c r="GB1" i="14"/>
  <c r="GA1" i="14"/>
  <c r="FZ1" i="14"/>
  <c r="FY1" i="14"/>
  <c r="FX1" i="14"/>
  <c r="FW1" i="14"/>
  <c r="FV1" i="14"/>
  <c r="FU1" i="14"/>
  <c r="FT1" i="14"/>
  <c r="FS1" i="14"/>
  <c r="FR1" i="14"/>
  <c r="FQ1" i="14"/>
  <c r="FP1" i="14"/>
  <c r="FO1" i="14"/>
  <c r="FN1" i="14"/>
  <c r="FM1" i="14"/>
  <c r="FL1" i="14"/>
  <c r="FK1" i="14"/>
  <c r="FJ1" i="14"/>
  <c r="FI1" i="14"/>
  <c r="FH1" i="14"/>
  <c r="FG1" i="14"/>
  <c r="FF1" i="14"/>
  <c r="FE1" i="14"/>
  <c r="FD1" i="14"/>
  <c r="FC1" i="14"/>
  <c r="FB1" i="14"/>
  <c r="FA1" i="14"/>
  <c r="EZ1" i="14"/>
  <c r="EY1" i="14"/>
  <c r="EX1" i="14"/>
  <c r="EW1" i="14"/>
  <c r="EV1" i="14"/>
  <c r="EU1" i="14"/>
  <c r="ET1" i="14"/>
  <c r="ES1" i="14"/>
  <c r="ER1" i="14"/>
  <c r="EQ1" i="14"/>
  <c r="EP1" i="14"/>
  <c r="EO1" i="14"/>
  <c r="EN1" i="14"/>
  <c r="EM1" i="14"/>
  <c r="EL1" i="14"/>
  <c r="EK1" i="14"/>
  <c r="EJ1" i="14"/>
  <c r="EI1" i="14"/>
  <c r="EH1" i="14"/>
  <c r="EG1" i="14"/>
  <c r="EF1" i="14"/>
  <c r="EE1" i="14"/>
  <c r="ED1" i="14"/>
  <c r="EC1" i="14"/>
  <c r="EB1" i="14"/>
  <c r="EA1" i="14"/>
  <c r="DZ1" i="14"/>
  <c r="DY1" i="14"/>
  <c r="DX1" i="14"/>
  <c r="DW1" i="14"/>
  <c r="DV1" i="14"/>
  <c r="DU1" i="14"/>
  <c r="DT1" i="14"/>
  <c r="DS1" i="14"/>
  <c r="DR1" i="14"/>
  <c r="DQ1" i="14"/>
  <c r="DP1" i="14"/>
  <c r="DO1" i="14"/>
  <c r="DN1" i="14"/>
  <c r="DM1" i="14"/>
  <c r="DL1" i="14"/>
  <c r="DK1" i="14"/>
  <c r="DJ1" i="14"/>
  <c r="DI1" i="14"/>
  <c r="DH1" i="14"/>
  <c r="DG1" i="14"/>
  <c r="DF1" i="14"/>
  <c r="DE1" i="14"/>
  <c r="DD1" i="14"/>
  <c r="DC1" i="14"/>
  <c r="DB1" i="14"/>
  <c r="DA1" i="14"/>
  <c r="CZ1" i="14"/>
  <c r="CY1" i="14"/>
  <c r="CX1" i="14"/>
  <c r="CW1" i="14"/>
  <c r="CV1" i="14"/>
  <c r="CU1" i="14"/>
  <c r="CT1" i="14"/>
  <c r="CS1" i="14"/>
  <c r="CR1" i="14"/>
  <c r="CQ1" i="14"/>
  <c r="CP1" i="14"/>
  <c r="CO1" i="14"/>
  <c r="CN1" i="14"/>
  <c r="CM1" i="14"/>
  <c r="CL1" i="14"/>
  <c r="CK1" i="14"/>
  <c r="CJ1" i="14"/>
  <c r="CI1" i="14"/>
  <c r="CH1" i="14"/>
  <c r="CG1" i="14"/>
  <c r="CF1" i="14"/>
  <c r="CE1" i="14"/>
  <c r="CD1" i="14"/>
  <c r="CC1" i="14"/>
  <c r="CB1" i="14"/>
  <c r="CA1" i="14"/>
  <c r="BZ1" i="14"/>
  <c r="BY1" i="14"/>
  <c r="BX1" i="14"/>
  <c r="BW1" i="14"/>
  <c r="BV1" i="14"/>
  <c r="BU1" i="14"/>
  <c r="BT1" i="14"/>
  <c r="BS1" i="14"/>
  <c r="BR1" i="14"/>
  <c r="BQ1" i="14"/>
  <c r="BP1" i="14"/>
  <c r="BO1" i="14"/>
  <c r="BN1" i="14"/>
  <c r="BM1" i="14"/>
  <c r="BL1" i="14"/>
  <c r="BK1" i="14"/>
  <c r="BJ1" i="14"/>
  <c r="BI1" i="14"/>
  <c r="BH1" i="14"/>
  <c r="BG1" i="14"/>
  <c r="BF1" i="14"/>
  <c r="BE1" i="14"/>
  <c r="BD1" i="14"/>
  <c r="BC1" i="14"/>
  <c r="BB1" i="14"/>
  <c r="BA1" i="14"/>
  <c r="AZ1" i="14"/>
  <c r="AY1" i="14"/>
  <c r="AX1" i="14"/>
  <c r="AW1" i="14"/>
  <c r="AV1" i="14"/>
  <c r="AU1" i="14"/>
  <c r="AT1" i="14"/>
  <c r="AS1" i="14"/>
  <c r="AR1" i="14"/>
  <c r="AQ1" i="14"/>
  <c r="AP1" i="14"/>
  <c r="AO1" i="14"/>
  <c r="AN1" i="14"/>
  <c r="AM1" i="14"/>
  <c r="AL1" i="14"/>
  <c r="AK1" i="14"/>
  <c r="AJ1" i="14"/>
  <c r="AI1" i="14"/>
  <c r="AH1" i="14"/>
  <c r="AG1" i="14"/>
  <c r="AF1" i="14"/>
  <c r="AE1" i="14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C1" i="14"/>
  <c r="B1" i="14"/>
  <c r="LC22" i="13"/>
  <c r="LC22" i="14" s="1"/>
  <c r="LB22" i="13"/>
  <c r="LB22" i="14" s="1"/>
  <c r="LA22" i="13"/>
  <c r="LA22" i="14" s="1"/>
  <c r="KZ22" i="13"/>
  <c r="KZ22" i="14" s="1"/>
  <c r="KY22" i="13"/>
  <c r="KY22" i="14" s="1"/>
  <c r="KX22" i="13"/>
  <c r="KX22" i="14" s="1"/>
  <c r="KW22" i="13"/>
  <c r="KW22" i="14" s="1"/>
  <c r="KV22" i="13"/>
  <c r="KV22" i="14" s="1"/>
  <c r="KU22" i="13"/>
  <c r="KU22" i="14" s="1"/>
  <c r="KT22" i="13"/>
  <c r="KT22" i="14" s="1"/>
  <c r="KS22" i="13"/>
  <c r="KS22" i="14" s="1"/>
  <c r="KR22" i="13"/>
  <c r="KR22" i="14" s="1"/>
  <c r="KQ22" i="13"/>
  <c r="KQ22" i="14" s="1"/>
  <c r="KP22" i="13"/>
  <c r="KP22" i="14" s="1"/>
  <c r="KO22" i="13"/>
  <c r="KO22" i="14" s="1"/>
  <c r="KN22" i="13"/>
  <c r="KN22" i="14" s="1"/>
  <c r="KM22" i="13"/>
  <c r="KM22" i="14" s="1"/>
  <c r="KL22" i="13"/>
  <c r="KL22" i="14" s="1"/>
  <c r="KK22" i="13"/>
  <c r="KK22" i="14" s="1"/>
  <c r="KJ22" i="13"/>
  <c r="KJ22" i="14" s="1"/>
  <c r="KI22" i="13"/>
  <c r="KI22" i="14" s="1"/>
  <c r="KH22" i="13"/>
  <c r="KH22" i="14" s="1"/>
  <c r="KG22" i="13"/>
  <c r="KG22" i="14" s="1"/>
  <c r="KF22" i="13"/>
  <c r="KF22" i="14" s="1"/>
  <c r="KE22" i="13"/>
  <c r="KE22" i="14" s="1"/>
  <c r="KD22" i="13"/>
  <c r="KD22" i="14" s="1"/>
  <c r="KC22" i="13"/>
  <c r="KC22" i="14" s="1"/>
  <c r="KB22" i="13"/>
  <c r="KB22" i="14" s="1"/>
  <c r="KA22" i="13"/>
  <c r="KA22" i="14" s="1"/>
  <c r="JZ22" i="13"/>
  <c r="JZ22" i="14" s="1"/>
  <c r="JY22" i="13"/>
  <c r="JY22" i="14" s="1"/>
  <c r="JX22" i="13"/>
  <c r="JX22" i="14" s="1"/>
  <c r="JW22" i="13"/>
  <c r="JW22" i="14" s="1"/>
  <c r="JV22" i="13"/>
  <c r="JV22" i="14" s="1"/>
  <c r="JU22" i="13"/>
  <c r="JU22" i="14" s="1"/>
  <c r="JT22" i="13"/>
  <c r="JT22" i="14" s="1"/>
  <c r="JS22" i="13"/>
  <c r="JS22" i="14" s="1"/>
  <c r="JR22" i="13"/>
  <c r="JR22" i="14" s="1"/>
  <c r="JQ22" i="13"/>
  <c r="JQ22" i="14" s="1"/>
  <c r="JP22" i="13"/>
  <c r="JP22" i="14" s="1"/>
  <c r="JO22" i="13"/>
  <c r="JO22" i="14" s="1"/>
  <c r="JN22" i="13"/>
  <c r="JN22" i="14" s="1"/>
  <c r="JM22" i="13"/>
  <c r="JM22" i="14" s="1"/>
  <c r="JL22" i="13"/>
  <c r="JL22" i="14" s="1"/>
  <c r="JK22" i="13"/>
  <c r="JK22" i="14" s="1"/>
  <c r="JJ22" i="13"/>
  <c r="JJ22" i="14" s="1"/>
  <c r="JI22" i="13"/>
  <c r="JI22" i="14" s="1"/>
  <c r="JH22" i="13"/>
  <c r="JH22" i="14" s="1"/>
  <c r="LC21" i="13"/>
  <c r="LC21" i="14" s="1"/>
  <c r="LB21" i="13"/>
  <c r="LB21" i="14" s="1"/>
  <c r="LA21" i="13"/>
  <c r="LA21" i="14" s="1"/>
  <c r="KZ21" i="13"/>
  <c r="KZ21" i="14" s="1"/>
  <c r="KY21" i="13"/>
  <c r="KY21" i="14" s="1"/>
  <c r="KX21" i="13"/>
  <c r="KX21" i="14" s="1"/>
  <c r="KW21" i="13"/>
  <c r="KW21" i="14" s="1"/>
  <c r="KV21" i="13"/>
  <c r="KV21" i="14" s="1"/>
  <c r="KU21" i="13"/>
  <c r="KU21" i="14" s="1"/>
  <c r="KT21" i="13"/>
  <c r="KT21" i="14" s="1"/>
  <c r="KS21" i="13"/>
  <c r="KS21" i="14" s="1"/>
  <c r="KR21" i="13"/>
  <c r="KR21" i="14" s="1"/>
  <c r="KQ21" i="13"/>
  <c r="KQ21" i="14" s="1"/>
  <c r="KP21" i="13"/>
  <c r="KP21" i="14" s="1"/>
  <c r="KO21" i="13"/>
  <c r="KO21" i="14" s="1"/>
  <c r="KN21" i="13"/>
  <c r="KN21" i="14" s="1"/>
  <c r="KM21" i="13"/>
  <c r="KM21" i="14" s="1"/>
  <c r="KL21" i="13"/>
  <c r="KL21" i="14" s="1"/>
  <c r="KK21" i="13"/>
  <c r="KK21" i="14" s="1"/>
  <c r="KJ21" i="13"/>
  <c r="KJ21" i="14" s="1"/>
  <c r="KI21" i="13"/>
  <c r="KI21" i="14" s="1"/>
  <c r="KH21" i="13"/>
  <c r="KH21" i="14" s="1"/>
  <c r="KG21" i="13"/>
  <c r="KG21" i="14" s="1"/>
  <c r="KF21" i="13"/>
  <c r="KF21" i="14" s="1"/>
  <c r="KE21" i="13"/>
  <c r="KE21" i="14" s="1"/>
  <c r="KD21" i="13"/>
  <c r="KD21" i="14" s="1"/>
  <c r="KC21" i="13"/>
  <c r="KC21" i="14" s="1"/>
  <c r="KB21" i="13"/>
  <c r="KB21" i="14" s="1"/>
  <c r="KA21" i="13"/>
  <c r="KA21" i="14" s="1"/>
  <c r="JZ21" i="13"/>
  <c r="JZ21" i="14" s="1"/>
  <c r="JY21" i="13"/>
  <c r="JY21" i="14" s="1"/>
  <c r="JX21" i="13"/>
  <c r="JX21" i="14" s="1"/>
  <c r="JW21" i="13"/>
  <c r="JW21" i="14" s="1"/>
  <c r="JV21" i="13"/>
  <c r="JV21" i="14" s="1"/>
  <c r="JU21" i="13"/>
  <c r="JU21" i="14" s="1"/>
  <c r="JT21" i="13"/>
  <c r="JT21" i="14" s="1"/>
  <c r="JS21" i="13"/>
  <c r="JS21" i="14" s="1"/>
  <c r="JR21" i="13"/>
  <c r="JR21" i="14" s="1"/>
  <c r="JQ21" i="13"/>
  <c r="JQ21" i="14" s="1"/>
  <c r="JP21" i="13"/>
  <c r="JP21" i="14" s="1"/>
  <c r="JO21" i="13"/>
  <c r="JO21" i="14" s="1"/>
  <c r="JN21" i="13"/>
  <c r="JN21" i="14" s="1"/>
  <c r="JM21" i="13"/>
  <c r="JM21" i="14" s="1"/>
  <c r="JL21" i="13"/>
  <c r="JL21" i="14" s="1"/>
  <c r="JK21" i="13"/>
  <c r="JK21" i="14" s="1"/>
  <c r="JJ21" i="13"/>
  <c r="JJ21" i="14" s="1"/>
  <c r="JI21" i="13"/>
  <c r="JI21" i="14" s="1"/>
  <c r="JH21" i="13"/>
  <c r="JH21" i="14" s="1"/>
  <c r="LC20" i="13"/>
  <c r="LC20" i="14" s="1"/>
  <c r="LB20" i="13"/>
  <c r="LB20" i="14" s="1"/>
  <c r="LA20" i="13"/>
  <c r="LA20" i="14" s="1"/>
  <c r="KZ20" i="13"/>
  <c r="KZ20" i="14" s="1"/>
  <c r="KY20" i="13"/>
  <c r="KY20" i="14" s="1"/>
  <c r="KX20" i="13"/>
  <c r="KX20" i="14" s="1"/>
  <c r="KW20" i="13"/>
  <c r="KW20" i="14" s="1"/>
  <c r="KV20" i="13"/>
  <c r="KV20" i="14" s="1"/>
  <c r="KU20" i="13"/>
  <c r="KU20" i="14" s="1"/>
  <c r="KT20" i="13"/>
  <c r="KT20" i="14" s="1"/>
  <c r="KS20" i="13"/>
  <c r="KS20" i="14" s="1"/>
  <c r="KR20" i="13"/>
  <c r="KR20" i="14" s="1"/>
  <c r="KQ20" i="13"/>
  <c r="KQ20" i="14" s="1"/>
  <c r="KP20" i="13"/>
  <c r="KP20" i="14" s="1"/>
  <c r="KO20" i="13"/>
  <c r="KO20" i="14" s="1"/>
  <c r="KN20" i="13"/>
  <c r="KN20" i="14" s="1"/>
  <c r="KM20" i="13"/>
  <c r="KM20" i="14" s="1"/>
  <c r="KL20" i="13"/>
  <c r="KL20" i="14" s="1"/>
  <c r="KK20" i="13"/>
  <c r="KK20" i="14" s="1"/>
  <c r="KJ20" i="13"/>
  <c r="KJ20" i="14" s="1"/>
  <c r="KI20" i="13"/>
  <c r="KI20" i="14" s="1"/>
  <c r="KH20" i="13"/>
  <c r="KH20" i="14" s="1"/>
  <c r="KG20" i="13"/>
  <c r="KG20" i="14" s="1"/>
  <c r="KF20" i="13"/>
  <c r="KF20" i="14" s="1"/>
  <c r="KE20" i="13"/>
  <c r="KE20" i="14" s="1"/>
  <c r="KD20" i="13"/>
  <c r="KD20" i="14" s="1"/>
  <c r="KC20" i="13"/>
  <c r="KC20" i="14" s="1"/>
  <c r="KB20" i="13"/>
  <c r="KB20" i="14" s="1"/>
  <c r="KA20" i="13"/>
  <c r="KA20" i="14" s="1"/>
  <c r="JZ20" i="13"/>
  <c r="JZ20" i="14" s="1"/>
  <c r="JY20" i="13"/>
  <c r="JY20" i="14" s="1"/>
  <c r="JX20" i="13"/>
  <c r="JX20" i="14" s="1"/>
  <c r="JW20" i="13"/>
  <c r="JW20" i="14" s="1"/>
  <c r="JV20" i="13"/>
  <c r="JV20" i="14" s="1"/>
  <c r="JU20" i="13"/>
  <c r="JU20" i="14" s="1"/>
  <c r="JT20" i="13"/>
  <c r="JT20" i="14" s="1"/>
  <c r="JS20" i="13"/>
  <c r="JS20" i="14" s="1"/>
  <c r="JR20" i="13"/>
  <c r="JR20" i="14" s="1"/>
  <c r="JQ20" i="13"/>
  <c r="JQ20" i="14" s="1"/>
  <c r="JP20" i="13"/>
  <c r="JP20" i="14" s="1"/>
  <c r="JO20" i="13"/>
  <c r="JO20" i="14" s="1"/>
  <c r="JN20" i="13"/>
  <c r="JN20" i="14" s="1"/>
  <c r="JM20" i="13"/>
  <c r="JM20" i="14" s="1"/>
  <c r="JL20" i="13"/>
  <c r="JL20" i="14" s="1"/>
  <c r="JK20" i="13"/>
  <c r="JK20" i="14" s="1"/>
  <c r="JJ20" i="13"/>
  <c r="JJ20" i="14" s="1"/>
  <c r="JI20" i="13"/>
  <c r="JI20" i="14" s="1"/>
  <c r="JH20" i="13"/>
  <c r="JH20" i="14" s="1"/>
  <c r="LC19" i="13"/>
  <c r="LC19" i="14" s="1"/>
  <c r="LB19" i="13"/>
  <c r="LB19" i="14" s="1"/>
  <c r="LA19" i="13"/>
  <c r="LA19" i="14" s="1"/>
  <c r="KZ19" i="13"/>
  <c r="KZ19" i="14" s="1"/>
  <c r="KY19" i="13"/>
  <c r="KY19" i="14" s="1"/>
  <c r="KX19" i="13"/>
  <c r="KX19" i="14" s="1"/>
  <c r="KW19" i="13"/>
  <c r="KW19" i="14" s="1"/>
  <c r="KV19" i="13"/>
  <c r="KV19" i="14" s="1"/>
  <c r="KU19" i="13"/>
  <c r="KU19" i="14" s="1"/>
  <c r="KT19" i="13"/>
  <c r="KT19" i="14" s="1"/>
  <c r="KS19" i="13"/>
  <c r="KS19" i="14" s="1"/>
  <c r="KR19" i="13"/>
  <c r="KR19" i="14" s="1"/>
  <c r="KQ19" i="13"/>
  <c r="KQ19" i="14" s="1"/>
  <c r="KP19" i="13"/>
  <c r="KP19" i="14" s="1"/>
  <c r="KO19" i="13"/>
  <c r="KO19" i="14" s="1"/>
  <c r="KN19" i="13"/>
  <c r="KN19" i="14" s="1"/>
  <c r="KM19" i="13"/>
  <c r="KM19" i="14" s="1"/>
  <c r="KL19" i="13"/>
  <c r="KL19" i="14" s="1"/>
  <c r="KK19" i="13"/>
  <c r="KK19" i="14" s="1"/>
  <c r="KJ19" i="13"/>
  <c r="KJ19" i="14" s="1"/>
  <c r="KI19" i="13"/>
  <c r="KI19" i="14" s="1"/>
  <c r="KH19" i="13"/>
  <c r="KH19" i="14" s="1"/>
  <c r="KG19" i="13"/>
  <c r="KG19" i="14" s="1"/>
  <c r="KF19" i="13"/>
  <c r="KF19" i="14" s="1"/>
  <c r="KE19" i="13"/>
  <c r="KE19" i="14" s="1"/>
  <c r="KD19" i="13"/>
  <c r="KD19" i="14" s="1"/>
  <c r="KC19" i="13"/>
  <c r="KC19" i="14" s="1"/>
  <c r="KB19" i="13"/>
  <c r="KB19" i="14" s="1"/>
  <c r="KA19" i="13"/>
  <c r="KA19" i="14" s="1"/>
  <c r="JZ19" i="13"/>
  <c r="JZ19" i="14" s="1"/>
  <c r="JY19" i="13"/>
  <c r="JY19" i="14" s="1"/>
  <c r="JX19" i="13"/>
  <c r="JX19" i="14" s="1"/>
  <c r="JW19" i="13"/>
  <c r="JW19" i="14" s="1"/>
  <c r="JV19" i="13"/>
  <c r="JV19" i="14" s="1"/>
  <c r="JU19" i="13"/>
  <c r="JU19" i="14" s="1"/>
  <c r="JT19" i="13"/>
  <c r="JT19" i="14" s="1"/>
  <c r="JS19" i="13"/>
  <c r="JS19" i="14" s="1"/>
  <c r="JR19" i="13"/>
  <c r="JR19" i="14" s="1"/>
  <c r="JQ19" i="13"/>
  <c r="JQ19" i="14" s="1"/>
  <c r="JP19" i="13"/>
  <c r="JP19" i="14" s="1"/>
  <c r="JO19" i="13"/>
  <c r="JO19" i="14" s="1"/>
  <c r="JN19" i="13"/>
  <c r="JN19" i="14" s="1"/>
  <c r="JM19" i="13"/>
  <c r="JM19" i="14" s="1"/>
  <c r="JL19" i="13"/>
  <c r="JL19" i="14" s="1"/>
  <c r="JK19" i="13"/>
  <c r="JK19" i="14" s="1"/>
  <c r="JJ19" i="13"/>
  <c r="JJ19" i="14" s="1"/>
  <c r="JI19" i="13"/>
  <c r="JI19" i="14" s="1"/>
  <c r="JH19" i="13"/>
  <c r="JH19" i="14" s="1"/>
  <c r="LC18" i="13"/>
  <c r="LC18" i="14" s="1"/>
  <c r="LB18" i="13"/>
  <c r="LB18" i="14" s="1"/>
  <c r="LA18" i="13"/>
  <c r="LA18" i="14" s="1"/>
  <c r="KZ18" i="13"/>
  <c r="KZ18" i="14" s="1"/>
  <c r="KY18" i="13"/>
  <c r="KY18" i="14" s="1"/>
  <c r="KX18" i="13"/>
  <c r="KX18" i="14" s="1"/>
  <c r="KW18" i="13"/>
  <c r="KW18" i="14" s="1"/>
  <c r="KV18" i="13"/>
  <c r="KV18" i="14" s="1"/>
  <c r="KU18" i="13"/>
  <c r="KU18" i="14" s="1"/>
  <c r="KT18" i="13"/>
  <c r="KT18" i="14" s="1"/>
  <c r="KS18" i="13"/>
  <c r="KS18" i="14" s="1"/>
  <c r="KR18" i="13"/>
  <c r="KR18" i="14" s="1"/>
  <c r="KQ18" i="13"/>
  <c r="KQ18" i="14" s="1"/>
  <c r="KP18" i="13"/>
  <c r="KP18" i="14" s="1"/>
  <c r="KO18" i="13"/>
  <c r="KO18" i="14" s="1"/>
  <c r="KN18" i="13"/>
  <c r="KN18" i="14" s="1"/>
  <c r="KM18" i="13"/>
  <c r="KM18" i="14" s="1"/>
  <c r="KL18" i="13"/>
  <c r="KL18" i="14" s="1"/>
  <c r="KK18" i="13"/>
  <c r="KK18" i="14" s="1"/>
  <c r="KJ18" i="13"/>
  <c r="KJ18" i="14" s="1"/>
  <c r="KI18" i="13"/>
  <c r="KI18" i="14" s="1"/>
  <c r="KH18" i="13"/>
  <c r="KH18" i="14" s="1"/>
  <c r="KG18" i="13"/>
  <c r="KG18" i="14" s="1"/>
  <c r="KF18" i="13"/>
  <c r="KF18" i="14" s="1"/>
  <c r="KE18" i="13"/>
  <c r="KE18" i="14" s="1"/>
  <c r="KD18" i="13"/>
  <c r="KD18" i="14" s="1"/>
  <c r="KC18" i="13"/>
  <c r="KC18" i="14" s="1"/>
  <c r="KB18" i="13"/>
  <c r="KB18" i="14" s="1"/>
  <c r="KA18" i="13"/>
  <c r="KA18" i="14" s="1"/>
  <c r="JZ18" i="13"/>
  <c r="JZ18" i="14" s="1"/>
  <c r="JY18" i="13"/>
  <c r="JY18" i="14" s="1"/>
  <c r="JX18" i="13"/>
  <c r="JX18" i="14" s="1"/>
  <c r="JW18" i="13"/>
  <c r="JW18" i="14" s="1"/>
  <c r="JV18" i="13"/>
  <c r="JV18" i="14" s="1"/>
  <c r="JU18" i="13"/>
  <c r="JU18" i="14" s="1"/>
  <c r="JT18" i="13"/>
  <c r="JT18" i="14" s="1"/>
  <c r="JS18" i="13"/>
  <c r="JS18" i="14" s="1"/>
  <c r="JR18" i="13"/>
  <c r="JR18" i="14" s="1"/>
  <c r="JQ18" i="13"/>
  <c r="JQ18" i="14" s="1"/>
  <c r="JP18" i="13"/>
  <c r="JP18" i="14" s="1"/>
  <c r="JO18" i="13"/>
  <c r="JO18" i="14" s="1"/>
  <c r="JN18" i="13"/>
  <c r="JN18" i="14" s="1"/>
  <c r="JM18" i="13"/>
  <c r="JM18" i="14" s="1"/>
  <c r="JL18" i="13"/>
  <c r="JL18" i="14" s="1"/>
  <c r="JK18" i="13"/>
  <c r="JK18" i="14" s="1"/>
  <c r="JJ18" i="13"/>
  <c r="JJ18" i="14" s="1"/>
  <c r="JI18" i="13"/>
  <c r="JI18" i="14" s="1"/>
  <c r="JH18" i="13"/>
  <c r="JH18" i="14" s="1"/>
  <c r="LC17" i="13"/>
  <c r="LC17" i="14" s="1"/>
  <c r="LB17" i="13"/>
  <c r="LB17" i="14" s="1"/>
  <c r="LA17" i="13"/>
  <c r="LA17" i="14" s="1"/>
  <c r="KZ17" i="13"/>
  <c r="KZ17" i="14" s="1"/>
  <c r="KY17" i="13"/>
  <c r="KY17" i="14" s="1"/>
  <c r="KX17" i="13"/>
  <c r="KX17" i="14" s="1"/>
  <c r="KW17" i="13"/>
  <c r="KW17" i="14" s="1"/>
  <c r="KV17" i="13"/>
  <c r="KV17" i="14" s="1"/>
  <c r="KU17" i="13"/>
  <c r="KU17" i="14" s="1"/>
  <c r="KT17" i="13"/>
  <c r="KT17" i="14" s="1"/>
  <c r="KS17" i="13"/>
  <c r="KS17" i="14" s="1"/>
  <c r="KR17" i="13"/>
  <c r="KR17" i="14" s="1"/>
  <c r="KQ17" i="13"/>
  <c r="KQ17" i="14" s="1"/>
  <c r="KP17" i="13"/>
  <c r="KP17" i="14" s="1"/>
  <c r="KO17" i="13"/>
  <c r="KO17" i="14" s="1"/>
  <c r="KN17" i="13"/>
  <c r="KN17" i="14" s="1"/>
  <c r="KM17" i="13"/>
  <c r="KM17" i="14" s="1"/>
  <c r="KL17" i="13"/>
  <c r="KL17" i="14" s="1"/>
  <c r="KK17" i="13"/>
  <c r="KK17" i="14" s="1"/>
  <c r="KJ17" i="13"/>
  <c r="KJ17" i="14" s="1"/>
  <c r="KI17" i="13"/>
  <c r="KI17" i="14" s="1"/>
  <c r="KH17" i="13"/>
  <c r="KH17" i="14" s="1"/>
  <c r="KG17" i="13"/>
  <c r="KG17" i="14" s="1"/>
  <c r="KF17" i="13"/>
  <c r="KF17" i="14" s="1"/>
  <c r="KE17" i="13"/>
  <c r="KE17" i="14" s="1"/>
  <c r="KD17" i="13"/>
  <c r="KD17" i="14" s="1"/>
  <c r="KC17" i="13"/>
  <c r="KC17" i="14" s="1"/>
  <c r="KB17" i="13"/>
  <c r="KB17" i="14" s="1"/>
  <c r="KA17" i="13"/>
  <c r="KA17" i="14" s="1"/>
  <c r="JZ17" i="13"/>
  <c r="JZ17" i="14" s="1"/>
  <c r="JY17" i="13"/>
  <c r="JY17" i="14" s="1"/>
  <c r="JX17" i="13"/>
  <c r="JX17" i="14" s="1"/>
  <c r="JW17" i="13"/>
  <c r="JW17" i="14" s="1"/>
  <c r="JV17" i="13"/>
  <c r="JV17" i="14" s="1"/>
  <c r="JU17" i="13"/>
  <c r="JU17" i="14" s="1"/>
  <c r="JT17" i="13"/>
  <c r="JT17" i="14" s="1"/>
  <c r="JS17" i="13"/>
  <c r="JS17" i="14" s="1"/>
  <c r="JR17" i="13"/>
  <c r="JR17" i="14" s="1"/>
  <c r="JQ17" i="13"/>
  <c r="JQ17" i="14" s="1"/>
  <c r="JP17" i="13"/>
  <c r="JP17" i="14" s="1"/>
  <c r="JO17" i="13"/>
  <c r="JO17" i="14" s="1"/>
  <c r="JN17" i="13"/>
  <c r="JN17" i="14" s="1"/>
  <c r="JM17" i="13"/>
  <c r="JM17" i="14" s="1"/>
  <c r="JL17" i="13"/>
  <c r="JL17" i="14" s="1"/>
  <c r="JK17" i="13"/>
  <c r="JK17" i="14" s="1"/>
  <c r="JJ17" i="13"/>
  <c r="JJ17" i="14" s="1"/>
  <c r="JI17" i="13"/>
  <c r="JI17" i="14" s="1"/>
  <c r="JH17" i="13"/>
  <c r="JH17" i="14" s="1"/>
  <c r="LC16" i="13"/>
  <c r="LC16" i="14" s="1"/>
  <c r="LB16" i="13"/>
  <c r="LB16" i="14" s="1"/>
  <c r="LA16" i="13"/>
  <c r="LA16" i="14" s="1"/>
  <c r="KZ16" i="13"/>
  <c r="KZ16" i="14" s="1"/>
  <c r="KY16" i="13"/>
  <c r="KY16" i="14" s="1"/>
  <c r="KX16" i="13"/>
  <c r="KX16" i="14" s="1"/>
  <c r="KW16" i="13"/>
  <c r="KW16" i="14" s="1"/>
  <c r="KV16" i="13"/>
  <c r="KV16" i="14" s="1"/>
  <c r="KU16" i="13"/>
  <c r="KU16" i="14" s="1"/>
  <c r="KT16" i="13"/>
  <c r="KT16" i="14" s="1"/>
  <c r="KS16" i="13"/>
  <c r="KS16" i="14" s="1"/>
  <c r="KR16" i="13"/>
  <c r="KR16" i="14" s="1"/>
  <c r="KQ16" i="13"/>
  <c r="KQ16" i="14" s="1"/>
  <c r="KP16" i="13"/>
  <c r="KP16" i="14" s="1"/>
  <c r="KO16" i="13"/>
  <c r="KO16" i="14" s="1"/>
  <c r="KN16" i="13"/>
  <c r="KN16" i="14" s="1"/>
  <c r="KM16" i="13"/>
  <c r="KM16" i="14" s="1"/>
  <c r="KL16" i="13"/>
  <c r="KL16" i="14" s="1"/>
  <c r="KK16" i="13"/>
  <c r="KK16" i="14" s="1"/>
  <c r="KJ16" i="13"/>
  <c r="KJ16" i="14" s="1"/>
  <c r="KI16" i="13"/>
  <c r="KI16" i="14" s="1"/>
  <c r="KH16" i="13"/>
  <c r="KH16" i="14" s="1"/>
  <c r="KG16" i="13"/>
  <c r="KG16" i="14" s="1"/>
  <c r="KF16" i="13"/>
  <c r="KF16" i="14" s="1"/>
  <c r="KE16" i="13"/>
  <c r="KE16" i="14" s="1"/>
  <c r="KD16" i="13"/>
  <c r="KD16" i="14" s="1"/>
  <c r="KC16" i="13"/>
  <c r="KC16" i="14" s="1"/>
  <c r="KB16" i="13"/>
  <c r="KB16" i="14" s="1"/>
  <c r="KA16" i="13"/>
  <c r="KA16" i="14" s="1"/>
  <c r="JZ16" i="13"/>
  <c r="JZ16" i="14" s="1"/>
  <c r="JY16" i="13"/>
  <c r="JY16" i="14" s="1"/>
  <c r="JX16" i="13"/>
  <c r="JX16" i="14" s="1"/>
  <c r="JW16" i="13"/>
  <c r="JW16" i="14" s="1"/>
  <c r="JV16" i="13"/>
  <c r="JV16" i="14" s="1"/>
  <c r="JU16" i="13"/>
  <c r="JU16" i="14" s="1"/>
  <c r="JT16" i="13"/>
  <c r="JT16" i="14" s="1"/>
  <c r="JS16" i="13"/>
  <c r="JS16" i="14" s="1"/>
  <c r="JR16" i="13"/>
  <c r="JR16" i="14" s="1"/>
  <c r="JQ16" i="13"/>
  <c r="JQ16" i="14" s="1"/>
  <c r="JP16" i="13"/>
  <c r="JP16" i="14" s="1"/>
  <c r="JO16" i="13"/>
  <c r="JO16" i="14" s="1"/>
  <c r="JN16" i="13"/>
  <c r="JN16" i="14" s="1"/>
  <c r="JM16" i="13"/>
  <c r="JM16" i="14" s="1"/>
  <c r="JL16" i="13"/>
  <c r="JL16" i="14" s="1"/>
  <c r="JK16" i="13"/>
  <c r="JK16" i="14" s="1"/>
  <c r="JJ16" i="13"/>
  <c r="JJ16" i="14" s="1"/>
  <c r="JI16" i="13"/>
  <c r="JI16" i="14" s="1"/>
  <c r="JH16" i="13"/>
  <c r="JH16" i="14" s="1"/>
  <c r="LC15" i="13"/>
  <c r="LC15" i="14" s="1"/>
  <c r="LB15" i="13"/>
  <c r="LB15" i="14" s="1"/>
  <c r="LA15" i="13"/>
  <c r="LA15" i="14" s="1"/>
  <c r="KZ15" i="13"/>
  <c r="KZ15" i="14" s="1"/>
  <c r="KY15" i="13"/>
  <c r="KY15" i="14" s="1"/>
  <c r="KX15" i="13"/>
  <c r="KX15" i="14" s="1"/>
  <c r="KW15" i="13"/>
  <c r="KW15" i="14" s="1"/>
  <c r="KV15" i="13"/>
  <c r="KV15" i="14" s="1"/>
  <c r="KU15" i="13"/>
  <c r="KU15" i="14" s="1"/>
  <c r="KT15" i="13"/>
  <c r="KT15" i="14" s="1"/>
  <c r="KS15" i="13"/>
  <c r="KS15" i="14" s="1"/>
  <c r="KR15" i="13"/>
  <c r="KR15" i="14" s="1"/>
  <c r="KQ15" i="13"/>
  <c r="KQ15" i="14" s="1"/>
  <c r="KP15" i="13"/>
  <c r="KP15" i="14" s="1"/>
  <c r="KO15" i="13"/>
  <c r="KO15" i="14" s="1"/>
  <c r="KN15" i="13"/>
  <c r="KN15" i="14" s="1"/>
  <c r="KM15" i="13"/>
  <c r="KM15" i="14" s="1"/>
  <c r="KL15" i="13"/>
  <c r="KL15" i="14" s="1"/>
  <c r="KK15" i="13"/>
  <c r="KK15" i="14" s="1"/>
  <c r="KJ15" i="13"/>
  <c r="KJ15" i="14" s="1"/>
  <c r="KI15" i="13"/>
  <c r="KI15" i="14" s="1"/>
  <c r="KH15" i="13"/>
  <c r="KH15" i="14" s="1"/>
  <c r="KG15" i="13"/>
  <c r="KG15" i="14" s="1"/>
  <c r="KF15" i="13"/>
  <c r="KF15" i="14" s="1"/>
  <c r="KE15" i="13"/>
  <c r="KE15" i="14" s="1"/>
  <c r="KD15" i="13"/>
  <c r="KD15" i="14" s="1"/>
  <c r="KC15" i="13"/>
  <c r="KC15" i="14" s="1"/>
  <c r="KB15" i="13"/>
  <c r="KB15" i="14" s="1"/>
  <c r="KA15" i="13"/>
  <c r="KA15" i="14" s="1"/>
  <c r="JZ15" i="13"/>
  <c r="JZ15" i="14" s="1"/>
  <c r="JY15" i="13"/>
  <c r="JY15" i="14" s="1"/>
  <c r="JX15" i="13"/>
  <c r="JX15" i="14" s="1"/>
  <c r="JW15" i="13"/>
  <c r="JW15" i="14" s="1"/>
  <c r="JV15" i="13"/>
  <c r="JV15" i="14" s="1"/>
  <c r="JU15" i="13"/>
  <c r="JU15" i="14" s="1"/>
  <c r="JT15" i="13"/>
  <c r="JT15" i="14" s="1"/>
  <c r="JS15" i="13"/>
  <c r="JS15" i="14" s="1"/>
  <c r="JR15" i="13"/>
  <c r="JR15" i="14" s="1"/>
  <c r="JQ15" i="13"/>
  <c r="JQ15" i="14" s="1"/>
  <c r="JP15" i="13"/>
  <c r="JP15" i="14" s="1"/>
  <c r="JO15" i="13"/>
  <c r="JO15" i="14" s="1"/>
  <c r="JN15" i="13"/>
  <c r="JN15" i="14" s="1"/>
  <c r="JM15" i="13"/>
  <c r="JM15" i="14" s="1"/>
  <c r="JL15" i="13"/>
  <c r="JL15" i="14" s="1"/>
  <c r="JK15" i="13"/>
  <c r="JK15" i="14" s="1"/>
  <c r="JJ15" i="13"/>
  <c r="JJ15" i="14" s="1"/>
  <c r="JI15" i="13"/>
  <c r="JI15" i="14" s="1"/>
  <c r="JH15" i="13"/>
  <c r="JH15" i="14" s="1"/>
  <c r="LC14" i="13"/>
  <c r="LC14" i="14" s="1"/>
  <c r="LB14" i="13"/>
  <c r="LB14" i="14" s="1"/>
  <c r="LA14" i="13"/>
  <c r="LA14" i="14" s="1"/>
  <c r="KZ14" i="13"/>
  <c r="KZ14" i="14" s="1"/>
  <c r="KY14" i="13"/>
  <c r="KY14" i="14" s="1"/>
  <c r="KX14" i="13"/>
  <c r="KX14" i="14" s="1"/>
  <c r="KW14" i="13"/>
  <c r="KW14" i="14" s="1"/>
  <c r="KV14" i="13"/>
  <c r="KV14" i="14" s="1"/>
  <c r="KU14" i="13"/>
  <c r="KU14" i="14" s="1"/>
  <c r="KT14" i="13"/>
  <c r="KT14" i="14" s="1"/>
  <c r="KS14" i="13"/>
  <c r="KS14" i="14" s="1"/>
  <c r="KR14" i="13"/>
  <c r="KR14" i="14" s="1"/>
  <c r="KQ14" i="13"/>
  <c r="KQ14" i="14" s="1"/>
  <c r="KP14" i="13"/>
  <c r="KP14" i="14" s="1"/>
  <c r="KO14" i="13"/>
  <c r="KO14" i="14" s="1"/>
  <c r="KN14" i="13"/>
  <c r="KN14" i="14" s="1"/>
  <c r="KM14" i="13"/>
  <c r="KM14" i="14" s="1"/>
  <c r="KL14" i="13"/>
  <c r="KL14" i="14" s="1"/>
  <c r="KK14" i="13"/>
  <c r="KK14" i="14" s="1"/>
  <c r="KJ14" i="13"/>
  <c r="KJ14" i="14" s="1"/>
  <c r="KI14" i="13"/>
  <c r="KI14" i="14" s="1"/>
  <c r="KH14" i="13"/>
  <c r="KH14" i="14" s="1"/>
  <c r="KG14" i="13"/>
  <c r="KG14" i="14" s="1"/>
  <c r="KF14" i="13"/>
  <c r="KF14" i="14" s="1"/>
  <c r="KE14" i="13"/>
  <c r="KE14" i="14" s="1"/>
  <c r="KD14" i="13"/>
  <c r="KD14" i="14" s="1"/>
  <c r="KC14" i="13"/>
  <c r="KC14" i="14" s="1"/>
  <c r="KB14" i="13"/>
  <c r="KB14" i="14" s="1"/>
  <c r="KA14" i="13"/>
  <c r="KA14" i="14" s="1"/>
  <c r="JZ14" i="13"/>
  <c r="JZ14" i="14" s="1"/>
  <c r="JY14" i="13"/>
  <c r="JY14" i="14" s="1"/>
  <c r="JX14" i="13"/>
  <c r="JX14" i="14" s="1"/>
  <c r="JW14" i="13"/>
  <c r="JW14" i="14" s="1"/>
  <c r="JV14" i="13"/>
  <c r="JV14" i="14" s="1"/>
  <c r="JU14" i="13"/>
  <c r="JU14" i="14" s="1"/>
  <c r="JT14" i="13"/>
  <c r="JT14" i="14" s="1"/>
  <c r="JS14" i="13"/>
  <c r="JS14" i="14" s="1"/>
  <c r="JR14" i="13"/>
  <c r="JR14" i="14" s="1"/>
  <c r="JQ14" i="13"/>
  <c r="JQ14" i="14" s="1"/>
  <c r="JP14" i="13"/>
  <c r="JP14" i="14" s="1"/>
  <c r="JO14" i="13"/>
  <c r="JO14" i="14" s="1"/>
  <c r="JN14" i="13"/>
  <c r="JN14" i="14" s="1"/>
  <c r="JM14" i="13"/>
  <c r="JM14" i="14" s="1"/>
  <c r="JL14" i="13"/>
  <c r="JL14" i="14" s="1"/>
  <c r="JK14" i="13"/>
  <c r="JK14" i="14" s="1"/>
  <c r="JJ14" i="13"/>
  <c r="JJ14" i="14" s="1"/>
  <c r="JI14" i="13"/>
  <c r="JI14" i="14" s="1"/>
  <c r="JH14" i="13"/>
  <c r="JH14" i="14" s="1"/>
  <c r="LC13" i="13"/>
  <c r="LC13" i="14" s="1"/>
  <c r="LB13" i="13"/>
  <c r="LB13" i="14" s="1"/>
  <c r="LA13" i="13"/>
  <c r="LA13" i="14" s="1"/>
  <c r="KZ13" i="13"/>
  <c r="KZ13" i="14" s="1"/>
  <c r="KY13" i="13"/>
  <c r="KY13" i="14" s="1"/>
  <c r="KX13" i="13"/>
  <c r="KX13" i="14" s="1"/>
  <c r="KW13" i="13"/>
  <c r="KW13" i="14" s="1"/>
  <c r="KV13" i="13"/>
  <c r="KV13" i="14" s="1"/>
  <c r="KU13" i="13"/>
  <c r="KU13" i="14" s="1"/>
  <c r="KT13" i="13"/>
  <c r="KT13" i="14" s="1"/>
  <c r="KS13" i="13"/>
  <c r="KS13" i="14" s="1"/>
  <c r="KR13" i="13"/>
  <c r="KR13" i="14" s="1"/>
  <c r="KQ13" i="13"/>
  <c r="KQ13" i="14" s="1"/>
  <c r="KP13" i="13"/>
  <c r="KP13" i="14" s="1"/>
  <c r="KO13" i="13"/>
  <c r="KO13" i="14" s="1"/>
  <c r="KN13" i="13"/>
  <c r="KN13" i="14" s="1"/>
  <c r="KM13" i="13"/>
  <c r="KM13" i="14" s="1"/>
  <c r="KL13" i="13"/>
  <c r="KL13" i="14" s="1"/>
  <c r="KK13" i="13"/>
  <c r="KK13" i="14" s="1"/>
  <c r="KJ13" i="13"/>
  <c r="KJ13" i="14" s="1"/>
  <c r="KI13" i="13"/>
  <c r="KI13" i="14" s="1"/>
  <c r="KH13" i="13"/>
  <c r="KH13" i="14" s="1"/>
  <c r="KG13" i="13"/>
  <c r="KG13" i="14" s="1"/>
  <c r="KF13" i="13"/>
  <c r="KF13" i="14" s="1"/>
  <c r="KE13" i="13"/>
  <c r="KE13" i="14" s="1"/>
  <c r="KD13" i="13"/>
  <c r="KD13" i="14" s="1"/>
  <c r="KC13" i="13"/>
  <c r="KC13" i="14" s="1"/>
  <c r="KB13" i="13"/>
  <c r="KB13" i="14" s="1"/>
  <c r="KA13" i="13"/>
  <c r="KA13" i="14" s="1"/>
  <c r="JZ13" i="13"/>
  <c r="JZ13" i="14" s="1"/>
  <c r="JY13" i="13"/>
  <c r="JY13" i="14" s="1"/>
  <c r="JX13" i="13"/>
  <c r="JX13" i="14" s="1"/>
  <c r="JW13" i="13"/>
  <c r="JW13" i="14" s="1"/>
  <c r="JV13" i="13"/>
  <c r="JV13" i="14" s="1"/>
  <c r="JU13" i="13"/>
  <c r="JU13" i="14" s="1"/>
  <c r="JT13" i="13"/>
  <c r="JT13" i="14" s="1"/>
  <c r="JS13" i="13"/>
  <c r="JS13" i="14" s="1"/>
  <c r="JR13" i="13"/>
  <c r="JR13" i="14" s="1"/>
  <c r="JQ13" i="13"/>
  <c r="JQ13" i="14" s="1"/>
  <c r="JP13" i="13"/>
  <c r="JP13" i="14" s="1"/>
  <c r="JO13" i="13"/>
  <c r="JO13" i="14" s="1"/>
  <c r="JN13" i="13"/>
  <c r="JN13" i="14" s="1"/>
  <c r="JM13" i="13"/>
  <c r="JM13" i="14" s="1"/>
  <c r="JL13" i="13"/>
  <c r="JL13" i="14" s="1"/>
  <c r="JK13" i="13"/>
  <c r="JK13" i="14" s="1"/>
  <c r="JJ13" i="13"/>
  <c r="JJ13" i="14" s="1"/>
  <c r="JI13" i="13"/>
  <c r="JI13" i="14" s="1"/>
  <c r="JH13" i="13"/>
  <c r="JH13" i="14" s="1"/>
  <c r="LC12" i="13"/>
  <c r="LC12" i="14" s="1"/>
  <c r="LB12" i="13"/>
  <c r="LB12" i="14" s="1"/>
  <c r="LA12" i="13"/>
  <c r="LA12" i="14" s="1"/>
  <c r="KZ12" i="13"/>
  <c r="KZ12" i="14" s="1"/>
  <c r="KY12" i="13"/>
  <c r="KY12" i="14" s="1"/>
  <c r="KX12" i="13"/>
  <c r="KX12" i="14" s="1"/>
  <c r="KW12" i="13"/>
  <c r="KW12" i="14" s="1"/>
  <c r="KV12" i="13"/>
  <c r="KV12" i="14" s="1"/>
  <c r="KU12" i="13"/>
  <c r="KU12" i="14" s="1"/>
  <c r="KT12" i="13"/>
  <c r="KT12" i="14" s="1"/>
  <c r="KS12" i="13"/>
  <c r="KS12" i="14" s="1"/>
  <c r="KR12" i="13"/>
  <c r="KR12" i="14" s="1"/>
  <c r="KQ12" i="13"/>
  <c r="KQ12" i="14" s="1"/>
  <c r="KP12" i="13"/>
  <c r="KP12" i="14" s="1"/>
  <c r="KO12" i="13"/>
  <c r="KO12" i="14" s="1"/>
  <c r="KN12" i="13"/>
  <c r="KN12" i="14" s="1"/>
  <c r="KM12" i="13"/>
  <c r="KM12" i="14" s="1"/>
  <c r="KL12" i="13"/>
  <c r="KL12" i="14" s="1"/>
  <c r="KK12" i="13"/>
  <c r="KK12" i="14" s="1"/>
  <c r="KJ12" i="13"/>
  <c r="KJ12" i="14" s="1"/>
  <c r="KI12" i="13"/>
  <c r="KI12" i="14" s="1"/>
  <c r="KH12" i="13"/>
  <c r="KH12" i="14" s="1"/>
  <c r="KG12" i="13"/>
  <c r="KG12" i="14" s="1"/>
  <c r="KF12" i="13"/>
  <c r="KF12" i="14" s="1"/>
  <c r="KE12" i="13"/>
  <c r="KE12" i="14" s="1"/>
  <c r="KD12" i="13"/>
  <c r="KD12" i="14" s="1"/>
  <c r="KC12" i="13"/>
  <c r="KC12" i="14" s="1"/>
  <c r="KB12" i="13"/>
  <c r="KB12" i="14" s="1"/>
  <c r="KA12" i="13"/>
  <c r="KA12" i="14" s="1"/>
  <c r="JZ12" i="13"/>
  <c r="JZ12" i="14" s="1"/>
  <c r="JY12" i="13"/>
  <c r="JY12" i="14" s="1"/>
  <c r="JX12" i="13"/>
  <c r="JX12" i="14" s="1"/>
  <c r="JW12" i="13"/>
  <c r="JW12" i="14" s="1"/>
  <c r="JV12" i="13"/>
  <c r="JV12" i="14" s="1"/>
  <c r="JU12" i="13"/>
  <c r="JU12" i="14" s="1"/>
  <c r="JT12" i="13"/>
  <c r="JT12" i="14" s="1"/>
  <c r="JS12" i="13"/>
  <c r="JS12" i="14" s="1"/>
  <c r="JR12" i="13"/>
  <c r="JR12" i="14" s="1"/>
  <c r="JQ12" i="13"/>
  <c r="JQ12" i="14" s="1"/>
  <c r="JP12" i="13"/>
  <c r="JP12" i="14" s="1"/>
  <c r="JO12" i="13"/>
  <c r="JO12" i="14" s="1"/>
  <c r="JN12" i="13"/>
  <c r="JN12" i="14" s="1"/>
  <c r="JM12" i="13"/>
  <c r="JM12" i="14" s="1"/>
  <c r="JL12" i="13"/>
  <c r="JL12" i="14" s="1"/>
  <c r="JK12" i="13"/>
  <c r="JK12" i="14" s="1"/>
  <c r="JJ12" i="13"/>
  <c r="JJ12" i="14" s="1"/>
  <c r="JI12" i="13"/>
  <c r="JI12" i="14" s="1"/>
  <c r="JH12" i="13"/>
  <c r="JH12" i="14" s="1"/>
  <c r="LC11" i="13"/>
  <c r="LC11" i="14" s="1"/>
  <c r="LB11" i="13"/>
  <c r="LB11" i="14" s="1"/>
  <c r="LA11" i="13"/>
  <c r="LA11" i="14" s="1"/>
  <c r="KZ11" i="13"/>
  <c r="KZ11" i="14" s="1"/>
  <c r="KY11" i="13"/>
  <c r="KY11" i="14" s="1"/>
  <c r="KX11" i="13"/>
  <c r="KX11" i="14" s="1"/>
  <c r="KW11" i="13"/>
  <c r="KW11" i="14" s="1"/>
  <c r="KV11" i="13"/>
  <c r="KV11" i="14" s="1"/>
  <c r="KU11" i="13"/>
  <c r="KU11" i="14" s="1"/>
  <c r="KT11" i="13"/>
  <c r="KT11" i="14" s="1"/>
  <c r="KS11" i="13"/>
  <c r="KS11" i="14" s="1"/>
  <c r="KR11" i="13"/>
  <c r="KR11" i="14" s="1"/>
  <c r="KQ11" i="13"/>
  <c r="KQ11" i="14" s="1"/>
  <c r="KP11" i="13"/>
  <c r="KP11" i="14" s="1"/>
  <c r="KO11" i="13"/>
  <c r="KO11" i="14" s="1"/>
  <c r="KN11" i="13"/>
  <c r="KN11" i="14" s="1"/>
  <c r="KM11" i="13"/>
  <c r="KM11" i="14" s="1"/>
  <c r="KL11" i="13"/>
  <c r="KL11" i="14" s="1"/>
  <c r="KK11" i="13"/>
  <c r="KK11" i="14" s="1"/>
  <c r="KJ11" i="13"/>
  <c r="KJ11" i="14" s="1"/>
  <c r="KI11" i="13"/>
  <c r="KI11" i="14" s="1"/>
  <c r="KH11" i="13"/>
  <c r="KH11" i="14" s="1"/>
  <c r="KG11" i="13"/>
  <c r="KG11" i="14" s="1"/>
  <c r="KF11" i="13"/>
  <c r="KF11" i="14" s="1"/>
  <c r="KE11" i="13"/>
  <c r="KE11" i="14" s="1"/>
  <c r="KD11" i="13"/>
  <c r="KD11" i="14" s="1"/>
  <c r="KC11" i="13"/>
  <c r="KC11" i="14" s="1"/>
  <c r="KB11" i="13"/>
  <c r="KB11" i="14" s="1"/>
  <c r="KA11" i="13"/>
  <c r="KA11" i="14" s="1"/>
  <c r="JZ11" i="13"/>
  <c r="JZ11" i="14" s="1"/>
  <c r="JY11" i="13"/>
  <c r="JY11" i="14" s="1"/>
  <c r="JX11" i="13"/>
  <c r="JX11" i="14" s="1"/>
  <c r="JW11" i="13"/>
  <c r="JW11" i="14" s="1"/>
  <c r="JV11" i="13"/>
  <c r="JV11" i="14" s="1"/>
  <c r="JU11" i="13"/>
  <c r="JU11" i="14" s="1"/>
  <c r="JT11" i="13"/>
  <c r="JT11" i="14" s="1"/>
  <c r="JS11" i="13"/>
  <c r="JS11" i="14" s="1"/>
  <c r="JR11" i="13"/>
  <c r="JR11" i="14" s="1"/>
  <c r="JQ11" i="13"/>
  <c r="JQ11" i="14" s="1"/>
  <c r="JP11" i="13"/>
  <c r="JP11" i="14" s="1"/>
  <c r="JO11" i="13"/>
  <c r="JO11" i="14" s="1"/>
  <c r="JN11" i="13"/>
  <c r="JN11" i="14" s="1"/>
  <c r="JM11" i="13"/>
  <c r="JM11" i="14" s="1"/>
  <c r="JL11" i="13"/>
  <c r="JL11" i="14" s="1"/>
  <c r="JK11" i="13"/>
  <c r="JK11" i="14" s="1"/>
  <c r="JJ11" i="13"/>
  <c r="JJ11" i="14" s="1"/>
  <c r="JI11" i="13"/>
  <c r="JI11" i="14" s="1"/>
  <c r="JH11" i="13"/>
  <c r="JH11" i="14" s="1"/>
  <c r="IE11" i="13"/>
  <c r="IE11" i="14" s="1"/>
  <c r="ID11" i="13"/>
  <c r="ID11" i="14" s="1"/>
  <c r="IC11" i="13"/>
  <c r="IC11" i="14" s="1"/>
  <c r="IB11" i="13"/>
  <c r="IB11" i="14" s="1"/>
  <c r="IA11" i="13"/>
  <c r="IA11" i="14" s="1"/>
  <c r="HZ11" i="13"/>
  <c r="HZ11" i="14" s="1"/>
  <c r="HY11" i="13"/>
  <c r="HX11" i="13"/>
  <c r="HX11" i="14" s="1"/>
  <c r="HW11" i="13"/>
  <c r="HW11" i="14" s="1"/>
  <c r="HV11" i="13"/>
  <c r="HU11" i="13"/>
  <c r="HU11" i="14" s="1"/>
  <c r="HT11" i="13"/>
  <c r="HT11" i="14" s="1"/>
  <c r="HS11" i="13"/>
  <c r="HS11" i="14" s="1"/>
  <c r="HR11" i="13"/>
  <c r="HQ11" i="13"/>
  <c r="HQ11" i="14" s="1"/>
  <c r="HP11" i="13"/>
  <c r="HP11" i="14" s="1"/>
  <c r="HO11" i="13"/>
  <c r="HO11" i="14" s="1"/>
  <c r="HN11" i="13"/>
  <c r="HM11" i="13"/>
  <c r="HM11" i="14" s="1"/>
  <c r="HL11" i="13"/>
  <c r="HK11" i="13"/>
  <c r="HK11" i="14" s="1"/>
  <c r="HJ11" i="13"/>
  <c r="HJ11" i="14" s="1"/>
  <c r="HI11" i="13"/>
  <c r="HI11" i="14" s="1"/>
  <c r="HH11" i="13"/>
  <c r="HH11" i="14" s="1"/>
  <c r="HG11" i="13"/>
  <c r="HG11" i="14" s="1"/>
  <c r="HF11" i="13"/>
  <c r="HE11" i="13"/>
  <c r="HE11" i="14" s="1"/>
  <c r="HD11" i="13"/>
  <c r="HD11" i="14" s="1"/>
  <c r="HC11" i="13"/>
  <c r="HC11" i="14" s="1"/>
  <c r="HB11" i="13"/>
  <c r="HB11" i="14" s="1"/>
  <c r="HA11" i="13"/>
  <c r="HA11" i="14" s="1"/>
  <c r="GZ11" i="13"/>
  <c r="GZ11" i="14" s="1"/>
  <c r="GY11" i="13"/>
  <c r="GY11" i="14" s="1"/>
  <c r="GX11" i="13"/>
  <c r="GW11" i="13"/>
  <c r="GV11" i="13"/>
  <c r="GV11" i="14" s="1"/>
  <c r="GU11" i="13"/>
  <c r="GU11" i="14" s="1"/>
  <c r="GT11" i="13"/>
  <c r="GT11" i="14" s="1"/>
  <c r="GS11" i="13"/>
  <c r="GS11" i="14" s="1"/>
  <c r="GR11" i="13"/>
  <c r="GR11" i="14" s="1"/>
  <c r="GQ11" i="13"/>
  <c r="GQ11" i="14" s="1"/>
  <c r="GP11" i="13"/>
  <c r="GO11" i="13"/>
  <c r="GO11" i="14" s="1"/>
  <c r="GN11" i="13"/>
  <c r="GN11" i="14" s="1"/>
  <c r="GM11" i="13"/>
  <c r="GM11" i="14" s="1"/>
  <c r="GL11" i="13"/>
  <c r="GK11" i="13"/>
  <c r="GK11" i="14" s="1"/>
  <c r="GJ11" i="13"/>
  <c r="GJ11" i="14" s="1"/>
  <c r="GI11" i="13"/>
  <c r="GI11" i="14" s="1"/>
  <c r="GH11" i="13"/>
  <c r="GG11" i="13"/>
  <c r="GG11" i="14" s="1"/>
  <c r="GF11" i="13"/>
  <c r="GF11" i="14" s="1"/>
  <c r="GE11" i="13"/>
  <c r="GE11" i="14" s="1"/>
  <c r="GD11" i="13"/>
  <c r="GD11" i="14" s="1"/>
  <c r="GC11" i="13"/>
  <c r="GC11" i="14" s="1"/>
  <c r="GB11" i="13"/>
  <c r="GA11" i="13"/>
  <c r="GA11" i="14" s="1"/>
  <c r="FZ11" i="13"/>
  <c r="FZ11" i="14" s="1"/>
  <c r="FY11" i="13"/>
  <c r="FY11" i="14" s="1"/>
  <c r="FX11" i="13"/>
  <c r="FX11" i="14" s="1"/>
  <c r="FW11" i="13"/>
  <c r="FW11" i="14" s="1"/>
  <c r="FV11" i="13"/>
  <c r="FU11" i="13"/>
  <c r="FU11" i="14" s="1"/>
  <c r="FT11" i="13"/>
  <c r="FT11" i="14" s="1"/>
  <c r="FS11" i="13"/>
  <c r="FS11" i="14" s="1"/>
  <c r="FR11" i="13"/>
  <c r="FR11" i="14" s="1"/>
  <c r="FQ11" i="13"/>
  <c r="FQ11" i="14" s="1"/>
  <c r="FP11" i="13"/>
  <c r="FP11" i="14" s="1"/>
  <c r="FO11" i="13"/>
  <c r="FO11" i="14" s="1"/>
  <c r="FN11" i="13"/>
  <c r="FN11" i="14" s="1"/>
  <c r="FM11" i="13"/>
  <c r="FM11" i="14" s="1"/>
  <c r="FL11" i="13"/>
  <c r="FL11" i="14" s="1"/>
  <c r="FK11" i="13"/>
  <c r="FK11" i="14" s="1"/>
  <c r="FJ11" i="13"/>
  <c r="FI11" i="13"/>
  <c r="FI11" i="14" s="1"/>
  <c r="FH11" i="13"/>
  <c r="FH11" i="14" s="1"/>
  <c r="FG11" i="13"/>
  <c r="FG11" i="14" s="1"/>
  <c r="FF11" i="13"/>
  <c r="FE11" i="13"/>
  <c r="FE11" i="14" s="1"/>
  <c r="FD11" i="13"/>
  <c r="FD11" i="14" s="1"/>
  <c r="FC11" i="13"/>
  <c r="FC11" i="14" s="1"/>
  <c r="FB11" i="13"/>
  <c r="FA11" i="13"/>
  <c r="FA11" i="14" s="1"/>
  <c r="EZ11" i="13"/>
  <c r="EZ11" i="14" s="1"/>
  <c r="EY11" i="13"/>
  <c r="EY11" i="14" s="1"/>
  <c r="EX11" i="13"/>
  <c r="EX11" i="14" s="1"/>
  <c r="EW11" i="13"/>
  <c r="EW11" i="14" s="1"/>
  <c r="EV11" i="13"/>
  <c r="EV11" i="14" s="1"/>
  <c r="EU11" i="13"/>
  <c r="EU11" i="14" s="1"/>
  <c r="ET11" i="13"/>
  <c r="ES11" i="13"/>
  <c r="ES11" i="14" s="1"/>
  <c r="ER11" i="13"/>
  <c r="ER11" i="14" s="1"/>
  <c r="EQ11" i="13"/>
  <c r="EQ11" i="14" s="1"/>
  <c r="EP11" i="13"/>
  <c r="EP11" i="14" s="1"/>
  <c r="EO11" i="13"/>
  <c r="EO11" i="14" s="1"/>
  <c r="EN11" i="13"/>
  <c r="EN11" i="14" s="1"/>
  <c r="EM11" i="13"/>
  <c r="EM11" i="14" s="1"/>
  <c r="EL11" i="13"/>
  <c r="EK11" i="13"/>
  <c r="EK11" i="14" s="1"/>
  <c r="EJ11" i="13"/>
  <c r="EJ11" i="14" s="1"/>
  <c r="EI11" i="13"/>
  <c r="EI11" i="14" s="1"/>
  <c r="EH11" i="13"/>
  <c r="EH11" i="14" s="1"/>
  <c r="EG11" i="13"/>
  <c r="EG11" i="14" s="1"/>
  <c r="EF11" i="13"/>
  <c r="EF11" i="14" s="1"/>
  <c r="EE11" i="13"/>
  <c r="EE11" i="14" s="1"/>
  <c r="ED11" i="13"/>
  <c r="EC11" i="13"/>
  <c r="EC11" i="14" s="1"/>
  <c r="EB11" i="13"/>
  <c r="EB11" i="14" s="1"/>
  <c r="EA11" i="13"/>
  <c r="EA11" i="14" s="1"/>
  <c r="DZ11" i="13"/>
  <c r="DY11" i="13"/>
  <c r="DY11" i="14" s="1"/>
  <c r="DX11" i="13"/>
  <c r="DX11" i="14" s="1"/>
  <c r="DW11" i="13"/>
  <c r="DW11" i="14" s="1"/>
  <c r="DV11" i="13"/>
  <c r="DU11" i="13"/>
  <c r="DU11" i="14" s="1"/>
  <c r="DT11" i="13"/>
  <c r="DT11" i="14" s="1"/>
  <c r="DS11" i="13"/>
  <c r="DS11" i="14" s="1"/>
  <c r="DR11" i="13"/>
  <c r="DR11" i="14" s="1"/>
  <c r="DQ11" i="13"/>
  <c r="DQ11" i="14" s="1"/>
  <c r="DP11" i="13"/>
  <c r="DP11" i="14" s="1"/>
  <c r="DO11" i="13"/>
  <c r="DO11" i="14" s="1"/>
  <c r="DN11" i="13"/>
  <c r="DN11" i="14" s="1"/>
  <c r="DM11" i="13"/>
  <c r="DM11" i="14" s="1"/>
  <c r="DL11" i="13"/>
  <c r="DL11" i="14" s="1"/>
  <c r="DK11" i="13"/>
  <c r="DK11" i="14" s="1"/>
  <c r="DJ11" i="13"/>
  <c r="DI11" i="13"/>
  <c r="DI11" i="14" s="1"/>
  <c r="DH11" i="13"/>
  <c r="DH11" i="14" s="1"/>
  <c r="DG11" i="13"/>
  <c r="DG11" i="14" s="1"/>
  <c r="DF11" i="13"/>
  <c r="DF11" i="14" s="1"/>
  <c r="DE11" i="13"/>
  <c r="DE11" i="14" s="1"/>
  <c r="DD11" i="13"/>
  <c r="DD11" i="14" s="1"/>
  <c r="DC11" i="13"/>
  <c r="DC11" i="14" s="1"/>
  <c r="DB11" i="13"/>
  <c r="DB11" i="14" s="1"/>
  <c r="DA11" i="13"/>
  <c r="DA11" i="14" s="1"/>
  <c r="CZ11" i="13"/>
  <c r="CZ11" i="14" s="1"/>
  <c r="CY11" i="13"/>
  <c r="CY11" i="14" s="1"/>
  <c r="CX11" i="13"/>
  <c r="CW11" i="13"/>
  <c r="CW11" i="14" s="1"/>
  <c r="CV11" i="13"/>
  <c r="CU11" i="13"/>
  <c r="CU11" i="14" s="1"/>
  <c r="CT11" i="13"/>
  <c r="CT11" i="14" s="1"/>
  <c r="CS11" i="13"/>
  <c r="CS11" i="14" s="1"/>
  <c r="CR11" i="13"/>
  <c r="CR11" i="14" s="1"/>
  <c r="CQ11" i="13"/>
  <c r="CQ11" i="14" s="1"/>
  <c r="CP11" i="13"/>
  <c r="CO11" i="13"/>
  <c r="CO11" i="14" s="1"/>
  <c r="CN11" i="13"/>
  <c r="CN11" i="14" s="1"/>
  <c r="CM11" i="13"/>
  <c r="CM11" i="14" s="1"/>
  <c r="CL11" i="13"/>
  <c r="CK11" i="13"/>
  <c r="CK11" i="14" s="1"/>
  <c r="CJ11" i="13"/>
  <c r="CJ11" i="14" s="1"/>
  <c r="CI11" i="13"/>
  <c r="CI11" i="14" s="1"/>
  <c r="CH11" i="13"/>
  <c r="CG11" i="13"/>
  <c r="CG11" i="14" s="1"/>
  <c r="CF11" i="13"/>
  <c r="CF11" i="14" s="1"/>
  <c r="CE11" i="13"/>
  <c r="CE11" i="14" s="1"/>
  <c r="CD11" i="13"/>
  <c r="CD11" i="14" s="1"/>
  <c r="CC11" i="13"/>
  <c r="CC11" i="14" s="1"/>
  <c r="CB11" i="13"/>
  <c r="CB11" i="14" s="1"/>
  <c r="CA11" i="13"/>
  <c r="CA11" i="14" s="1"/>
  <c r="BZ11" i="13"/>
  <c r="BY11" i="13"/>
  <c r="BY11" i="14" s="1"/>
  <c r="BX11" i="13"/>
  <c r="BX11" i="14" s="1"/>
  <c r="BW11" i="13"/>
  <c r="BW11" i="14" s="1"/>
  <c r="BV11" i="13"/>
  <c r="BU11" i="13"/>
  <c r="BT11" i="13"/>
  <c r="BT11" i="14" s="1"/>
  <c r="BS11" i="13"/>
  <c r="BS11" i="14" s="1"/>
  <c r="BR11" i="13"/>
  <c r="BQ11" i="13"/>
  <c r="BQ11" i="14" s="1"/>
  <c r="BP11" i="13"/>
  <c r="BP11" i="14" s="1"/>
  <c r="BO11" i="13"/>
  <c r="BO11" i="14" s="1"/>
  <c r="BN11" i="13"/>
  <c r="BN11" i="14" s="1"/>
  <c r="BM11" i="13"/>
  <c r="BM11" i="14" s="1"/>
  <c r="BL11" i="13"/>
  <c r="BL11" i="14" s="1"/>
  <c r="BK11" i="13"/>
  <c r="BK11" i="14" s="1"/>
  <c r="BJ11" i="13"/>
  <c r="BI11" i="13"/>
  <c r="BI11" i="14" s="1"/>
  <c r="BH11" i="13"/>
  <c r="BH11" i="14" s="1"/>
  <c r="BG11" i="13"/>
  <c r="BG11" i="14" s="1"/>
  <c r="BF11" i="13"/>
  <c r="BE11" i="13"/>
  <c r="BE11" i="14" s="1"/>
  <c r="BD11" i="13"/>
  <c r="BD11" i="14" s="1"/>
  <c r="BC11" i="13"/>
  <c r="BC11" i="14" s="1"/>
  <c r="BB11" i="13"/>
  <c r="BA11" i="13"/>
  <c r="BA11" i="14" s="1"/>
  <c r="AZ11" i="13"/>
  <c r="AZ11" i="14" s="1"/>
  <c r="AY11" i="13"/>
  <c r="AY11" i="14" s="1"/>
  <c r="AX11" i="13"/>
  <c r="AX11" i="14" s="1"/>
  <c r="AW11" i="13"/>
  <c r="AW11" i="14" s="1"/>
  <c r="AV11" i="13"/>
  <c r="AV11" i="14" s="1"/>
  <c r="AU11" i="13"/>
  <c r="AU11" i="14" s="1"/>
  <c r="AT11" i="13"/>
  <c r="AS11" i="13"/>
  <c r="AS11" i="14" s="1"/>
  <c r="AR11" i="13"/>
  <c r="AR11" i="14" s="1"/>
  <c r="AQ11" i="13"/>
  <c r="AQ11" i="14" s="1"/>
  <c r="AP11" i="13"/>
  <c r="AO11" i="13"/>
  <c r="AO11" i="14" s="1"/>
  <c r="AN11" i="13"/>
  <c r="AN11" i="14" s="1"/>
  <c r="AM11" i="13"/>
  <c r="AM11" i="14" s="1"/>
  <c r="AL11" i="13"/>
  <c r="AK11" i="13"/>
  <c r="AK11" i="14" s="1"/>
  <c r="AJ11" i="13"/>
  <c r="AI11" i="13"/>
  <c r="AI11" i="14" s="1"/>
  <c r="AH11" i="13"/>
  <c r="AH11" i="14" s="1"/>
  <c r="AG11" i="13"/>
  <c r="AG11" i="14" s="1"/>
  <c r="AF11" i="13"/>
  <c r="AF11" i="14" s="1"/>
  <c r="AE11" i="13"/>
  <c r="AE11" i="14" s="1"/>
  <c r="AD11" i="13"/>
  <c r="AC11" i="13"/>
  <c r="AC11" i="14" s="1"/>
  <c r="AB11" i="13"/>
  <c r="AB11" i="14" s="1"/>
  <c r="AA11" i="13"/>
  <c r="AA11" i="14" s="1"/>
  <c r="Z11" i="13"/>
  <c r="Y11" i="13"/>
  <c r="Y11" i="14" s="1"/>
  <c r="X11" i="13"/>
  <c r="X11" i="14" s="1"/>
  <c r="W11" i="13"/>
  <c r="W11" i="14" s="1"/>
  <c r="V11" i="13"/>
  <c r="U11" i="13"/>
  <c r="U11" i="14" s="1"/>
  <c r="T11" i="13"/>
  <c r="T11" i="14" s="1"/>
  <c r="S11" i="13"/>
  <c r="S11" i="14" s="1"/>
  <c r="R11" i="13"/>
  <c r="R11" i="14" s="1"/>
  <c r="Q11" i="13"/>
  <c r="Q11" i="14" s="1"/>
  <c r="P11" i="13"/>
  <c r="P11" i="14" s="1"/>
  <c r="O11" i="13"/>
  <c r="O11" i="14" s="1"/>
  <c r="N11" i="13"/>
  <c r="M11" i="13"/>
  <c r="M11" i="14" s="1"/>
  <c r="L11" i="13"/>
  <c r="L11" i="14" s="1"/>
  <c r="K11" i="13"/>
  <c r="K11" i="14" s="1"/>
  <c r="J11" i="13"/>
  <c r="I11" i="13"/>
  <c r="H11" i="13"/>
  <c r="H11" i="14" s="1"/>
  <c r="G11" i="13"/>
  <c r="G11" i="14" s="1"/>
  <c r="F11" i="13"/>
  <c r="E11" i="13"/>
  <c r="E11" i="14" s="1"/>
  <c r="D11" i="13"/>
  <c r="D11" i="14" s="1"/>
  <c r="C11" i="13"/>
  <c r="C11" i="14" s="1"/>
  <c r="B11" i="13"/>
  <c r="B11" i="14" s="1"/>
  <c r="LC10" i="13"/>
  <c r="LC10" i="14" s="1"/>
  <c r="LB10" i="13"/>
  <c r="LB10" i="14" s="1"/>
  <c r="LA10" i="13"/>
  <c r="LA10" i="14" s="1"/>
  <c r="KZ10" i="13"/>
  <c r="KZ10" i="14" s="1"/>
  <c r="KY10" i="13"/>
  <c r="KY10" i="14" s="1"/>
  <c r="KX10" i="13"/>
  <c r="KX10" i="14" s="1"/>
  <c r="KW10" i="13"/>
  <c r="KW10" i="14" s="1"/>
  <c r="KV10" i="13"/>
  <c r="KV10" i="14" s="1"/>
  <c r="KU10" i="13"/>
  <c r="KU10" i="14" s="1"/>
  <c r="KT10" i="13"/>
  <c r="KT10" i="14" s="1"/>
  <c r="KS10" i="13"/>
  <c r="KS10" i="14" s="1"/>
  <c r="KR10" i="13"/>
  <c r="KR10" i="14" s="1"/>
  <c r="KQ10" i="13"/>
  <c r="KQ10" i="14" s="1"/>
  <c r="KP10" i="13"/>
  <c r="KP10" i="14" s="1"/>
  <c r="KO10" i="13"/>
  <c r="KO10" i="14" s="1"/>
  <c r="KN10" i="13"/>
  <c r="KN10" i="14" s="1"/>
  <c r="KM10" i="13"/>
  <c r="KM10" i="14" s="1"/>
  <c r="KL10" i="13"/>
  <c r="KL10" i="14" s="1"/>
  <c r="KK10" i="13"/>
  <c r="KK10" i="14" s="1"/>
  <c r="KJ10" i="13"/>
  <c r="KJ10" i="14" s="1"/>
  <c r="KI10" i="13"/>
  <c r="KI10" i="14" s="1"/>
  <c r="KH10" i="13"/>
  <c r="KH10" i="14" s="1"/>
  <c r="KG10" i="13"/>
  <c r="KG10" i="14" s="1"/>
  <c r="KF10" i="13"/>
  <c r="KF10" i="14" s="1"/>
  <c r="KE10" i="13"/>
  <c r="KE10" i="14" s="1"/>
  <c r="KD10" i="13"/>
  <c r="KD10" i="14" s="1"/>
  <c r="KC10" i="13"/>
  <c r="KC10" i="14" s="1"/>
  <c r="KB10" i="13"/>
  <c r="KB10" i="14" s="1"/>
  <c r="KA10" i="13"/>
  <c r="KA10" i="14" s="1"/>
  <c r="JZ10" i="13"/>
  <c r="JZ10" i="14" s="1"/>
  <c r="JY10" i="13"/>
  <c r="JY10" i="14" s="1"/>
  <c r="JX10" i="13"/>
  <c r="JX10" i="14" s="1"/>
  <c r="JW10" i="13"/>
  <c r="JW10" i="14" s="1"/>
  <c r="JV10" i="13"/>
  <c r="JV10" i="14" s="1"/>
  <c r="JU10" i="13"/>
  <c r="JU10" i="14" s="1"/>
  <c r="JT10" i="13"/>
  <c r="JT10" i="14" s="1"/>
  <c r="JS10" i="13"/>
  <c r="JS10" i="14" s="1"/>
  <c r="JR10" i="13"/>
  <c r="JR10" i="14" s="1"/>
  <c r="JQ10" i="13"/>
  <c r="JQ10" i="14" s="1"/>
  <c r="JP10" i="13"/>
  <c r="JP10" i="14" s="1"/>
  <c r="JO10" i="13"/>
  <c r="JO10" i="14" s="1"/>
  <c r="JN10" i="13"/>
  <c r="JN10" i="14" s="1"/>
  <c r="JM10" i="13"/>
  <c r="JM10" i="14" s="1"/>
  <c r="JL10" i="13"/>
  <c r="JL10" i="14" s="1"/>
  <c r="JK10" i="13"/>
  <c r="JK10" i="14" s="1"/>
  <c r="JJ10" i="13"/>
  <c r="JJ10" i="14" s="1"/>
  <c r="JI10" i="13"/>
  <c r="JI10" i="14" s="1"/>
  <c r="JH10" i="13"/>
  <c r="JH10" i="14" s="1"/>
  <c r="LC9" i="13"/>
  <c r="LC9" i="14" s="1"/>
  <c r="LB9" i="13"/>
  <c r="LB9" i="14" s="1"/>
  <c r="LA9" i="13"/>
  <c r="LA9" i="14" s="1"/>
  <c r="KZ9" i="13"/>
  <c r="KZ9" i="14" s="1"/>
  <c r="KY9" i="13"/>
  <c r="KY9" i="14" s="1"/>
  <c r="KX9" i="13"/>
  <c r="KX9" i="14" s="1"/>
  <c r="KW9" i="13"/>
  <c r="KW9" i="14" s="1"/>
  <c r="KV9" i="13"/>
  <c r="KV9" i="14" s="1"/>
  <c r="KU9" i="13"/>
  <c r="KU9" i="14" s="1"/>
  <c r="KT9" i="13"/>
  <c r="KT9" i="14" s="1"/>
  <c r="KS9" i="13"/>
  <c r="KS9" i="14" s="1"/>
  <c r="KR9" i="13"/>
  <c r="KR9" i="14" s="1"/>
  <c r="KQ9" i="13"/>
  <c r="KQ9" i="14" s="1"/>
  <c r="KP9" i="13"/>
  <c r="KP9" i="14" s="1"/>
  <c r="KO9" i="13"/>
  <c r="KO9" i="14" s="1"/>
  <c r="KN9" i="13"/>
  <c r="KN9" i="14" s="1"/>
  <c r="KM9" i="13"/>
  <c r="KM9" i="14" s="1"/>
  <c r="KL9" i="13"/>
  <c r="KL9" i="14" s="1"/>
  <c r="KK9" i="13"/>
  <c r="KK9" i="14" s="1"/>
  <c r="KJ9" i="13"/>
  <c r="KJ9" i="14" s="1"/>
  <c r="KI9" i="13"/>
  <c r="KI9" i="14" s="1"/>
  <c r="KH9" i="13"/>
  <c r="KH9" i="14" s="1"/>
  <c r="KG9" i="13"/>
  <c r="KG9" i="14" s="1"/>
  <c r="KF9" i="13"/>
  <c r="KF9" i="14" s="1"/>
  <c r="KE9" i="13"/>
  <c r="KE9" i="14" s="1"/>
  <c r="KD9" i="13"/>
  <c r="KD9" i="14" s="1"/>
  <c r="KC9" i="13"/>
  <c r="KC9" i="14" s="1"/>
  <c r="KB9" i="13"/>
  <c r="KB9" i="14" s="1"/>
  <c r="KA9" i="13"/>
  <c r="KA9" i="14" s="1"/>
  <c r="JZ9" i="13"/>
  <c r="JZ9" i="14" s="1"/>
  <c r="JY9" i="13"/>
  <c r="JY9" i="14" s="1"/>
  <c r="JX9" i="13"/>
  <c r="JX9" i="14" s="1"/>
  <c r="JW9" i="13"/>
  <c r="JW9" i="14" s="1"/>
  <c r="JV9" i="13"/>
  <c r="JV9" i="14" s="1"/>
  <c r="JU9" i="13"/>
  <c r="JU9" i="14" s="1"/>
  <c r="JT9" i="13"/>
  <c r="JT9" i="14" s="1"/>
  <c r="JS9" i="13"/>
  <c r="JS9" i="14" s="1"/>
  <c r="JR9" i="13"/>
  <c r="JR9" i="14" s="1"/>
  <c r="JQ9" i="13"/>
  <c r="JQ9" i="14" s="1"/>
  <c r="JP9" i="13"/>
  <c r="JP9" i="14" s="1"/>
  <c r="JO9" i="13"/>
  <c r="JO9" i="14" s="1"/>
  <c r="JN9" i="13"/>
  <c r="JN9" i="14" s="1"/>
  <c r="JM9" i="13"/>
  <c r="JM9" i="14" s="1"/>
  <c r="JL9" i="13"/>
  <c r="JL9" i="14" s="1"/>
  <c r="JK9" i="13"/>
  <c r="JK9" i="14" s="1"/>
  <c r="JJ9" i="13"/>
  <c r="JJ9" i="14" s="1"/>
  <c r="JI9" i="13"/>
  <c r="JI9" i="14" s="1"/>
  <c r="JH9" i="13"/>
  <c r="JH9" i="14" s="1"/>
  <c r="LC8" i="13"/>
  <c r="LC8" i="14" s="1"/>
  <c r="LB8" i="13"/>
  <c r="LB8" i="14" s="1"/>
  <c r="LA8" i="13"/>
  <c r="LA8" i="14" s="1"/>
  <c r="KZ8" i="13"/>
  <c r="KZ8" i="14" s="1"/>
  <c r="KY8" i="13"/>
  <c r="KY8" i="14" s="1"/>
  <c r="KX8" i="13"/>
  <c r="KX8" i="14" s="1"/>
  <c r="KW8" i="13"/>
  <c r="KW8" i="14" s="1"/>
  <c r="KV8" i="13"/>
  <c r="KV8" i="14" s="1"/>
  <c r="KU8" i="13"/>
  <c r="KU8" i="14" s="1"/>
  <c r="KT8" i="13"/>
  <c r="KT8" i="14" s="1"/>
  <c r="KS8" i="13"/>
  <c r="KS8" i="14" s="1"/>
  <c r="KR8" i="13"/>
  <c r="KR8" i="14" s="1"/>
  <c r="KQ8" i="13"/>
  <c r="KQ8" i="14" s="1"/>
  <c r="KP8" i="13"/>
  <c r="KP8" i="14" s="1"/>
  <c r="KO8" i="13"/>
  <c r="KO8" i="14" s="1"/>
  <c r="KN8" i="13"/>
  <c r="KN8" i="14" s="1"/>
  <c r="KM8" i="13"/>
  <c r="KM8" i="14" s="1"/>
  <c r="KL8" i="13"/>
  <c r="KL8" i="14" s="1"/>
  <c r="KK8" i="13"/>
  <c r="KK8" i="14" s="1"/>
  <c r="KJ8" i="13"/>
  <c r="KJ8" i="14" s="1"/>
  <c r="KI8" i="13"/>
  <c r="KI8" i="14" s="1"/>
  <c r="KH8" i="13"/>
  <c r="KH8" i="14" s="1"/>
  <c r="KG8" i="13"/>
  <c r="KG8" i="14" s="1"/>
  <c r="KF8" i="13"/>
  <c r="KF8" i="14" s="1"/>
  <c r="KE8" i="13"/>
  <c r="KE8" i="14" s="1"/>
  <c r="KD8" i="13"/>
  <c r="KD8" i="14" s="1"/>
  <c r="KC8" i="13"/>
  <c r="KC8" i="14" s="1"/>
  <c r="KB8" i="13"/>
  <c r="KB8" i="14" s="1"/>
  <c r="KA8" i="13"/>
  <c r="KA8" i="14" s="1"/>
  <c r="JZ8" i="13"/>
  <c r="JZ8" i="14" s="1"/>
  <c r="JY8" i="13"/>
  <c r="JY8" i="14" s="1"/>
  <c r="JX8" i="13"/>
  <c r="JX8" i="14" s="1"/>
  <c r="JW8" i="13"/>
  <c r="JW8" i="14" s="1"/>
  <c r="JV8" i="13"/>
  <c r="JV8" i="14" s="1"/>
  <c r="JU8" i="13"/>
  <c r="JU8" i="14" s="1"/>
  <c r="JT8" i="13"/>
  <c r="JT8" i="14" s="1"/>
  <c r="JS8" i="13"/>
  <c r="JS8" i="14" s="1"/>
  <c r="JR8" i="13"/>
  <c r="JR8" i="14" s="1"/>
  <c r="JQ8" i="13"/>
  <c r="JQ8" i="14" s="1"/>
  <c r="JP8" i="13"/>
  <c r="JP8" i="14" s="1"/>
  <c r="JO8" i="13"/>
  <c r="JO8" i="14" s="1"/>
  <c r="JN8" i="13"/>
  <c r="JN8" i="14" s="1"/>
  <c r="JM8" i="13"/>
  <c r="JM8" i="14" s="1"/>
  <c r="JL8" i="13"/>
  <c r="JL8" i="14" s="1"/>
  <c r="JK8" i="13"/>
  <c r="JK8" i="14" s="1"/>
  <c r="JJ8" i="13"/>
  <c r="JJ8" i="14" s="1"/>
  <c r="JI8" i="13"/>
  <c r="JI8" i="14" s="1"/>
  <c r="JH8" i="13"/>
  <c r="JH8" i="14" s="1"/>
  <c r="LC7" i="13"/>
  <c r="LC7" i="14" s="1"/>
  <c r="LB7" i="13"/>
  <c r="LB7" i="14" s="1"/>
  <c r="LA7" i="13"/>
  <c r="LA7" i="14" s="1"/>
  <c r="KZ7" i="13"/>
  <c r="KZ7" i="14" s="1"/>
  <c r="KY7" i="13"/>
  <c r="KY7" i="14" s="1"/>
  <c r="KX7" i="13"/>
  <c r="KX7" i="14" s="1"/>
  <c r="KW7" i="13"/>
  <c r="KW7" i="14" s="1"/>
  <c r="KV7" i="13"/>
  <c r="KV7" i="14" s="1"/>
  <c r="KU7" i="13"/>
  <c r="KU7" i="14" s="1"/>
  <c r="KT7" i="13"/>
  <c r="KT7" i="14" s="1"/>
  <c r="KS7" i="13"/>
  <c r="KS7" i="14" s="1"/>
  <c r="KR7" i="13"/>
  <c r="KR7" i="14" s="1"/>
  <c r="KQ7" i="13"/>
  <c r="KQ7" i="14" s="1"/>
  <c r="KP7" i="13"/>
  <c r="KP7" i="14" s="1"/>
  <c r="KO7" i="13"/>
  <c r="KO7" i="14" s="1"/>
  <c r="KN7" i="13"/>
  <c r="KN7" i="14" s="1"/>
  <c r="KM7" i="13"/>
  <c r="KM7" i="14" s="1"/>
  <c r="KL7" i="13"/>
  <c r="KL7" i="14" s="1"/>
  <c r="KK7" i="13"/>
  <c r="KK7" i="14" s="1"/>
  <c r="KJ7" i="13"/>
  <c r="KJ7" i="14" s="1"/>
  <c r="KI7" i="13"/>
  <c r="KI7" i="14" s="1"/>
  <c r="KH7" i="13"/>
  <c r="KH7" i="14" s="1"/>
  <c r="KG7" i="13"/>
  <c r="KG7" i="14" s="1"/>
  <c r="KF7" i="13"/>
  <c r="KF7" i="14" s="1"/>
  <c r="KE7" i="13"/>
  <c r="KE7" i="14" s="1"/>
  <c r="KD7" i="13"/>
  <c r="KD7" i="14" s="1"/>
  <c r="KC7" i="13"/>
  <c r="KC7" i="14" s="1"/>
  <c r="KB7" i="13"/>
  <c r="KB7" i="14" s="1"/>
  <c r="KA7" i="13"/>
  <c r="KA7" i="14" s="1"/>
  <c r="JZ7" i="13"/>
  <c r="JZ7" i="14" s="1"/>
  <c r="JY7" i="13"/>
  <c r="JY7" i="14" s="1"/>
  <c r="JX7" i="13"/>
  <c r="JX7" i="14" s="1"/>
  <c r="JW7" i="13"/>
  <c r="JW7" i="14" s="1"/>
  <c r="JV7" i="13"/>
  <c r="JV7" i="14" s="1"/>
  <c r="JU7" i="13"/>
  <c r="JU7" i="14" s="1"/>
  <c r="JT7" i="13"/>
  <c r="JT7" i="14" s="1"/>
  <c r="JS7" i="13"/>
  <c r="JS7" i="14" s="1"/>
  <c r="JR7" i="13"/>
  <c r="JR7" i="14" s="1"/>
  <c r="JQ7" i="13"/>
  <c r="JQ7" i="14" s="1"/>
  <c r="JP7" i="13"/>
  <c r="JP7" i="14" s="1"/>
  <c r="JO7" i="13"/>
  <c r="JO7" i="14" s="1"/>
  <c r="JN7" i="13"/>
  <c r="JN7" i="14" s="1"/>
  <c r="JM7" i="13"/>
  <c r="JM7" i="14" s="1"/>
  <c r="JL7" i="13"/>
  <c r="JL7" i="14" s="1"/>
  <c r="JK7" i="13"/>
  <c r="JK7" i="14" s="1"/>
  <c r="JJ7" i="13"/>
  <c r="JJ7" i="14" s="1"/>
  <c r="JI7" i="13"/>
  <c r="JI7" i="14" s="1"/>
  <c r="JH7" i="13"/>
  <c r="JH7" i="14" s="1"/>
  <c r="LC6" i="13"/>
  <c r="LC6" i="14" s="1"/>
  <c r="LB6" i="13"/>
  <c r="LB6" i="14" s="1"/>
  <c r="LA6" i="13"/>
  <c r="LA6" i="14" s="1"/>
  <c r="KZ6" i="13"/>
  <c r="KZ6" i="14" s="1"/>
  <c r="KY6" i="13"/>
  <c r="KY6" i="14" s="1"/>
  <c r="KX6" i="13"/>
  <c r="KX6" i="14" s="1"/>
  <c r="KW6" i="13"/>
  <c r="KW6" i="14" s="1"/>
  <c r="KV6" i="13"/>
  <c r="KV6" i="14" s="1"/>
  <c r="KU6" i="13"/>
  <c r="KU6" i="14" s="1"/>
  <c r="KT6" i="13"/>
  <c r="KT6" i="14" s="1"/>
  <c r="KS6" i="13"/>
  <c r="KS6" i="14" s="1"/>
  <c r="KR6" i="13"/>
  <c r="KR6" i="14" s="1"/>
  <c r="KQ6" i="13"/>
  <c r="KQ6" i="14" s="1"/>
  <c r="KP6" i="13"/>
  <c r="KP6" i="14" s="1"/>
  <c r="KO6" i="13"/>
  <c r="KO6" i="14" s="1"/>
  <c r="KN6" i="13"/>
  <c r="KN6" i="14" s="1"/>
  <c r="KM6" i="13"/>
  <c r="KM6" i="14" s="1"/>
  <c r="KL6" i="13"/>
  <c r="KL6" i="14" s="1"/>
  <c r="KK6" i="13"/>
  <c r="KK6" i="14" s="1"/>
  <c r="KJ6" i="13"/>
  <c r="KJ6" i="14" s="1"/>
  <c r="KI6" i="13"/>
  <c r="KI6" i="14" s="1"/>
  <c r="KH6" i="13"/>
  <c r="KH6" i="14" s="1"/>
  <c r="KG6" i="13"/>
  <c r="KG6" i="14" s="1"/>
  <c r="KF6" i="13"/>
  <c r="KF6" i="14" s="1"/>
  <c r="KE6" i="13"/>
  <c r="KE6" i="14" s="1"/>
  <c r="KD6" i="13"/>
  <c r="KD6" i="14" s="1"/>
  <c r="KC6" i="13"/>
  <c r="KC6" i="14" s="1"/>
  <c r="KB6" i="13"/>
  <c r="KB6" i="14" s="1"/>
  <c r="KA6" i="13"/>
  <c r="KA6" i="14" s="1"/>
  <c r="JZ6" i="13"/>
  <c r="JZ6" i="14" s="1"/>
  <c r="JY6" i="13"/>
  <c r="JY6" i="14" s="1"/>
  <c r="JX6" i="13"/>
  <c r="JX6" i="14" s="1"/>
  <c r="JW6" i="13"/>
  <c r="JW6" i="14" s="1"/>
  <c r="JV6" i="13"/>
  <c r="JV6" i="14" s="1"/>
  <c r="JU6" i="13"/>
  <c r="JU6" i="14" s="1"/>
  <c r="JT6" i="13"/>
  <c r="JT6" i="14" s="1"/>
  <c r="JS6" i="13"/>
  <c r="JS6" i="14" s="1"/>
  <c r="JR6" i="13"/>
  <c r="JR6" i="14" s="1"/>
  <c r="JQ6" i="13"/>
  <c r="JQ6" i="14" s="1"/>
  <c r="JP6" i="13"/>
  <c r="JP6" i="14" s="1"/>
  <c r="JO6" i="13"/>
  <c r="JO6" i="14" s="1"/>
  <c r="JN6" i="13"/>
  <c r="JN6" i="14" s="1"/>
  <c r="JM6" i="13"/>
  <c r="JM6" i="14" s="1"/>
  <c r="JL6" i="13"/>
  <c r="JL6" i="14" s="1"/>
  <c r="JK6" i="13"/>
  <c r="JK6" i="14" s="1"/>
  <c r="JJ6" i="13"/>
  <c r="JJ6" i="14" s="1"/>
  <c r="JI6" i="13"/>
  <c r="JI6" i="14" s="1"/>
  <c r="JH6" i="13"/>
  <c r="JH6" i="14" s="1"/>
  <c r="LC5" i="13"/>
  <c r="LC5" i="14" s="1"/>
  <c r="LB5" i="13"/>
  <c r="LB5" i="14" s="1"/>
  <c r="LA5" i="13"/>
  <c r="LA5" i="14" s="1"/>
  <c r="KZ5" i="13"/>
  <c r="KZ5" i="14" s="1"/>
  <c r="KY5" i="13"/>
  <c r="KY5" i="14" s="1"/>
  <c r="KX5" i="13"/>
  <c r="KX5" i="14" s="1"/>
  <c r="KW5" i="13"/>
  <c r="KW5" i="14" s="1"/>
  <c r="KV5" i="13"/>
  <c r="KV5" i="14" s="1"/>
  <c r="KU5" i="13"/>
  <c r="KU5" i="14" s="1"/>
  <c r="KT5" i="13"/>
  <c r="KT5" i="14" s="1"/>
  <c r="KS5" i="13"/>
  <c r="KS5" i="14" s="1"/>
  <c r="KR5" i="13"/>
  <c r="KR5" i="14" s="1"/>
  <c r="KQ5" i="13"/>
  <c r="KQ5" i="14" s="1"/>
  <c r="KP5" i="13"/>
  <c r="KP5" i="14" s="1"/>
  <c r="KO5" i="13"/>
  <c r="KO5" i="14" s="1"/>
  <c r="KN5" i="13"/>
  <c r="KN5" i="14" s="1"/>
  <c r="KM5" i="13"/>
  <c r="KM5" i="14" s="1"/>
  <c r="KL5" i="13"/>
  <c r="KL5" i="14" s="1"/>
  <c r="KK5" i="13"/>
  <c r="KK5" i="14" s="1"/>
  <c r="KJ5" i="13"/>
  <c r="KJ5" i="14" s="1"/>
  <c r="KI5" i="13"/>
  <c r="KI5" i="14" s="1"/>
  <c r="KH5" i="13"/>
  <c r="KH5" i="14" s="1"/>
  <c r="KG5" i="13"/>
  <c r="KG5" i="14" s="1"/>
  <c r="KF5" i="13"/>
  <c r="KF5" i="14" s="1"/>
  <c r="KE5" i="13"/>
  <c r="KE5" i="14" s="1"/>
  <c r="KD5" i="13"/>
  <c r="KD5" i="14" s="1"/>
  <c r="KC5" i="13"/>
  <c r="KC5" i="14" s="1"/>
  <c r="KB5" i="13"/>
  <c r="KB5" i="14" s="1"/>
  <c r="KA5" i="13"/>
  <c r="KA5" i="14" s="1"/>
  <c r="JZ5" i="13"/>
  <c r="JZ5" i="14" s="1"/>
  <c r="JY5" i="13"/>
  <c r="JY5" i="14" s="1"/>
  <c r="JX5" i="13"/>
  <c r="JX5" i="14" s="1"/>
  <c r="JW5" i="13"/>
  <c r="JW5" i="14" s="1"/>
  <c r="JV5" i="13"/>
  <c r="JV5" i="14" s="1"/>
  <c r="JU5" i="13"/>
  <c r="JU5" i="14" s="1"/>
  <c r="JT5" i="13"/>
  <c r="JT5" i="14" s="1"/>
  <c r="JS5" i="13"/>
  <c r="JS5" i="14" s="1"/>
  <c r="JR5" i="13"/>
  <c r="JR5" i="14" s="1"/>
  <c r="JQ5" i="13"/>
  <c r="JQ5" i="14" s="1"/>
  <c r="JP5" i="13"/>
  <c r="JP5" i="14" s="1"/>
  <c r="JO5" i="13"/>
  <c r="JO5" i="14" s="1"/>
  <c r="JN5" i="13"/>
  <c r="JN5" i="14" s="1"/>
  <c r="JM5" i="13"/>
  <c r="JM5" i="14" s="1"/>
  <c r="JL5" i="13"/>
  <c r="JL5" i="14" s="1"/>
  <c r="JK5" i="13"/>
  <c r="JK5" i="14" s="1"/>
  <c r="JJ5" i="13"/>
  <c r="JJ5" i="14" s="1"/>
  <c r="JI5" i="13"/>
  <c r="JI5" i="14" s="1"/>
  <c r="JH5" i="13"/>
  <c r="JH5" i="14" s="1"/>
  <c r="JS4" i="13"/>
  <c r="JS4" i="14" s="1"/>
  <c r="JR4" i="13"/>
  <c r="JR4" i="14" s="1"/>
  <c r="JQ4" i="13"/>
  <c r="JP4" i="13"/>
  <c r="JO4" i="13"/>
  <c r="JO4" i="14" s="1"/>
  <c r="JN4" i="13"/>
  <c r="JN4" i="14" s="1"/>
  <c r="JM4" i="13"/>
  <c r="JM4" i="14" s="1"/>
  <c r="JL4" i="13"/>
  <c r="JK4" i="13"/>
  <c r="JK4" i="14" s="1"/>
  <c r="JJ4" i="13"/>
  <c r="JJ4" i="14" s="1"/>
  <c r="JI4" i="13"/>
  <c r="JI4" i="14" s="1"/>
  <c r="JH4" i="13"/>
  <c r="LC3" i="13"/>
  <c r="LC3" i="14" s="1"/>
  <c r="LB3" i="13"/>
  <c r="LB3" i="14" s="1"/>
  <c r="LA3" i="13"/>
  <c r="LA3" i="14" s="1"/>
  <c r="KZ3" i="13"/>
  <c r="KZ3" i="14" s="1"/>
  <c r="KY3" i="13"/>
  <c r="KY3" i="14" s="1"/>
  <c r="KX3" i="13"/>
  <c r="KX3" i="14" s="1"/>
  <c r="KW3" i="13"/>
  <c r="KW3" i="14" s="1"/>
  <c r="KV3" i="13"/>
  <c r="KV3" i="14" s="1"/>
  <c r="KU3" i="13"/>
  <c r="KU3" i="14" s="1"/>
  <c r="KT3" i="13"/>
  <c r="KT3" i="14" s="1"/>
  <c r="KS3" i="13"/>
  <c r="KS3" i="14" s="1"/>
  <c r="KR3" i="13"/>
  <c r="KR3" i="14" s="1"/>
  <c r="KQ3" i="13"/>
  <c r="KQ3" i="14" s="1"/>
  <c r="KP3" i="13"/>
  <c r="KP3" i="14" s="1"/>
  <c r="KO3" i="13"/>
  <c r="KO3" i="14" s="1"/>
  <c r="KN3" i="13"/>
  <c r="KN3" i="14" s="1"/>
  <c r="KM3" i="13"/>
  <c r="KM3" i="14" s="1"/>
  <c r="KL3" i="13"/>
  <c r="KL3" i="14" s="1"/>
  <c r="KK3" i="13"/>
  <c r="KK3" i="14" s="1"/>
  <c r="KJ3" i="13"/>
  <c r="KJ3" i="14" s="1"/>
  <c r="KI3" i="13"/>
  <c r="KI3" i="14" s="1"/>
  <c r="KH3" i="13"/>
  <c r="KH3" i="14" s="1"/>
  <c r="KG3" i="13"/>
  <c r="KG3" i="14" s="1"/>
  <c r="KF3" i="13"/>
  <c r="KF3" i="14" s="1"/>
  <c r="KE3" i="13"/>
  <c r="KE3" i="14" s="1"/>
  <c r="KD3" i="13"/>
  <c r="KD3" i="14" s="1"/>
  <c r="KC3" i="13"/>
  <c r="KC3" i="14" s="1"/>
  <c r="KB3" i="13"/>
  <c r="KB3" i="14" s="1"/>
  <c r="KA3" i="13"/>
  <c r="KA3" i="14" s="1"/>
  <c r="JZ3" i="13"/>
  <c r="JZ3" i="14" s="1"/>
  <c r="JY3" i="13"/>
  <c r="JY3" i="14" s="1"/>
  <c r="JX3" i="13"/>
  <c r="JX3" i="14" s="1"/>
  <c r="JW3" i="13"/>
  <c r="JW3" i="14" s="1"/>
  <c r="JV3" i="13"/>
  <c r="JV3" i="14" s="1"/>
  <c r="JU3" i="13"/>
  <c r="JU3" i="14" s="1"/>
  <c r="JT3" i="13"/>
  <c r="JT3" i="14" s="1"/>
  <c r="JS3" i="13"/>
  <c r="JS3" i="14" s="1"/>
  <c r="JR3" i="13"/>
  <c r="JR3" i="14" s="1"/>
  <c r="JQ3" i="13"/>
  <c r="JQ3" i="14" s="1"/>
  <c r="JP3" i="13"/>
  <c r="JP3" i="14" s="1"/>
  <c r="JO3" i="13"/>
  <c r="JO3" i="14" s="1"/>
  <c r="JN3" i="13"/>
  <c r="JN3" i="14" s="1"/>
  <c r="JM3" i="13"/>
  <c r="JM3" i="14" s="1"/>
  <c r="JL3" i="13"/>
  <c r="JL3" i="14" s="1"/>
  <c r="JK3" i="13"/>
  <c r="JK3" i="14" s="1"/>
  <c r="JJ3" i="13"/>
  <c r="JJ3" i="14" s="1"/>
  <c r="JI3" i="13"/>
  <c r="JI3" i="14" s="1"/>
  <c r="JH3" i="13"/>
  <c r="JH3" i="14" s="1"/>
  <c r="LC2" i="13"/>
  <c r="LC2" i="14" s="1"/>
  <c r="LB2" i="13"/>
  <c r="LB2" i="14" s="1"/>
  <c r="LA2" i="13"/>
  <c r="LA2" i="14" s="1"/>
  <c r="KZ2" i="13"/>
  <c r="KZ2" i="14" s="1"/>
  <c r="KY2" i="13"/>
  <c r="KY2" i="14" s="1"/>
  <c r="KX2" i="13"/>
  <c r="KX2" i="14" s="1"/>
  <c r="KW2" i="13"/>
  <c r="KW2" i="14" s="1"/>
  <c r="KV2" i="13"/>
  <c r="KV2" i="14" s="1"/>
  <c r="KU2" i="13"/>
  <c r="KU2" i="14" s="1"/>
  <c r="KT2" i="13"/>
  <c r="KT2" i="14" s="1"/>
  <c r="KS2" i="13"/>
  <c r="KS2" i="14" s="1"/>
  <c r="KR2" i="13"/>
  <c r="KR2" i="14" s="1"/>
  <c r="KQ2" i="13"/>
  <c r="KQ2" i="14" s="1"/>
  <c r="KP2" i="13"/>
  <c r="KP2" i="14" s="1"/>
  <c r="KO2" i="13"/>
  <c r="KO2" i="14" s="1"/>
  <c r="KN2" i="13"/>
  <c r="KZ4" i="13" s="1"/>
  <c r="KZ4" i="14" s="1"/>
  <c r="KM2" i="13"/>
  <c r="KY4" i="13" s="1"/>
  <c r="KY4" i="14" s="1"/>
  <c r="KL2" i="13"/>
  <c r="KL2" i="14" s="1"/>
  <c r="KK2" i="13"/>
  <c r="KK2" i="14" s="1"/>
  <c r="KJ2" i="13"/>
  <c r="KV4" i="13" s="1"/>
  <c r="KV4" i="14" s="1"/>
  <c r="KI2" i="13"/>
  <c r="KI2" i="14" s="1"/>
  <c r="KH2" i="13"/>
  <c r="KH2" i="14" s="1"/>
  <c r="KG2" i="13"/>
  <c r="KS4" i="13" s="1"/>
  <c r="KS4" i="14" s="1"/>
  <c r="KF2" i="13"/>
  <c r="KR4" i="13" s="1"/>
  <c r="KR4" i="14" s="1"/>
  <c r="KE2" i="13"/>
  <c r="KE2" i="14" s="1"/>
  <c r="KD2" i="13"/>
  <c r="KD2" i="14" s="1"/>
  <c r="KC2" i="13"/>
  <c r="KO4" i="13" s="1"/>
  <c r="KO4" i="14" s="1"/>
  <c r="KB2" i="13"/>
  <c r="KN4" i="13" s="1"/>
  <c r="KN4" i="14" s="1"/>
  <c r="KA2" i="13"/>
  <c r="KA2" i="14" s="1"/>
  <c r="JZ2" i="13"/>
  <c r="JZ2" i="14" s="1"/>
  <c r="JY2" i="13"/>
  <c r="JY2" i="14" s="1"/>
  <c r="JX2" i="13"/>
  <c r="KJ4" i="13" s="1"/>
  <c r="KJ4" i="14" s="1"/>
  <c r="JW2" i="13"/>
  <c r="KI4" i="13" s="1"/>
  <c r="KI4" i="14" s="1"/>
  <c r="JV2" i="13"/>
  <c r="JV2" i="14" s="1"/>
  <c r="JU2" i="13"/>
  <c r="JU2" i="14" s="1"/>
  <c r="JT2" i="13"/>
  <c r="KF4" i="13" s="1"/>
  <c r="KF4" i="14" s="1"/>
  <c r="JS2" i="13"/>
  <c r="JS2" i="14" s="1"/>
  <c r="JR2" i="13"/>
  <c r="JR2" i="14" s="1"/>
  <c r="JQ2" i="13"/>
  <c r="KC4" i="13" s="1"/>
  <c r="KC4" i="14" s="1"/>
  <c r="JP2" i="13"/>
  <c r="KB4" i="13" s="1"/>
  <c r="KB4" i="14" s="1"/>
  <c r="JO2" i="13"/>
  <c r="JO2" i="14" s="1"/>
  <c r="JN2" i="13"/>
  <c r="JN2" i="14" s="1"/>
  <c r="JM2" i="13"/>
  <c r="JY4" i="13" s="1"/>
  <c r="JY4" i="14" s="1"/>
  <c r="JL2" i="13"/>
  <c r="JX4" i="13" s="1"/>
  <c r="JX4" i="14" s="1"/>
  <c r="JK2" i="13"/>
  <c r="JK2" i="14" s="1"/>
  <c r="JJ2" i="13"/>
  <c r="JJ2" i="14" s="1"/>
  <c r="JI2" i="13"/>
  <c r="JI2" i="14" s="1"/>
  <c r="JH2" i="13"/>
  <c r="JT4" i="13" s="1"/>
  <c r="JT4" i="14" s="1"/>
  <c r="LC1" i="13"/>
  <c r="LB1" i="13"/>
  <c r="LA1" i="13"/>
  <c r="KZ1" i="13"/>
  <c r="KY1" i="13"/>
  <c r="KX1" i="13"/>
  <c r="KW1" i="13"/>
  <c r="KV1" i="13"/>
  <c r="KU1" i="13"/>
  <c r="KT1" i="13"/>
  <c r="KS1" i="13"/>
  <c r="KR1" i="13"/>
  <c r="KQ1" i="13"/>
  <c r="KP1" i="13"/>
  <c r="KO1" i="13"/>
  <c r="KN1" i="13"/>
  <c r="KM1" i="13"/>
  <c r="KL1" i="13"/>
  <c r="KK1" i="13"/>
  <c r="KJ1" i="13"/>
  <c r="KI1" i="13"/>
  <c r="KH1" i="13"/>
  <c r="KG1" i="13"/>
  <c r="KF1" i="13"/>
  <c r="KE1" i="13"/>
  <c r="KD1" i="13"/>
  <c r="KC1" i="13"/>
  <c r="KB1" i="13"/>
  <c r="KA1" i="13"/>
  <c r="JZ1" i="13"/>
  <c r="JY1" i="13"/>
  <c r="JX1" i="13"/>
  <c r="JW1" i="13"/>
  <c r="JV1" i="13"/>
  <c r="JU1" i="13"/>
  <c r="JT1" i="13"/>
  <c r="JS1" i="13"/>
  <c r="JR1" i="13"/>
  <c r="JQ1" i="13"/>
  <c r="JP1" i="13"/>
  <c r="JO1" i="13"/>
  <c r="JN1" i="13"/>
  <c r="JM1" i="13"/>
  <c r="JL1" i="13"/>
  <c r="JK1" i="13"/>
  <c r="JJ1" i="13"/>
  <c r="JI1" i="13"/>
  <c r="JH1" i="13"/>
  <c r="JG1" i="13"/>
  <c r="D1" i="13"/>
  <c r="E1" i="13" s="1"/>
  <c r="F1" i="13" s="1"/>
  <c r="G1" i="13" s="1"/>
  <c r="H1" i="13" s="1"/>
  <c r="I1" i="13" s="1"/>
  <c r="J1" i="13" s="1"/>
  <c r="K1" i="13" s="1"/>
  <c r="L1" i="13" s="1"/>
  <c r="M1" i="13" s="1"/>
  <c r="N1" i="13" s="1"/>
  <c r="O1" i="13" s="1"/>
  <c r="P1" i="13" s="1"/>
  <c r="Q1" i="13" s="1"/>
  <c r="R1" i="13" s="1"/>
  <c r="S1" i="13" s="1"/>
  <c r="T1" i="13" s="1"/>
  <c r="U1" i="13" s="1"/>
  <c r="V1" i="13" s="1"/>
  <c r="W1" i="13" s="1"/>
  <c r="X1" i="13" s="1"/>
  <c r="Y1" i="13" s="1"/>
  <c r="Z1" i="13" s="1"/>
  <c r="AA1" i="13" s="1"/>
  <c r="AB1" i="13" s="1"/>
  <c r="AC1" i="13" s="1"/>
  <c r="AD1" i="13" s="1"/>
  <c r="AE1" i="13" s="1"/>
  <c r="AF1" i="13" s="1"/>
  <c r="AG1" i="13" s="1"/>
  <c r="AH1" i="13" s="1"/>
  <c r="AI1" i="13" s="1"/>
  <c r="AJ1" i="13" s="1"/>
  <c r="AK1" i="13" s="1"/>
  <c r="AL1" i="13" s="1"/>
  <c r="AM1" i="13" s="1"/>
  <c r="AN1" i="13" s="1"/>
  <c r="AO1" i="13" s="1"/>
  <c r="AP1" i="13" s="1"/>
  <c r="AQ1" i="13" s="1"/>
  <c r="AR1" i="13" s="1"/>
  <c r="AS1" i="13" s="1"/>
  <c r="AT1" i="13" s="1"/>
  <c r="AU1" i="13" s="1"/>
  <c r="AV1" i="13" s="1"/>
  <c r="AW1" i="13" s="1"/>
  <c r="AX1" i="13" s="1"/>
  <c r="AY1" i="13" s="1"/>
  <c r="AZ1" i="13" s="1"/>
  <c r="BA1" i="13" s="1"/>
  <c r="BB1" i="13" s="1"/>
  <c r="BC1" i="13" s="1"/>
  <c r="BD1" i="13" s="1"/>
  <c r="BE1" i="13" s="1"/>
  <c r="BF1" i="13" s="1"/>
  <c r="BG1" i="13" s="1"/>
  <c r="BH1" i="13" s="1"/>
  <c r="BI1" i="13" s="1"/>
  <c r="BJ1" i="13" s="1"/>
  <c r="BK1" i="13" s="1"/>
  <c r="BL1" i="13" s="1"/>
  <c r="BM1" i="13" s="1"/>
  <c r="BN1" i="13" s="1"/>
  <c r="BO1" i="13" s="1"/>
  <c r="BP1" i="13" s="1"/>
  <c r="BQ1" i="13" s="1"/>
  <c r="BR1" i="13" s="1"/>
  <c r="BS1" i="13" s="1"/>
  <c r="BT1" i="13" s="1"/>
  <c r="BU1" i="13" s="1"/>
  <c r="BV1" i="13" s="1"/>
  <c r="BW1" i="13" s="1"/>
  <c r="BX1" i="13" s="1"/>
  <c r="BY1" i="13" s="1"/>
  <c r="BZ1" i="13" s="1"/>
  <c r="CA1" i="13" s="1"/>
  <c r="CB1" i="13" s="1"/>
  <c r="CC1" i="13" s="1"/>
  <c r="CD1" i="13" s="1"/>
  <c r="CE1" i="13" s="1"/>
  <c r="CF1" i="13" s="1"/>
  <c r="CG1" i="13" s="1"/>
  <c r="CH1" i="13" s="1"/>
  <c r="CI1" i="13" s="1"/>
  <c r="CJ1" i="13" s="1"/>
  <c r="CK1" i="13" s="1"/>
  <c r="CL1" i="13" s="1"/>
  <c r="CM1" i="13" s="1"/>
  <c r="CN1" i="13" s="1"/>
  <c r="CO1" i="13" s="1"/>
  <c r="CP1" i="13" s="1"/>
  <c r="CQ1" i="13" s="1"/>
  <c r="CR1" i="13" s="1"/>
  <c r="CS1" i="13" s="1"/>
  <c r="CT1" i="13" s="1"/>
  <c r="CU1" i="13" s="1"/>
  <c r="CV1" i="13" s="1"/>
  <c r="CW1" i="13" s="1"/>
  <c r="CX1" i="13" s="1"/>
  <c r="CY1" i="13" s="1"/>
  <c r="CZ1" i="13" s="1"/>
  <c r="DA1" i="13" s="1"/>
  <c r="DB1" i="13" s="1"/>
  <c r="DC1" i="13" s="1"/>
  <c r="DD1" i="13" s="1"/>
  <c r="DE1" i="13" s="1"/>
  <c r="DF1" i="13" s="1"/>
  <c r="DG1" i="13" s="1"/>
  <c r="DH1" i="13" s="1"/>
  <c r="DI1" i="13" s="1"/>
  <c r="DJ1" i="13" s="1"/>
  <c r="DK1" i="13" s="1"/>
  <c r="DL1" i="13" s="1"/>
  <c r="DM1" i="13" s="1"/>
  <c r="DN1" i="13" s="1"/>
  <c r="DO1" i="13" s="1"/>
  <c r="DP1" i="13" s="1"/>
  <c r="DQ1" i="13" s="1"/>
  <c r="DR1" i="13" s="1"/>
  <c r="DS1" i="13" s="1"/>
  <c r="DT1" i="13" s="1"/>
  <c r="DU1" i="13" s="1"/>
  <c r="DV1" i="13" s="1"/>
  <c r="DW1" i="13" s="1"/>
  <c r="DX1" i="13" s="1"/>
  <c r="DY1" i="13" s="1"/>
  <c r="DZ1" i="13" s="1"/>
  <c r="EA1" i="13" s="1"/>
  <c r="EB1" i="13" s="1"/>
  <c r="EC1" i="13" s="1"/>
  <c r="ED1" i="13" s="1"/>
  <c r="EE1" i="13" s="1"/>
  <c r="EF1" i="13" s="1"/>
  <c r="EG1" i="13" s="1"/>
  <c r="EH1" i="13" s="1"/>
  <c r="EI1" i="13" s="1"/>
  <c r="EJ1" i="13" s="1"/>
  <c r="EK1" i="13" s="1"/>
  <c r="EL1" i="13" s="1"/>
  <c r="EM1" i="13" s="1"/>
  <c r="EN1" i="13" s="1"/>
  <c r="EO1" i="13" s="1"/>
  <c r="EP1" i="13" s="1"/>
  <c r="EQ1" i="13" s="1"/>
  <c r="ER1" i="13" s="1"/>
  <c r="ES1" i="13" s="1"/>
  <c r="ET1" i="13" s="1"/>
  <c r="EU1" i="13" s="1"/>
  <c r="EV1" i="13" s="1"/>
  <c r="EW1" i="13" s="1"/>
  <c r="EX1" i="13" s="1"/>
  <c r="EY1" i="13" s="1"/>
  <c r="EZ1" i="13" s="1"/>
  <c r="FA1" i="13" s="1"/>
  <c r="FB1" i="13" s="1"/>
  <c r="FC1" i="13" s="1"/>
  <c r="FD1" i="13" s="1"/>
  <c r="FE1" i="13" s="1"/>
  <c r="FF1" i="13" s="1"/>
  <c r="FG1" i="13" s="1"/>
  <c r="FH1" i="13" s="1"/>
  <c r="FI1" i="13" s="1"/>
  <c r="FJ1" i="13" s="1"/>
  <c r="FK1" i="13" s="1"/>
  <c r="FL1" i="13" s="1"/>
  <c r="FM1" i="13" s="1"/>
  <c r="FN1" i="13" s="1"/>
  <c r="FO1" i="13" s="1"/>
  <c r="FP1" i="13" s="1"/>
  <c r="FQ1" i="13" s="1"/>
  <c r="FR1" i="13" s="1"/>
  <c r="FS1" i="13" s="1"/>
  <c r="FT1" i="13" s="1"/>
  <c r="FU1" i="13" s="1"/>
  <c r="FV1" i="13" s="1"/>
  <c r="FW1" i="13" s="1"/>
  <c r="FX1" i="13" s="1"/>
  <c r="FY1" i="13" s="1"/>
  <c r="FZ1" i="13" s="1"/>
  <c r="GA1" i="13" s="1"/>
  <c r="GB1" i="13" s="1"/>
  <c r="GC1" i="13" s="1"/>
  <c r="GD1" i="13" s="1"/>
  <c r="GE1" i="13" s="1"/>
  <c r="GF1" i="13" s="1"/>
  <c r="GG1" i="13" s="1"/>
  <c r="GH1" i="13" s="1"/>
  <c r="GI1" i="13" s="1"/>
  <c r="GJ1" i="13" s="1"/>
  <c r="GK1" i="13" s="1"/>
  <c r="GL1" i="13" s="1"/>
  <c r="GM1" i="13" s="1"/>
  <c r="GN1" i="13" s="1"/>
  <c r="GO1" i="13" s="1"/>
  <c r="GP1" i="13" s="1"/>
  <c r="GQ1" i="13" s="1"/>
  <c r="GR1" i="13" s="1"/>
  <c r="GS1" i="13" s="1"/>
  <c r="GT1" i="13" s="1"/>
  <c r="GU1" i="13" s="1"/>
  <c r="GV1" i="13" s="1"/>
  <c r="GW1" i="13" s="1"/>
  <c r="GX1" i="13" s="1"/>
  <c r="GY1" i="13" s="1"/>
  <c r="GZ1" i="13" s="1"/>
  <c r="HA1" i="13" s="1"/>
  <c r="HB1" i="13" s="1"/>
  <c r="HC1" i="13" s="1"/>
  <c r="HD1" i="13" s="1"/>
  <c r="HE1" i="13" s="1"/>
  <c r="HF1" i="13" s="1"/>
  <c r="HG1" i="13" s="1"/>
  <c r="HH1" i="13" s="1"/>
  <c r="HI1" i="13" s="1"/>
  <c r="HJ1" i="13" s="1"/>
  <c r="HK1" i="13" s="1"/>
  <c r="HL1" i="13" s="1"/>
  <c r="HM1" i="13" s="1"/>
  <c r="HN1" i="13" s="1"/>
  <c r="HO1" i="13" s="1"/>
  <c r="HP1" i="13" s="1"/>
  <c r="HQ1" i="13" s="1"/>
  <c r="HR1" i="13" s="1"/>
  <c r="HS1" i="13" s="1"/>
  <c r="HT1" i="13" s="1"/>
  <c r="HU1" i="13" s="1"/>
  <c r="HV1" i="13" s="1"/>
  <c r="HW1" i="13" s="1"/>
  <c r="C1" i="13"/>
  <c r="KJ2" i="14" l="1"/>
  <c r="KP4" i="13"/>
  <c r="KP4" i="14" s="1"/>
  <c r="JU4" i="13"/>
  <c r="JU4" i="14" s="1"/>
  <c r="KK4" i="13"/>
  <c r="KK4" i="14" s="1"/>
  <c r="JL2" i="14"/>
  <c r="KB2" i="14"/>
  <c r="JT2" i="14"/>
  <c r="JV4" i="13"/>
  <c r="JV4" i="14" s="1"/>
  <c r="KA4" i="13"/>
  <c r="KA4" i="14" s="1"/>
  <c r="KL4" i="13"/>
  <c r="KL4" i="14" s="1"/>
  <c r="KQ4" i="13"/>
  <c r="KQ4" i="14" s="1"/>
  <c r="LB4" i="13"/>
  <c r="LB4" i="14" s="1"/>
  <c r="JP2" i="14"/>
  <c r="JW2" i="14"/>
  <c r="KF2" i="14"/>
  <c r="KM2" i="14"/>
  <c r="JZ4" i="13"/>
  <c r="JZ4" i="14" s="1"/>
  <c r="LA4" i="13"/>
  <c r="LA4" i="14" s="1"/>
  <c r="JW4" i="13"/>
  <c r="JW4" i="14" s="1"/>
  <c r="KE4" i="13"/>
  <c r="KE4" i="14" s="1"/>
  <c r="KM4" i="13"/>
  <c r="KM4" i="14" s="1"/>
  <c r="KU4" i="13"/>
  <c r="KU4" i="14" s="1"/>
  <c r="LC4" i="13"/>
  <c r="LC4" i="14" s="1"/>
  <c r="JH2" i="14"/>
  <c r="JQ2" i="14"/>
  <c r="JX2" i="14"/>
  <c r="KG2" i="14"/>
  <c r="KN2" i="14"/>
  <c r="KW4" i="13"/>
  <c r="KW4" i="14" s="1"/>
  <c r="JM2" i="14"/>
  <c r="KC2" i="14"/>
  <c r="KG4" i="13"/>
  <c r="KG4" i="14" s="1"/>
  <c r="KH4" i="13"/>
  <c r="KH4" i="14" s="1"/>
  <c r="KX4" i="13"/>
  <c r="KX4" i="14" s="1"/>
  <c r="KD4" i="13"/>
  <c r="KD4" i="14" s="1"/>
  <c r="KT4" i="13"/>
  <c r="KT4" i="14" s="1"/>
  <c r="C5" i="12"/>
  <c r="B5" i="12"/>
  <c r="C4" i="12"/>
  <c r="B4" i="12"/>
  <c r="C3" i="12"/>
  <c r="B3" i="12"/>
  <c r="C2" i="12"/>
  <c r="B2" i="12"/>
  <c r="G5" i="10" l="1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" i="10"/>
  <c r="F1" i="10"/>
  <c r="E1" i="10"/>
  <c r="D1" i="10"/>
  <c r="C1" i="10"/>
  <c r="B1" i="10"/>
  <c r="L2" i="9"/>
  <c r="K2" i="9"/>
  <c r="J2" i="9"/>
  <c r="I2" i="9"/>
  <c r="H2" i="9"/>
  <c r="G2" i="9"/>
  <c r="F2" i="9"/>
  <c r="E2" i="9"/>
  <c r="D2" i="9"/>
  <c r="L1" i="9"/>
  <c r="K1" i="9"/>
  <c r="J1" i="9"/>
  <c r="I1" i="9"/>
  <c r="H1" i="9"/>
  <c r="G1" i="9"/>
  <c r="F1" i="9"/>
  <c r="E1" i="9"/>
  <c r="D1" i="9"/>
  <c r="D5" i="8" l="1"/>
  <c r="C5" i="8"/>
  <c r="B5" i="8"/>
  <c r="D4" i="8"/>
  <c r="C4" i="8"/>
  <c r="B4" i="8"/>
  <c r="C3" i="8"/>
  <c r="B3" i="8"/>
  <c r="D2" i="8"/>
  <c r="C2" i="8"/>
  <c r="B2" i="8"/>
  <c r="D1" i="8"/>
  <c r="C1" i="8"/>
  <c r="B1" i="8"/>
  <c r="E9" i="7"/>
  <c r="D9" i="7"/>
  <c r="G5" i="6" l="1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G2" i="6"/>
  <c r="F2" i="6"/>
  <c r="E2" i="6"/>
  <c r="D2" i="6"/>
  <c r="C2" i="6"/>
  <c r="B2" i="6"/>
  <c r="G1" i="6"/>
  <c r="F1" i="6"/>
  <c r="E1" i="6"/>
  <c r="D1" i="6"/>
  <c r="C1" i="6"/>
  <c r="B1" i="6"/>
  <c r="J9" i="5"/>
  <c r="I9" i="5"/>
  <c r="H9" i="5"/>
  <c r="G9" i="5"/>
  <c r="F9" i="5"/>
  <c r="E9" i="5"/>
  <c r="D9" i="5"/>
  <c r="J1" i="5"/>
  <c r="I1" i="5"/>
  <c r="H1" i="5"/>
  <c r="G1" i="5"/>
  <c r="F1" i="5"/>
  <c r="E1" i="5"/>
  <c r="D1" i="5"/>
</calcChain>
</file>

<file path=xl/connections.xml><?xml version="1.0" encoding="utf-8"?>
<connections xmlns="http://schemas.openxmlformats.org/spreadsheetml/2006/main">
  <connection id="1" keepAlive="1" name="Запрос — netback уголь 5500 ккал_кг" description="Соединение с запросом &quot;netback уголь 5500 ккал_кг&quot; в книге." type="5" refreshedVersion="0" background="1">
    <dbPr connection="Provider=Microsoft.Mashup.OleDb.1;Data Source=$Workbook$;Location=&quot;netback уголь 5500 ккал_кг&quot;;Extended Properties=&quot;&quot;" command="SELECT * FROM [netback уголь 5500 ккал_кг]"/>
  </connection>
  <connection id="2" keepAlive="1" name="Запрос — Газ: прогноз" description="Соединение с запросом &quot;Газ: прогноз&quot; в книге." type="5" refreshedVersion="0" background="1">
    <dbPr connection="Provider=Microsoft.Mashup.OleDb.1;Data Source=$Workbook$;Location=&quot;Газ: прогноз&quot;;Extended Properties=&quot;&quot;" command="SELECT * FROM [Газ: прогноз]"/>
  </connection>
  <connection id="3" keepAlive="1" name="Запрос — Газ: ретроспектива" description="Соединение с запросом &quot;Газ: ретроспектива&quot; в книге." type="5" refreshedVersion="0" background="1">
    <dbPr connection="Provider=Microsoft.Mashup.OleDb.1;Data Source=$Workbook$;Location=&quot;Газ: ретроспектива&quot;;Extended Properties=&quot;&quot;" command="SELECT * FROM [Газ: ретроспектива]"/>
  </connection>
  <connection id="4" keepAlive="1" name="Запрос — Индекс цен на карбамид" description="Соединение с запросом &quot;Индекс цен на карбамид&quot; в книге." type="5" refreshedVersion="0" background="1">
    <dbPr connection="Provider=Microsoft.Mashup.OleDb.1;Data Source=$Workbook$;Location=&quot;Индекс цен на карбамид&quot;;Extended Properties=&quot;&quot;" command="SELECT * FROM [Индекс цен на карбамид]"/>
  </connection>
  <connection id="5" keepAlive="1" name="Запрос — Метанол CPT Москва" description="Соединение с запросом &quot;Метанол CPT Москва&quot; в книге." type="5" refreshedVersion="0" background="1">
    <dbPr connection="Provider=Microsoft.Mashup.OleDb.1;Data Source=$Workbook$;Location=&quot;Метанол CPT Москва&quot;;Extended Properties=&quot;&quot;" command="SELECT * FROM [Метанол CPT Москва]"/>
  </connection>
  <connection id="6" keepAlive="1" name="Запрос — Москва Новосибирск 40НС" description="Соединение с запросом &quot;Москва Новосибирск 40НС&quot; в книге." type="5" refreshedVersion="0" background="1">
    <dbPr connection="Provider=Microsoft.Mashup.OleDb.1;Data Source=$Workbook$;Location=&quot;Москва Новосибирск 40НС&quot;;Extended Properties=&quot;&quot;" command="SELECT * FROM [Москва Новосибирск 40НС]"/>
  </connection>
  <connection id="7" keepAlive="1" name="Запрос — Москва Новосибирск 40НС новый" description="Соединение с запросом &quot;Москва Новосибирск 40НС новый&quot; в книге." type="5" refreshedVersion="0" background="1">
    <dbPr connection="Provider=Microsoft.Mashup.OleDb.1;Data Source=$Workbook$;Location=&quot;Москва Новосибирск 40НС новый&quot;;Extended Properties=&quot;&quot;" command="SELECT * FROM [Москва Новосибирск 40НС новый]"/>
  </connection>
  <connection id="8" keepAlive="1" name="Запрос — Налоговая цена российской нефти" description="Соединение с запросом &quot;Налоговая цена российской нефти&quot; в книге." type="5" refreshedVersion="0" background="1">
    <dbPr connection="Provider=Microsoft.Mashup.OleDb.1;Data Source=$Workbook$;Location=&quot;Налоговая цена российской нефти&quot;;Extended Properties=&quot;&quot;" command="SELECT * FROM [Налоговая цена российской нефти]"/>
  </connection>
  <connection id="9" keepAlive="1" name="Запрос — Подсолнечное масло" description="Соединение с запросом &quot;Подсолнечное масло&quot; в книге." type="5" refreshedVersion="0" background="1">
    <dbPr connection="Provider=Microsoft.Mashup.OleDb.1;Data Source=$Workbook$;Location=&quot;Подсолнечное масло&quot;;Extended Properties=&quot;&quot;" command="SELECT * FROM [Подсолнечное масло]"/>
  </connection>
  <connection id="10" keepAlive="1" name="Запрос — Пшеница Netback Алтайский край" description="Соединение с запросом &quot;Пшеница Netback Алтайский край&quot; в книге." type="5" refreshedVersion="0" background="1">
    <dbPr connection="Provider=Microsoft.Mashup.OleDb.1;Data Source=$Workbook$;Location=&quot;Пшеница Netback Алтайский край&quot;;Extended Properties=&quot;&quot;" command="SELECT * FROM [Пшеница Netback Алтайский край]"/>
  </connection>
  <connection id="11" keepAlive="1" name="Запрос — Рынки" description="Соединение с запросом &quot;Рынки&quot; в книге." type="5" refreshedVersion="6" background="1" saveData="1">
    <dbPr connection="Provider=Microsoft.Mashup.OleDb.1;Data Source=$Workbook$;Location=Рынки;Extended Properties=&quot;&quot;" command="SELECT * FROM [Рынки]"/>
  </connection>
  <connection id="12" keepAlive="1" name="Запрос — Ставка предоставления полувагона" description="Соединение с запросом &quot;Ставка предоставления полувагона&quot; в книге." type="5" refreshedVersion="0" background="1">
    <dbPr connection="Provider=Microsoft.Mashup.OleDb.1;Data Source=$Workbook$;Location=&quot;Ставка предоставления полувагона&quot;;Extended Properties=&quot;&quot;" command="SELECT * FROM [Ставка предоставления полувагона]"/>
  </connection>
  <connection id="13" keepAlive="1" name="Запрос — Фрахт: зерно" description="Соединение с запросом &quot;Фрахт: зерно&quot; в книге." type="5" refreshedVersion="0" background="1">
    <dbPr connection="Provider=Microsoft.Mashup.OleDb.1;Data Source=$Workbook$;Location=&quot;Фрахт: зерно&quot;;Extended Properties=&quot;&quot;" command="SELECT * FROM [Фрахт: зерно]"/>
  </connection>
  <connection id="14" keepAlive="1" name="Запрос — Фрахт: нефтепродукты" description="Соединение с запросом &quot;Фрахт: нефтепродукты&quot; в книге." type="5" refreshedVersion="0" background="1">
    <dbPr connection="Provider=Microsoft.Mashup.OleDb.1;Data Source=$Workbook$;Location=&quot;Фрахт: нефтепродукты&quot;;Extended Properties=&quot;&quot;" command="SELECT * FROM [Фрахт: нефтепродукты]"/>
  </connection>
  <connection id="15" keepAlive="1" name="Запрос — Фрахт: нефть" description="Соединение с запросом &quot;Фрахт: нефть&quot; в книге." type="5" refreshedVersion="0" background="1">
    <dbPr connection="Provider=Microsoft.Mashup.OleDb.1;Data Source=$Workbook$;Location=&quot;Фрахт: нефть&quot;;Extended Properties=&quot;&quot;" command="SELECT * FROM [Фрахт: нефть]"/>
  </connection>
  <connection id="16" keepAlive="1" name="Запрос — Фрахт: уголь" description="Соединение с запросом &quot;Фрахт: уголь&quot; в книге." type="5" refreshedVersion="0" background="1">
    <dbPr connection="Provider=Microsoft.Mashup.OleDb.1;Data Source=$Workbook$;Location=&quot;Фрахт: уголь&quot;;Extended Properties=&quot;&quot;" command="SELECT * FROM [Фрахт: уголь]"/>
  </connection>
</connections>
</file>

<file path=xl/sharedStrings.xml><?xml version="1.0" encoding="utf-8"?>
<sst xmlns="http://schemas.openxmlformats.org/spreadsheetml/2006/main" count="1979" uniqueCount="136">
  <si>
    <t>Дата</t>
  </si>
  <si>
    <t>Год</t>
  </si>
  <si>
    <t>Месяц</t>
  </si>
  <si>
    <t>Данные</t>
  </si>
  <si>
    <t>Наименование показателя</t>
  </si>
  <si>
    <t>Налоговая цена российской нефти</t>
  </si>
  <si>
    <t>Экспортный Netback на энергетический уголь 5500 ккал/кг</t>
  </si>
  <si>
    <t>Индекс цен на карбамид</t>
  </si>
  <si>
    <t>Метанол CPT Москва</t>
  </si>
  <si>
    <t>Среднесрочный СПГ индекс в Европе: ретроспектива</t>
  </si>
  <si>
    <t>Ставка предоставления полувагона</t>
  </si>
  <si>
    <t>Стоимость контейнерной перевозки Москва - Новосибирск, 40HC COC</t>
  </si>
  <si>
    <t>Премия/дисконт пальмового масла к подсолнечному</t>
  </si>
  <si>
    <t>Среднесрочный СПГ индекс в Европе: прогноз</t>
  </si>
  <si>
    <t>Показатель</t>
  </si>
  <si>
    <t>Ед.</t>
  </si>
  <si>
    <t>Формат</t>
  </si>
  <si>
    <t>Темп прироста реального ВВП</t>
  </si>
  <si>
    <t>% г/г</t>
  </si>
  <si>
    <t>За период</t>
  </si>
  <si>
    <t>*</t>
  </si>
  <si>
    <t>Индекс потребительских цен</t>
  </si>
  <si>
    <t>На конец периода</t>
  </si>
  <si>
    <t>Ключевая ставка Банка России</t>
  </si>
  <si>
    <t>%</t>
  </si>
  <si>
    <t>Бескупонная доходность ОФЗ 10</t>
  </si>
  <si>
    <t>Цена на нефть марки Brent</t>
  </si>
  <si>
    <t>долл./барр.</t>
  </si>
  <si>
    <t>В среднем за период</t>
  </si>
  <si>
    <t>Дисконт российской нефти к Brent</t>
  </si>
  <si>
    <t>USD/RUB</t>
  </si>
  <si>
    <t>руб./долл.</t>
  </si>
  <si>
    <t>CNY/RUB</t>
  </si>
  <si>
    <t>руб./юань</t>
  </si>
  <si>
    <t>EUR/RUB</t>
  </si>
  <si>
    <t>руб./евро</t>
  </si>
  <si>
    <t>INR/RUB</t>
  </si>
  <si>
    <t>руб./руп.</t>
  </si>
  <si>
    <t>TRY/RUB</t>
  </si>
  <si>
    <t>руб./лир.</t>
  </si>
  <si>
    <t>Cтавка ФРС (target federal funds rate)</t>
  </si>
  <si>
    <t>Ставка ЕЦБ (main refinancing rate)</t>
  </si>
  <si>
    <t>CNY/RUB (пред.)</t>
  </si>
  <si>
    <t>:</t>
  </si>
  <si>
    <t>25-75% перцентиль</t>
  </si>
  <si>
    <t>Период</t>
  </si>
  <si>
    <t>Текущий сезон</t>
  </si>
  <si>
    <t>Следующий сезон</t>
  </si>
  <si>
    <t>Валовой сбор зерновых и зернобобовых культур в РФ 1)**</t>
  </si>
  <si>
    <t>млн т</t>
  </si>
  <si>
    <t>июль-июнь</t>
  </si>
  <si>
    <t>Валовой сбор пшеницы в РФ**</t>
  </si>
  <si>
    <t>Экспорт пшеницы из РФ 2)**</t>
  </si>
  <si>
    <t>Объем производства подсолнечного масла в РФ</t>
  </si>
  <si>
    <t xml:space="preserve">сентябрь-август </t>
  </si>
  <si>
    <t>Валовой сбор рапса в РФ</t>
  </si>
  <si>
    <t xml:space="preserve">август-июль </t>
  </si>
  <si>
    <t>Валовой сбор сои в РФ</t>
  </si>
  <si>
    <t>сентябрь-август</t>
  </si>
  <si>
    <t>Валовой сбор подсолнечника в РФ</t>
  </si>
  <si>
    <t>Экспорт подсолнечного масла из РФ 2)</t>
  </si>
  <si>
    <t>Среднее</t>
  </si>
  <si>
    <t>Среднее (пред.опрос)</t>
  </si>
  <si>
    <t xml:space="preserve"> Max-Min</t>
  </si>
  <si>
    <t>Цена приллированного карбамида FOB Baltic</t>
  </si>
  <si>
    <t>долл./т</t>
  </si>
  <si>
    <t>Среднее за период</t>
  </si>
  <si>
    <t>Цена МАФ/ДАФ FOB Baltic</t>
  </si>
  <si>
    <t>Цена стандартного хлористого калия FOB Baltic</t>
  </si>
  <si>
    <t>Производство карбамида</t>
  </si>
  <si>
    <t>Всего за период</t>
  </si>
  <si>
    <t>Экспорт карбамида</t>
  </si>
  <si>
    <t>Производство МАФ/ДАФ</t>
  </si>
  <si>
    <t>Экспорт МАФ/ДАФ</t>
  </si>
  <si>
    <t>Производство хлористого калия</t>
  </si>
  <si>
    <t>Экспорт хлористого калия</t>
  </si>
  <si>
    <t>Среднее (пред.)</t>
  </si>
  <si>
    <t>2025П</t>
  </si>
  <si>
    <t>2026П</t>
  </si>
  <si>
    <t>Рост ставок аренды в существующих складах в московском регионе</t>
  </si>
  <si>
    <t>Доля свободных складских площадей в московском регионе</t>
  </si>
  <si>
    <t>Рост ставок аренды в бизнес-центрах класса А в Москве</t>
  </si>
  <si>
    <t>Доля свободных площадей в бизнес-центрах класса А в Москве</t>
  </si>
  <si>
    <t>Рост ставок аренды в существующих складах в Санкт-Петербурге и Лен. области</t>
  </si>
  <si>
    <t>Доля свободных складских площадей в Санкт-Петербурге и Лен. области</t>
  </si>
  <si>
    <t>Рост ставок аренды в бизнес-центрах класса А в Санкт-Петербурге</t>
  </si>
  <si>
    <t>Доля свободных площадей в бизнес-центрах класса А в Санкт-Петербурге</t>
  </si>
  <si>
    <t>Среднее (от ноября 2024)</t>
  </si>
  <si>
    <t>Индекс сырьевых цен ЦЦИ, 01.2022=100</t>
  </si>
  <si>
    <t>Курс доллара США к рублю, руб./долл.</t>
  </si>
  <si>
    <t>Индекс сырьевых цен ЦЦИ, 01.2022=100 (лаг 12 недель)</t>
  </si>
  <si>
    <t>Индекс цен ненефтяного экспорта, 01.2022=100</t>
  </si>
  <si>
    <t>Индекс цен на нефть, 01.2022=100</t>
  </si>
  <si>
    <t>Индекс цен товаров ТЭК, 01.2022=100</t>
  </si>
  <si>
    <t>Индекс цен на агротовары, 01.2022=100</t>
  </si>
  <si>
    <t>Индекс цен на удобрения, 01.2022=100</t>
  </si>
  <si>
    <t>Индекс сырьевых цен (мировые бенчмарки), 01.2022=100</t>
  </si>
  <si>
    <t>Дисконт</t>
  </si>
  <si>
    <t>Изменение Индекса</t>
  </si>
  <si>
    <t/>
  </si>
  <si>
    <t>Пшеница</t>
  </si>
  <si>
    <t>Подсолнечное масло</t>
  </si>
  <si>
    <t>Удобрения</t>
  </si>
  <si>
    <t>Уголь</t>
  </si>
  <si>
    <t>Трубопроводный газ (Восточное направление)</t>
  </si>
  <si>
    <t>Трубопроводный газ (Западное направление)</t>
  </si>
  <si>
    <t>Нефть (Восточное направление)</t>
  </si>
  <si>
    <t>Нефть (Западное направление)</t>
  </si>
  <si>
    <t>Нефтепродукты</t>
  </si>
  <si>
    <t>СПГ</t>
  </si>
  <si>
    <t>PBC Commodity Index, 01.2022=100</t>
  </si>
  <si>
    <t>PBC Commodity Index, 01.2022=100 (12-week lag)</t>
  </si>
  <si>
    <t>Non-oil Export Price Index, 01.2022=100</t>
  </si>
  <si>
    <t>Crude Oil Export Price Index, 01.2022=100</t>
  </si>
  <si>
    <t>Energy products Price Index, 01.2022=100</t>
  </si>
  <si>
    <t>Food Export Price Index, 01.2022=100</t>
  </si>
  <si>
    <t>Fertilizers Export Price Index, 01.2022=100</t>
  </si>
  <si>
    <t>Commodity Index (World Prices), 01.2022=100</t>
  </si>
  <si>
    <t>Discount</t>
  </si>
  <si>
    <t>Index, ch.</t>
  </si>
  <si>
    <t>Weat</t>
  </si>
  <si>
    <t>Sunflower Oil</t>
  </si>
  <si>
    <t>Fertilizers</t>
  </si>
  <si>
    <t>Coal</t>
  </si>
  <si>
    <t>Natural Gaz (Pipeline, East)</t>
  </si>
  <si>
    <t>Natural Gaz (Pipeline, West)</t>
  </si>
  <si>
    <t>Crude Oil (East)</t>
  </si>
  <si>
    <t>Crude Oil (West)</t>
  </si>
  <si>
    <t>Petroleum Products</t>
  </si>
  <si>
    <t>LNG</t>
  </si>
  <si>
    <t>Пшеница 12,5% Netback Алтайский край</t>
  </si>
  <si>
    <t>Фрахт: нефть, долл./барр.</t>
  </si>
  <si>
    <t>Фрахт нефтепродуктов: Clean</t>
  </si>
  <si>
    <t>Фрахт нефтепродуктов: Dirty</t>
  </si>
  <si>
    <t>Ставка морского экспорта российского зерна</t>
  </si>
  <si>
    <t>Объём перевалки угля в российских морских портах, млн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</si>
</sst>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1" formatCode="_-* #,##0_-;\-* #,##0_-;_-* &quot;-&quot;_-;_-@_-"/>
    <numFmt numFmtId="164" formatCode="_-* #,##0.00_-;\-* #,##0.00_-;_-* &quot;-&quot;_-;_-@_-"/>
    <numFmt numFmtId="165" formatCode="#,##0.00_ ;\-#,##0.00\ "/>
    <numFmt numFmtId="166" formatCode="_-* #,##0.0_-;\-* #,##0.0_-;_-* &quot;-&quot;_-;_-@_-"/>
    <numFmt numFmtId="167" formatCode="#,##0.0"/>
    <numFmt numFmtId="168" formatCode="0.0"/>
    <numFmt numFmtId="169" formatCode="0.0%"/>
    <numFmt numFmtId="170" formatCode="0.000"/>
    <numFmt numFmtId="171" formatCode="dd/mm/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000000"/>
      <name val="Cera CY"/>
      <family val="3"/>
    </font>
    <font>
      <sz val="11"/>
      <name val="Cera CY"/>
      <family val="3"/>
    </font>
    <font>
      <sz val="12"/>
      <name val="Cera CY"/>
      <family val="3"/>
    </font>
    <font>
      <sz val="11"/>
      <color theme="0"/>
      <name val="Cera CY"/>
      <charset val="204"/>
    </font>
    <font>
      <sz val="11"/>
      <color theme="1"/>
      <name val="Cera CY"/>
      <charset val="204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455D8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1A4AFC"/>
      </top>
      <bottom/>
      <diagonal/>
    </border>
    <border>
      <left/>
      <right style="medium">
        <color rgb="FF1A4AFC"/>
      </right>
      <top style="medium">
        <color rgb="FF1A4AFC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 applyProtection="1">
      <alignment vertical="center" wrapText="1"/>
      <protection hidden="1"/>
    </xf>
    <xf numFmtId="0" fontId="4" fillId="0" borderId="2" xfId="0" applyFont="1" applyBorder="1" applyAlignment="1" applyProtection="1">
      <alignment vertical="center" wrapText="1"/>
      <protection hidden="1"/>
    </xf>
    <xf numFmtId="164" fontId="5" fillId="0" borderId="1" xfId="0" applyNumberFormat="1" applyFont="1" applyBorder="1" applyAlignment="1" applyProtection="1">
      <alignment horizontal="center" vertical="center" wrapText="1"/>
      <protection hidden="1"/>
    </xf>
    <xf numFmtId="165" fontId="5" fillId="0" borderId="1" xfId="0" applyNumberFormat="1" applyFont="1" applyBorder="1" applyAlignment="1" applyProtection="1">
      <alignment horizontal="center" vertical="center" wrapText="1"/>
      <protection hidden="1"/>
    </xf>
    <xf numFmtId="166" fontId="5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4" fillId="0" borderId="1" xfId="0" applyFont="1" applyBorder="1" applyAlignment="1" applyProtection="1">
      <alignment horizontal="left" vertical="center" wrapText="1"/>
      <protection hidden="1"/>
    </xf>
    <xf numFmtId="0" fontId="4" fillId="0" borderId="2" xfId="0" applyFont="1" applyBorder="1" applyAlignment="1" applyProtection="1">
      <alignment horizontal="left" vertical="center" wrapText="1"/>
      <protection hidden="1"/>
    </xf>
    <xf numFmtId="14" fontId="0" fillId="0" borderId="0" xfId="0" applyNumberFormat="1" applyAlignment="1">
      <alignment horizontal="center" vertical="center"/>
    </xf>
    <xf numFmtId="167" fontId="0" fillId="0" borderId="0" xfId="0" applyNumberFormat="1"/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41" fontId="5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left" vertical="center" wrapText="1"/>
      <protection hidden="1"/>
    </xf>
    <xf numFmtId="168" fontId="0" fillId="0" borderId="0" xfId="0" applyNumberFormat="1"/>
    <xf numFmtId="169" fontId="5" fillId="0" borderId="1" xfId="1" applyNumberFormat="1" applyFont="1" applyBorder="1" applyAlignment="1" applyProtection="1">
      <alignment horizontal="center" vertical="center" wrapText="1"/>
      <protection hidden="1"/>
    </xf>
    <xf numFmtId="170" fontId="5" fillId="0" borderId="0" xfId="1" applyNumberFormat="1" applyFont="1" applyFill="1" applyBorder="1" applyAlignment="1" applyProtection="1">
      <alignment horizontal="center" vertical="center" wrapText="1"/>
      <protection hidden="1"/>
    </xf>
    <xf numFmtId="171" fontId="6" fillId="2" borderId="0" xfId="0" applyNumberFormat="1" applyFont="1" applyFill="1" applyAlignment="1">
      <alignment horizontal="center" vertical="center"/>
    </xf>
    <xf numFmtId="0" fontId="2" fillId="0" borderId="0" xfId="0" applyFont="1"/>
    <xf numFmtId="168" fontId="7" fillId="0" borderId="3" xfId="0" applyNumberFormat="1" applyFont="1" applyBorder="1"/>
    <xf numFmtId="0" fontId="8" fillId="0" borderId="0" xfId="0" applyFont="1"/>
  </cellXfs>
  <cellStyles count="2">
    <cellStyle name="Обычный" xfId="0" builtinId="0"/>
    <cellStyle name="Процентный" xfId="1" builtinId="5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externalLink" Target="externalLinks/externalLink15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externalLink" Target="externalLinks/externalLink14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29" Type="http://schemas.openxmlformats.org/officeDocument/2006/relationships/externalLink" Target="externalLinks/externalLink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externalLink" Target="externalLinks/externalLink17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externalLink" Target="externalLinks/externalLink16.xml"/><Relationship Id="rId30" Type="http://schemas.openxmlformats.org/officeDocument/2006/relationships/externalLink" Target="externalLinks/externalLink19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8;&#1088;&#1072;&#1085;&#1089;&#1087;&#1086;&#1088;&#1090;%20&#1053;&#1080;&#1082;&#1086;&#1076;&#1072;\&#1046;&#1044;%20&#1076;&#1072;&#1085;&#1085;&#1099;&#1077;%20&#1080;%20&#1087;&#1088;&#1086;&#1075;&#1085;&#1086;&#1079;%20&#1046;&#1044;\4.%20Rail%20Transport%20Data_Vagon_Bal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3_Globaltrans_Investment_PLC_2013_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Downloads\YHOO-Valuatio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Downloads/YHOO-Valu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Model/&#1040;&#1082;&#1090;&#1091;&#1072;&#1083;&#1100;&#1085;&#1099;&#1077;%20&#1084;&#1086;&#1076;&#1077;&#1083;&#1080;/&#1056;&#1072;&#1089;&#1095;&#1077;&#1090;&#1085;&#1072;&#1103;%20&#1084;&#1086;&#1076;&#1077;&#1083;&#1100;_&#1062;&#1062;&#1048;_&#1057;&#1099;&#1088;&#1100;&#1077;&#1074;&#1086;&#1081;%20&#1080;&#1085;&#1076;&#1077;&#1082;&#1089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databases\&#1056;&#1086;&#1089;&#1089;&#1080;&#1103;\&#1041;&#1072;&#1079;&#1072;%20&#1076;&#1072;&#1085;&#1085;&#1099;&#1093;%20&#1087;&#1086;%20&#1082;&#1091;&#1088;&#1089;&#1072;&#1084;%20&#1074;&#1072;&#1083;&#1102;&#1090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Homefolders\MSK\03\gpbu24285\Desktop\&#1062;&#1062;&#1048;%20&#1057;&#1099;&#1088;&#1100;&#1077;&#1074;&#1086;&#1081;%20&#1080;&#1085;&#1076;&#1077;&#1082;&#1089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CI/Work/Consensus/&#1054;&#1073;&#1088;&#1072;&#1073;&#1086;&#1090;&#1082;&#1072;%20&#1082;&#1086;&#1085;&#1089;&#1077;&#1085;&#1089;&#1091;&#1089;&#1072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72;&#1075;&#1088;&#1086;&#1082;&#1086;&#1085;&#1089;&#1077;&#1085;&#1089;&#1091;&#1089;&#1072;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pbu24285\AppData\Local\Microsoft\Windows\INetCache\Content.Outlook\NWB8DGMN\&#1054;&#1073;&#1088;&#1072;&#1073;&#1086;&#1090;&#1082;&#1072;%20&#1082;&#1086;&#1085;&#1089;&#1077;&#1085;&#1089;&#1091;&#1089;&#1072;_&#1091;&#1076;&#1086;&#1073;&#1088;&#1077;&#1085;&#1080;&#1103;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Box126\CEP\WORK\&#1057;&#1090;&#1088;&#1086;&#1080;&#1090;&#1077;&#1083;&#1100;&#1089;&#1090;&#1074;&#1086;%20&#1080;%20&#1085;&#1077;&#1076;&#1074;&#1080;&#1078;&#1080;&#1084;&#1086;&#1089;&#1090;&#1100;\&#1063;&#1091;&#1078;&#1080;&#1077;%20&#1086;&#1073;&#1079;&#1086;&#1088;&#1099;%20&#1088;&#1099;&#1085;&#1082;&#1072;%20&#1085;&#1077;&#1076;&#1074;&#1080;&#1078;&#1080;&#1084;&#1086;&#1089;&#1090;&#1080;\&#1050;&#1086;&#1084;&#1084;&#1077;&#1088;&#1095;&#1077;&#1089;&#1082;&#1072;&#1103;%20&#1085;&#1077;&#1076;&#1074;&#1080;&#1078;&#1080;&#1084;&#1086;&#1089;&#1090;&#1100;\&#1050;&#1086;&#1085;&#1089;&#1077;&#1085;&#1089;&#1091;&#1089;%20&#1087;&#1088;&#1086;&#1075;&#1085;&#1086;&#1079;\&#1052;&#1086;&#1089;&#1082;&#1074;&#1072;\2025_&#1103;&#1085;&#1074;&#1072;&#1088;&#1100;\&#1050;&#1086;&#1085;&#1089;&#1077;&#1085;&#1089;&#1091;&#1089;%20&#1087;&#1088;&#1086;&#1075;&#1085;&#1086;&#1079;%20&#1087;&#1086;%20&#1088;&#1099;&#1085;&#1082;&#1091;%20&#1082;&#1086;&#1084;&#1084;&#1077;&#1088;&#1095;&#1077;&#1089;&#1082;&#1086;&#1081;%20&#1085;&#1077;&#1076;&#1074;&#1080;&#1078;&#1080;&#1084;&#1086;&#1089;&#1090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ox126/CEP/WORK/&#1058;&#1088;&#1072;&#1085;&#1089;&#1087;&#1086;&#1088;&#1090;%20&#1053;&#1080;&#1082;&#1086;&#1076;&#1072;/&#1046;&#1044;%20&#1076;&#1072;&#1085;&#1085;&#1099;&#1077;%20&#1080;%20&#1087;&#1088;&#1086;&#1075;&#1085;&#1086;&#1079;%20&#1046;&#1044;/4.%20Rail%20Transport%20Data_Vagon_Balanc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G\3%20Microsoft%20and%20Yahoo%20Advanced%20Merger%20Model\22-YHOO-Merger-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G/3%20Microsoft%20and%20Yahoo%20Advanced%20Merger%20Model/22-YHOO-Merger-Mode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aleksejlukanov\Downloads\07-13-Model-Walkthrough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aleksejlukanov/Downloads/07-13-Model-Walkthroug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7-13-Model-Walkthroug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ksejlukanov/Downloads/Users/&#1085;&#1088;/Downloads/07-13-Model-Walkthrough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t.gazprombank.ru\dfsgpb\Users\aleksejlukanov\Downloads\Users\&#1085;&#1088;\Downloads\03_Globaltrans_Investment_PLC_2013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</sheetNames>
    <sheetDataSet>
      <sheetData sheetId="0">
        <row r="12">
          <cell r="L12" t="str">
            <v>TTM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Экспорт"/>
      <sheetName val="Веса"/>
      <sheetName val="Week"/>
      <sheetName val="Month"/>
      <sheetName val="&gt;&gt;&gt;"/>
      <sheetName val="Week Global"/>
      <sheetName val="Week (БП)"/>
      <sheetName val="Plots"/>
      <sheetName val="data_commodities"/>
      <sheetName val="&gt;&gt;&gt;&gt;"/>
      <sheetName val="Logistics_usd"/>
      <sheetName val="Logistics_тонны"/>
      <sheetName val="Logistics_rub"/>
      <sheetName val="Продажа валюты"/>
      <sheetName val="ER_Week"/>
      <sheetName val="ER_Month"/>
      <sheetName val="Тест"/>
      <sheetName val="&gt; &gt;&gt;"/>
      <sheetName val="Эффективность БП"/>
      <sheetName val="Экспорт (БП)"/>
      <sheetName val="Веса (БП)"/>
      <sheetName val="Month (БП)"/>
      <sheetName val="для рассылки"/>
    </sheetNames>
    <sheetDataSet>
      <sheetData sheetId="0"/>
      <sheetData sheetId="1"/>
      <sheetData sheetId="2">
        <row r="5">
          <cell r="JJ5">
            <v>45688</v>
          </cell>
          <cell r="JK5">
            <v>45695</v>
          </cell>
          <cell r="JL5">
            <v>45702</v>
          </cell>
          <cell r="JM5">
            <v>45709</v>
          </cell>
          <cell r="JN5">
            <v>45716</v>
          </cell>
          <cell r="JO5">
            <v>45723</v>
          </cell>
          <cell r="JP5">
            <v>45730</v>
          </cell>
          <cell r="JQ5">
            <v>45737</v>
          </cell>
          <cell r="JR5">
            <v>45744</v>
          </cell>
          <cell r="JS5">
            <v>45751</v>
          </cell>
          <cell r="JT5">
            <v>45758</v>
          </cell>
          <cell r="JU5">
            <v>45765</v>
          </cell>
          <cell r="JV5">
            <v>45772</v>
          </cell>
          <cell r="JW5">
            <v>45779</v>
          </cell>
          <cell r="JX5">
            <v>45786</v>
          </cell>
          <cell r="JY5">
            <v>45793</v>
          </cell>
          <cell r="JZ5">
            <v>45800</v>
          </cell>
          <cell r="KA5">
            <v>45807</v>
          </cell>
          <cell r="KB5">
            <v>45814</v>
          </cell>
          <cell r="KC5">
            <v>45821</v>
          </cell>
          <cell r="KD5">
            <v>45828</v>
          </cell>
          <cell r="KE5">
            <v>45835</v>
          </cell>
          <cell r="KF5">
            <v>45842</v>
          </cell>
          <cell r="KG5">
            <v>45849</v>
          </cell>
          <cell r="KH5">
            <v>45856</v>
          </cell>
          <cell r="KI5">
            <v>45863</v>
          </cell>
          <cell r="KJ5">
            <v>45870</v>
          </cell>
          <cell r="KK5">
            <v>45877</v>
          </cell>
          <cell r="KL5">
            <v>45884</v>
          </cell>
          <cell r="KM5">
            <v>45891</v>
          </cell>
          <cell r="KN5">
            <v>45898</v>
          </cell>
          <cell r="KO5">
            <v>45905</v>
          </cell>
          <cell r="KP5">
            <v>45912</v>
          </cell>
          <cell r="KQ5">
            <v>45919</v>
          </cell>
          <cell r="KR5">
            <v>45926</v>
          </cell>
          <cell r="KS5">
            <v>45933</v>
          </cell>
          <cell r="KT5">
            <v>45940</v>
          </cell>
          <cell r="KU5">
            <v>45947</v>
          </cell>
          <cell r="KV5">
            <v>45954</v>
          </cell>
          <cell r="KW5">
            <v>45961</v>
          </cell>
          <cell r="KX5">
            <v>45968</v>
          </cell>
          <cell r="KY5">
            <v>45975</v>
          </cell>
          <cell r="KZ5">
            <v>45982</v>
          </cell>
          <cell r="LA5">
            <v>45989</v>
          </cell>
          <cell r="LB5">
            <v>45996</v>
          </cell>
          <cell r="LC5">
            <v>46003</v>
          </cell>
          <cell r="LD5">
            <v>46010</v>
          </cell>
          <cell r="LE5">
            <v>46017</v>
          </cell>
          <cell r="LF5">
            <v>46024</v>
          </cell>
        </row>
        <row r="27">
          <cell r="JK27">
            <v>55.328467153284663</v>
          </cell>
          <cell r="JL27">
            <v>56.934306569343065</v>
          </cell>
          <cell r="JM27">
            <v>56.934306569343065</v>
          </cell>
          <cell r="JN27">
            <v>56.934306569343065</v>
          </cell>
          <cell r="JO27">
            <v>55.474452554744524</v>
          </cell>
          <cell r="JP27">
            <v>53.284671532846716</v>
          </cell>
          <cell r="JQ27">
            <v>51.094890510948908</v>
          </cell>
          <cell r="JR27">
            <v>49.635036496350367</v>
          </cell>
          <cell r="JS27">
            <v>49.635036496350367</v>
          </cell>
          <cell r="JT27">
            <v>51.094890510948908</v>
          </cell>
          <cell r="JU27">
            <v>51.094890510948908</v>
          </cell>
          <cell r="JV27">
            <v>51.094890510948908</v>
          </cell>
          <cell r="JW27">
            <v>51.094890510948908</v>
          </cell>
          <cell r="JX27">
            <v>51.094890510948908</v>
          </cell>
          <cell r="JY27">
            <v>50.729927007299267</v>
          </cell>
          <cell r="JZ27">
            <v>50.729927007299267</v>
          </cell>
          <cell r="KA27">
            <v>51.824817518248182</v>
          </cell>
          <cell r="KB27">
            <v>52.554744525547449</v>
          </cell>
          <cell r="KC27">
            <v>52.554744525547449</v>
          </cell>
          <cell r="KD27" t="str">
            <v/>
          </cell>
          <cell r="KE27" t="str">
            <v/>
          </cell>
          <cell r="KF27" t="str">
            <v/>
          </cell>
          <cell r="KG27" t="str">
            <v/>
          </cell>
          <cell r="KH27" t="str">
            <v/>
          </cell>
          <cell r="KI27" t="str">
            <v/>
          </cell>
          <cell r="KJ27" t="str">
            <v/>
          </cell>
          <cell r="KK27" t="str">
            <v/>
          </cell>
          <cell r="KL27" t="str">
            <v/>
          </cell>
          <cell r="KM27" t="str">
            <v/>
          </cell>
          <cell r="KN27" t="str">
            <v/>
          </cell>
          <cell r="KO27" t="str">
            <v/>
          </cell>
          <cell r="KP27" t="str">
            <v/>
          </cell>
          <cell r="KQ27" t="str">
            <v/>
          </cell>
          <cell r="KR27" t="str">
            <v/>
          </cell>
          <cell r="KS27" t="str">
            <v/>
          </cell>
          <cell r="KT27" t="str">
            <v/>
          </cell>
          <cell r="KU27" t="str">
            <v/>
          </cell>
          <cell r="KV27" t="str">
            <v/>
          </cell>
          <cell r="KW27" t="str">
            <v/>
          </cell>
          <cell r="KX27" t="str">
            <v/>
          </cell>
          <cell r="KY27" t="str">
            <v/>
          </cell>
          <cell r="KZ27" t="str">
            <v/>
          </cell>
          <cell r="LA27" t="str">
            <v/>
          </cell>
          <cell r="LB27" t="str">
            <v/>
          </cell>
          <cell r="LC27" t="str">
            <v/>
          </cell>
          <cell r="LD27" t="str">
            <v/>
          </cell>
          <cell r="LE27" t="str">
            <v/>
          </cell>
          <cell r="LF27" t="str">
            <v/>
          </cell>
        </row>
        <row r="44">
          <cell r="JK44">
            <v>69.25686934814695</v>
          </cell>
          <cell r="JL44">
            <v>69.948217415347983</v>
          </cell>
          <cell r="JM44">
            <v>69.399534486810609</v>
          </cell>
          <cell r="JN44">
            <v>67.439824602918264</v>
          </cell>
          <cell r="JO44">
            <v>64.685766710760689</v>
          </cell>
          <cell r="JP44">
            <v>64.858581454935688</v>
          </cell>
          <cell r="JQ44">
            <v>65.471763866101838</v>
          </cell>
          <cell r="JR44">
            <v>66.263364219739216</v>
          </cell>
          <cell r="JS44">
            <v>65.825283117809818</v>
          </cell>
          <cell r="JT44">
            <v>59.912719957878771</v>
          </cell>
          <cell r="JU44">
            <v>61.443549491676585</v>
          </cell>
          <cell r="JV44">
            <v>61.415406886409293</v>
          </cell>
          <cell r="JW44">
            <v>58.960967214826383</v>
          </cell>
          <cell r="JX44">
            <v>58.920192266769384</v>
          </cell>
          <cell r="JY44">
            <v>60.36004914204684</v>
          </cell>
          <cell r="JZ44">
            <v>60.450985483312088</v>
          </cell>
          <cell r="KA44">
            <v>59.973411679784988</v>
          </cell>
          <cell r="KB44">
            <v>61.262534601901073</v>
          </cell>
          <cell r="KC44">
            <v>62.681559551230563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  <row r="48">
          <cell r="JK48">
            <v>74.160810464824351</v>
          </cell>
          <cell r="JL48">
            <v>74.71759315737566</v>
          </cell>
          <cell r="JM48">
            <v>75.099242138964513</v>
          </cell>
          <cell r="JN48">
            <v>76.376288069655004</v>
          </cell>
          <cell r="JO48">
            <v>77.103779294974558</v>
          </cell>
          <cell r="JP48">
            <v>76.935252730373065</v>
          </cell>
          <cell r="JQ48">
            <v>77.650289249834145</v>
          </cell>
          <cell r="JR48">
            <v>78.104324330526765</v>
          </cell>
          <cell r="JS48">
            <v>77.857534746165868</v>
          </cell>
          <cell r="JT48">
            <v>77.543086108533984</v>
          </cell>
          <cell r="JU48">
            <v>77.403136957221477</v>
          </cell>
          <cell r="JV48">
            <v>77.298096297905403</v>
          </cell>
          <cell r="JW48">
            <v>77.396420032142132</v>
          </cell>
          <cell r="JX48">
            <v>77.238214198349581</v>
          </cell>
          <cell r="JY48">
            <v>77.150255637911215</v>
          </cell>
          <cell r="JZ48">
            <v>76.586189527690223</v>
          </cell>
          <cell r="KA48">
            <v>76.161843991911653</v>
          </cell>
          <cell r="KB48">
            <v>75.25224622950941</v>
          </cell>
          <cell r="KC48">
            <v>73.238005338152234</v>
          </cell>
          <cell r="KD48" t="str">
            <v/>
          </cell>
          <cell r="KE48" t="str">
            <v/>
          </cell>
          <cell r="KF48" t="str">
            <v/>
          </cell>
          <cell r="KG48" t="str">
            <v/>
          </cell>
          <cell r="KH48" t="str">
            <v/>
          </cell>
          <cell r="KI48" t="str">
            <v/>
          </cell>
          <cell r="KJ48" t="str">
            <v/>
          </cell>
          <cell r="KK48" t="str">
            <v/>
          </cell>
          <cell r="KL48" t="str">
            <v/>
          </cell>
          <cell r="KM48" t="str">
            <v/>
          </cell>
          <cell r="KN48" t="str">
            <v/>
          </cell>
          <cell r="KO48" t="str">
            <v/>
          </cell>
          <cell r="KP48" t="str">
            <v/>
          </cell>
          <cell r="KQ48" t="str">
            <v/>
          </cell>
          <cell r="KR48" t="str">
            <v/>
          </cell>
          <cell r="KS48" t="str">
            <v/>
          </cell>
          <cell r="KT48" t="str">
            <v/>
          </cell>
          <cell r="KU48" t="str">
            <v/>
          </cell>
          <cell r="KV48" t="str">
            <v/>
          </cell>
          <cell r="KW48" t="str">
            <v/>
          </cell>
          <cell r="KX48" t="str">
            <v/>
          </cell>
          <cell r="KY48" t="str">
            <v/>
          </cell>
          <cell r="KZ48" t="str">
            <v/>
          </cell>
          <cell r="LA48" t="str">
            <v/>
          </cell>
          <cell r="LB48" t="str">
            <v/>
          </cell>
          <cell r="LC48" t="str">
            <v/>
          </cell>
          <cell r="LD48" t="str">
            <v/>
          </cell>
          <cell r="LE48" t="str">
            <v/>
          </cell>
          <cell r="LF48" t="str">
            <v/>
          </cell>
        </row>
        <row r="52">
          <cell r="JK52">
            <v>64.665002840586268</v>
          </cell>
          <cell r="JL52">
            <v>65.228449316440717</v>
          </cell>
          <cell r="JM52">
            <v>63.264162489920601</v>
          </cell>
          <cell r="JN52">
            <v>61.97752101064507</v>
          </cell>
          <cell r="JO52">
            <v>59.90130625237073</v>
          </cell>
          <cell r="JP52">
            <v>59.932479340087184</v>
          </cell>
          <cell r="JQ52">
            <v>59.922848935554917</v>
          </cell>
          <cell r="JR52">
            <v>59.444600105629505</v>
          </cell>
          <cell r="JS52">
            <v>58.864275215678695</v>
          </cell>
          <cell r="JT52">
            <v>56.252126046486858</v>
          </cell>
          <cell r="JU52">
            <v>56.700357217417107</v>
          </cell>
          <cell r="JV52">
            <v>56.323090360500707</v>
          </cell>
          <cell r="JW52">
            <v>55.253482957937408</v>
          </cell>
          <cell r="JX52">
            <v>56.352168747922406</v>
          </cell>
          <cell r="JY52">
            <v>56.469216031508864</v>
          </cell>
          <cell r="JZ52">
            <v>56.573601125098008</v>
          </cell>
          <cell r="KA52">
            <v>56.065757499484697</v>
          </cell>
          <cell r="KB52">
            <v>56.346526693099555</v>
          </cell>
          <cell r="KC52">
            <v>56.600477143627472</v>
          </cell>
          <cell r="KD52" t="str">
            <v/>
          </cell>
          <cell r="KE52" t="str">
            <v/>
          </cell>
          <cell r="KF52" t="str">
            <v/>
          </cell>
          <cell r="KG52" t="str">
            <v/>
          </cell>
          <cell r="KH52" t="str">
            <v/>
          </cell>
          <cell r="KI52" t="str">
            <v/>
          </cell>
          <cell r="KJ52" t="str">
            <v/>
          </cell>
          <cell r="KK52" t="str">
            <v/>
          </cell>
          <cell r="KL52" t="str">
            <v/>
          </cell>
          <cell r="KM52" t="str">
            <v/>
          </cell>
          <cell r="KN52" t="str">
            <v/>
          </cell>
          <cell r="KO52" t="str">
            <v/>
          </cell>
          <cell r="KP52" t="str">
            <v/>
          </cell>
          <cell r="KQ52" t="str">
            <v/>
          </cell>
          <cell r="KR52" t="str">
            <v/>
          </cell>
          <cell r="KS52" t="str">
            <v/>
          </cell>
          <cell r="KT52" t="str">
            <v/>
          </cell>
          <cell r="KU52" t="str">
            <v/>
          </cell>
          <cell r="KV52" t="str">
            <v/>
          </cell>
          <cell r="KW52" t="str">
            <v/>
          </cell>
          <cell r="KX52" t="str">
            <v/>
          </cell>
          <cell r="KY52" t="str">
            <v/>
          </cell>
          <cell r="KZ52" t="str">
            <v/>
          </cell>
          <cell r="LA52" t="str">
            <v/>
          </cell>
          <cell r="LB52" t="str">
            <v/>
          </cell>
          <cell r="LC52" t="str">
            <v/>
          </cell>
          <cell r="LD52" t="str">
            <v/>
          </cell>
          <cell r="LE52" t="str">
            <v/>
          </cell>
          <cell r="LF52" t="str">
            <v/>
          </cell>
        </row>
        <row r="56">
          <cell r="JK56">
            <v>74.921867364935395</v>
          </cell>
          <cell r="JL56">
            <v>75.778882291354137</v>
          </cell>
          <cell r="JM56">
            <v>77.166270328508247</v>
          </cell>
          <cell r="JN56">
            <v>74.294579496559237</v>
          </cell>
          <cell r="JO56">
            <v>70.640887238609821</v>
          </cell>
          <cell r="JP56">
            <v>71.004174341086156</v>
          </cell>
          <cell r="JQ56">
            <v>72.465955107601218</v>
          </cell>
          <cell r="JR56">
            <v>75.045342990100664</v>
          </cell>
          <cell r="JS56">
            <v>74.821159101903774</v>
          </cell>
          <cell r="JT56">
            <v>64.401911904724841</v>
          </cell>
          <cell r="JU56">
            <v>67.369532120728095</v>
          </cell>
          <cell r="JV56">
            <v>67.820250167991219</v>
          </cell>
          <cell r="JW56">
            <v>63.516953488054277</v>
          </cell>
          <cell r="JX56">
            <v>62.007582390354955</v>
          </cell>
          <cell r="JY56">
            <v>65.150025496055562</v>
          </cell>
          <cell r="JZ56">
            <v>65.222654030195585</v>
          </cell>
          <cell r="KA56">
            <v>64.787946123026003</v>
          </cell>
          <cell r="KB56">
            <v>67.426321051195075</v>
          </cell>
          <cell r="KC56">
            <v>70.4585378822064</v>
          </cell>
          <cell r="KD56" t="str">
            <v/>
          </cell>
          <cell r="KE56" t="str">
            <v/>
          </cell>
          <cell r="KF56" t="str">
            <v/>
          </cell>
          <cell r="KG56" t="str">
            <v/>
          </cell>
          <cell r="KH56" t="str">
            <v/>
          </cell>
          <cell r="KI56" t="str">
            <v/>
          </cell>
          <cell r="KJ56" t="str">
            <v/>
          </cell>
          <cell r="KK56" t="str">
            <v/>
          </cell>
          <cell r="KL56" t="str">
            <v/>
          </cell>
          <cell r="KM56" t="str">
            <v/>
          </cell>
          <cell r="KN56" t="str">
            <v/>
          </cell>
          <cell r="KO56" t="str">
            <v/>
          </cell>
          <cell r="KP56" t="str">
            <v/>
          </cell>
          <cell r="KQ56" t="str">
            <v/>
          </cell>
          <cell r="KR56" t="str">
            <v/>
          </cell>
          <cell r="KS56" t="str">
            <v/>
          </cell>
          <cell r="KT56" t="str">
            <v/>
          </cell>
          <cell r="KU56" t="str">
            <v/>
          </cell>
          <cell r="KV56" t="str">
            <v/>
          </cell>
          <cell r="KW56" t="str">
            <v/>
          </cell>
          <cell r="KX56" t="str">
            <v/>
          </cell>
          <cell r="KY56" t="str">
            <v/>
          </cell>
          <cell r="KZ56" t="str">
            <v/>
          </cell>
          <cell r="LA56" t="str">
            <v/>
          </cell>
          <cell r="LB56" t="str">
            <v/>
          </cell>
          <cell r="LC56" t="str">
            <v/>
          </cell>
          <cell r="LD56" t="str">
            <v/>
          </cell>
          <cell r="LE56" t="str">
            <v/>
          </cell>
          <cell r="LF56" t="str">
            <v/>
          </cell>
        </row>
        <row r="60">
          <cell r="JK60">
            <v>69.665472886481638</v>
          </cell>
          <cell r="JL60">
            <v>70.297990553110964</v>
          </cell>
          <cell r="JM60">
            <v>69.598188793490721</v>
          </cell>
          <cell r="JN60">
            <v>67.125024428065572</v>
          </cell>
          <cell r="JO60">
            <v>63.908178726741518</v>
          </cell>
          <cell r="JP60">
            <v>64.295227084302752</v>
          </cell>
          <cell r="JQ60">
            <v>65.119218107699652</v>
          </cell>
          <cell r="JR60">
            <v>66.131822132555087</v>
          </cell>
          <cell r="JS60">
            <v>65.638090192369674</v>
          </cell>
          <cell r="JT60">
            <v>58.60682789668418</v>
          </cell>
          <cell r="JU60">
            <v>60.405942839950484</v>
          </cell>
          <cell r="JV60">
            <v>60.383295293112987</v>
          </cell>
          <cell r="JW60">
            <v>57.514724653356687</v>
          </cell>
          <cell r="JX60">
            <v>57.48213381846795</v>
          </cell>
          <cell r="JY60">
            <v>59.192560112959391</v>
          </cell>
          <cell r="JZ60">
            <v>59.353126454385759</v>
          </cell>
          <cell r="KA60">
            <v>58.755936720268153</v>
          </cell>
          <cell r="KB60">
            <v>60.297615284776349</v>
          </cell>
          <cell r="KC60">
            <v>62.17326377584169</v>
          </cell>
          <cell r="KD60" t="str">
            <v/>
          </cell>
          <cell r="KE60" t="str">
            <v/>
          </cell>
          <cell r="KF60" t="str">
            <v/>
          </cell>
          <cell r="KG60" t="str">
            <v/>
          </cell>
          <cell r="KH60" t="str">
            <v/>
          </cell>
          <cell r="KI60" t="str">
            <v/>
          </cell>
          <cell r="KJ60" t="str">
            <v/>
          </cell>
          <cell r="KK60" t="str">
            <v/>
          </cell>
          <cell r="KL60" t="str">
            <v/>
          </cell>
          <cell r="KM60" t="str">
            <v/>
          </cell>
          <cell r="KN60" t="str">
            <v/>
          </cell>
          <cell r="KO60" t="str">
            <v/>
          </cell>
          <cell r="KP60" t="str">
            <v/>
          </cell>
          <cell r="KQ60" t="str">
            <v/>
          </cell>
          <cell r="KR60" t="str">
            <v/>
          </cell>
          <cell r="KS60" t="str">
            <v/>
          </cell>
          <cell r="KT60" t="str">
            <v/>
          </cell>
          <cell r="KU60" t="str">
            <v/>
          </cell>
          <cell r="KV60" t="str">
            <v/>
          </cell>
          <cell r="KW60" t="str">
            <v/>
          </cell>
          <cell r="KX60" t="str">
            <v/>
          </cell>
          <cell r="KY60" t="str">
            <v/>
          </cell>
          <cell r="KZ60" t="str">
            <v/>
          </cell>
          <cell r="LA60" t="str">
            <v/>
          </cell>
          <cell r="LB60" t="str">
            <v/>
          </cell>
          <cell r="LC60" t="str">
            <v/>
          </cell>
          <cell r="LD60" t="str">
            <v/>
          </cell>
          <cell r="LE60" t="str">
            <v/>
          </cell>
          <cell r="LF60" t="str">
            <v/>
          </cell>
        </row>
        <row r="115">
          <cell r="JK115">
            <v>-0.56269939531732405</v>
          </cell>
          <cell r="JL115">
            <v>-1.8335938094633377</v>
          </cell>
          <cell r="JM115">
            <v>-0.76522549279881957</v>
          </cell>
          <cell r="JN115">
            <v>-1.9597109617448183</v>
          </cell>
          <cell r="JO115">
            <v>-4.5711026373862609</v>
          </cell>
          <cell r="JP115">
            <v>-5.0896359604122949</v>
          </cell>
          <cell r="JQ115">
            <v>-3.9277706207087704</v>
          </cell>
          <cell r="JR115">
            <v>-1.1764603831790481</v>
          </cell>
          <cell r="JS115">
            <v>1.139516407049129</v>
          </cell>
          <cell r="JT115">
            <v>-4.9458614970569172</v>
          </cell>
          <cell r="JU115">
            <v>-4.0282143744252537</v>
          </cell>
          <cell r="JV115">
            <v>-4.8479573333299228</v>
          </cell>
          <cell r="JW115">
            <v>-6.8643159029834351</v>
          </cell>
          <cell r="JX115">
            <v>-0.99252769110938743</v>
          </cell>
          <cell r="JY115">
            <v>-1.0835003496297446</v>
          </cell>
          <cell r="JZ115">
            <v>-0.96442140309720514</v>
          </cell>
          <cell r="KA115">
            <v>1.0124444649586053</v>
          </cell>
          <cell r="KB115">
            <v>2.3423423351316899</v>
          </cell>
          <cell r="KC115">
            <v>2.3215104091837233</v>
          </cell>
          <cell r="KD115" t="str">
            <v/>
          </cell>
          <cell r="KE115" t="str">
            <v/>
          </cell>
          <cell r="KF115" t="str">
            <v/>
          </cell>
          <cell r="KG115" t="str">
            <v/>
          </cell>
          <cell r="KH115" t="str">
            <v/>
          </cell>
          <cell r="KI115" t="str">
            <v/>
          </cell>
          <cell r="KJ115" t="str">
            <v/>
          </cell>
          <cell r="KK115" t="str">
            <v/>
          </cell>
          <cell r="KL115" t="str">
            <v/>
          </cell>
          <cell r="KM115" t="str">
            <v/>
          </cell>
          <cell r="KN115" t="str">
            <v/>
          </cell>
          <cell r="KO115" t="str">
            <v/>
          </cell>
          <cell r="KP115" t="str">
            <v/>
          </cell>
          <cell r="KQ115" t="str">
            <v/>
          </cell>
          <cell r="KR115" t="str">
            <v/>
          </cell>
          <cell r="KS115" t="str">
            <v/>
          </cell>
          <cell r="KT115" t="str">
            <v/>
          </cell>
          <cell r="KU115" t="str">
            <v/>
          </cell>
          <cell r="KV115" t="str">
            <v/>
          </cell>
          <cell r="KW115" t="str">
            <v/>
          </cell>
          <cell r="KX115" t="str">
            <v/>
          </cell>
          <cell r="KY115" t="str">
            <v/>
          </cell>
          <cell r="KZ115" t="str">
            <v/>
          </cell>
          <cell r="LA115" t="str">
            <v/>
          </cell>
          <cell r="LB115" t="str">
            <v/>
          </cell>
          <cell r="LC115" t="str">
            <v/>
          </cell>
          <cell r="LD115" t="str">
            <v/>
          </cell>
          <cell r="LE115" t="str">
            <v/>
          </cell>
          <cell r="LF115">
            <v>0</v>
          </cell>
        </row>
        <row r="116">
          <cell r="JK116">
            <v>8.1350542719471897E-2</v>
          </cell>
          <cell r="JL116">
            <v>0.13615094072065115</v>
          </cell>
          <cell r="JM116">
            <v>0.18710826575316453</v>
          </cell>
          <cell r="JN116">
            <v>0.25164933400466355</v>
          </cell>
          <cell r="JO116">
            <v>0.16347384951927491</v>
          </cell>
          <cell r="JP116">
            <v>9.3323339293659144E-2</v>
          </cell>
          <cell r="JQ116">
            <v>0.1192461963804881</v>
          </cell>
          <cell r="JR116">
            <v>3.492270075991976E-2</v>
          </cell>
          <cell r="JS116">
            <v>6.9798560341441829E-2</v>
          </cell>
          <cell r="JT116">
            <v>5.654456804617139E-2</v>
          </cell>
          <cell r="JU116">
            <v>-2.0420910200198924E-2</v>
          </cell>
          <cell r="JV116">
            <v>-6.9739671469088924E-2</v>
          </cell>
          <cell r="JW116">
            <v>-5.9887441092587E-2</v>
          </cell>
          <cell r="JX116">
            <v>-4.4502159703755519E-2</v>
          </cell>
          <cell r="JY116">
            <v>-3.9571711101480583E-2</v>
          </cell>
          <cell r="JZ116">
            <v>-7.8589621713430369E-2</v>
          </cell>
          <cell r="KA116">
            <v>-0.10511767463539153</v>
          </cell>
          <cell r="KB116">
            <v>-0.15536636944109788</v>
          </cell>
          <cell r="KC116">
            <v>-0.34078106835102256</v>
          </cell>
          <cell r="KD116" t="str">
            <v/>
          </cell>
          <cell r="KE116" t="str">
            <v/>
          </cell>
          <cell r="KF116" t="str">
            <v/>
          </cell>
          <cell r="KG116" t="str">
            <v/>
          </cell>
          <cell r="KH116" t="str">
            <v/>
          </cell>
          <cell r="KI116" t="str">
            <v/>
          </cell>
          <cell r="KJ116" t="str">
            <v/>
          </cell>
          <cell r="KK116" t="str">
            <v/>
          </cell>
          <cell r="KL116" t="str">
            <v/>
          </cell>
          <cell r="KM116" t="str">
            <v/>
          </cell>
          <cell r="KN116" t="str">
            <v/>
          </cell>
          <cell r="KO116" t="str">
            <v/>
          </cell>
          <cell r="KP116" t="str">
            <v/>
          </cell>
          <cell r="KQ116" t="str">
            <v/>
          </cell>
          <cell r="KR116" t="str">
            <v/>
          </cell>
          <cell r="KS116" t="str">
            <v/>
          </cell>
          <cell r="KT116" t="str">
            <v/>
          </cell>
          <cell r="KU116" t="str">
            <v/>
          </cell>
          <cell r="KV116" t="str">
            <v/>
          </cell>
          <cell r="KW116" t="str">
            <v/>
          </cell>
          <cell r="KX116" t="str">
            <v/>
          </cell>
          <cell r="KY116" t="str">
            <v/>
          </cell>
          <cell r="KZ116" t="str">
            <v/>
          </cell>
          <cell r="LA116" t="str">
            <v/>
          </cell>
          <cell r="LB116" t="str">
            <v/>
          </cell>
          <cell r="LC116" t="str">
            <v/>
          </cell>
          <cell r="LD116" t="str">
            <v/>
          </cell>
          <cell r="LE116" t="str">
            <v/>
          </cell>
          <cell r="LF116" t="str">
            <v/>
          </cell>
        </row>
        <row r="117">
          <cell r="JK117">
            <v>2.8027634064059295E-2</v>
          </cell>
          <cell r="JL117">
            <v>2.8027634064059295E-2</v>
          </cell>
          <cell r="JM117">
            <v>2.8027634064059295E-2</v>
          </cell>
          <cell r="JN117">
            <v>2.8027634064059295E-2</v>
          </cell>
          <cell r="JO117">
            <v>0.12380902532887862</v>
          </cell>
          <cell r="JP117">
            <v>0.12380902532887862</v>
          </cell>
          <cell r="JQ117">
            <v>0.12380902532887862</v>
          </cell>
          <cell r="JR117">
            <v>0.12380902532887862</v>
          </cell>
          <cell r="JS117">
            <v>-3.3555849049876356E-3</v>
          </cell>
          <cell r="JT117">
            <v>-3.3555849049876356E-3</v>
          </cell>
          <cell r="JU117">
            <v>-3.3555849049876356E-3</v>
          </cell>
          <cell r="JV117">
            <v>-3.3555849049876356E-3</v>
          </cell>
          <cell r="JW117">
            <v>1.7075103104339739E-2</v>
          </cell>
          <cell r="JX117">
            <v>1.7075103104339739E-2</v>
          </cell>
          <cell r="JY117">
            <v>1.7075103104339739E-2</v>
          </cell>
          <cell r="JZ117">
            <v>1.7075103104339739E-2</v>
          </cell>
          <cell r="KA117">
            <v>0</v>
          </cell>
          <cell r="KB117">
            <v>-2.7108062598676867E-2</v>
          </cell>
          <cell r="KC117">
            <v>-2.7108062598676867E-2</v>
          </cell>
          <cell r="KD117" t="str">
            <v/>
          </cell>
          <cell r="KE117" t="str">
            <v/>
          </cell>
          <cell r="KF117" t="str">
            <v/>
          </cell>
          <cell r="KG117" t="str">
            <v/>
          </cell>
          <cell r="KH117" t="str">
            <v/>
          </cell>
          <cell r="KI117" t="str">
            <v/>
          </cell>
          <cell r="KJ117" t="str">
            <v/>
          </cell>
          <cell r="KK117" t="str">
            <v/>
          </cell>
          <cell r="KL117" t="str">
            <v/>
          </cell>
          <cell r="KM117" t="str">
            <v/>
          </cell>
          <cell r="KN117" t="str">
            <v/>
          </cell>
          <cell r="KO117" t="str">
            <v/>
          </cell>
          <cell r="KP117" t="str">
            <v/>
          </cell>
          <cell r="KQ117" t="str">
            <v/>
          </cell>
          <cell r="KR117" t="str">
            <v/>
          </cell>
          <cell r="KS117" t="str">
            <v/>
          </cell>
          <cell r="KT117" t="str">
            <v/>
          </cell>
          <cell r="KU117" t="str">
            <v/>
          </cell>
          <cell r="KV117" t="str">
            <v/>
          </cell>
          <cell r="KW117" t="str">
            <v/>
          </cell>
          <cell r="KX117" t="str">
            <v/>
          </cell>
          <cell r="KY117" t="str">
            <v/>
          </cell>
          <cell r="KZ117" t="str">
            <v/>
          </cell>
          <cell r="LA117" t="str">
            <v/>
          </cell>
          <cell r="LB117" t="str">
            <v/>
          </cell>
          <cell r="LC117" t="str">
            <v/>
          </cell>
          <cell r="LD117" t="str">
            <v/>
          </cell>
          <cell r="LE117" t="str">
            <v/>
          </cell>
          <cell r="LF117" t="str">
            <v/>
          </cell>
        </row>
        <row r="118">
          <cell r="JK118">
            <v>0.44877023631987978</v>
          </cell>
          <cell r="JL118">
            <v>0.36169080514484009</v>
          </cell>
          <cell r="JM118">
            <v>0.24687108433570307</v>
          </cell>
          <cell r="JN118">
            <v>0.17419846215650858</v>
          </cell>
          <cell r="JO118">
            <v>1.4126349733639215E-2</v>
          </cell>
          <cell r="JP118">
            <v>-0.23715936838827839</v>
          </cell>
          <cell r="JQ118">
            <v>-0.38959171280645688</v>
          </cell>
          <cell r="JR118">
            <v>-0.49643611405283994</v>
          </cell>
          <cell r="JS118">
            <v>-0.40185547663098442</v>
          </cell>
          <cell r="JT118">
            <v>-0.15457475309545887</v>
          </cell>
          <cell r="JU118">
            <v>-2.1424086772803552E-3</v>
          </cell>
          <cell r="JV118">
            <v>0.10470199256910269</v>
          </cell>
          <cell r="JW118">
            <v>0.10470199256910269</v>
          </cell>
          <cell r="JX118">
            <v>0</v>
          </cell>
          <cell r="JY118">
            <v>-2.7342912977589263E-2</v>
          </cell>
          <cell r="JZ118">
            <v>-2.7342912977589263E-2</v>
          </cell>
          <cell r="KA118">
            <v>4.3215851549790206E-2</v>
          </cell>
          <cell r="KB118">
            <v>8.8897475504558232E-2</v>
          </cell>
          <cell r="KC118">
            <v>0.11624038848214749</v>
          </cell>
          <cell r="KD118" t="str">
            <v/>
          </cell>
          <cell r="KE118" t="str">
            <v/>
          </cell>
          <cell r="KF118" t="str">
            <v/>
          </cell>
          <cell r="KG118" t="str">
            <v/>
          </cell>
          <cell r="KH118" t="str">
            <v/>
          </cell>
          <cell r="KI118" t="str">
            <v/>
          </cell>
          <cell r="KJ118" t="str">
            <v/>
          </cell>
          <cell r="KK118" t="str">
            <v/>
          </cell>
          <cell r="KL118" t="str">
            <v/>
          </cell>
          <cell r="KM118" t="str">
            <v/>
          </cell>
          <cell r="KN118" t="str">
            <v/>
          </cell>
          <cell r="KO118" t="str">
            <v/>
          </cell>
          <cell r="KP118" t="str">
            <v/>
          </cell>
          <cell r="KQ118" t="str">
            <v/>
          </cell>
          <cell r="KR118" t="str">
            <v/>
          </cell>
          <cell r="KS118" t="str">
            <v/>
          </cell>
          <cell r="KT118" t="str">
            <v/>
          </cell>
          <cell r="KU118" t="str">
            <v/>
          </cell>
          <cell r="KV118" t="str">
            <v/>
          </cell>
          <cell r="KW118" t="str">
            <v/>
          </cell>
          <cell r="KX118" t="str">
            <v/>
          </cell>
          <cell r="KY118" t="str">
            <v/>
          </cell>
          <cell r="KZ118" t="str">
            <v/>
          </cell>
          <cell r="LA118" t="str">
            <v/>
          </cell>
          <cell r="LB118" t="str">
            <v/>
          </cell>
          <cell r="LC118" t="str">
            <v/>
          </cell>
          <cell r="LD118" t="str">
            <v/>
          </cell>
          <cell r="LE118" t="str">
            <v/>
          </cell>
          <cell r="LF118" t="str">
            <v/>
          </cell>
        </row>
        <row r="119">
          <cell r="JK119">
            <v>-3.8958071071561601E-3</v>
          </cell>
          <cell r="JL119">
            <v>-0.19116031425402813</v>
          </cell>
          <cell r="JM119">
            <v>-0.19470488258433494</v>
          </cell>
          <cell r="JN119">
            <v>-0.38344675022906183</v>
          </cell>
          <cell r="JO119">
            <v>-0.80687757527030912</v>
          </cell>
          <cell r="JP119">
            <v>-0.76020811446939096</v>
          </cell>
          <cell r="JQ119">
            <v>-0.66090080034418985</v>
          </cell>
          <cell r="JR119">
            <v>-0.47215893269946302</v>
          </cell>
          <cell r="JS119">
            <v>-0.14635952824780787</v>
          </cell>
          <cell r="JT119">
            <v>-0.29813601116389438</v>
          </cell>
          <cell r="JU119">
            <v>-0.40606652349807193</v>
          </cell>
          <cell r="JV119">
            <v>-0.31092126571641687</v>
          </cell>
          <cell r="JW119">
            <v>-0.21328984512682475</v>
          </cell>
          <cell r="JX119">
            <v>-1.278525455252251E-2</v>
          </cell>
          <cell r="JY119">
            <v>1.4042640721858915E-2</v>
          </cell>
          <cell r="JZ119">
            <v>-0.20170669059156943</v>
          </cell>
          <cell r="KA119">
            <v>-0.39271109495758288</v>
          </cell>
          <cell r="KB119">
            <v>-0.4509008023661476</v>
          </cell>
          <cell r="KC119">
            <v>-0.36979818530635145</v>
          </cell>
          <cell r="KD119" t="str">
            <v/>
          </cell>
          <cell r="KE119" t="str">
            <v/>
          </cell>
          <cell r="KF119" t="str">
            <v/>
          </cell>
          <cell r="KG119" t="str">
            <v/>
          </cell>
          <cell r="KH119" t="str">
            <v/>
          </cell>
          <cell r="KI119" t="str">
            <v/>
          </cell>
          <cell r="KJ119" t="str">
            <v/>
          </cell>
          <cell r="KK119" t="str">
            <v/>
          </cell>
          <cell r="KL119" t="str">
            <v/>
          </cell>
          <cell r="KM119" t="str">
            <v/>
          </cell>
          <cell r="KN119" t="str">
            <v/>
          </cell>
          <cell r="KO119" t="str">
            <v/>
          </cell>
          <cell r="KP119" t="str">
            <v/>
          </cell>
          <cell r="KQ119" t="str">
            <v/>
          </cell>
          <cell r="KR119" t="str">
            <v/>
          </cell>
          <cell r="KS119" t="str">
            <v/>
          </cell>
          <cell r="KT119" t="str">
            <v/>
          </cell>
          <cell r="KU119" t="str">
            <v/>
          </cell>
          <cell r="KV119" t="str">
            <v/>
          </cell>
          <cell r="KW119" t="str">
            <v/>
          </cell>
          <cell r="KX119" t="str">
            <v/>
          </cell>
          <cell r="KY119" t="str">
            <v/>
          </cell>
          <cell r="KZ119" t="str">
            <v/>
          </cell>
          <cell r="LA119" t="str">
            <v/>
          </cell>
          <cell r="LB119" t="str">
            <v/>
          </cell>
          <cell r="LC119" t="str">
            <v/>
          </cell>
          <cell r="LD119" t="str">
            <v/>
          </cell>
          <cell r="LE119" t="str">
            <v/>
          </cell>
          <cell r="LF119" t="str">
            <v/>
          </cell>
        </row>
        <row r="120">
          <cell r="JK120">
            <v>-6.7055856563510152E-2</v>
          </cell>
          <cell r="JL120">
            <v>0</v>
          </cell>
          <cell r="JM120">
            <v>0</v>
          </cell>
          <cell r="JN120">
            <v>0</v>
          </cell>
          <cell r="JO120">
            <v>0</v>
          </cell>
          <cell r="JP120">
            <v>0</v>
          </cell>
          <cell r="JQ120">
            <v>0</v>
          </cell>
          <cell r="JR120">
            <v>0</v>
          </cell>
          <cell r="JS120">
            <v>0</v>
          </cell>
          <cell r="JT120">
            <v>0</v>
          </cell>
          <cell r="JU120">
            <v>0</v>
          </cell>
          <cell r="JV120">
            <v>0</v>
          </cell>
          <cell r="JW120">
            <v>-0.12058927700320478</v>
          </cell>
          <cell r="JX120">
            <v>-0.12058927700320478</v>
          </cell>
          <cell r="JY120">
            <v>-0.12058927700320478</v>
          </cell>
          <cell r="JZ120">
            <v>-0.12058927700320478</v>
          </cell>
          <cell r="KA120">
            <v>0</v>
          </cell>
          <cell r="KB120">
            <v>0</v>
          </cell>
          <cell r="KC120">
            <v>0</v>
          </cell>
          <cell r="KD120" t="str">
            <v/>
          </cell>
          <cell r="KE120" t="str">
            <v/>
          </cell>
          <cell r="KF120" t="str">
            <v/>
          </cell>
          <cell r="KG120" t="str">
            <v/>
          </cell>
          <cell r="KH120" t="str">
            <v/>
          </cell>
          <cell r="KI120" t="str">
            <v/>
          </cell>
          <cell r="KJ120" t="str">
            <v/>
          </cell>
          <cell r="KK120" t="str">
            <v/>
          </cell>
          <cell r="KL120" t="str">
            <v/>
          </cell>
          <cell r="KM120" t="str">
            <v/>
          </cell>
          <cell r="KN120" t="str">
            <v/>
          </cell>
          <cell r="KO120" t="str">
            <v/>
          </cell>
          <cell r="KP120" t="str">
            <v/>
          </cell>
          <cell r="KQ120" t="str">
            <v/>
          </cell>
          <cell r="KR120" t="str">
            <v/>
          </cell>
          <cell r="KS120" t="str">
            <v/>
          </cell>
          <cell r="KT120" t="str">
            <v/>
          </cell>
          <cell r="KU120" t="str">
            <v/>
          </cell>
          <cell r="KV120" t="str">
            <v/>
          </cell>
          <cell r="KW120" t="str">
            <v/>
          </cell>
          <cell r="KX120" t="str">
            <v/>
          </cell>
          <cell r="KY120" t="str">
            <v/>
          </cell>
          <cell r="KZ120" t="str">
            <v/>
          </cell>
          <cell r="LA120" t="str">
            <v/>
          </cell>
          <cell r="LB120" t="str">
            <v/>
          </cell>
          <cell r="LC120" t="str">
            <v/>
          </cell>
          <cell r="LD120" t="str">
            <v/>
          </cell>
          <cell r="LE120" t="str">
            <v/>
          </cell>
          <cell r="LF120" t="str">
            <v/>
          </cell>
        </row>
        <row r="121">
          <cell r="JK121">
            <v>1.4456775279023808</v>
          </cell>
          <cell r="JL121">
            <v>1.4012433773501312</v>
          </cell>
          <cell r="JM121">
            <v>-0.23895805307561191</v>
          </cell>
          <cell r="JN121">
            <v>-1.100538583290535</v>
          </cell>
          <cell r="JO121">
            <v>-2.0568913529778849</v>
          </cell>
          <cell r="JP121">
            <v>-1.912700657542538</v>
          </cell>
          <cell r="JQ121">
            <v>-0.68438583195976432</v>
          </cell>
          <cell r="JR121">
            <v>-0.3948462970987171</v>
          </cell>
          <cell r="JS121">
            <v>-8.9019129226932031E-2</v>
          </cell>
          <cell r="JT121">
            <v>-1.4540697304523726</v>
          </cell>
          <cell r="JU121">
            <v>-1.2211860721162402</v>
          </cell>
          <cell r="JV121">
            <v>-1.2177548689647444</v>
          </cell>
          <cell r="JW121">
            <v>-1.4560377587872049</v>
          </cell>
          <cell r="JX121">
            <v>0.18424575146380739</v>
          </cell>
          <cell r="JY121">
            <v>-6.5463664271326993E-2</v>
          </cell>
          <cell r="JZ121">
            <v>0.56000256832567552</v>
          </cell>
          <cell r="KA121">
            <v>0.86382995144928232</v>
          </cell>
          <cell r="KB121">
            <v>0.38090089478775629</v>
          </cell>
          <cell r="KC121">
            <v>0.4128670335075697</v>
          </cell>
          <cell r="KD121" t="str">
            <v/>
          </cell>
          <cell r="KE121" t="str">
            <v/>
          </cell>
          <cell r="KF121" t="str">
            <v/>
          </cell>
          <cell r="KG121" t="str">
            <v/>
          </cell>
          <cell r="KH121" t="str">
            <v/>
          </cell>
          <cell r="KI121" t="str">
            <v/>
          </cell>
          <cell r="KJ121" t="str">
            <v/>
          </cell>
          <cell r="KK121" t="str">
            <v/>
          </cell>
          <cell r="KL121" t="str">
            <v/>
          </cell>
          <cell r="KM121" t="str">
            <v/>
          </cell>
          <cell r="KN121" t="str">
            <v/>
          </cell>
          <cell r="KO121" t="str">
            <v/>
          </cell>
          <cell r="KP121" t="str">
            <v/>
          </cell>
          <cell r="KQ121" t="str">
            <v/>
          </cell>
          <cell r="KR121" t="str">
            <v/>
          </cell>
          <cell r="KS121" t="str">
            <v/>
          </cell>
          <cell r="KT121" t="str">
            <v/>
          </cell>
          <cell r="KU121" t="str">
            <v/>
          </cell>
          <cell r="KV121" t="str">
            <v/>
          </cell>
          <cell r="KW121" t="str">
            <v/>
          </cell>
          <cell r="KX121" t="str">
            <v/>
          </cell>
          <cell r="KY121" t="str">
            <v/>
          </cell>
          <cell r="KZ121" t="str">
            <v/>
          </cell>
          <cell r="LA121" t="str">
            <v/>
          </cell>
          <cell r="LB121" t="str">
            <v/>
          </cell>
          <cell r="LC121" t="str">
            <v/>
          </cell>
          <cell r="LD121" t="str">
            <v/>
          </cell>
          <cell r="LE121" t="str">
            <v/>
          </cell>
          <cell r="LF121" t="str">
            <v/>
          </cell>
        </row>
        <row r="122">
          <cell r="JK122">
            <v>-0.96006646976031762</v>
          </cell>
          <cell r="JL122">
            <v>-1.2138952435948962</v>
          </cell>
          <cell r="JM122">
            <v>4.8257702495045129E-2</v>
          </cell>
          <cell r="JN122">
            <v>-0.20947248170633678</v>
          </cell>
          <cell r="JO122">
            <v>-0.9420821756756228</v>
          </cell>
          <cell r="JP122">
            <v>-0.89234273044416423</v>
          </cell>
          <cell r="JQ122">
            <v>-0.93492574631247682</v>
          </cell>
          <cell r="JR122">
            <v>-0.1177997734926155</v>
          </cell>
          <cell r="JS122">
            <v>0.8534183747696984</v>
          </cell>
          <cell r="JT122">
            <v>-0.89624746476055983</v>
          </cell>
          <cell r="JU122">
            <v>-0.91028862137225519</v>
          </cell>
          <cell r="JV122">
            <v>-1.086081240214797</v>
          </cell>
          <cell r="JW122">
            <v>-1.6527318547540693</v>
          </cell>
          <cell r="JX122">
            <v>-0.40696470477289881</v>
          </cell>
          <cell r="JY122">
            <v>-0.30774906670586494</v>
          </cell>
          <cell r="JZ122">
            <v>-0.50370959797754222</v>
          </cell>
          <cell r="KA122">
            <v>0.1288417263395896</v>
          </cell>
          <cell r="KB122">
            <v>0.50337882565028413</v>
          </cell>
          <cell r="KC122">
            <v>0.5840602199358691</v>
          </cell>
          <cell r="KD122" t="str">
            <v/>
          </cell>
          <cell r="KE122" t="str">
            <v/>
          </cell>
          <cell r="KF122" t="str">
            <v/>
          </cell>
          <cell r="KG122" t="str">
            <v/>
          </cell>
          <cell r="KH122" t="str">
            <v/>
          </cell>
          <cell r="KI122" t="str">
            <v/>
          </cell>
          <cell r="KJ122" t="str">
            <v/>
          </cell>
          <cell r="KK122" t="str">
            <v/>
          </cell>
          <cell r="KL122" t="str">
            <v/>
          </cell>
          <cell r="KM122" t="str">
            <v/>
          </cell>
          <cell r="KN122" t="str">
            <v/>
          </cell>
          <cell r="KO122" t="str">
            <v/>
          </cell>
          <cell r="KP122" t="str">
            <v/>
          </cell>
          <cell r="KQ122" t="str">
            <v/>
          </cell>
          <cell r="KR122" t="str">
            <v/>
          </cell>
          <cell r="KS122" t="str">
            <v/>
          </cell>
          <cell r="KT122" t="str">
            <v/>
          </cell>
          <cell r="KU122" t="str">
            <v/>
          </cell>
          <cell r="KV122" t="str">
            <v/>
          </cell>
          <cell r="KW122" t="str">
            <v/>
          </cell>
          <cell r="KX122" t="str">
            <v/>
          </cell>
          <cell r="KY122" t="str">
            <v/>
          </cell>
          <cell r="KZ122" t="str">
            <v/>
          </cell>
          <cell r="LA122" t="str">
            <v/>
          </cell>
          <cell r="LB122" t="str">
            <v/>
          </cell>
          <cell r="LC122" t="str">
            <v/>
          </cell>
          <cell r="LD122" t="str">
            <v/>
          </cell>
          <cell r="LE122" t="str">
            <v/>
          </cell>
          <cell r="LF122" t="str">
            <v/>
          </cell>
        </row>
        <row r="123">
          <cell r="JK123">
            <v>-1.4493725320571667</v>
          </cell>
          <cell r="JL123">
            <v>-2.124938945015447</v>
          </cell>
          <cell r="JM123">
            <v>-0.83035757087282636</v>
          </cell>
          <cell r="JN123">
            <v>-0.85376746619241217</v>
          </cell>
          <cell r="JO123">
            <v>-0.85600369134310395</v>
          </cell>
          <cell r="JP123">
            <v>-1.1196884089369059</v>
          </cell>
          <cell r="JQ123">
            <v>-1.0525615537883719</v>
          </cell>
          <cell r="JR123">
            <v>0.43132744488194064</v>
          </cell>
          <cell r="JS123">
            <v>0.91875558572705074</v>
          </cell>
          <cell r="JT123">
            <v>-1.8564331744074916</v>
          </cell>
          <cell r="JU123">
            <v>-1.1773740834078081</v>
          </cell>
          <cell r="JV123">
            <v>-1.8953178155102042</v>
          </cell>
          <cell r="JW123">
            <v>-3.0726834251456792</v>
          </cell>
          <cell r="JX123">
            <v>-0.62958528410712322</v>
          </cell>
          <cell r="JY123">
            <v>-0.62491394621440299</v>
          </cell>
          <cell r="JZ123">
            <v>-0.59004848237629359</v>
          </cell>
          <cell r="KA123">
            <v>0.42533680555816245</v>
          </cell>
          <cell r="KB123">
            <v>1.8822036322731606</v>
          </cell>
          <cell r="KC123">
            <v>1.6931902182471017</v>
          </cell>
          <cell r="KD123" t="str">
            <v/>
          </cell>
          <cell r="KE123" t="str">
            <v/>
          </cell>
          <cell r="KF123" t="str">
            <v/>
          </cell>
          <cell r="KG123" t="str">
            <v/>
          </cell>
          <cell r="KH123" t="str">
            <v/>
          </cell>
          <cell r="KI123" t="str">
            <v/>
          </cell>
          <cell r="KJ123" t="str">
            <v/>
          </cell>
          <cell r="KK123" t="str">
            <v/>
          </cell>
          <cell r="KL123" t="str">
            <v/>
          </cell>
          <cell r="KM123" t="str">
            <v/>
          </cell>
          <cell r="KN123" t="str">
            <v/>
          </cell>
          <cell r="KO123" t="str">
            <v/>
          </cell>
          <cell r="KP123" t="str">
            <v/>
          </cell>
          <cell r="KQ123" t="str">
            <v/>
          </cell>
          <cell r="KR123" t="str">
            <v/>
          </cell>
          <cell r="KS123" t="str">
            <v/>
          </cell>
          <cell r="KT123" t="str">
            <v/>
          </cell>
          <cell r="KU123" t="str">
            <v/>
          </cell>
          <cell r="KV123" t="str">
            <v/>
          </cell>
          <cell r="KW123" t="str">
            <v/>
          </cell>
          <cell r="KX123" t="str">
            <v/>
          </cell>
          <cell r="KY123" t="str">
            <v/>
          </cell>
          <cell r="KZ123" t="str">
            <v/>
          </cell>
          <cell r="LA123" t="str">
            <v/>
          </cell>
          <cell r="LB123" t="str">
            <v/>
          </cell>
          <cell r="LC123" t="str">
            <v/>
          </cell>
          <cell r="LD123" t="str">
            <v/>
          </cell>
          <cell r="LE123" t="str">
            <v/>
          </cell>
          <cell r="LF123" t="str">
            <v/>
          </cell>
        </row>
        <row r="124">
          <cell r="JK124">
            <v>-1.246646943782475E-2</v>
          </cell>
          <cell r="JL124">
            <v>-0.39968301185043809</v>
          </cell>
          <cell r="JM124">
            <v>-0.18044062088580817</v>
          </cell>
          <cell r="JN124">
            <v>-3.5332058523493665E-2</v>
          </cell>
          <cell r="JO124">
            <v>-0.37962801467292279</v>
          </cell>
          <cell r="JP124">
            <v>-0.34614221805806161</v>
          </cell>
          <cell r="JQ124">
            <v>-0.40993337001138414</v>
          </cell>
          <cell r="JR124">
            <v>-0.24675160961065834</v>
          </cell>
          <cell r="JS124">
            <v>-2.3339567582856519E-2</v>
          </cell>
          <cell r="JT124">
            <v>-0.33958934631832466</v>
          </cell>
          <cell r="JU124">
            <v>-0.28738017024841173</v>
          </cell>
          <cell r="JV124">
            <v>-0.36948887911878747</v>
          </cell>
          <cell r="JW124">
            <v>-0.39975336160719727</v>
          </cell>
          <cell r="JX124">
            <v>3.1698169602081813E-2</v>
          </cell>
          <cell r="JY124">
            <v>8.2132519958037956E-2</v>
          </cell>
          <cell r="JZ124">
            <v>-8.3924567474794043E-3</v>
          </cell>
          <cell r="KA124">
            <v>4.9048899654755049E-2</v>
          </cell>
          <cell r="KB124">
            <v>6.4118101444358339E-2</v>
          </cell>
          <cell r="KC124">
            <v>0.19662122538959154</v>
          </cell>
          <cell r="KD124" t="str">
            <v/>
          </cell>
          <cell r="KE124" t="str">
            <v/>
          </cell>
          <cell r="KF124" t="str">
            <v/>
          </cell>
          <cell r="KG124" t="str">
            <v/>
          </cell>
          <cell r="KH124" t="str">
            <v/>
          </cell>
          <cell r="KI124" t="str">
            <v/>
          </cell>
          <cell r="KJ124" t="str">
            <v/>
          </cell>
          <cell r="KK124" t="str">
            <v/>
          </cell>
          <cell r="KL124" t="str">
            <v/>
          </cell>
          <cell r="KM124" t="str">
            <v/>
          </cell>
          <cell r="KN124" t="str">
            <v/>
          </cell>
          <cell r="KO124" t="str">
            <v/>
          </cell>
          <cell r="KP124" t="str">
            <v/>
          </cell>
          <cell r="KQ124" t="str">
            <v/>
          </cell>
          <cell r="KR124" t="str">
            <v/>
          </cell>
          <cell r="KS124" t="str">
            <v/>
          </cell>
          <cell r="KT124" t="str">
            <v/>
          </cell>
          <cell r="KU124" t="str">
            <v/>
          </cell>
          <cell r="KV124" t="str">
            <v/>
          </cell>
          <cell r="KW124" t="str">
            <v/>
          </cell>
          <cell r="KX124" t="str">
            <v/>
          </cell>
          <cell r="KY124" t="str">
            <v/>
          </cell>
          <cell r="KZ124" t="str">
            <v/>
          </cell>
          <cell r="LA124" t="str">
            <v/>
          </cell>
          <cell r="LB124" t="str">
            <v/>
          </cell>
          <cell r="LC124" t="str">
            <v/>
          </cell>
          <cell r="LD124" t="str">
            <v/>
          </cell>
          <cell r="LE124" t="str">
            <v/>
          </cell>
          <cell r="LF124" t="str">
            <v/>
          </cell>
        </row>
        <row r="125">
          <cell r="JK125">
            <v>-7.3668201397140878E-2</v>
          </cell>
          <cell r="JL125">
            <v>0.16897094797178991</v>
          </cell>
          <cell r="JM125">
            <v>0.16897094797178991</v>
          </cell>
          <cell r="JN125">
            <v>0.16897094797178991</v>
          </cell>
          <cell r="JO125">
            <v>0.16897094797178991</v>
          </cell>
          <cell r="JP125">
            <v>-3.8526827195493434E-2</v>
          </cell>
          <cell r="JQ125">
            <v>-3.8526827195493434E-2</v>
          </cell>
          <cell r="JR125">
            <v>-3.8526827195493434E-2</v>
          </cell>
          <cell r="JS125">
            <v>-3.8526827195493434E-2</v>
          </cell>
          <cell r="JT125">
            <v>0</v>
          </cell>
          <cell r="JU125">
            <v>0</v>
          </cell>
          <cell r="JV125">
            <v>0</v>
          </cell>
          <cell r="JW125">
            <v>-1.1120035140111617E-2</v>
          </cell>
          <cell r="JX125">
            <v>-1.1120035140111617E-2</v>
          </cell>
          <cell r="JY125">
            <v>-1.1120035140111617E-2</v>
          </cell>
          <cell r="JZ125">
            <v>-1.1120035140111617E-2</v>
          </cell>
          <cell r="KA125">
            <v>0</v>
          </cell>
          <cell r="KB125">
            <v>5.6218639877494751E-2</v>
          </cell>
          <cell r="KC125">
            <v>5.6218639877494751E-2</v>
          </cell>
          <cell r="KD125" t="str">
            <v/>
          </cell>
          <cell r="KE125" t="str">
            <v/>
          </cell>
          <cell r="KF125" t="str">
            <v/>
          </cell>
          <cell r="KG125" t="str">
            <v/>
          </cell>
          <cell r="KH125" t="str">
            <v/>
          </cell>
          <cell r="KI125" t="str">
            <v/>
          </cell>
          <cell r="KJ125" t="str">
            <v/>
          </cell>
          <cell r="KK125" t="str">
            <v/>
          </cell>
          <cell r="KL125" t="str">
            <v/>
          </cell>
          <cell r="KM125" t="str">
            <v/>
          </cell>
          <cell r="KN125" t="str">
            <v/>
          </cell>
          <cell r="KO125" t="str">
            <v/>
          </cell>
          <cell r="KP125" t="str">
            <v/>
          </cell>
          <cell r="KQ125" t="str">
            <v/>
          </cell>
          <cell r="KR125" t="str">
            <v/>
          </cell>
          <cell r="KS125" t="str">
            <v/>
          </cell>
          <cell r="KT125" t="str">
            <v/>
          </cell>
          <cell r="KU125" t="str">
            <v/>
          </cell>
          <cell r="KV125" t="str">
            <v/>
          </cell>
          <cell r="KW125" t="str">
            <v/>
          </cell>
          <cell r="KX125" t="str">
            <v/>
          </cell>
          <cell r="KY125" t="str">
            <v/>
          </cell>
          <cell r="KZ125" t="str">
            <v/>
          </cell>
          <cell r="LA125" t="str">
            <v/>
          </cell>
          <cell r="LB125" t="str">
            <v/>
          </cell>
          <cell r="LC125" t="str">
            <v/>
          </cell>
          <cell r="LD125" t="str">
            <v/>
          </cell>
          <cell r="LE125" t="str">
            <v/>
          </cell>
          <cell r="LF125" t="str">
            <v/>
          </cell>
        </row>
      </sheetData>
      <sheetData sheetId="3"/>
      <sheetData sheetId="4"/>
      <sheetData sheetId="5">
        <row r="41">
          <cell r="JK41">
            <v>11.173962860288796</v>
          </cell>
          <cell r="JL41">
            <v>10.703444046913376</v>
          </cell>
          <cell r="JM41">
            <v>10.064859618269566</v>
          </cell>
          <cell r="JN41">
            <v>9.8473426392296659</v>
          </cell>
          <cell r="JO41">
            <v>10.052060824405871</v>
          </cell>
          <cell r="JP41">
            <v>10.110204098353577</v>
          </cell>
          <cell r="JQ41">
            <v>9.8858784089137686</v>
          </cell>
          <cell r="JR41">
            <v>8.6234543551798737</v>
          </cell>
          <cell r="JS41">
            <v>9.1401404552176047</v>
          </cell>
          <cell r="JT41">
            <v>9.9593194182965874</v>
          </cell>
          <cell r="JU41">
            <v>9.379765754842083</v>
          </cell>
          <cell r="JV41">
            <v>9.0152355146227876</v>
          </cell>
          <cell r="JW41">
            <v>9.031025649238245</v>
          </cell>
          <cell r="JX41">
            <v>9.5017197287310751</v>
          </cell>
          <cell r="JY41">
            <v>9.5796015699409196</v>
          </cell>
          <cell r="JZ41">
            <v>10.410839594136576</v>
          </cell>
          <cell r="KA41">
            <v>10.56551820780534</v>
          </cell>
          <cell r="KB41">
            <v>10.503424340219368</v>
          </cell>
          <cell r="KC41">
            <v>10.892306009543447</v>
          </cell>
          <cell r="KD41" t="e">
            <v>#VALUE!</v>
          </cell>
          <cell r="KE41" t="e">
            <v>#VALUE!</v>
          </cell>
          <cell r="KF41" t="e">
            <v>#VALUE!</v>
          </cell>
          <cell r="KG41" t="e">
            <v>#VALUE!</v>
          </cell>
          <cell r="KH41" t="e">
            <v>#VALUE!</v>
          </cell>
          <cell r="KI41" t="e">
            <v>#VALUE!</v>
          </cell>
          <cell r="KJ41" t="e">
            <v>#VALUE!</v>
          </cell>
          <cell r="KK41" t="e">
            <v>#VALUE!</v>
          </cell>
          <cell r="KL41" t="e">
            <v>#VALUE!</v>
          </cell>
          <cell r="KM41" t="e">
            <v>#VALUE!</v>
          </cell>
          <cell r="KN41" t="e">
            <v>#VALUE!</v>
          </cell>
          <cell r="KO41" t="e">
            <v>#VALUE!</v>
          </cell>
          <cell r="KP41" t="e">
            <v>#VALUE!</v>
          </cell>
          <cell r="KQ41" t="e">
            <v>#VALUE!</v>
          </cell>
          <cell r="KR41" t="e">
            <v>#VALUE!</v>
          </cell>
          <cell r="KS41" t="e">
            <v>#VALUE!</v>
          </cell>
          <cell r="KT41" t="e">
            <v>#VALUE!</v>
          </cell>
          <cell r="KU41" t="e">
            <v>#VALUE!</v>
          </cell>
          <cell r="KV41" t="e">
            <v>#VALUE!</v>
          </cell>
          <cell r="KW41" t="e">
            <v>#VALUE!</v>
          </cell>
          <cell r="KX41" t="e">
            <v>#VALUE!</v>
          </cell>
          <cell r="KY41" t="e">
            <v>#VALUE!</v>
          </cell>
          <cell r="KZ41" t="e">
            <v>#VALUE!</v>
          </cell>
          <cell r="LA41" t="e">
            <v>#VALUE!</v>
          </cell>
          <cell r="LB41" t="e">
            <v>#VALUE!</v>
          </cell>
          <cell r="LC41" t="e">
            <v>#VALUE!</v>
          </cell>
          <cell r="LD41" t="e">
            <v>#VALUE!</v>
          </cell>
          <cell r="LE41" t="e">
            <v>#VALUE!</v>
          </cell>
          <cell r="LF41" t="e">
            <v>#VALUE!</v>
          </cell>
        </row>
        <row r="44">
          <cell r="JK44">
            <v>77.969108583798885</v>
          </cell>
          <cell r="JL44">
            <v>78.332491851193453</v>
          </cell>
          <cell r="JM44">
            <v>77.166204658427972</v>
          </cell>
          <cell r="JN44">
            <v>74.806252613319543</v>
          </cell>
          <cell r="JO44">
            <v>71.914673425127333</v>
          </cell>
          <cell r="JP44">
            <v>72.153441671957054</v>
          </cell>
          <cell r="JQ44">
            <v>72.654277387505573</v>
          </cell>
          <cell r="JR44">
            <v>72.516819006601935</v>
          </cell>
          <cell r="JS44">
            <v>72.447044764983701</v>
          </cell>
          <cell r="JT44">
            <v>66.539612507164065</v>
          </cell>
          <cell r="JU44">
            <v>67.803344367275983</v>
          </cell>
          <cell r="JV44">
            <v>67.500759312598746</v>
          </cell>
          <cell r="JW44">
            <v>64.814369553604465</v>
          </cell>
          <cell r="JX44">
            <v>65.106422011728725</v>
          </cell>
          <cell r="JY44">
            <v>66.754902864905901</v>
          </cell>
          <cell r="JZ44">
            <v>67.475780785814464</v>
          </cell>
          <cell r="KA44">
            <v>67.058488491201985</v>
          </cell>
          <cell r="KB44">
            <v>68.452378373435565</v>
          </cell>
          <cell r="KC44">
            <v>70.343599687299459</v>
          </cell>
          <cell r="KD44" t="str">
            <v/>
          </cell>
          <cell r="KE44" t="str">
            <v/>
          </cell>
          <cell r="KF44" t="str">
            <v/>
          </cell>
          <cell r="KG44" t="str">
            <v/>
          </cell>
          <cell r="KH44" t="str">
            <v/>
          </cell>
          <cell r="KI44" t="str">
            <v/>
          </cell>
          <cell r="KJ44" t="str">
            <v/>
          </cell>
          <cell r="KK44" t="str">
            <v/>
          </cell>
          <cell r="KL44" t="str">
            <v/>
          </cell>
          <cell r="KM44" t="str">
            <v/>
          </cell>
          <cell r="KN44" t="str">
            <v/>
          </cell>
          <cell r="KO44" t="str">
            <v/>
          </cell>
          <cell r="KP44" t="str">
            <v/>
          </cell>
          <cell r="KQ44" t="str">
            <v/>
          </cell>
          <cell r="KR44" t="str">
            <v/>
          </cell>
          <cell r="KS44" t="str">
            <v/>
          </cell>
          <cell r="KT44" t="str">
            <v/>
          </cell>
          <cell r="KU44" t="str">
            <v/>
          </cell>
          <cell r="KV44" t="str">
            <v/>
          </cell>
          <cell r="KW44" t="str">
            <v/>
          </cell>
          <cell r="KX44" t="str">
            <v/>
          </cell>
          <cell r="KY44" t="str">
            <v/>
          </cell>
          <cell r="KZ44" t="str">
            <v/>
          </cell>
          <cell r="LA44" t="str">
            <v/>
          </cell>
          <cell r="LB44" t="str">
            <v/>
          </cell>
          <cell r="LC44" t="str">
            <v/>
          </cell>
          <cell r="LD44" t="str">
            <v/>
          </cell>
          <cell r="LE44" t="str">
            <v/>
          </cell>
          <cell r="LF44" t="str">
            <v/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урсы к рублю -&gt;"/>
      <sheetName val="W_avg"/>
      <sheetName val="M_avg"/>
      <sheetName val="M_end"/>
      <sheetName val="Q_avg"/>
      <sheetName val="Y_avg"/>
      <sheetName val="Курсы к доллару -&gt;"/>
      <sheetName val="W_avg_usd"/>
      <sheetName val="M_avg_usd"/>
      <sheetName val="Q_avg_usd"/>
      <sheetName val="Y_avg_usd"/>
      <sheetName val="Исходные данные -&gt;"/>
      <sheetName val="data_CBR"/>
      <sheetName val="data_cbonds"/>
      <sheetName val="Лист1"/>
    </sheetNames>
    <sheetDataSet>
      <sheetData sheetId="0"/>
      <sheetData sheetId="1">
        <row r="9">
          <cell r="BML9">
            <v>98.143820000000005</v>
          </cell>
          <cell r="BMM9">
            <v>93.594840000000005</v>
          </cell>
          <cell r="BMN9">
            <v>89.975839999999991</v>
          </cell>
          <cell r="BMO9">
            <v>87.343940000000003</v>
          </cell>
          <cell r="BMP9">
            <v>89.398179999999996</v>
          </cell>
          <cell r="BMQ9">
            <v>86.752579999999995</v>
          </cell>
          <cell r="BMR9">
            <v>83.538380000000004</v>
          </cell>
          <cell r="BMS9">
            <v>83.95783999999999</v>
          </cell>
          <cell r="BMT9">
            <v>84.715920000000011</v>
          </cell>
          <cell r="BMU9">
            <v>85.353080000000006</v>
          </cell>
          <cell r="BMV9">
            <v>82.162740000000014</v>
          </cell>
          <cell r="BMW9">
            <v>82.019239999999996</v>
          </cell>
          <cell r="BMX9">
            <v>81.867199999999997</v>
          </cell>
          <cell r="BMY9">
            <v>81.246433333333343</v>
          </cell>
          <cell r="BMZ9">
            <v>80.548859999999991</v>
          </cell>
          <cell r="BNA9">
            <v>79.984139999999996</v>
          </cell>
          <cell r="BNB9">
            <v>79.19883999999999</v>
          </cell>
          <cell r="BNC9">
            <v>78.956680000000006</v>
          </cell>
          <cell r="BND9">
            <v>78.919133333333335</v>
          </cell>
          <cell r="BNE9">
            <v>78.584620000000001</v>
          </cell>
          <cell r="BNF9">
            <v>78.311520000000002</v>
          </cell>
          <cell r="BNG9">
            <v>78.643799999999999</v>
          </cell>
          <cell r="BNH9" t="str">
            <v/>
          </cell>
          <cell r="BNI9" t="str">
            <v/>
          </cell>
          <cell r="BNJ9" t="str">
            <v/>
          </cell>
          <cell r="BNK9" t="str">
            <v/>
          </cell>
          <cell r="BNL9" t="str">
            <v/>
          </cell>
          <cell r="BNM9" t="str">
            <v/>
          </cell>
          <cell r="BNN9" t="str">
            <v/>
          </cell>
          <cell r="BNO9" t="str">
            <v/>
          </cell>
          <cell r="BNP9" t="str">
            <v/>
          </cell>
          <cell r="BNQ9" t="str">
            <v/>
          </cell>
          <cell r="BNR9" t="str">
            <v/>
          </cell>
          <cell r="BNS9" t="str">
            <v/>
          </cell>
          <cell r="BNT9" t="str">
            <v/>
          </cell>
          <cell r="BNU9" t="str">
            <v/>
          </cell>
          <cell r="BNV9" t="str">
            <v/>
          </cell>
          <cell r="BNW9" t="str">
            <v/>
          </cell>
          <cell r="BNX9" t="str">
            <v/>
          </cell>
          <cell r="BNY9" t="str">
            <v/>
          </cell>
          <cell r="BNZ9" t="str">
            <v/>
          </cell>
          <cell r="BOA9" t="str">
            <v/>
          </cell>
          <cell r="BOB9" t="str">
            <v/>
          </cell>
          <cell r="BOC9" t="str">
            <v/>
          </cell>
          <cell r="BOD9" t="str">
            <v/>
          </cell>
          <cell r="BOE9" t="str">
            <v/>
          </cell>
          <cell r="BOF9" t="str">
            <v/>
          </cell>
          <cell r="BOG9" t="str">
            <v/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EN"/>
    </sheetNames>
    <sheetDataSet>
      <sheetData sheetId="0">
        <row r="1">
          <cell r="B1">
            <v>43833</v>
          </cell>
          <cell r="C1">
            <v>43840</v>
          </cell>
          <cell r="D1">
            <v>43847</v>
          </cell>
          <cell r="E1">
            <v>43854</v>
          </cell>
          <cell r="F1">
            <v>43861</v>
          </cell>
          <cell r="G1">
            <v>43868</v>
          </cell>
          <cell r="H1">
            <v>43875</v>
          </cell>
          <cell r="I1">
            <v>43882</v>
          </cell>
          <cell r="J1">
            <v>43889</v>
          </cell>
          <cell r="K1">
            <v>43896</v>
          </cell>
          <cell r="L1">
            <v>43903</v>
          </cell>
          <cell r="M1">
            <v>43910</v>
          </cell>
          <cell r="N1">
            <v>43917</v>
          </cell>
          <cell r="O1">
            <v>43924</v>
          </cell>
          <cell r="P1">
            <v>43931</v>
          </cell>
          <cell r="Q1">
            <v>43938</v>
          </cell>
          <cell r="R1">
            <v>43945</v>
          </cell>
          <cell r="S1">
            <v>43952</v>
          </cell>
          <cell r="T1">
            <v>43959</v>
          </cell>
          <cell r="U1">
            <v>43966</v>
          </cell>
          <cell r="V1">
            <v>43973</v>
          </cell>
          <cell r="W1">
            <v>43980</v>
          </cell>
          <cell r="X1">
            <v>43987</v>
          </cell>
          <cell r="Y1">
            <v>43994</v>
          </cell>
          <cell r="Z1">
            <v>44001</v>
          </cell>
          <cell r="AA1">
            <v>44008</v>
          </cell>
          <cell r="AB1">
            <v>44015</v>
          </cell>
          <cell r="AC1">
            <v>44022</v>
          </cell>
          <cell r="AD1">
            <v>44029</v>
          </cell>
          <cell r="AE1">
            <v>44036</v>
          </cell>
          <cell r="AF1">
            <v>44043</v>
          </cell>
          <cell r="AG1">
            <v>44050</v>
          </cell>
          <cell r="AH1">
            <v>44057</v>
          </cell>
          <cell r="AI1">
            <v>44064</v>
          </cell>
          <cell r="AJ1">
            <v>44071</v>
          </cell>
          <cell r="AK1">
            <v>44078</v>
          </cell>
          <cell r="AL1">
            <v>44085</v>
          </cell>
          <cell r="AM1">
            <v>44092</v>
          </cell>
          <cell r="AN1">
            <v>44099</v>
          </cell>
          <cell r="AO1">
            <v>44106</v>
          </cell>
          <cell r="AP1">
            <v>44113</v>
          </cell>
          <cell r="AQ1">
            <v>44120</v>
          </cell>
          <cell r="AR1">
            <v>44127</v>
          </cell>
          <cell r="AS1">
            <v>44134</v>
          </cell>
          <cell r="AT1">
            <v>44141</v>
          </cell>
          <cell r="AU1">
            <v>44148</v>
          </cell>
          <cell r="AV1">
            <v>44155</v>
          </cell>
          <cell r="AW1">
            <v>44162</v>
          </cell>
          <cell r="AX1">
            <v>44169</v>
          </cell>
          <cell r="AY1">
            <v>44176</v>
          </cell>
          <cell r="AZ1">
            <v>44183</v>
          </cell>
          <cell r="BA1">
            <v>44190</v>
          </cell>
          <cell r="BB1">
            <v>44197</v>
          </cell>
          <cell r="BC1">
            <v>44204</v>
          </cell>
          <cell r="BD1">
            <v>44211</v>
          </cell>
          <cell r="BE1">
            <v>44218</v>
          </cell>
          <cell r="BF1">
            <v>44225</v>
          </cell>
          <cell r="BG1">
            <v>44232</v>
          </cell>
          <cell r="BH1">
            <v>44239</v>
          </cell>
          <cell r="BI1">
            <v>44246</v>
          </cell>
          <cell r="BJ1">
            <v>44253</v>
          </cell>
          <cell r="BK1">
            <v>44260</v>
          </cell>
          <cell r="BL1">
            <v>44267</v>
          </cell>
          <cell r="BM1">
            <v>44274</v>
          </cell>
          <cell r="BN1">
            <v>44281</v>
          </cell>
          <cell r="BO1">
            <v>44288</v>
          </cell>
          <cell r="BP1">
            <v>44295</v>
          </cell>
          <cell r="BQ1">
            <v>44302</v>
          </cell>
          <cell r="BR1">
            <v>44309</v>
          </cell>
          <cell r="BS1">
            <v>44316</v>
          </cell>
          <cell r="BT1">
            <v>44323</v>
          </cell>
          <cell r="BU1">
            <v>44330</v>
          </cell>
          <cell r="BV1">
            <v>44337</v>
          </cell>
          <cell r="BW1">
            <v>44344</v>
          </cell>
          <cell r="BX1">
            <v>44351</v>
          </cell>
          <cell r="BY1">
            <v>44358</v>
          </cell>
          <cell r="BZ1">
            <v>44365</v>
          </cell>
          <cell r="CA1">
            <v>44372</v>
          </cell>
          <cell r="CB1">
            <v>44379</v>
          </cell>
          <cell r="CC1">
            <v>44386</v>
          </cell>
          <cell r="CD1">
            <v>44393</v>
          </cell>
          <cell r="CE1">
            <v>44400</v>
          </cell>
          <cell r="CF1">
            <v>44407</v>
          </cell>
          <cell r="CG1">
            <v>44414</v>
          </cell>
          <cell r="CH1">
            <v>44421</v>
          </cell>
          <cell r="CI1">
            <v>44428</v>
          </cell>
          <cell r="CJ1">
            <v>44435</v>
          </cell>
          <cell r="CK1">
            <v>44442</v>
          </cell>
          <cell r="CL1">
            <v>44449</v>
          </cell>
          <cell r="CM1">
            <v>44456</v>
          </cell>
          <cell r="CN1">
            <v>44463</v>
          </cell>
          <cell r="CO1">
            <v>44470</v>
          </cell>
          <cell r="CP1">
            <v>44477</v>
          </cell>
          <cell r="CQ1">
            <v>44484</v>
          </cell>
          <cell r="CR1">
            <v>44491</v>
          </cell>
          <cell r="CS1">
            <v>44498</v>
          </cell>
          <cell r="CT1">
            <v>44505</v>
          </cell>
          <cell r="CU1">
            <v>44512</v>
          </cell>
          <cell r="CV1">
            <v>44519</v>
          </cell>
          <cell r="CW1">
            <v>44526</v>
          </cell>
          <cell r="CX1">
            <v>44533</v>
          </cell>
          <cell r="CY1">
            <v>44540</v>
          </cell>
          <cell r="CZ1">
            <v>44547</v>
          </cell>
          <cell r="DA1">
            <v>44554</v>
          </cell>
          <cell r="DB1">
            <v>44561</v>
          </cell>
          <cell r="DC1">
            <v>44568</v>
          </cell>
          <cell r="DD1">
            <v>44575</v>
          </cell>
          <cell r="DE1">
            <v>44582</v>
          </cell>
          <cell r="DF1">
            <v>44589</v>
          </cell>
          <cell r="DG1">
            <v>44596</v>
          </cell>
          <cell r="DH1">
            <v>44603</v>
          </cell>
          <cell r="DI1">
            <v>44610</v>
          </cell>
          <cell r="DJ1">
            <v>44617</v>
          </cell>
          <cell r="DK1">
            <v>44624</v>
          </cell>
          <cell r="DL1">
            <v>44631</v>
          </cell>
          <cell r="DM1">
            <v>44638</v>
          </cell>
          <cell r="DN1">
            <v>44645</v>
          </cell>
          <cell r="DO1">
            <v>44652</v>
          </cell>
          <cell r="DP1">
            <v>44659</v>
          </cell>
          <cell r="DQ1">
            <v>44666</v>
          </cell>
          <cell r="DR1">
            <v>44673</v>
          </cell>
          <cell r="DS1">
            <v>44680</v>
          </cell>
          <cell r="DT1">
            <v>44687</v>
          </cell>
          <cell r="DU1">
            <v>44694</v>
          </cell>
          <cell r="DV1">
            <v>44701</v>
          </cell>
          <cell r="DW1">
            <v>44708</v>
          </cell>
          <cell r="DX1">
            <v>44715</v>
          </cell>
          <cell r="DY1">
            <v>44722</v>
          </cell>
          <cell r="DZ1">
            <v>44729</v>
          </cell>
          <cell r="EA1">
            <v>44736</v>
          </cell>
          <cell r="EB1">
            <v>44743</v>
          </cell>
          <cell r="EC1">
            <v>44750</v>
          </cell>
          <cell r="ED1">
            <v>44757</v>
          </cell>
          <cell r="EE1">
            <v>44764</v>
          </cell>
          <cell r="EF1">
            <v>44771</v>
          </cell>
          <cell r="EG1">
            <v>44778</v>
          </cell>
          <cell r="EH1">
            <v>44785</v>
          </cell>
          <cell r="EI1">
            <v>44792</v>
          </cell>
          <cell r="EJ1">
            <v>44799</v>
          </cell>
          <cell r="EK1">
            <v>44806</v>
          </cell>
          <cell r="EL1">
            <v>44813</v>
          </cell>
          <cell r="EM1">
            <v>44820</v>
          </cell>
          <cell r="EN1">
            <v>44827</v>
          </cell>
          <cell r="EO1">
            <v>44834</v>
          </cell>
          <cell r="EP1">
            <v>44841</v>
          </cell>
          <cell r="EQ1">
            <v>44848</v>
          </cell>
          <cell r="ER1">
            <v>44855</v>
          </cell>
          <cell r="ES1">
            <v>44862</v>
          </cell>
          <cell r="ET1">
            <v>44869</v>
          </cell>
          <cell r="EU1">
            <v>44876</v>
          </cell>
          <cell r="EV1">
            <v>44883</v>
          </cell>
          <cell r="EW1">
            <v>44890</v>
          </cell>
          <cell r="EX1">
            <v>44897</v>
          </cell>
          <cell r="EY1">
            <v>44904</v>
          </cell>
          <cell r="EZ1">
            <v>44911</v>
          </cell>
          <cell r="FA1">
            <v>44918</v>
          </cell>
          <cell r="FB1">
            <v>44925</v>
          </cell>
          <cell r="FC1">
            <v>44932</v>
          </cell>
          <cell r="FD1">
            <v>44939</v>
          </cell>
          <cell r="FE1">
            <v>44946</v>
          </cell>
          <cell r="FF1">
            <v>44953</v>
          </cell>
          <cell r="FG1">
            <v>44960</v>
          </cell>
          <cell r="FH1">
            <v>44967</v>
          </cell>
          <cell r="FI1">
            <v>44974</v>
          </cell>
          <cell r="FJ1">
            <v>44981</v>
          </cell>
          <cell r="FK1">
            <v>44988</v>
          </cell>
          <cell r="FL1">
            <v>44995</v>
          </cell>
          <cell r="FM1">
            <v>45002</v>
          </cell>
          <cell r="FN1">
            <v>45009</v>
          </cell>
          <cell r="FO1">
            <v>45016</v>
          </cell>
          <cell r="FP1">
            <v>45023</v>
          </cell>
          <cell r="FQ1">
            <v>45030</v>
          </cell>
          <cell r="FR1">
            <v>45037</v>
          </cell>
          <cell r="FS1">
            <v>45044</v>
          </cell>
          <cell r="FT1">
            <v>45051</v>
          </cell>
          <cell r="FU1">
            <v>45058</v>
          </cell>
          <cell r="FV1">
            <v>45065</v>
          </cell>
          <cell r="FW1">
            <v>45072</v>
          </cell>
          <cell r="FX1">
            <v>45079</v>
          </cell>
          <cell r="FY1">
            <v>45086</v>
          </cell>
          <cell r="FZ1">
            <v>45093</v>
          </cell>
          <cell r="GA1">
            <v>45100</v>
          </cell>
          <cell r="GB1">
            <v>45107</v>
          </cell>
          <cell r="GC1">
            <v>45114</v>
          </cell>
          <cell r="GD1">
            <v>45121</v>
          </cell>
          <cell r="GE1">
            <v>45128</v>
          </cell>
          <cell r="GF1">
            <v>45135</v>
          </cell>
          <cell r="GG1">
            <v>45142</v>
          </cell>
          <cell r="GH1">
            <v>45149</v>
          </cell>
          <cell r="GI1">
            <v>45156</v>
          </cell>
          <cell r="GJ1">
            <v>45163</v>
          </cell>
          <cell r="GK1">
            <v>45170</v>
          </cell>
          <cell r="GL1">
            <v>45177</v>
          </cell>
          <cell r="GM1">
            <v>45184</v>
          </cell>
          <cell r="GN1">
            <v>45191</v>
          </cell>
          <cell r="GO1">
            <v>45198</v>
          </cell>
          <cell r="GP1">
            <v>45205</v>
          </cell>
          <cell r="GQ1">
            <v>45212</v>
          </cell>
          <cell r="GR1">
            <v>45219</v>
          </cell>
          <cell r="GS1">
            <v>45226</v>
          </cell>
          <cell r="GT1">
            <v>45233</v>
          </cell>
          <cell r="GU1">
            <v>45240</v>
          </cell>
          <cell r="GV1">
            <v>45247</v>
          </cell>
          <cell r="GW1">
            <v>45254</v>
          </cell>
          <cell r="GX1">
            <v>45261</v>
          </cell>
          <cell r="GY1">
            <v>45268</v>
          </cell>
          <cell r="GZ1">
            <v>45275</v>
          </cell>
          <cell r="HA1">
            <v>45282</v>
          </cell>
          <cell r="HB1">
            <v>45289</v>
          </cell>
          <cell r="HC1">
            <v>45296</v>
          </cell>
          <cell r="HD1">
            <v>45303</v>
          </cell>
          <cell r="HE1">
            <v>45310</v>
          </cell>
          <cell r="HF1">
            <v>45317</v>
          </cell>
          <cell r="HG1">
            <v>45324</v>
          </cell>
          <cell r="HH1">
            <v>45331</v>
          </cell>
          <cell r="HI1">
            <v>45338</v>
          </cell>
          <cell r="HJ1">
            <v>45345</v>
          </cell>
          <cell r="HK1">
            <v>45352</v>
          </cell>
          <cell r="HL1">
            <v>45359</v>
          </cell>
          <cell r="HM1">
            <v>45366</v>
          </cell>
          <cell r="HN1">
            <v>45373</v>
          </cell>
          <cell r="HO1">
            <v>45380</v>
          </cell>
          <cell r="HP1">
            <v>45387</v>
          </cell>
          <cell r="HQ1">
            <v>45394</v>
          </cell>
          <cell r="HR1">
            <v>45401</v>
          </cell>
          <cell r="HS1">
            <v>45408</v>
          </cell>
          <cell r="HT1">
            <v>45415</v>
          </cell>
          <cell r="HU1">
            <v>45422</v>
          </cell>
          <cell r="HV1">
            <v>45429</v>
          </cell>
          <cell r="HW1">
            <v>45436</v>
          </cell>
          <cell r="HX1">
            <v>45443</v>
          </cell>
          <cell r="HY1">
            <v>45450</v>
          </cell>
          <cell r="HZ1">
            <v>45457</v>
          </cell>
          <cell r="IA1">
            <v>45464</v>
          </cell>
          <cell r="IB1">
            <v>45471</v>
          </cell>
          <cell r="IC1">
            <v>45478</v>
          </cell>
          <cell r="ID1">
            <v>45485</v>
          </cell>
          <cell r="IE1">
            <v>45492</v>
          </cell>
          <cell r="IF1">
            <v>45499</v>
          </cell>
          <cell r="IG1">
            <v>45506</v>
          </cell>
          <cell r="IH1">
            <v>45513</v>
          </cell>
          <cell r="II1">
            <v>45520</v>
          </cell>
          <cell r="IJ1">
            <v>45527</v>
          </cell>
          <cell r="IK1">
            <v>45534</v>
          </cell>
          <cell r="IL1">
            <v>45541</v>
          </cell>
          <cell r="IM1">
            <v>45548</v>
          </cell>
          <cell r="IN1">
            <v>45555</v>
          </cell>
          <cell r="IO1">
            <v>45562</v>
          </cell>
          <cell r="IP1">
            <v>45569</v>
          </cell>
          <cell r="IQ1">
            <v>45576</v>
          </cell>
          <cell r="IR1">
            <v>45583</v>
          </cell>
          <cell r="IS1">
            <v>45590</v>
          </cell>
          <cell r="IT1">
            <v>45597</v>
          </cell>
          <cell r="IU1">
            <v>45604</v>
          </cell>
          <cell r="IV1">
            <v>45611</v>
          </cell>
          <cell r="IW1">
            <v>45618</v>
          </cell>
          <cell r="IX1">
            <v>45625</v>
          </cell>
          <cell r="IY1">
            <v>45632</v>
          </cell>
          <cell r="IZ1">
            <v>45639</v>
          </cell>
          <cell r="JA1">
            <v>45646</v>
          </cell>
          <cell r="JB1">
            <v>45653</v>
          </cell>
          <cell r="JC1">
            <v>45660</v>
          </cell>
          <cell r="JD1">
            <v>45667</v>
          </cell>
          <cell r="JE1">
            <v>45674</v>
          </cell>
          <cell r="JF1">
            <v>45681</v>
          </cell>
          <cell r="JG1">
            <v>45688</v>
          </cell>
          <cell r="JH1">
            <v>45695</v>
          </cell>
          <cell r="JI1">
            <v>45702</v>
          </cell>
          <cell r="JJ1">
            <v>45709</v>
          </cell>
          <cell r="JK1">
            <v>45716</v>
          </cell>
          <cell r="JL1">
            <v>45723</v>
          </cell>
          <cell r="JM1">
            <v>45730</v>
          </cell>
          <cell r="JN1">
            <v>45737</v>
          </cell>
          <cell r="JO1">
            <v>45744</v>
          </cell>
          <cell r="JP1">
            <v>45751</v>
          </cell>
          <cell r="JQ1">
            <v>45758</v>
          </cell>
          <cell r="JR1">
            <v>45765</v>
          </cell>
          <cell r="JS1">
            <v>45772</v>
          </cell>
          <cell r="JT1">
            <v>45779</v>
          </cell>
          <cell r="JU1">
            <v>45786</v>
          </cell>
          <cell r="JV1">
            <v>45793</v>
          </cell>
          <cell r="JW1">
            <v>45800</v>
          </cell>
          <cell r="JX1">
            <v>45807</v>
          </cell>
          <cell r="JY1">
            <v>45814</v>
          </cell>
          <cell r="JZ1">
            <v>45821</v>
          </cell>
          <cell r="KA1">
            <v>45828</v>
          </cell>
          <cell r="KB1">
            <v>45835</v>
          </cell>
          <cell r="KC1">
            <v>45842</v>
          </cell>
          <cell r="KD1">
            <v>45849</v>
          </cell>
          <cell r="KE1">
            <v>45856</v>
          </cell>
          <cell r="KF1">
            <v>45863</v>
          </cell>
          <cell r="KG1">
            <v>45870</v>
          </cell>
          <cell r="KH1">
            <v>45877</v>
          </cell>
          <cell r="KI1">
            <v>45884</v>
          </cell>
          <cell r="KJ1">
            <v>45891</v>
          </cell>
          <cell r="KK1">
            <v>45898</v>
          </cell>
          <cell r="KL1">
            <v>45905</v>
          </cell>
          <cell r="KM1">
            <v>45912</v>
          </cell>
          <cell r="KN1">
            <v>45919</v>
          </cell>
          <cell r="KO1">
            <v>45926</v>
          </cell>
          <cell r="KP1">
            <v>45933</v>
          </cell>
          <cell r="KQ1">
            <v>45940</v>
          </cell>
          <cell r="KR1">
            <v>45947</v>
          </cell>
          <cell r="KS1">
            <v>45954</v>
          </cell>
          <cell r="KT1">
            <v>45961</v>
          </cell>
          <cell r="KU1">
            <v>45968</v>
          </cell>
          <cell r="KV1">
            <v>45975</v>
          </cell>
          <cell r="KW1">
            <v>45982</v>
          </cell>
          <cell r="KX1">
            <v>45989</v>
          </cell>
          <cell r="KY1">
            <v>45996</v>
          </cell>
          <cell r="KZ1">
            <v>46003</v>
          </cell>
          <cell r="LA1">
            <v>46010</v>
          </cell>
          <cell r="LB1">
            <v>46017</v>
          </cell>
          <cell r="LC1">
            <v>46024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ensus"/>
      <sheetName val="Econ"/>
      <sheetName val="FX"/>
      <sheetName val="Plots"/>
      <sheetName val="Plots (eng)"/>
      <sheetName val="Table"/>
      <sheetName val="Macro"/>
      <sheetName val="Currency"/>
      <sheetName val="datatable"/>
      <sheetName val="Summary"/>
      <sheetName val="Факт"/>
      <sheetName val="Оценка точности -&gt;"/>
      <sheetName val="2024"/>
      <sheetName val="2023"/>
      <sheetName val="лист"/>
      <sheetName val="Оценка точности"/>
      <sheetName val="Лист2"/>
      <sheetName val="Лист3"/>
    </sheetNames>
    <sheetDataSet>
      <sheetData sheetId="0"/>
      <sheetData sheetId="1"/>
      <sheetData sheetId="2"/>
      <sheetData sheetId="3">
        <row r="1">
          <cell r="C1">
            <v>45717</v>
          </cell>
          <cell r="D1">
            <v>45809</v>
          </cell>
          <cell r="E1">
            <v>45901</v>
          </cell>
          <cell r="F1">
            <v>45992</v>
          </cell>
          <cell r="G1">
            <v>46082</v>
          </cell>
          <cell r="J1">
            <v>46388</v>
          </cell>
        </row>
        <row r="53">
          <cell r="C53">
            <v>11.09</v>
          </cell>
          <cell r="D53">
            <v>10.972222222222221</v>
          </cell>
          <cell r="E53">
            <v>12</v>
          </cell>
          <cell r="F53">
            <v>12.95862068965517</v>
          </cell>
          <cell r="G53">
            <v>13.219178082191782</v>
          </cell>
          <cell r="J53">
            <v>14.0893470790378</v>
          </cell>
        </row>
        <row r="54">
          <cell r="C54">
            <v>11.09</v>
          </cell>
          <cell r="D54">
            <v>11.711331834756031</v>
          </cell>
          <cell r="E54">
            <v>12.662068965517241</v>
          </cell>
          <cell r="F54">
            <v>13.067397578941353</v>
          </cell>
          <cell r="G54">
            <v>13.452054794520549</v>
          </cell>
          <cell r="J54">
            <v>14.344827586206897</v>
          </cell>
        </row>
        <row r="55">
          <cell r="C55">
            <v>11.09</v>
          </cell>
          <cell r="D55">
            <v>10.868512110726645</v>
          </cell>
          <cell r="E55">
            <v>11.462994836488813</v>
          </cell>
          <cell r="F55">
            <v>12.040461437395843</v>
          </cell>
          <cell r="G55">
            <v>12.366438356164384</v>
          </cell>
          <cell r="J55">
            <v>13.835616438356166</v>
          </cell>
        </row>
        <row r="56">
          <cell r="C56"/>
          <cell r="D56">
            <v>0.2217656670511321</v>
          </cell>
          <cell r="E56">
            <v>1.0811380814758795</v>
          </cell>
          <cell r="F56">
            <v>1.0629868384662267</v>
          </cell>
          <cell r="G56">
            <v>1.18528578176665</v>
          </cell>
          <cell r="J56">
            <v>1.1060616812477395</v>
          </cell>
        </row>
      </sheetData>
      <sheetData sheetId="4"/>
      <sheetData sheetId="5">
        <row r="2">
          <cell r="E2" t="str">
            <v>2025
Q2</v>
          </cell>
          <cell r="F2" t="str">
            <v>2025
Q3</v>
          </cell>
          <cell r="G2" t="str">
            <v>2025
Q4</v>
          </cell>
          <cell r="H2" t="str">
            <v>2026
Q1</v>
          </cell>
          <cell r="I2">
            <v>2025</v>
          </cell>
          <cell r="J2">
            <v>2026</v>
          </cell>
          <cell r="K2">
            <v>2027</v>
          </cell>
        </row>
        <row r="19">
          <cell r="E19">
            <v>10.972222222222221</v>
          </cell>
          <cell r="F19">
            <v>12</v>
          </cell>
          <cell r="G19">
            <v>12.95862068965517</v>
          </cell>
          <cell r="H19">
            <v>13.219178082191782</v>
          </cell>
          <cell r="I19">
            <v>12.95862068965517</v>
          </cell>
          <cell r="J19">
            <v>13.655172413793103</v>
          </cell>
          <cell r="K19">
            <v>14.0893470790378</v>
          </cell>
        </row>
        <row r="20">
          <cell r="E20">
            <v>11.711331834756031</v>
          </cell>
          <cell r="F20">
            <v>12.662068965517241</v>
          </cell>
          <cell r="G20">
            <v>13.067397578941353</v>
          </cell>
          <cell r="H20">
            <v>13.452054794520549</v>
          </cell>
          <cell r="I20">
            <v>13.022615553951566</v>
          </cell>
          <cell r="J20">
            <v>13.84083044982699</v>
          </cell>
          <cell r="K20">
            <v>14.344827586206897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  <sheetName val="В приложение"/>
    </sheetNames>
    <sheetDataSet>
      <sheetData sheetId="0" refreshError="1"/>
      <sheetData sheetId="1" refreshError="1"/>
      <sheetData sheetId="2" refreshError="1"/>
      <sheetData sheetId="3" refreshError="1">
        <row r="17">
          <cell r="E17">
            <v>4.54333439894845</v>
          </cell>
          <cell r="F17">
            <v>4.8068932231262673</v>
          </cell>
        </row>
        <row r="18">
          <cell r="E18">
            <v>4.72</v>
          </cell>
        </row>
      </sheetData>
      <sheetData sheetId="4" refreshError="1">
        <row r="37">
          <cell r="D37" t="str">
            <v>2023/2024</v>
          </cell>
          <cell r="E37" t="str">
            <v>2024/2025</v>
          </cell>
          <cell r="F37" t="str">
            <v>2025/2026</v>
          </cell>
        </row>
        <row r="38">
          <cell r="D38"/>
          <cell r="E38">
            <v>1.0833280052577496</v>
          </cell>
          <cell r="F38">
            <v>1.1724271074949302</v>
          </cell>
        </row>
        <row r="39">
          <cell r="D39">
            <v>5.2</v>
          </cell>
          <cell r="E39">
            <v>4.54333439894845</v>
          </cell>
          <cell r="F39">
            <v>4.8068932231262673</v>
          </cell>
        </row>
        <row r="40">
          <cell r="D40">
            <v>5.2</v>
          </cell>
          <cell r="E40">
            <v>3.9666719947422502</v>
          </cell>
          <cell r="F40">
            <v>4.02757289250507</v>
          </cell>
        </row>
        <row r="41">
          <cell r="D41">
            <v>5.2</v>
          </cell>
          <cell r="E41">
            <v>4.72</v>
          </cell>
        </row>
      </sheetData>
      <sheetData sheetId="5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!Инструкция"/>
      <sheetName val="datatable"/>
      <sheetName val="Расчеты"/>
      <sheetName val="Таблица"/>
      <sheetName val="Графики"/>
    </sheetNames>
    <sheetDataSet>
      <sheetData sheetId="0"/>
      <sheetData sheetId="1"/>
      <sheetData sheetId="2"/>
      <sheetData sheetId="3">
        <row r="2">
          <cell r="E2" t="str">
            <v>2024 Q4</v>
          </cell>
          <cell r="F2" t="str">
            <v>2025 Q1</v>
          </cell>
          <cell r="G2" t="str">
            <v>2025 Q2</v>
          </cell>
          <cell r="H2" t="str">
            <v>2025 Q3</v>
          </cell>
          <cell r="I2" t="str">
            <v>2025 Q4</v>
          </cell>
          <cell r="J2" t="str">
            <v>2026 Q1</v>
          </cell>
          <cell r="K2" t="str">
            <v>2026 Q2</v>
          </cell>
          <cell r="L2" t="str">
            <v>2026 Q3</v>
          </cell>
          <cell r="M2">
            <v>2024</v>
          </cell>
        </row>
        <row r="3">
          <cell r="E3">
            <v>319.8919349476551</v>
          </cell>
          <cell r="F3">
            <v>309.72957927075186</v>
          </cell>
          <cell r="G3">
            <v>303.7744224723512</v>
          </cell>
          <cell r="H3">
            <v>296.26862103137921</v>
          </cell>
          <cell r="I3">
            <v>295.83976997094953</v>
          </cell>
          <cell r="J3">
            <v>300.94958463633492</v>
          </cell>
          <cell r="K3">
            <v>304.16397649715339</v>
          </cell>
          <cell r="L3">
            <v>304.46585862361252</v>
          </cell>
          <cell r="M3">
            <v>309.64415311409482</v>
          </cell>
        </row>
        <row r="4">
          <cell r="E4">
            <v>334.77129297378673</v>
          </cell>
          <cell r="F4">
            <v>322.91911044028018</v>
          </cell>
          <cell r="G4">
            <v>302.45725168705565</v>
          </cell>
          <cell r="H4">
            <v>294.41391416087947</v>
          </cell>
          <cell r="I4">
            <v>289.09726502117832</v>
          </cell>
          <cell r="J4">
            <v>287.06854543575082</v>
          </cell>
          <cell r="M4">
            <v>308.25144720186842</v>
          </cell>
        </row>
      </sheetData>
      <sheetData sheetId="4">
        <row r="2">
          <cell r="J2" t="str">
            <v>2024 Q4</v>
          </cell>
          <cell r="K2" t="str">
            <v>2025 Q1</v>
          </cell>
          <cell r="L2" t="str">
            <v>2025 Q2</v>
          </cell>
          <cell r="M2" t="str">
            <v>2025 Q3</v>
          </cell>
          <cell r="N2" t="str">
            <v>2025 Q4</v>
          </cell>
          <cell r="O2">
            <v>2026</v>
          </cell>
        </row>
        <row r="4">
          <cell r="J4">
            <v>33.235999864899043</v>
          </cell>
          <cell r="K4">
            <v>24.157661648213377</v>
          </cell>
          <cell r="L4">
            <v>24</v>
          </cell>
          <cell r="M4">
            <v>22.115295435324867</v>
          </cell>
          <cell r="N4">
            <v>47.871425091828883</v>
          </cell>
          <cell r="O4">
            <v>17</v>
          </cell>
        </row>
        <row r="5">
          <cell r="J5">
            <v>319.8919349476551</v>
          </cell>
          <cell r="K5">
            <v>309.72957927075186</v>
          </cell>
          <cell r="L5">
            <v>303.7744224723512</v>
          </cell>
          <cell r="M5">
            <v>296.26862103137921</v>
          </cell>
          <cell r="N5">
            <v>295.83976997094953</v>
          </cell>
          <cell r="O5">
            <v>304.35057462479455</v>
          </cell>
        </row>
        <row r="6">
          <cell r="J6">
            <v>301.22183743668825</v>
          </cell>
          <cell r="K6">
            <v>300</v>
          </cell>
          <cell r="L6">
            <v>301</v>
          </cell>
          <cell r="M6">
            <v>284.88470456467513</v>
          </cell>
          <cell r="N6">
            <v>267.12857490817112</v>
          </cell>
          <cell r="O6">
            <v>300</v>
          </cell>
        </row>
        <row r="7">
          <cell r="J7">
            <v>334.77129297378673</v>
          </cell>
          <cell r="K7">
            <v>322.91911044028018</v>
          </cell>
          <cell r="L7">
            <v>302.45725168705565</v>
          </cell>
          <cell r="M7">
            <v>294.41391416087947</v>
          </cell>
          <cell r="N7">
            <v>289.09726502117832</v>
          </cell>
          <cell r="O7">
            <v>293.12525283009342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ктуальный"/>
      <sheetName val="январь 2025"/>
      <sheetName val="октябрь 2024"/>
      <sheetName val="июль 2024"/>
      <sheetName val="апрель 2024"/>
      <sheetName val="январь 2024"/>
      <sheetName val="октябрь 2023"/>
      <sheetName val="июль 2023"/>
    </sheetNames>
    <sheetDataSet>
      <sheetData sheetId="0">
        <row r="20">
          <cell r="G20">
            <v>0.01</v>
          </cell>
          <cell r="H20">
            <v>6.0000000000000001E-3</v>
          </cell>
        </row>
        <row r="21">
          <cell r="G21">
            <v>1.5000000000000001E-2</v>
          </cell>
          <cell r="H21">
            <v>3.4000000000000002E-2</v>
          </cell>
        </row>
        <row r="22">
          <cell r="G22">
            <v>1.8599999999999998E-2</v>
          </cell>
          <cell r="H22">
            <v>1.8800000000000001E-2</v>
          </cell>
        </row>
        <row r="24">
          <cell r="G24">
            <v>1.26E-2</v>
          </cell>
          <cell r="H24">
            <v>1.2199999999999999E-2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Исх"/>
      <sheetName val="Inputs_m"/>
      <sheetName val="Inputs_y"/>
      <sheetName val="Assump 'n' Calcs"/>
      <sheetName val="Чувствительность ПВ и уголь"/>
      <sheetName val="Лист4"/>
      <sheetName val="Тарифы и индексация"/>
      <sheetName val="Ремонты"/>
      <sheetName val="Сводное жд. Ваг"/>
      <sheetName val="Парк общий по годам"/>
      <sheetName val="ПВ"/>
      <sheetName val="Цистерны"/>
      <sheetName val="Платформы"/>
      <sheetName val="Хопперы"/>
      <sheetName val="Рег и Спис ваг по мес"/>
      <sheetName val="Произв по мес ПГ и Росстат"/>
      <sheetName val="Парк вагонов и профицит ПВ"/>
      <sheetName val="Графики"/>
      <sheetName val="Нетбэк Кузбасс"/>
      <sheetName val="График стоимость перевозки"/>
      <sheetName val="Средний возраст и эксплуатация"/>
      <sheetName val="Возраст"/>
      <sheetName val="Локомотивы"/>
      <sheetName val="Поставки"/>
      <sheetName val="9д-3"/>
      <sheetName val="Операторы"/>
      <sheetName val="Лист1"/>
      <sheetName val="Лист2"/>
      <sheetName val="Заводы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79">
          <cell r="U79">
            <v>178.35279601859924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Revenue Build"/>
      <sheetName val="Expense Build"/>
      <sheetName val="Operating Model"/>
      <sheetName val="Valuation Summary"/>
      <sheetName val="Valuation Graph"/>
      <sheetName val="Public Comps"/>
      <sheetName val="Public-Comps-Data"/>
      <sheetName val="YHOO-Equity-Interests"/>
      <sheetName val="YHOO-NOLs"/>
      <sheetName val="M&amp;A-Comps"/>
      <sheetName val="M&amp;A-Comps-Data"/>
      <sheetName val="M&amp;A-Premiums"/>
      <sheetName val="DCF"/>
      <sheetName val="WACC"/>
      <sheetName val="Future-Share-Price"/>
      <sheetName val="Sum-of-Parts"/>
      <sheetName val="Liquidation"/>
      <sheetName val="Share-Calculations"/>
      <sheetName val="Transaction-Summary"/>
      <sheetName val="Merger-Model"/>
      <sheetName val="MSFT-Financials"/>
      <sheetName val="Synergies"/>
      <sheetName val="Tax Schedule"/>
      <sheetName val="Contribution-Analysis"/>
    </sheetNames>
    <sheetDataSet>
      <sheetData sheetId="0">
        <row r="5">
          <cell r="E5" t="str">
            <v>YHOO</v>
          </cell>
        </row>
        <row r="8">
          <cell r="E8">
            <v>39994</v>
          </cell>
        </row>
        <row r="10">
          <cell r="E10">
            <v>1</v>
          </cell>
          <cell r="F10" t="str">
            <v>Base</v>
          </cell>
        </row>
        <row r="13">
          <cell r="L13" t="str">
            <v>TTM</v>
          </cell>
        </row>
        <row r="14">
          <cell r="I14" t="str">
            <v>Forward Year 1</v>
          </cell>
          <cell r="L14">
            <v>39813</v>
          </cell>
        </row>
        <row r="15">
          <cell r="I15" t="str">
            <v>Forward Year 2</v>
          </cell>
          <cell r="L15">
            <v>40178</v>
          </cell>
        </row>
        <row r="16">
          <cell r="L16">
            <v>40543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G2" t="str">
            <v>GOOG</v>
          </cell>
          <cell r="L2" t="str">
            <v>EBAY</v>
          </cell>
          <cell r="Q2" t="str">
            <v>AMZN</v>
          </cell>
          <cell r="V2" t="str">
            <v>IACI</v>
          </cell>
          <cell r="AA2" t="str">
            <v>YHOO</v>
          </cell>
        </row>
        <row r="3">
          <cell r="G3" t="str">
            <v>Google Inc.</v>
          </cell>
          <cell r="L3" t="str">
            <v>eBay Inc.</v>
          </cell>
          <cell r="Q3" t="str">
            <v>Amazon.com, Inc.</v>
          </cell>
          <cell r="V3" t="str">
            <v>IAC/InterActiveCorp</v>
          </cell>
          <cell r="AA3" t="str">
            <v>Yahoo! Inc.</v>
          </cell>
        </row>
        <row r="4">
          <cell r="D4" t="str">
            <v>Calendarization</v>
          </cell>
          <cell r="I4" t="str">
            <v>Calendarization</v>
          </cell>
          <cell r="N4" t="str">
            <v>Calendarization</v>
          </cell>
          <cell r="S4" t="str">
            <v>Calendarization</v>
          </cell>
          <cell r="X4" t="str">
            <v>Calendarization</v>
          </cell>
        </row>
        <row r="5">
          <cell r="D5" t="str">
            <v>Old Partial</v>
          </cell>
          <cell r="E5" t="str">
            <v>New Partial</v>
          </cell>
          <cell r="F5" t="str">
            <v>FY</v>
          </cell>
          <cell r="G5" t="str">
            <v>TTM</v>
          </cell>
          <cell r="I5" t="str">
            <v>Old Partial</v>
          </cell>
          <cell r="J5" t="str">
            <v>New Partial</v>
          </cell>
          <cell r="K5" t="str">
            <v>FY</v>
          </cell>
          <cell r="L5" t="str">
            <v>TTM</v>
          </cell>
          <cell r="N5" t="str">
            <v>Old Partial</v>
          </cell>
          <cell r="O5" t="str">
            <v>New Partial</v>
          </cell>
          <cell r="P5" t="str">
            <v>FY</v>
          </cell>
          <cell r="Q5" t="str">
            <v>TTM</v>
          </cell>
          <cell r="S5" t="str">
            <v>Old Partial</v>
          </cell>
          <cell r="T5" t="str">
            <v>New Partial</v>
          </cell>
          <cell r="U5" t="str">
            <v>FY</v>
          </cell>
          <cell r="V5" t="str">
            <v>TTM</v>
          </cell>
          <cell r="X5" t="str">
            <v>Old Partial</v>
          </cell>
          <cell r="Y5" t="str">
            <v>New Partial</v>
          </cell>
          <cell r="Z5" t="str">
            <v>FY</v>
          </cell>
          <cell r="AA5" t="str">
            <v>TTM</v>
          </cell>
        </row>
        <row r="6">
          <cell r="F6">
            <v>11660.086000000001</v>
          </cell>
          <cell r="G6">
            <v>11660.086000000001</v>
          </cell>
          <cell r="K6">
            <v>7672.3289999999997</v>
          </cell>
          <cell r="L6">
            <v>7672.3289999999997</v>
          </cell>
          <cell r="P6">
            <v>14835</v>
          </cell>
          <cell r="Q6">
            <v>14835</v>
          </cell>
          <cell r="U6">
            <v>6373.41</v>
          </cell>
          <cell r="V6">
            <v>6373.41</v>
          </cell>
          <cell r="Z6">
            <v>5112.5720000000001</v>
          </cell>
          <cell r="AA6">
            <v>5112.5720000000001</v>
          </cell>
        </row>
        <row r="7">
          <cell r="F7">
            <v>1715.1850000000004</v>
          </cell>
          <cell r="G7">
            <v>1715.1850000000004</v>
          </cell>
          <cell r="K7">
            <v>1762.972</v>
          </cell>
          <cell r="L7">
            <v>1762.972</v>
          </cell>
          <cell r="P7">
            <v>11482</v>
          </cell>
          <cell r="Q7">
            <v>11482</v>
          </cell>
          <cell r="U7">
            <v>3374.4560000000001</v>
          </cell>
          <cell r="V7">
            <v>3374.4560000000001</v>
          </cell>
          <cell r="Z7">
            <v>982.05700000000002</v>
          </cell>
          <cell r="AA7">
            <v>982.05700000000002</v>
          </cell>
        </row>
        <row r="8">
          <cell r="D8">
            <v>0</v>
          </cell>
          <cell r="E8">
            <v>0</v>
          </cell>
          <cell r="F8">
            <v>9944.9010000000017</v>
          </cell>
          <cell r="G8">
            <v>9944.9010000000017</v>
          </cell>
          <cell r="I8">
            <v>0</v>
          </cell>
          <cell r="J8">
            <v>0</v>
          </cell>
          <cell r="K8">
            <v>5909.357</v>
          </cell>
          <cell r="L8">
            <v>5909.357</v>
          </cell>
          <cell r="N8">
            <v>0</v>
          </cell>
          <cell r="O8">
            <v>0</v>
          </cell>
          <cell r="P8">
            <v>3353</v>
          </cell>
          <cell r="Q8">
            <v>3353</v>
          </cell>
          <cell r="S8">
            <v>0</v>
          </cell>
          <cell r="T8">
            <v>0</v>
          </cell>
          <cell r="U8">
            <v>2998.9539999999997</v>
          </cell>
          <cell r="V8">
            <v>2998.9539999999997</v>
          </cell>
          <cell r="X8">
            <v>0</v>
          </cell>
          <cell r="Y8">
            <v>0</v>
          </cell>
          <cell r="Z8">
            <v>4130.5150000000003</v>
          </cell>
          <cell r="AA8">
            <v>4130.5150000000003</v>
          </cell>
        </row>
        <row r="9">
          <cell r="F9">
            <v>4860.5009999999984</v>
          </cell>
          <cell r="G9">
            <v>4860.5009999999984</v>
          </cell>
          <cell r="K9">
            <v>5296.1769999999997</v>
          </cell>
          <cell r="L9">
            <v>5296.1769999999997</v>
          </cell>
          <cell r="P9">
            <v>2698</v>
          </cell>
          <cell r="Q9">
            <v>2698</v>
          </cell>
          <cell r="U9">
            <v>3158.5180000000005</v>
          </cell>
          <cell r="V9">
            <v>3158.5180000000005</v>
          </cell>
          <cell r="Z9">
            <v>3435.1030000000001</v>
          </cell>
          <cell r="AA9">
            <v>3435.1030000000001</v>
          </cell>
        </row>
        <row r="10">
          <cell r="F10">
            <v>589.58000000000004</v>
          </cell>
          <cell r="G10">
            <v>589.58000000000004</v>
          </cell>
          <cell r="K10">
            <v>137.67099999999999</v>
          </cell>
          <cell r="L10">
            <v>137.67099999999999</v>
          </cell>
          <cell r="P10">
            <v>5</v>
          </cell>
          <cell r="Q10">
            <v>5</v>
          </cell>
          <cell r="U10">
            <v>87.486000000000004</v>
          </cell>
          <cell r="V10">
            <v>87.486000000000004</v>
          </cell>
          <cell r="Z10">
            <v>154.011</v>
          </cell>
          <cell r="AA10">
            <v>154.011</v>
          </cell>
        </row>
        <row r="11">
          <cell r="D11">
            <v>0</v>
          </cell>
          <cell r="E11">
            <v>0</v>
          </cell>
          <cell r="F11">
            <v>5673.9800000000032</v>
          </cell>
          <cell r="G11">
            <v>5673.9800000000032</v>
          </cell>
          <cell r="I11">
            <v>0</v>
          </cell>
          <cell r="J11">
            <v>0</v>
          </cell>
          <cell r="K11">
            <v>750.85100000000034</v>
          </cell>
          <cell r="L11">
            <v>750.85100000000034</v>
          </cell>
          <cell r="N11">
            <v>0</v>
          </cell>
          <cell r="O11">
            <v>0</v>
          </cell>
          <cell r="P11">
            <v>660</v>
          </cell>
          <cell r="Q11">
            <v>660</v>
          </cell>
          <cell r="S11">
            <v>0</v>
          </cell>
          <cell r="T11">
            <v>0</v>
          </cell>
          <cell r="U11">
            <v>-72.078000000000756</v>
          </cell>
          <cell r="V11">
            <v>-72.078000000000756</v>
          </cell>
          <cell r="X11">
            <v>0</v>
          </cell>
          <cell r="Y11">
            <v>0</v>
          </cell>
          <cell r="Z11">
            <v>849.42300000000023</v>
          </cell>
          <cell r="AA11">
            <v>849.42300000000023</v>
          </cell>
        </row>
        <row r="12">
          <cell r="F12">
            <v>1470.26</v>
          </cell>
          <cell r="G12">
            <v>1470.26</v>
          </cell>
          <cell r="K12">
            <v>402.6</v>
          </cell>
          <cell r="L12">
            <v>402.6</v>
          </cell>
          <cell r="P12">
            <v>184</v>
          </cell>
          <cell r="Q12">
            <v>184</v>
          </cell>
          <cell r="U12">
            <v>138.05199999999999</v>
          </cell>
          <cell r="V12">
            <v>138.05199999999999</v>
          </cell>
          <cell r="Z12">
            <v>337.26299999999998</v>
          </cell>
          <cell r="AA12">
            <v>337.26299999999998</v>
          </cell>
        </row>
        <row r="13">
          <cell r="F13">
            <v>0</v>
          </cell>
          <cell r="G13">
            <v>0</v>
          </cell>
          <cell r="K13">
            <v>0</v>
          </cell>
          <cell r="L13">
            <v>0</v>
          </cell>
          <cell r="P13">
            <v>0</v>
          </cell>
          <cell r="Q13">
            <v>0</v>
          </cell>
          <cell r="U13">
            <v>4.5609999999999999</v>
          </cell>
          <cell r="V13">
            <v>4.5609999999999999</v>
          </cell>
          <cell r="Z13">
            <v>-2.85</v>
          </cell>
          <cell r="AA13">
            <v>-2.85</v>
          </cell>
        </row>
        <row r="14">
          <cell r="D14">
            <v>0</v>
          </cell>
          <cell r="E14">
            <v>0</v>
          </cell>
          <cell r="F14">
            <v>4203.720000000003</v>
          </cell>
          <cell r="G14">
            <v>4203.720000000003</v>
          </cell>
          <cell r="I14">
            <v>0</v>
          </cell>
          <cell r="J14">
            <v>0</v>
          </cell>
          <cell r="K14">
            <v>348.25100000000032</v>
          </cell>
          <cell r="L14">
            <v>348.25100000000032</v>
          </cell>
          <cell r="N14">
            <v>0</v>
          </cell>
          <cell r="O14">
            <v>0</v>
          </cell>
          <cell r="P14">
            <v>476</v>
          </cell>
          <cell r="Q14">
            <v>476</v>
          </cell>
          <cell r="S14">
            <v>0</v>
          </cell>
          <cell r="T14">
            <v>0</v>
          </cell>
          <cell r="U14">
            <v>-205.56900000000073</v>
          </cell>
          <cell r="V14">
            <v>-205.56900000000073</v>
          </cell>
          <cell r="Z14">
            <v>659.99900000000025</v>
          </cell>
          <cell r="AA14">
            <v>659.99900000000025</v>
          </cell>
        </row>
        <row r="15">
          <cell r="F15">
            <v>159.91499999999999</v>
          </cell>
          <cell r="G15">
            <v>159.91499999999999</v>
          </cell>
          <cell r="K15">
            <v>204.10400000000001</v>
          </cell>
          <cell r="L15">
            <v>204.10400000000001</v>
          </cell>
          <cell r="P15">
            <v>129</v>
          </cell>
          <cell r="Q15">
            <v>129</v>
          </cell>
          <cell r="U15">
            <v>206.39499999999998</v>
          </cell>
          <cell r="V15">
            <v>206.39499999999998</v>
          </cell>
          <cell r="Z15">
            <v>249.82900000000001</v>
          </cell>
          <cell r="AA15">
            <v>249.82900000000001</v>
          </cell>
        </row>
        <row r="16">
          <cell r="F16">
            <v>807.74300000000005</v>
          </cell>
          <cell r="G16">
            <v>807.74300000000005</v>
          </cell>
          <cell r="K16">
            <v>397.60299999999995</v>
          </cell>
          <cell r="L16">
            <v>397.60299999999995</v>
          </cell>
          <cell r="P16">
            <v>117</v>
          </cell>
          <cell r="Q16">
            <v>117</v>
          </cell>
          <cell r="U16">
            <v>156.416</v>
          </cell>
          <cell r="V16">
            <v>156.416</v>
          </cell>
          <cell r="Z16">
            <v>409.36599999999999</v>
          </cell>
          <cell r="AA16">
            <v>409.36599999999999</v>
          </cell>
        </row>
        <row r="17">
          <cell r="F17">
            <v>868.64599999999996</v>
          </cell>
          <cell r="G17">
            <v>868.64599999999996</v>
          </cell>
          <cell r="K17">
            <v>301.81299999999999</v>
          </cell>
          <cell r="L17">
            <v>301.81299999999999</v>
          </cell>
          <cell r="P17">
            <v>185</v>
          </cell>
          <cell r="Q17">
            <v>185</v>
          </cell>
          <cell r="U17">
            <v>105.61199999999999</v>
          </cell>
          <cell r="V17">
            <v>105.61199999999999</v>
          </cell>
          <cell r="Z17">
            <v>572.42700000000002</v>
          </cell>
          <cell r="AA17">
            <v>572.42700000000002</v>
          </cell>
        </row>
        <row r="18">
          <cell r="F18">
            <v>0</v>
          </cell>
          <cell r="G18">
            <v>0</v>
          </cell>
          <cell r="K18">
            <v>1390.9380000000001</v>
          </cell>
          <cell r="L18">
            <v>1390.9380000000001</v>
          </cell>
          <cell r="P18">
            <v>9</v>
          </cell>
          <cell r="Q18">
            <v>9</v>
          </cell>
          <cell r="U18">
            <v>507.76400000000001</v>
          </cell>
          <cell r="V18">
            <v>507.76400000000001</v>
          </cell>
          <cell r="Z18">
            <v>0</v>
          </cell>
          <cell r="AA18">
            <v>0</v>
          </cell>
        </row>
        <row r="19">
          <cell r="G19">
            <v>0.35</v>
          </cell>
          <cell r="L19">
            <v>0.35</v>
          </cell>
          <cell r="Q19">
            <v>0.35</v>
          </cell>
          <cell r="V19">
            <v>0.35</v>
          </cell>
          <cell r="AA19">
            <v>0.4</v>
          </cell>
        </row>
        <row r="21">
          <cell r="D21">
            <v>0</v>
          </cell>
          <cell r="E21">
            <v>0</v>
          </cell>
          <cell r="F21">
            <v>4356.6516500000016</v>
          </cell>
          <cell r="G21">
            <v>4356.6516500000016</v>
          </cell>
          <cell r="I21">
            <v>0</v>
          </cell>
          <cell r="J21">
            <v>0</v>
          </cell>
          <cell r="K21">
            <v>1721.0089000000005</v>
          </cell>
          <cell r="L21">
            <v>1721.0089000000005</v>
          </cell>
          <cell r="N21">
            <v>0</v>
          </cell>
          <cell r="O21">
            <v>0</v>
          </cell>
          <cell r="P21">
            <v>638.95000000000005</v>
          </cell>
          <cell r="Q21">
            <v>638.95000000000005</v>
          </cell>
          <cell r="S21">
            <v>0</v>
          </cell>
          <cell r="T21">
            <v>0</v>
          </cell>
          <cell r="U21">
            <v>490.56144999999947</v>
          </cell>
          <cell r="V21">
            <v>490.56144999999947</v>
          </cell>
          <cell r="X21">
            <v>0</v>
          </cell>
          <cell r="Y21">
            <v>0</v>
          </cell>
          <cell r="Z21">
            <v>1150.8464000000001</v>
          </cell>
          <cell r="AA21">
            <v>1150.8464000000001</v>
          </cell>
        </row>
        <row r="22">
          <cell r="G22">
            <v>13.683244682869462</v>
          </cell>
          <cell r="L22">
            <v>1.29599204709293</v>
          </cell>
          <cell r="Q22">
            <v>1.4834390979014545</v>
          </cell>
          <cell r="V22">
            <v>1.732352055141765</v>
          </cell>
          <cell r="AA22">
            <v>0.86066144255016364</v>
          </cell>
        </row>
        <row r="24">
          <cell r="D24">
            <v>0</v>
          </cell>
          <cell r="E24">
            <v>0</v>
          </cell>
          <cell r="F24">
            <v>6920.7040000000034</v>
          </cell>
          <cell r="G24">
            <v>6920.7040000000034</v>
          </cell>
          <cell r="I24">
            <v>0</v>
          </cell>
          <cell r="J24">
            <v>0</v>
          </cell>
          <cell r="K24">
            <v>2907.6380000000004</v>
          </cell>
          <cell r="L24">
            <v>2907.6380000000004</v>
          </cell>
          <cell r="N24">
            <v>0</v>
          </cell>
          <cell r="O24">
            <v>0</v>
          </cell>
          <cell r="P24">
            <v>1095</v>
          </cell>
          <cell r="Q24">
            <v>1095</v>
          </cell>
          <cell r="S24">
            <v>0</v>
          </cell>
          <cell r="T24">
            <v>0</v>
          </cell>
          <cell r="U24">
            <v>816.62299999999925</v>
          </cell>
          <cell r="V24">
            <v>816.62299999999925</v>
          </cell>
          <cell r="X24">
            <v>0</v>
          </cell>
          <cell r="Y24">
            <v>0</v>
          </cell>
          <cell r="Z24">
            <v>1927.0340000000001</v>
          </cell>
          <cell r="AA24">
            <v>1927.0340000000001</v>
          </cell>
        </row>
        <row r="25">
          <cell r="D25">
            <v>0</v>
          </cell>
          <cell r="E25">
            <v>0</v>
          </cell>
          <cell r="F25">
            <v>5953.046000000003</v>
          </cell>
          <cell r="G25">
            <v>5953.046000000003</v>
          </cell>
          <cell r="I25">
            <v>0</v>
          </cell>
          <cell r="J25">
            <v>0</v>
          </cell>
          <cell r="K25">
            <v>2305.9310000000005</v>
          </cell>
          <cell r="L25">
            <v>2305.9310000000005</v>
          </cell>
          <cell r="N25">
            <v>0</v>
          </cell>
          <cell r="O25">
            <v>0</v>
          </cell>
          <cell r="P25">
            <v>849</v>
          </cell>
          <cell r="Q25">
            <v>849</v>
          </cell>
          <cell r="S25">
            <v>0</v>
          </cell>
          <cell r="T25">
            <v>0</v>
          </cell>
          <cell r="U25">
            <v>453.81199999999922</v>
          </cell>
          <cell r="V25">
            <v>453.81199999999922</v>
          </cell>
          <cell r="X25">
            <v>0</v>
          </cell>
          <cell r="Y25">
            <v>0</v>
          </cell>
          <cell r="Z25">
            <v>1267.8390000000004</v>
          </cell>
          <cell r="AA25">
            <v>1267.8390000000004</v>
          </cell>
        </row>
        <row r="27">
          <cell r="D27" t="str">
            <v>Balance Sheet Data</v>
          </cell>
          <cell r="I27" t="str">
            <v>Balance Sheet Data</v>
          </cell>
          <cell r="N27" t="str">
            <v>Balance Sheet Data</v>
          </cell>
          <cell r="S27" t="str">
            <v>Balance Sheet Data</v>
          </cell>
        </row>
        <row r="28">
          <cell r="G28">
            <v>15278.307000000001</v>
          </cell>
          <cell r="L28">
            <v>5035.692</v>
          </cell>
          <cell r="Q28">
            <v>3112</v>
          </cell>
          <cell r="V28">
            <v>2386.1089999999999</v>
          </cell>
          <cell r="AA28">
            <v>2363.4720000000002</v>
          </cell>
        </row>
        <row r="29">
          <cell r="G29">
            <v>0</v>
          </cell>
          <cell r="L29">
            <v>0</v>
          </cell>
          <cell r="Q29">
            <v>1299</v>
          </cell>
          <cell r="V29">
            <v>946.423</v>
          </cell>
          <cell r="AA29">
            <v>749.62800000000004</v>
          </cell>
        </row>
        <row r="30">
          <cell r="G30">
            <v>0</v>
          </cell>
          <cell r="L30">
            <v>0</v>
          </cell>
          <cell r="Q30">
            <v>0</v>
          </cell>
          <cell r="V30">
            <v>0</v>
          </cell>
          <cell r="AA30">
            <v>0</v>
          </cell>
        </row>
        <row r="31">
          <cell r="G31">
            <v>0</v>
          </cell>
          <cell r="L31">
            <v>0</v>
          </cell>
          <cell r="Q31">
            <v>0</v>
          </cell>
          <cell r="V31">
            <v>40.481000000000002</v>
          </cell>
          <cell r="AA31">
            <v>12.254</v>
          </cell>
        </row>
        <row r="33">
          <cell r="D33" t="str">
            <v>Equity Research Projections</v>
          </cell>
          <cell r="I33" t="str">
            <v>Equity Research Projections</v>
          </cell>
          <cell r="N33" t="str">
            <v>Equity Research Projections</v>
          </cell>
          <cell r="S33" t="str">
            <v>Equity Research Projections</v>
          </cell>
          <cell r="X33" t="str">
            <v>Projections</v>
          </cell>
        </row>
        <row r="34">
          <cell r="D34">
            <v>39813</v>
          </cell>
          <cell r="E34">
            <v>40178</v>
          </cell>
          <cell r="F34">
            <v>40543</v>
          </cell>
          <cell r="I34">
            <v>39813</v>
          </cell>
          <cell r="J34">
            <v>40178</v>
          </cell>
          <cell r="K34">
            <v>40543</v>
          </cell>
          <cell r="N34">
            <v>39813</v>
          </cell>
          <cell r="O34">
            <v>40178</v>
          </cell>
          <cell r="P34">
            <v>40543</v>
          </cell>
          <cell r="S34">
            <v>39813</v>
          </cell>
          <cell r="T34">
            <v>40178</v>
          </cell>
          <cell r="U34">
            <v>40543</v>
          </cell>
          <cell r="X34">
            <v>39813</v>
          </cell>
          <cell r="Y34">
            <v>40178</v>
          </cell>
          <cell r="Z34">
            <v>40543</v>
          </cell>
        </row>
        <row r="35">
          <cell r="G35" t="str">
            <v>CS</v>
          </cell>
          <cell r="L35" t="str">
            <v>CS</v>
          </cell>
          <cell r="Q35" t="str">
            <v>Canaccord</v>
          </cell>
          <cell r="V35" t="str">
            <v>Oppenh.</v>
          </cell>
          <cell r="AA35" t="str">
            <v>N/A</v>
          </cell>
        </row>
        <row r="36">
          <cell r="G36" t="str">
            <v>3.26.08</v>
          </cell>
          <cell r="L36" t="str">
            <v>3.11.08</v>
          </cell>
          <cell r="Q36" t="str">
            <v>3.17.08</v>
          </cell>
          <cell r="V36" t="str">
            <v>3.4.08</v>
          </cell>
          <cell r="AA36" t="str">
            <v>N/A</v>
          </cell>
        </row>
        <row r="37">
          <cell r="D37">
            <v>17212.3</v>
          </cell>
          <cell r="E37">
            <v>23582.799999999999</v>
          </cell>
          <cell r="F37" t="str">
            <v>N/A</v>
          </cell>
          <cell r="I37">
            <v>8674</v>
          </cell>
          <cell r="J37">
            <v>9977.9</v>
          </cell>
          <cell r="K37" t="str">
            <v>N/A</v>
          </cell>
          <cell r="N37">
            <v>19258</v>
          </cell>
          <cell r="O37">
            <v>23102</v>
          </cell>
          <cell r="P37" t="str">
            <v>N/A</v>
          </cell>
          <cell r="S37">
            <v>6817.4</v>
          </cell>
          <cell r="T37">
            <v>7462.5</v>
          </cell>
          <cell r="U37" t="str">
            <v>N/A</v>
          </cell>
          <cell r="X37">
            <v>5800.6792722400005</v>
          </cell>
          <cell r="Y37">
            <v>6499.7832878501285</v>
          </cell>
          <cell r="Z37">
            <v>7217.2457674924335</v>
          </cell>
        </row>
        <row r="38">
          <cell r="D38">
            <v>10118</v>
          </cell>
          <cell r="E38">
            <v>13567</v>
          </cell>
          <cell r="F38" t="str">
            <v>N/A</v>
          </cell>
          <cell r="I38">
            <v>3135.2</v>
          </cell>
          <cell r="J38">
            <v>3645.8</v>
          </cell>
          <cell r="K38" t="str">
            <v>N/A</v>
          </cell>
          <cell r="N38">
            <v>1407</v>
          </cell>
          <cell r="O38">
            <v>1783</v>
          </cell>
          <cell r="P38" t="str">
            <v>N/A</v>
          </cell>
          <cell r="S38">
            <v>890.072</v>
          </cell>
          <cell r="T38">
            <v>1047.8820000000001</v>
          </cell>
          <cell r="U38" t="str">
            <v>N/A</v>
          </cell>
          <cell r="X38">
            <v>2044.8728779244573</v>
          </cell>
          <cell r="Y38">
            <v>2194.3259206832022</v>
          </cell>
          <cell r="Z38">
            <v>2379.5092743993891</v>
          </cell>
        </row>
        <row r="39">
          <cell r="D39">
            <v>8674</v>
          </cell>
          <cell r="E39">
            <v>11422</v>
          </cell>
          <cell r="F39" t="str">
            <v>N/A</v>
          </cell>
          <cell r="I39">
            <v>2734.9</v>
          </cell>
          <cell r="J39">
            <v>3139.6</v>
          </cell>
          <cell r="K39" t="str">
            <v>N/A</v>
          </cell>
          <cell r="N39">
            <v>1148</v>
          </cell>
          <cell r="O39">
            <v>1497</v>
          </cell>
          <cell r="P39" t="str">
            <v>N/A</v>
          </cell>
          <cell r="S39">
            <v>443.14400000000001</v>
          </cell>
          <cell r="T39">
            <v>578.88200000000006</v>
          </cell>
          <cell r="U39" t="str">
            <v>N/A</v>
          </cell>
          <cell r="X39">
            <v>1432.8207579244572</v>
          </cell>
          <cell r="Y39">
            <v>1578.32069072897</v>
          </cell>
          <cell r="Z39">
            <v>1671.0582269896497</v>
          </cell>
        </row>
        <row r="40">
          <cell r="D40">
            <v>21.16</v>
          </cell>
          <cell r="E40">
            <v>26.93</v>
          </cell>
          <cell r="F40" t="str">
            <v>N/A</v>
          </cell>
          <cell r="I40">
            <v>1.65</v>
          </cell>
          <cell r="J40">
            <v>1.94</v>
          </cell>
          <cell r="K40" t="str">
            <v>N/A</v>
          </cell>
          <cell r="N40">
            <v>1.86</v>
          </cell>
          <cell r="O40">
            <v>2.4</v>
          </cell>
          <cell r="P40" t="str">
            <v>N/A</v>
          </cell>
          <cell r="S40">
            <v>1.61</v>
          </cell>
          <cell r="T40">
            <v>1.97</v>
          </cell>
          <cell r="U40" t="str">
            <v>N/A</v>
          </cell>
          <cell r="X40">
            <v>0.85927835704476285</v>
          </cell>
          <cell r="Y40">
            <v>0.86938385434911991</v>
          </cell>
          <cell r="Z40">
            <v>0.89630839110580873</v>
          </cell>
        </row>
        <row r="42">
          <cell r="D42" t="str">
            <v>Diluted Shares Calculation</v>
          </cell>
          <cell r="I42" t="str">
            <v>Diluted Shares Calculation</v>
          </cell>
          <cell r="N42" t="str">
            <v>Diluted Shares Calculation</v>
          </cell>
          <cell r="S42" t="str">
            <v>Diluted Shares Calculation</v>
          </cell>
        </row>
        <row r="43">
          <cell r="G43">
            <v>548.27</v>
          </cell>
          <cell r="L43">
            <v>26.3</v>
          </cell>
          <cell r="Q43">
            <v>74.209999999999994</v>
          </cell>
          <cell r="V43">
            <v>50.88</v>
          </cell>
          <cell r="AA43">
            <v>19.05</v>
          </cell>
          <cell r="AB43">
            <v>23.72</v>
          </cell>
        </row>
        <row r="44">
          <cell r="G44">
            <v>313.37888800000002</v>
          </cell>
          <cell r="L44">
            <v>1327.9471149999999</v>
          </cell>
          <cell r="Q44">
            <v>416.81769000000003</v>
          </cell>
          <cell r="V44">
            <v>277.99080800000002</v>
          </cell>
          <cell r="AA44">
            <v>1337.165049</v>
          </cell>
        </row>
        <row r="46">
          <cell r="E46" t="str">
            <v>Total</v>
          </cell>
          <cell r="F46" t="str">
            <v>Strike</v>
          </cell>
          <cell r="G46" t="str">
            <v>Dilution</v>
          </cell>
          <cell r="J46" t="str">
            <v>Total</v>
          </cell>
          <cell r="K46" t="str">
            <v>Strike</v>
          </cell>
          <cell r="L46" t="str">
            <v>Dilution</v>
          </cell>
          <cell r="O46" t="str">
            <v>Total</v>
          </cell>
          <cell r="P46" t="str">
            <v>Strike</v>
          </cell>
          <cell r="Q46" t="str">
            <v>Dilution</v>
          </cell>
          <cell r="T46" t="str">
            <v>Total</v>
          </cell>
          <cell r="U46" t="str">
            <v>Strike</v>
          </cell>
          <cell r="V46" t="str">
            <v>Dilution</v>
          </cell>
          <cell r="Y46" t="str">
            <v>Total</v>
          </cell>
          <cell r="Z46" t="str">
            <v>Strike</v>
          </cell>
          <cell r="AA46" t="str">
            <v>Dilution</v>
          </cell>
        </row>
        <row r="47">
          <cell r="E47">
            <v>2.2786330000000001</v>
          </cell>
          <cell r="F47">
            <v>18.07</v>
          </cell>
          <cell r="G47">
            <v>2.2035333259160632</v>
          </cell>
          <cell r="J47">
            <v>117.86199999999999</v>
          </cell>
          <cell r="K47">
            <v>32.450000000000003</v>
          </cell>
          <cell r="L47">
            <v>0</v>
          </cell>
          <cell r="O47">
            <v>18.182309999999973</v>
          </cell>
          <cell r="P47">
            <v>17.46</v>
          </cell>
          <cell r="Q47">
            <v>13.904407660692607</v>
          </cell>
          <cell r="T47">
            <v>0.91200000000000003</v>
          </cell>
          <cell r="U47">
            <v>6.05</v>
          </cell>
          <cell r="V47">
            <v>0.80355660377358495</v>
          </cell>
          <cell r="Y47">
            <v>180.39699999999999</v>
          </cell>
          <cell r="Z47">
            <v>29.36</v>
          </cell>
          <cell r="AA47">
            <v>0</v>
          </cell>
        </row>
        <row r="48">
          <cell r="E48">
            <v>1.678669</v>
          </cell>
          <cell r="F48">
            <v>176.42</v>
          </cell>
          <cell r="G48">
            <v>1.138513994291134</v>
          </cell>
          <cell r="L48">
            <v>0</v>
          </cell>
          <cell r="Q48">
            <v>0</v>
          </cell>
          <cell r="T48">
            <v>1.6779999999999999</v>
          </cell>
          <cell r="U48">
            <v>14.64</v>
          </cell>
          <cell r="V48">
            <v>1.1951792452830188</v>
          </cell>
          <cell r="Y48">
            <v>36.567219512195123</v>
          </cell>
          <cell r="Z48">
            <v>22.55</v>
          </cell>
          <cell r="AA48">
            <v>0</v>
          </cell>
        </row>
        <row r="49">
          <cell r="E49">
            <v>1.3914390000000001</v>
          </cell>
          <cell r="F49">
            <v>274.52</v>
          </cell>
          <cell r="G49">
            <v>0.69474241933718794</v>
          </cell>
          <cell r="L49">
            <v>0</v>
          </cell>
          <cell r="Q49">
            <v>0</v>
          </cell>
          <cell r="T49">
            <v>3.4550000000000001</v>
          </cell>
          <cell r="U49">
            <v>25.18</v>
          </cell>
          <cell r="V49">
            <v>1.7451552672955977</v>
          </cell>
          <cell r="AA49">
            <v>0</v>
          </cell>
        </row>
        <row r="50">
          <cell r="E50">
            <v>1.7895179999999999</v>
          </cell>
          <cell r="F50">
            <v>329.55</v>
          </cell>
          <cell r="G50">
            <v>0.71388800583654044</v>
          </cell>
          <cell r="L50">
            <v>0</v>
          </cell>
          <cell r="Q50">
            <v>0</v>
          </cell>
          <cell r="T50">
            <v>4.0270000000000001</v>
          </cell>
          <cell r="U50">
            <v>34.28</v>
          </cell>
          <cell r="V50">
            <v>1.3138404088050311</v>
          </cell>
          <cell r="AA50">
            <v>0</v>
          </cell>
        </row>
        <row r="51">
          <cell r="E51">
            <v>1.469211</v>
          </cell>
          <cell r="F51">
            <v>449.9</v>
          </cell>
          <cell r="G51">
            <v>0.26360422067594436</v>
          </cell>
          <cell r="L51">
            <v>0</v>
          </cell>
          <cell r="Q51">
            <v>0</v>
          </cell>
          <cell r="T51">
            <v>1.8660000000000001</v>
          </cell>
          <cell r="U51">
            <v>47.39</v>
          </cell>
          <cell r="V51">
            <v>0.127994103773585</v>
          </cell>
          <cell r="AA51">
            <v>0</v>
          </cell>
        </row>
        <row r="52">
          <cell r="E52">
            <v>3.7215069999999999</v>
          </cell>
          <cell r="F52">
            <v>556.91999999999996</v>
          </cell>
          <cell r="G52">
            <v>0</v>
          </cell>
          <cell r="L52">
            <v>0</v>
          </cell>
          <cell r="Q52">
            <v>0</v>
          </cell>
          <cell r="T52">
            <v>0.06</v>
          </cell>
          <cell r="U52">
            <v>51.23</v>
          </cell>
          <cell r="V52">
            <v>0</v>
          </cell>
          <cell r="AA52">
            <v>0</v>
          </cell>
        </row>
        <row r="53">
          <cell r="E53">
            <v>0.15057699999999999</v>
          </cell>
          <cell r="F53">
            <v>663.13</v>
          </cell>
          <cell r="G53">
            <v>0</v>
          </cell>
          <cell r="L53">
            <v>0</v>
          </cell>
          <cell r="Q53">
            <v>0</v>
          </cell>
          <cell r="T53">
            <v>0.01</v>
          </cell>
          <cell r="U53">
            <v>68.180000000000007</v>
          </cell>
          <cell r="V53">
            <v>0</v>
          </cell>
          <cell r="AA53">
            <v>0</v>
          </cell>
        </row>
        <row r="54">
          <cell r="E54">
            <v>5.2652999999999998E-2</v>
          </cell>
          <cell r="F54">
            <v>718.16</v>
          </cell>
          <cell r="G54">
            <v>0</v>
          </cell>
          <cell r="L54">
            <v>0</v>
          </cell>
          <cell r="Q54">
            <v>0</v>
          </cell>
          <cell r="T54">
            <v>2E-3</v>
          </cell>
          <cell r="U54">
            <v>71.91</v>
          </cell>
          <cell r="V54">
            <v>0</v>
          </cell>
          <cell r="AA54">
            <v>0</v>
          </cell>
        </row>
        <row r="55">
          <cell r="G55">
            <v>0</v>
          </cell>
          <cell r="L55">
            <v>0</v>
          </cell>
          <cell r="Q55">
            <v>0</v>
          </cell>
          <cell r="T55">
            <v>2.4E-2</v>
          </cell>
          <cell r="U55">
            <v>102.12</v>
          </cell>
          <cell r="V55">
            <v>0</v>
          </cell>
          <cell r="AA55">
            <v>0</v>
          </cell>
        </row>
        <row r="56">
          <cell r="G56">
            <v>318.39316996605692</v>
          </cell>
          <cell r="L56">
            <v>1327.9471149999999</v>
          </cell>
          <cell r="Q56">
            <v>430.72209766069261</v>
          </cell>
          <cell r="V56">
            <v>283.17653362893083</v>
          </cell>
          <cell r="AA56">
            <v>1337.165049</v>
          </cell>
        </row>
        <row r="58">
          <cell r="D58" t="str">
            <v>Valuation Metrics</v>
          </cell>
          <cell r="I58" t="str">
            <v>Valuation Metrics</v>
          </cell>
          <cell r="N58" t="str">
            <v>Valuation Metrics</v>
          </cell>
          <cell r="S58" t="str">
            <v>Valuation Metrics</v>
          </cell>
        </row>
        <row r="60">
          <cell r="G60">
            <v>174565.42329729002</v>
          </cell>
          <cell r="L60">
            <v>34925.0091245</v>
          </cell>
          <cell r="Q60">
            <v>31963.886867399997</v>
          </cell>
          <cell r="V60">
            <v>14408.022031040002</v>
          </cell>
          <cell r="AA60">
            <v>25472.994183449999</v>
          </cell>
        </row>
        <row r="61">
          <cell r="G61">
            <v>159287.11629729002</v>
          </cell>
          <cell r="L61">
            <v>29889.317124500001</v>
          </cell>
          <cell r="Q61">
            <v>30150.886867399997</v>
          </cell>
          <cell r="V61">
            <v>13008.817031040002</v>
          </cell>
          <cell r="AA61">
            <v>18509.098078758339</v>
          </cell>
        </row>
        <row r="62">
          <cell r="G62">
            <v>1.29</v>
          </cell>
          <cell r="L62">
            <v>1.96</v>
          </cell>
          <cell r="Q62">
            <v>1.28</v>
          </cell>
          <cell r="V62">
            <v>0.8</v>
          </cell>
          <cell r="AA62">
            <v>1.39</v>
          </cell>
        </row>
        <row r="64">
          <cell r="D64" t="str">
            <v>Valuation Multiples</v>
          </cell>
          <cell r="I64" t="str">
            <v>Valuation Multiples</v>
          </cell>
          <cell r="N64" t="str">
            <v>Valuation Multiples</v>
          </cell>
          <cell r="S64" t="str">
            <v>Valuation Multiples</v>
          </cell>
          <cell r="X64" t="str">
            <v>Valuation Multiples</v>
          </cell>
        </row>
        <row r="65">
          <cell r="D65" t="str">
            <v>TTM</v>
          </cell>
          <cell r="E65">
            <v>39813</v>
          </cell>
          <cell r="F65">
            <v>40178</v>
          </cell>
          <cell r="G65">
            <v>40543</v>
          </cell>
          <cell r="I65" t="str">
            <v>TTM</v>
          </cell>
          <cell r="J65">
            <v>39813</v>
          </cell>
          <cell r="K65">
            <v>40178</v>
          </cell>
          <cell r="L65">
            <v>40543</v>
          </cell>
          <cell r="N65" t="str">
            <v>TTM</v>
          </cell>
          <cell r="O65">
            <v>39813</v>
          </cell>
          <cell r="P65">
            <v>40178</v>
          </cell>
          <cell r="Q65">
            <v>40543</v>
          </cell>
          <cell r="S65" t="str">
            <v>TTM</v>
          </cell>
          <cell r="T65">
            <v>39813</v>
          </cell>
          <cell r="U65">
            <v>40178</v>
          </cell>
          <cell r="V65">
            <v>40543</v>
          </cell>
          <cell r="X65" t="str">
            <v>TTM</v>
          </cell>
          <cell r="Y65">
            <v>39813</v>
          </cell>
          <cell r="Z65">
            <v>40178</v>
          </cell>
          <cell r="AA65">
            <v>40543</v>
          </cell>
        </row>
        <row r="66">
          <cell r="D66">
            <v>13.660886917754295</v>
          </cell>
          <cell r="E66">
            <v>9.2542609818147508</v>
          </cell>
          <cell r="F66">
            <v>6.7543767617623871</v>
          </cell>
          <cell r="G66" t="str">
            <v>N/A</v>
          </cell>
          <cell r="I66">
            <v>3.8957293312760704</v>
          </cell>
          <cell r="J66">
            <v>3.4458516399008534</v>
          </cell>
          <cell r="K66">
            <v>2.9955518821094622</v>
          </cell>
          <cell r="L66" t="str">
            <v>N/A</v>
          </cell>
          <cell r="N66">
            <v>2.0324156971621163</v>
          </cell>
          <cell r="O66">
            <v>1.5656291861771729</v>
          </cell>
          <cell r="P66">
            <v>1.305120200303004</v>
          </cell>
          <cell r="Q66" t="str">
            <v>N/A</v>
          </cell>
          <cell r="S66">
            <v>2.0411078262719649</v>
          </cell>
          <cell r="T66">
            <v>1.908178635702761</v>
          </cell>
          <cell r="U66">
            <v>1.7432250627859298</v>
          </cell>
          <cell r="V66" t="str">
            <v>N/A</v>
          </cell>
          <cell r="X66">
            <v>3.6203104970958528</v>
          </cell>
          <cell r="Y66">
            <v>3.1908501073893771</v>
          </cell>
          <cell r="Z66">
            <v>2.8476484921207916</v>
          </cell>
          <cell r="AA66">
            <v>2.564565303030987</v>
          </cell>
        </row>
        <row r="67">
          <cell r="D67">
            <v>23.016027892146514</v>
          </cell>
          <cell r="E67">
            <v>15.742944880143311</v>
          </cell>
          <cell r="F67">
            <v>11.740776612168499</v>
          </cell>
          <cell r="G67" t="str">
            <v>N/A</v>
          </cell>
          <cell r="I67">
            <v>10.279586772665647</v>
          </cell>
          <cell r="J67">
            <v>9.5334642525197761</v>
          </cell>
          <cell r="K67">
            <v>8.1982876527785393</v>
          </cell>
          <cell r="L67" t="str">
            <v>N/A</v>
          </cell>
          <cell r="N67">
            <v>27.535056499908674</v>
          </cell>
          <cell r="O67">
            <v>21.429201753660269</v>
          </cell>
          <cell r="P67">
            <v>16.910200149971956</v>
          </cell>
          <cell r="Q67" t="str">
            <v>N/A</v>
          </cell>
          <cell r="S67">
            <v>15.930015479652194</v>
          </cell>
          <cell r="T67">
            <v>14.615465974707666</v>
          </cell>
          <cell r="U67">
            <v>12.414391153813121</v>
          </cell>
          <cell r="V67" t="str">
            <v>N/A</v>
          </cell>
          <cell r="X67">
            <v>9.604967052350057</v>
          </cell>
          <cell r="Y67">
            <v>9.0514663667235116</v>
          </cell>
          <cell r="Z67">
            <v>8.4349812870986565</v>
          </cell>
          <cell r="AA67">
            <v>7.7785358005928398</v>
          </cell>
        </row>
        <row r="68">
          <cell r="D68">
            <v>26.757246004363136</v>
          </cell>
          <cell r="E68">
            <v>18.363744096989858</v>
          </cell>
          <cell r="F68">
            <v>13.945641419829279</v>
          </cell>
          <cell r="G68" t="str">
            <v>N/A</v>
          </cell>
          <cell r="I68">
            <v>12.961930397960735</v>
          </cell>
          <cell r="J68">
            <v>10.92885192310505</v>
          </cell>
          <cell r="K68">
            <v>9.5201035560262461</v>
          </cell>
          <cell r="L68" t="str">
            <v>N/A</v>
          </cell>
          <cell r="N68">
            <v>35.513412093521787</v>
          </cell>
          <cell r="O68">
            <v>26.263838734668987</v>
          </cell>
          <cell r="P68">
            <v>20.140872990915163</v>
          </cell>
          <cell r="Q68" t="str">
            <v>N/A</v>
          </cell>
          <cell r="S68">
            <v>28.665652364944126</v>
          </cell>
          <cell r="T68">
            <v>29.355733195169069</v>
          </cell>
          <cell r="U68">
            <v>22.472312200137509</v>
          </cell>
          <cell r="V68" t="str">
            <v>N/A</v>
          </cell>
          <cell r="X68">
            <v>14.598934153909395</v>
          </cell>
          <cell r="Y68">
            <v>12.917943836582941</v>
          </cell>
          <cell r="Z68">
            <v>11.727083214127825</v>
          </cell>
          <cell r="AA68">
            <v>11.07627357312486</v>
          </cell>
        </row>
        <row r="69">
          <cell r="D69">
            <v>40.068712699875825</v>
          </cell>
          <cell r="E69">
            <v>25.910680529300567</v>
          </cell>
          <cell r="F69">
            <v>20.359079093947269</v>
          </cell>
          <cell r="G69" t="str">
            <v>N/A</v>
          </cell>
          <cell r="I69">
            <v>20.293334406637868</v>
          </cell>
          <cell r="J69">
            <v>15.939393939393941</v>
          </cell>
          <cell r="K69">
            <v>13.556701030927837</v>
          </cell>
          <cell r="L69" t="str">
            <v>N/A</v>
          </cell>
          <cell r="N69">
            <v>50.025646556694568</v>
          </cell>
          <cell r="O69">
            <v>39.897849462365585</v>
          </cell>
          <cell r="P69">
            <v>30.920833333333331</v>
          </cell>
          <cell r="Q69" t="str">
            <v>N/A</v>
          </cell>
          <cell r="S69">
            <v>29.370473425989786</v>
          </cell>
          <cell r="T69">
            <v>31.602484472049689</v>
          </cell>
          <cell r="U69">
            <v>25.827411167512693</v>
          </cell>
          <cell r="V69" t="str">
            <v>N/A</v>
          </cell>
          <cell r="X69">
            <v>22.134138998436278</v>
          </cell>
          <cell r="Y69">
            <v>22.169765878331809</v>
          </cell>
          <cell r="Z69">
            <v>21.912070145657502</v>
          </cell>
          <cell r="AA69">
            <v>21.253845427573552</v>
          </cell>
        </row>
        <row r="71">
          <cell r="D71" t="str">
            <v>Lookup Variables</v>
          </cell>
          <cell r="I71" t="str">
            <v>Lookup Variables</v>
          </cell>
          <cell r="N71" t="str">
            <v>Lookup Variables</v>
          </cell>
          <cell r="S71" t="str">
            <v>Lookup Variables</v>
          </cell>
        </row>
        <row r="73">
          <cell r="G73">
            <v>17212.3</v>
          </cell>
          <cell r="L73">
            <v>8674</v>
          </cell>
          <cell r="Q73">
            <v>19258</v>
          </cell>
          <cell r="V73">
            <v>6817.4</v>
          </cell>
          <cell r="AA73">
            <v>5800.6792722400005</v>
          </cell>
        </row>
        <row r="74">
          <cell r="G74">
            <v>10118</v>
          </cell>
          <cell r="L74">
            <v>3135.2</v>
          </cell>
          <cell r="Q74">
            <v>1407</v>
          </cell>
          <cell r="V74">
            <v>890.072</v>
          </cell>
          <cell r="AA74">
            <v>2044.8728779244573</v>
          </cell>
        </row>
        <row r="75">
          <cell r="G75">
            <v>8674</v>
          </cell>
          <cell r="L75">
            <v>2734.9</v>
          </cell>
          <cell r="Q75">
            <v>1148</v>
          </cell>
          <cell r="V75">
            <v>443.14400000000001</v>
          </cell>
          <cell r="AA75">
            <v>1432.8207579244572</v>
          </cell>
        </row>
        <row r="76">
          <cell r="G76">
            <v>21.16</v>
          </cell>
          <cell r="L76">
            <v>1.65</v>
          </cell>
          <cell r="Q76">
            <v>1.86</v>
          </cell>
          <cell r="V76">
            <v>1.61</v>
          </cell>
          <cell r="AA76">
            <v>0.85927835704476285</v>
          </cell>
        </row>
        <row r="78">
          <cell r="G78">
            <v>23582.799999999999</v>
          </cell>
          <cell r="L78">
            <v>9977.9</v>
          </cell>
          <cell r="Q78">
            <v>23102</v>
          </cell>
          <cell r="V78">
            <v>7462.5</v>
          </cell>
          <cell r="AA78">
            <v>6499.7832878501285</v>
          </cell>
        </row>
        <row r="79">
          <cell r="G79">
            <v>13567</v>
          </cell>
          <cell r="L79">
            <v>3645.8</v>
          </cell>
          <cell r="Q79">
            <v>1783</v>
          </cell>
          <cell r="V79">
            <v>1047.8820000000001</v>
          </cell>
          <cell r="AA79">
            <v>2194.3259206832022</v>
          </cell>
        </row>
        <row r="80">
          <cell r="G80">
            <v>11422</v>
          </cell>
          <cell r="L80">
            <v>3139.6</v>
          </cell>
          <cell r="Q80">
            <v>1497</v>
          </cell>
          <cell r="V80">
            <v>578.88200000000006</v>
          </cell>
          <cell r="AA80">
            <v>1578.32069072897</v>
          </cell>
        </row>
        <row r="81">
          <cell r="G81">
            <v>26.93</v>
          </cell>
          <cell r="L81">
            <v>1.94</v>
          </cell>
          <cell r="Q81">
            <v>2.4</v>
          </cell>
          <cell r="V81">
            <v>1.97</v>
          </cell>
          <cell r="AA81">
            <v>0.86938385434911991</v>
          </cell>
        </row>
        <row r="83">
          <cell r="G83" t="str">
            <v>N/A</v>
          </cell>
          <cell r="L83" t="str">
            <v>N/A</v>
          </cell>
          <cell r="Q83" t="str">
            <v>N/A</v>
          </cell>
          <cell r="V83" t="str">
            <v>N/A</v>
          </cell>
          <cell r="AA83">
            <v>7217.2457674924335</v>
          </cell>
        </row>
        <row r="84">
          <cell r="G84" t="str">
            <v>N/A</v>
          </cell>
          <cell r="L84" t="str">
            <v>N/A</v>
          </cell>
          <cell r="Q84" t="str">
            <v>N/A</v>
          </cell>
          <cell r="V84" t="str">
            <v>N/A</v>
          </cell>
          <cell r="AA84">
            <v>2379.5092743993891</v>
          </cell>
        </row>
        <row r="85">
          <cell r="G85" t="str">
            <v>N/A</v>
          </cell>
          <cell r="L85" t="str">
            <v>N/A</v>
          </cell>
          <cell r="Q85" t="str">
            <v>N/A</v>
          </cell>
          <cell r="V85" t="str">
            <v>N/A</v>
          </cell>
          <cell r="AA85">
            <v>1671.0582269896497</v>
          </cell>
        </row>
        <row r="86">
          <cell r="G86" t="str">
            <v>N/A</v>
          </cell>
          <cell r="L86" t="str">
            <v>N/A</v>
          </cell>
          <cell r="Q86" t="str">
            <v>N/A</v>
          </cell>
          <cell r="V86" t="str">
            <v>N/A</v>
          </cell>
          <cell r="AA86">
            <v>0.89630839110580873</v>
          </cell>
        </row>
        <row r="88">
          <cell r="G88">
            <v>13.660886917754295</v>
          </cell>
          <cell r="L88">
            <v>3.8957293312760704</v>
          </cell>
          <cell r="Q88">
            <v>2.0324156971621163</v>
          </cell>
          <cell r="V88">
            <v>2.0411078262719649</v>
          </cell>
          <cell r="AA88">
            <v>3.6203104970958528</v>
          </cell>
        </row>
        <row r="89">
          <cell r="G89">
            <v>23.016027892146514</v>
          </cell>
          <cell r="L89">
            <v>10.279586772665647</v>
          </cell>
          <cell r="Q89">
            <v>27.535056499908674</v>
          </cell>
          <cell r="V89">
            <v>15.930015479652194</v>
          </cell>
          <cell r="AA89">
            <v>9.604967052350057</v>
          </cell>
        </row>
        <row r="90">
          <cell r="G90">
            <v>26.757246004363136</v>
          </cell>
          <cell r="L90">
            <v>12.961930397960735</v>
          </cell>
          <cell r="Q90">
            <v>35.513412093521787</v>
          </cell>
          <cell r="V90">
            <v>28.665652364944126</v>
          </cell>
          <cell r="AA90">
            <v>14.598934153909395</v>
          </cell>
        </row>
        <row r="91">
          <cell r="G91">
            <v>40.068712699875825</v>
          </cell>
          <cell r="L91">
            <v>20.293334406637868</v>
          </cell>
          <cell r="Q91">
            <v>50.025646556694568</v>
          </cell>
          <cell r="V91">
            <v>29.370473425989786</v>
          </cell>
          <cell r="AA91">
            <v>22.134138998436278</v>
          </cell>
        </row>
        <row r="93">
          <cell r="G93">
            <v>9.2542609818147508</v>
          </cell>
          <cell r="L93">
            <v>3.4458516399008534</v>
          </cell>
          <cell r="Q93">
            <v>1.5656291861771729</v>
          </cell>
          <cell r="V93">
            <v>1.908178635702761</v>
          </cell>
          <cell r="AA93">
            <v>3.1908501073893771</v>
          </cell>
        </row>
        <row r="94">
          <cell r="G94">
            <v>15.742944880143311</v>
          </cell>
          <cell r="L94">
            <v>9.5334642525197761</v>
          </cell>
          <cell r="Q94">
            <v>21.429201753660269</v>
          </cell>
          <cell r="V94">
            <v>14.615465974707666</v>
          </cell>
          <cell r="AA94">
            <v>9.0514663667235116</v>
          </cell>
        </row>
        <row r="95">
          <cell r="G95">
            <v>18.363744096989858</v>
          </cell>
          <cell r="L95">
            <v>10.92885192310505</v>
          </cell>
          <cell r="Q95">
            <v>26.263838734668987</v>
          </cell>
          <cell r="V95">
            <v>29.355733195169069</v>
          </cell>
          <cell r="AA95">
            <v>12.917943836582941</v>
          </cell>
        </row>
        <row r="96">
          <cell r="G96">
            <v>25.910680529300567</v>
          </cell>
          <cell r="L96">
            <v>15.939393939393941</v>
          </cell>
          <cell r="Q96">
            <v>39.897849462365585</v>
          </cell>
          <cell r="V96">
            <v>31.602484472049689</v>
          </cell>
          <cell r="AA96">
            <v>22.169765878331809</v>
          </cell>
        </row>
        <row r="98">
          <cell r="G98">
            <v>6.7543767617623871</v>
          </cell>
          <cell r="L98">
            <v>2.9955518821094622</v>
          </cell>
          <cell r="Q98">
            <v>1.305120200303004</v>
          </cell>
          <cell r="V98">
            <v>1.7432250627859298</v>
          </cell>
          <cell r="AA98">
            <v>2.8476484921207916</v>
          </cell>
        </row>
        <row r="99">
          <cell r="G99">
            <v>11.740776612168499</v>
          </cell>
          <cell r="L99">
            <v>8.1982876527785393</v>
          </cell>
          <cell r="Q99">
            <v>16.910200149971956</v>
          </cell>
          <cell r="V99">
            <v>12.414391153813121</v>
          </cell>
          <cell r="AA99">
            <v>8.4349812870986565</v>
          </cell>
        </row>
        <row r="100">
          <cell r="G100">
            <v>13.945641419829279</v>
          </cell>
          <cell r="L100">
            <v>9.5201035560262461</v>
          </cell>
          <cell r="Q100">
            <v>20.140872990915163</v>
          </cell>
          <cell r="V100">
            <v>22.472312200137509</v>
          </cell>
          <cell r="AA100">
            <v>11.727083214127825</v>
          </cell>
        </row>
        <row r="101">
          <cell r="G101">
            <v>20.359079093947269</v>
          </cell>
          <cell r="L101">
            <v>13.556701030927837</v>
          </cell>
          <cell r="Q101">
            <v>30.920833333333331</v>
          </cell>
          <cell r="V101">
            <v>25.827411167512693</v>
          </cell>
          <cell r="AA101">
            <v>21.912070145657502</v>
          </cell>
        </row>
        <row r="103">
          <cell r="G103" t="str">
            <v>N/A</v>
          </cell>
          <cell r="L103" t="str">
            <v>N/A</v>
          </cell>
          <cell r="Q103" t="str">
            <v>N/A</v>
          </cell>
          <cell r="V103" t="str">
            <v>N/A</v>
          </cell>
          <cell r="AA103">
            <v>2.564565303030987</v>
          </cell>
        </row>
        <row r="104">
          <cell r="G104" t="str">
            <v>N/A</v>
          </cell>
          <cell r="L104" t="str">
            <v>N/A</v>
          </cell>
          <cell r="Q104" t="str">
            <v>N/A</v>
          </cell>
          <cell r="V104" t="str">
            <v>N/A</v>
          </cell>
          <cell r="AA104">
            <v>7.7785358005928398</v>
          </cell>
        </row>
        <row r="105">
          <cell r="G105" t="str">
            <v>N/A</v>
          </cell>
          <cell r="L105" t="str">
            <v>N/A</v>
          </cell>
          <cell r="Q105" t="str">
            <v>N/A</v>
          </cell>
          <cell r="V105" t="str">
            <v>N/A</v>
          </cell>
          <cell r="AA105">
            <v>11.07627357312486</v>
          </cell>
        </row>
        <row r="106">
          <cell r="G106" t="str">
            <v>N/A</v>
          </cell>
          <cell r="L106" t="str">
            <v>N/A</v>
          </cell>
          <cell r="Q106" t="str">
            <v>N/A</v>
          </cell>
          <cell r="V106" t="str">
            <v>N/A</v>
          </cell>
          <cell r="AA106">
            <v>21.253845427573552</v>
          </cell>
        </row>
      </sheetData>
      <sheetData sheetId="8">
        <row r="24">
          <cell r="E24">
            <v>5362.30610469166</v>
          </cell>
        </row>
      </sheetData>
      <sheetData sheetId="9"/>
      <sheetData sheetId="10"/>
      <sheetData sheetId="11">
        <row r="2">
          <cell r="G2" t="str">
            <v>AQNT</v>
          </cell>
          <cell r="L2" t="str">
            <v>DBLK</v>
          </cell>
          <cell r="Q2" t="str">
            <v>DTAS</v>
          </cell>
          <cell r="V2" t="str">
            <v>RTMD</v>
          </cell>
          <cell r="AA2" t="str">
            <v>VTRU</v>
          </cell>
          <cell r="AF2" t="str">
            <v>IVIL</v>
          </cell>
          <cell r="AK2" t="str">
            <v>TFSM</v>
          </cell>
        </row>
        <row r="3">
          <cell r="G3" t="str">
            <v>aQuantive</v>
          </cell>
          <cell r="L3" t="str">
            <v>DoubleClick</v>
          </cell>
          <cell r="Q3" t="str">
            <v>Digitas</v>
          </cell>
          <cell r="V3" t="str">
            <v>Right Media (Remaining 80%)</v>
          </cell>
          <cell r="AA3" t="str">
            <v>Vertrue</v>
          </cell>
          <cell r="AF3" t="str">
            <v>iVillage</v>
          </cell>
          <cell r="AK3" t="str">
            <v>24/7 Real Media</v>
          </cell>
        </row>
        <row r="5">
          <cell r="G5" t="str">
            <v>Microsoft</v>
          </cell>
          <cell r="L5" t="str">
            <v>Google</v>
          </cell>
          <cell r="Q5" t="str">
            <v>Publicis</v>
          </cell>
          <cell r="V5" t="str">
            <v>Yahoo</v>
          </cell>
          <cell r="AA5" t="str">
            <v>Investor Group</v>
          </cell>
          <cell r="AF5" t="str">
            <v>NBC Universal</v>
          </cell>
          <cell r="AK5" t="str">
            <v>WPP Group</v>
          </cell>
        </row>
        <row r="6">
          <cell r="D6" t="str">
            <v>Calendarization</v>
          </cell>
          <cell r="I6" t="str">
            <v>Calendarization</v>
          </cell>
          <cell r="N6" t="str">
            <v>Calendarization</v>
          </cell>
          <cell r="S6" t="str">
            <v>Calendarization</v>
          </cell>
          <cell r="X6" t="str">
            <v>Calendarization</v>
          </cell>
          <cell r="AC6" t="str">
            <v>Calendarization</v>
          </cell>
          <cell r="AH6" t="str">
            <v>Calendarization</v>
          </cell>
        </row>
        <row r="7">
          <cell r="D7" t="str">
            <v>Old Partial</v>
          </cell>
          <cell r="E7" t="str">
            <v>New Partial</v>
          </cell>
          <cell r="F7" t="str">
            <v>FY</v>
          </cell>
          <cell r="G7" t="str">
            <v>TTM</v>
          </cell>
          <cell r="I7" t="str">
            <v>Old Partial</v>
          </cell>
          <cell r="J7" t="str">
            <v>New Partial</v>
          </cell>
          <cell r="K7" t="str">
            <v>FY</v>
          </cell>
          <cell r="L7" t="str">
            <v>TTM</v>
          </cell>
          <cell r="N7" t="str">
            <v>Old Partial</v>
          </cell>
          <cell r="O7" t="str">
            <v>New Partial</v>
          </cell>
          <cell r="P7" t="str">
            <v>FY</v>
          </cell>
          <cell r="Q7" t="str">
            <v>TTM</v>
          </cell>
          <cell r="S7" t="str">
            <v>Old Partial</v>
          </cell>
          <cell r="T7" t="str">
            <v>New Partial</v>
          </cell>
          <cell r="U7" t="str">
            <v>FY</v>
          </cell>
          <cell r="V7" t="str">
            <v>TTM</v>
          </cell>
          <cell r="X7" t="str">
            <v>Old Partial</v>
          </cell>
          <cell r="Y7" t="str">
            <v>New Partial</v>
          </cell>
          <cell r="Z7" t="str">
            <v>FY</v>
          </cell>
          <cell r="AA7" t="str">
            <v>TTM</v>
          </cell>
          <cell r="AC7" t="str">
            <v>Old Partial</v>
          </cell>
          <cell r="AD7" t="str">
            <v>New Partial</v>
          </cell>
          <cell r="AE7" t="str">
            <v>FY</v>
          </cell>
          <cell r="AF7" t="str">
            <v>TTM</v>
          </cell>
          <cell r="AH7" t="str">
            <v>Old Partial</v>
          </cell>
          <cell r="AI7" t="str">
            <v>New Partial</v>
          </cell>
          <cell r="AJ7" t="str">
            <v>FY</v>
          </cell>
          <cell r="AK7" t="str">
            <v>TTM</v>
          </cell>
        </row>
        <row r="8">
          <cell r="D8">
            <v>92.185000000000002</v>
          </cell>
          <cell r="E8">
            <v>142.62100000000001</v>
          </cell>
          <cell r="F8">
            <v>442.21100000000001</v>
          </cell>
          <cell r="G8">
            <v>492.64699999999999</v>
          </cell>
          <cell r="K8">
            <v>231.8</v>
          </cell>
          <cell r="L8">
            <v>231.8</v>
          </cell>
          <cell r="N8">
            <v>406.44900000000001</v>
          </cell>
          <cell r="O8">
            <v>553.68399999999997</v>
          </cell>
          <cell r="P8">
            <v>565.49699999999996</v>
          </cell>
          <cell r="Q8">
            <v>712.73199999999997</v>
          </cell>
          <cell r="U8" t="str">
            <v>N/A</v>
          </cell>
          <cell r="V8" t="str">
            <v>N/A</v>
          </cell>
          <cell r="X8">
            <v>317.65800000000002</v>
          </cell>
          <cell r="Y8">
            <v>355.90499999999997</v>
          </cell>
          <cell r="Z8">
            <v>658.85500000000002</v>
          </cell>
          <cell r="AA8">
            <v>697.10199999999998</v>
          </cell>
          <cell r="AE8">
            <v>91.061000000000007</v>
          </cell>
          <cell r="AF8">
            <v>91.061000000000007</v>
          </cell>
          <cell r="AH8">
            <v>42.941000000000003</v>
          </cell>
          <cell r="AI8">
            <v>57.662999999999997</v>
          </cell>
          <cell r="AJ8">
            <v>200.24299999999999</v>
          </cell>
          <cell r="AK8">
            <v>214.965</v>
          </cell>
        </row>
        <row r="9">
          <cell r="D9">
            <v>13.378</v>
          </cell>
          <cell r="E9">
            <v>23.588000000000001</v>
          </cell>
          <cell r="F9">
            <v>67.578000000000003</v>
          </cell>
          <cell r="G9">
            <v>77.787999999999997</v>
          </cell>
          <cell r="L9">
            <v>0</v>
          </cell>
          <cell r="N9">
            <v>149.01300000000001</v>
          </cell>
          <cell r="O9">
            <v>174.298</v>
          </cell>
          <cell r="P9">
            <v>198.066</v>
          </cell>
          <cell r="Q9">
            <v>223.35100000000003</v>
          </cell>
          <cell r="V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E9">
            <v>0</v>
          </cell>
          <cell r="AF9">
            <v>0</v>
          </cell>
          <cell r="AH9">
            <v>27.266999999999999</v>
          </cell>
          <cell r="AI9">
            <v>39.052999999999997</v>
          </cell>
          <cell r="AJ9">
            <v>129.41399999999999</v>
          </cell>
          <cell r="AK9">
            <v>141.19999999999999</v>
          </cell>
        </row>
        <row r="10">
          <cell r="D10">
            <v>78.807000000000002</v>
          </cell>
          <cell r="E10">
            <v>119.03300000000002</v>
          </cell>
          <cell r="F10">
            <v>374.63300000000004</v>
          </cell>
          <cell r="G10">
            <v>414.85900000000004</v>
          </cell>
          <cell r="I10">
            <v>0</v>
          </cell>
          <cell r="J10">
            <v>0</v>
          </cell>
          <cell r="K10">
            <v>231.8</v>
          </cell>
          <cell r="L10">
            <v>231.8</v>
          </cell>
          <cell r="N10">
            <v>257.43600000000004</v>
          </cell>
          <cell r="O10">
            <v>379.38599999999997</v>
          </cell>
          <cell r="P10">
            <v>367.43099999999993</v>
          </cell>
          <cell r="Q10">
            <v>489.38099999999986</v>
          </cell>
          <cell r="S10" t="str">
            <v>N/A</v>
          </cell>
          <cell r="T10" t="str">
            <v>N/A</v>
          </cell>
          <cell r="U10" t="str">
            <v>N/A</v>
          </cell>
          <cell r="V10" t="str">
            <v>N/A</v>
          </cell>
          <cell r="X10">
            <v>317.65800000000002</v>
          </cell>
          <cell r="Y10">
            <v>355.90499999999997</v>
          </cell>
          <cell r="Z10">
            <v>658.85500000000002</v>
          </cell>
          <cell r="AA10">
            <v>697.10199999999998</v>
          </cell>
          <cell r="AC10">
            <v>0</v>
          </cell>
          <cell r="AD10">
            <v>0</v>
          </cell>
          <cell r="AE10">
            <v>91.061000000000007</v>
          </cell>
          <cell r="AF10">
            <v>91.061000000000007</v>
          </cell>
          <cell r="AH10">
            <v>15.674000000000003</v>
          </cell>
          <cell r="AI10">
            <v>18.61</v>
          </cell>
          <cell r="AJ10">
            <v>70.829000000000008</v>
          </cell>
          <cell r="AK10">
            <v>73.765000000000001</v>
          </cell>
        </row>
        <row r="11">
          <cell r="D11">
            <v>67.653999999999996</v>
          </cell>
          <cell r="E11">
            <v>100.185</v>
          </cell>
          <cell r="F11">
            <v>298.62699999999995</v>
          </cell>
          <cell r="G11">
            <v>331.15799999999996</v>
          </cell>
          <cell r="L11">
            <v>0</v>
          </cell>
          <cell r="N11">
            <v>229.60400000000001</v>
          </cell>
          <cell r="O11">
            <v>350.41800000000001</v>
          </cell>
          <cell r="P11">
            <v>329.92099999999994</v>
          </cell>
          <cell r="Q11">
            <v>450.7349999999999</v>
          </cell>
          <cell r="V11">
            <v>0</v>
          </cell>
          <cell r="X11">
            <v>283.12399999999997</v>
          </cell>
          <cell r="Y11">
            <v>323.98700000000002</v>
          </cell>
          <cell r="Z11">
            <v>593.51400000000001</v>
          </cell>
          <cell r="AA11">
            <v>634.37699999999995</v>
          </cell>
          <cell r="AE11">
            <v>83.007999999999996</v>
          </cell>
          <cell r="AF11">
            <v>83.007999999999996</v>
          </cell>
          <cell r="AH11">
            <v>22.931000000000001</v>
          </cell>
          <cell r="AI11">
            <v>18.768999999999998</v>
          </cell>
          <cell r="AJ11">
            <v>78.796000000000006</v>
          </cell>
          <cell r="AK11">
            <v>74.634</v>
          </cell>
        </row>
        <row r="12">
          <cell r="D12">
            <v>2.036</v>
          </cell>
          <cell r="E12">
            <v>2.7429999999999999</v>
          </cell>
          <cell r="F12">
            <v>9.33</v>
          </cell>
          <cell r="G12">
            <v>10.037000000000001</v>
          </cell>
          <cell r="L12">
            <v>0</v>
          </cell>
          <cell r="N12">
            <v>2.1</v>
          </cell>
          <cell r="O12">
            <v>3.1579999999999999</v>
          </cell>
          <cell r="P12">
            <v>2.8</v>
          </cell>
          <cell r="Q12">
            <v>3.8580000000000001</v>
          </cell>
          <cell r="V12">
            <v>0</v>
          </cell>
          <cell r="X12">
            <v>4.633</v>
          </cell>
          <cell r="Y12">
            <v>4.16</v>
          </cell>
          <cell r="Z12">
            <v>8.36</v>
          </cell>
          <cell r="AA12">
            <v>7.8869999999999996</v>
          </cell>
          <cell r="AE12">
            <v>6.8</v>
          </cell>
          <cell r="AF12">
            <v>6.8</v>
          </cell>
          <cell r="AH12">
            <v>1.042</v>
          </cell>
          <cell r="AI12">
            <v>0.74199999999999999</v>
          </cell>
          <cell r="AJ12">
            <v>3.8610000000000002</v>
          </cell>
          <cell r="AK12">
            <v>3.5609999999999999</v>
          </cell>
        </row>
        <row r="13">
          <cell r="D13">
            <v>3.7630000000000003</v>
          </cell>
          <cell r="E13">
            <v>5.4079999999999995</v>
          </cell>
          <cell r="F13">
            <v>16.445</v>
          </cell>
          <cell r="G13">
            <v>18.09</v>
          </cell>
          <cell r="L13">
            <v>0</v>
          </cell>
          <cell r="N13">
            <v>6.793000000000001</v>
          </cell>
          <cell r="O13">
            <v>8.5530000000000008</v>
          </cell>
          <cell r="P13">
            <v>9.5040000000000013</v>
          </cell>
          <cell r="Q13">
            <v>11.264000000000001</v>
          </cell>
          <cell r="V13">
            <v>0</v>
          </cell>
          <cell r="X13">
            <v>8.3919999999999995</v>
          </cell>
          <cell r="Y13">
            <v>8.5860000000000003</v>
          </cell>
          <cell r="Z13">
            <v>17.228999999999999</v>
          </cell>
          <cell r="AA13">
            <v>17.422999999999998</v>
          </cell>
          <cell r="AE13">
            <v>2.1060000000000008</v>
          </cell>
          <cell r="AF13">
            <v>2.1060000000000008</v>
          </cell>
          <cell r="AH13">
            <v>0.83199999999999996</v>
          </cell>
          <cell r="AI13">
            <v>1.107</v>
          </cell>
          <cell r="AJ13">
            <v>3.7989999999999999</v>
          </cell>
          <cell r="AK13">
            <v>4.0739999999999998</v>
          </cell>
        </row>
        <row r="14">
          <cell r="D14">
            <v>4.7489999999999997</v>
          </cell>
          <cell r="E14">
            <v>4.7039999999999997</v>
          </cell>
          <cell r="F14">
            <v>18.553999999999998</v>
          </cell>
          <cell r="G14">
            <v>18.509</v>
          </cell>
          <cell r="L14">
            <v>0</v>
          </cell>
          <cell r="N14">
            <v>1.5820000000000001</v>
          </cell>
          <cell r="O14">
            <v>6.1239999999999997</v>
          </cell>
          <cell r="P14">
            <v>2.3540000000000001</v>
          </cell>
          <cell r="Q14">
            <v>6.8959999999999999</v>
          </cell>
          <cell r="V14">
            <v>0</v>
          </cell>
          <cell r="X14">
            <v>2.25</v>
          </cell>
          <cell r="Y14">
            <v>2.3780000000000001</v>
          </cell>
          <cell r="Z14">
            <v>4.5309999999999997</v>
          </cell>
          <cell r="AA14">
            <v>4.6589999999999998</v>
          </cell>
          <cell r="AE14">
            <v>0.20499999999999999</v>
          </cell>
          <cell r="AF14">
            <v>0.20499999999999999</v>
          </cell>
          <cell r="AH14">
            <v>9.0389999999999997</v>
          </cell>
          <cell r="AI14">
            <v>2.7949999999999999</v>
          </cell>
          <cell r="AJ14">
            <v>20.446999999999999</v>
          </cell>
          <cell r="AK14">
            <v>14.202999999999998</v>
          </cell>
        </row>
        <row r="15">
          <cell r="D15">
            <v>1.9</v>
          </cell>
          <cell r="E15">
            <v>0</v>
          </cell>
          <cell r="F15">
            <v>0</v>
          </cell>
          <cell r="G15">
            <v>-1.9</v>
          </cell>
          <cell r="L15">
            <v>0</v>
          </cell>
          <cell r="N15">
            <v>0</v>
          </cell>
          <cell r="O15">
            <v>2.39</v>
          </cell>
          <cell r="P15">
            <v>0.88100000000000001</v>
          </cell>
          <cell r="Q15">
            <v>3.2709999999999999</v>
          </cell>
          <cell r="V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E15">
            <v>0.188</v>
          </cell>
          <cell r="AF15">
            <v>0.188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</row>
        <row r="17">
          <cell r="D17">
            <v>23.601000000000003</v>
          </cell>
          <cell r="E17">
            <v>31.70300000000001</v>
          </cell>
          <cell r="F17">
            <v>120.33500000000009</v>
          </cell>
          <cell r="G17">
            <v>128.4370000000001</v>
          </cell>
          <cell r="K17">
            <v>71.900000000000006</v>
          </cell>
          <cell r="L17">
            <v>71.900000000000006</v>
          </cell>
          <cell r="N17">
            <v>38.307000000000023</v>
          </cell>
          <cell r="O17">
            <v>49.192999999999962</v>
          </cell>
          <cell r="P17">
            <v>53.048999999999992</v>
          </cell>
          <cell r="Q17">
            <v>63.934999999999938</v>
          </cell>
          <cell r="U17" t="str">
            <v>N/A</v>
          </cell>
          <cell r="V17" t="str">
            <v>N/A</v>
          </cell>
          <cell r="X17">
            <v>49.809000000000054</v>
          </cell>
          <cell r="Y17">
            <v>47.041999999999945</v>
          </cell>
          <cell r="Z17">
            <v>95.461000000000013</v>
          </cell>
          <cell r="AA17">
            <v>92.693999999999903</v>
          </cell>
          <cell r="AC17">
            <v>0</v>
          </cell>
          <cell r="AD17">
            <v>0</v>
          </cell>
          <cell r="AE17">
            <v>17.352000000000011</v>
          </cell>
          <cell r="AF17">
            <v>17.352000000000011</v>
          </cell>
          <cell r="AH17">
            <v>3.6560000000000015</v>
          </cell>
          <cell r="AI17">
            <v>4.4850000000000012</v>
          </cell>
          <cell r="AJ17">
            <v>20.14</v>
          </cell>
          <cell r="AK17">
            <v>20.968999999999998</v>
          </cell>
        </row>
        <row r="18">
          <cell r="D18">
            <v>17.802000000000007</v>
          </cell>
          <cell r="E18">
            <v>23.552000000000014</v>
          </cell>
          <cell r="F18">
            <v>94.560000000000088</v>
          </cell>
          <cell r="G18">
            <v>100.3100000000001</v>
          </cell>
          <cell r="K18" t="str">
            <v>N/A</v>
          </cell>
          <cell r="L18" t="str">
            <v>N/A</v>
          </cell>
          <cell r="N18">
            <v>29.414000000000023</v>
          </cell>
          <cell r="O18">
            <v>37.481999999999964</v>
          </cell>
          <cell r="P18">
            <v>40.74499999999999</v>
          </cell>
          <cell r="Q18">
            <v>48.812999999999924</v>
          </cell>
          <cell r="U18" t="str">
            <v>N/A</v>
          </cell>
          <cell r="V18" t="str">
            <v>N/A</v>
          </cell>
          <cell r="X18">
            <v>36.784000000000049</v>
          </cell>
          <cell r="Y18">
            <v>34.29599999999995</v>
          </cell>
          <cell r="Z18">
            <v>69.872000000000014</v>
          </cell>
          <cell r="AA18">
            <v>67.383999999999915</v>
          </cell>
          <cell r="AC18">
            <v>0</v>
          </cell>
          <cell r="AD18">
            <v>0</v>
          </cell>
          <cell r="AE18">
            <v>8.4460000000000122</v>
          </cell>
          <cell r="AF18">
            <v>8.4460000000000122</v>
          </cell>
          <cell r="AH18">
            <v>1.7820000000000018</v>
          </cell>
          <cell r="AI18">
            <v>2.636000000000001</v>
          </cell>
          <cell r="AJ18">
            <v>12.48</v>
          </cell>
          <cell r="AK18">
            <v>13.334</v>
          </cell>
        </row>
        <row r="20">
          <cell r="D20" t="str">
            <v>Balance Sheet Data</v>
          </cell>
          <cell r="I20" t="str">
            <v>Balance Sheet Data</v>
          </cell>
          <cell r="N20" t="str">
            <v>Balance Sheet Data</v>
          </cell>
          <cell r="S20" t="str">
            <v>Balance Sheet Data</v>
          </cell>
          <cell r="AC20" t="str">
            <v>Balance Sheet Data</v>
          </cell>
          <cell r="AH20" t="str">
            <v>Balance Sheet Data</v>
          </cell>
        </row>
        <row r="21">
          <cell r="G21">
            <v>315.70699999999999</v>
          </cell>
          <cell r="Q21">
            <v>147.434</v>
          </cell>
          <cell r="V21" t="str">
            <v>N/A</v>
          </cell>
          <cell r="AA21">
            <v>59.975000000000001</v>
          </cell>
          <cell r="AF21">
            <v>55.881</v>
          </cell>
          <cell r="AK21">
            <v>67.600999999999999</v>
          </cell>
        </row>
        <row r="22">
          <cell r="G22">
            <v>0</v>
          </cell>
          <cell r="Q22">
            <v>0.158</v>
          </cell>
          <cell r="V22" t="str">
            <v>N/A</v>
          </cell>
          <cell r="AA22">
            <v>148.81699999999998</v>
          </cell>
          <cell r="AF22">
            <v>0</v>
          </cell>
          <cell r="AK22">
            <v>0</v>
          </cell>
        </row>
        <row r="23">
          <cell r="G23">
            <v>0</v>
          </cell>
          <cell r="Q23">
            <v>0</v>
          </cell>
          <cell r="V23" t="str">
            <v>N/A</v>
          </cell>
          <cell r="AA23">
            <v>0</v>
          </cell>
          <cell r="AF23">
            <v>0</v>
          </cell>
          <cell r="AK23">
            <v>0</v>
          </cell>
        </row>
        <row r="24">
          <cell r="G24">
            <v>0</v>
          </cell>
          <cell r="Q24">
            <v>0</v>
          </cell>
          <cell r="V24" t="str">
            <v>N/A</v>
          </cell>
          <cell r="AA24">
            <v>0</v>
          </cell>
          <cell r="AF24">
            <v>0</v>
          </cell>
          <cell r="AK24">
            <v>1.7569999999999999</v>
          </cell>
        </row>
        <row r="26">
          <cell r="D26" t="str">
            <v>Equity Research Projections</v>
          </cell>
          <cell r="I26" t="str">
            <v>Equity Research Projections</v>
          </cell>
          <cell r="N26" t="str">
            <v>Equity Research Projections</v>
          </cell>
          <cell r="S26" t="str">
            <v>Equity Research Projections</v>
          </cell>
          <cell r="AC26" t="str">
            <v>Equity Research Projections</v>
          </cell>
          <cell r="AH26" t="str">
            <v>Equity Research Projections</v>
          </cell>
        </row>
        <row r="27">
          <cell r="D27">
            <v>39447</v>
          </cell>
          <cell r="E27">
            <v>39813</v>
          </cell>
          <cell r="I27">
            <v>39447</v>
          </cell>
          <cell r="J27">
            <v>39813</v>
          </cell>
          <cell r="N27">
            <v>39082</v>
          </cell>
          <cell r="O27">
            <v>39447</v>
          </cell>
          <cell r="S27">
            <v>39447</v>
          </cell>
          <cell r="T27">
            <v>39813</v>
          </cell>
          <cell r="X27">
            <v>39447</v>
          </cell>
          <cell r="Y27">
            <v>39813</v>
          </cell>
          <cell r="AC27">
            <v>39082</v>
          </cell>
          <cell r="AD27">
            <v>39447</v>
          </cell>
          <cell r="AH27">
            <v>39447</v>
          </cell>
          <cell r="AI27">
            <v>39813</v>
          </cell>
        </row>
        <row r="28">
          <cell r="G28" t="str">
            <v>CS</v>
          </cell>
          <cell r="L28" t="str">
            <v>JPM</v>
          </cell>
          <cell r="Q28" t="str">
            <v>JEF</v>
          </cell>
          <cell r="V28" t="str">
            <v>N/A</v>
          </cell>
          <cell r="AA28" t="str">
            <v>FBW</v>
          </cell>
          <cell r="AF28" t="str">
            <v>DB</v>
          </cell>
          <cell r="AK28" t="str">
            <v>RBC</v>
          </cell>
        </row>
        <row r="29">
          <cell r="G29" t="str">
            <v>5.8.07</v>
          </cell>
          <cell r="L29" t="str">
            <v>3.11.08</v>
          </cell>
          <cell r="Q29">
            <v>39113</v>
          </cell>
          <cell r="V29" t="str">
            <v>N/A</v>
          </cell>
          <cell r="AA29" t="str">
            <v>5.8.07</v>
          </cell>
          <cell r="AF29" t="str">
            <v>3.6.06</v>
          </cell>
          <cell r="AK29" t="str">
            <v>5.17.07</v>
          </cell>
        </row>
        <row r="30">
          <cell r="D30">
            <v>610.20000000000005</v>
          </cell>
          <cell r="E30">
            <v>748.6</v>
          </cell>
          <cell r="I30">
            <v>296.7</v>
          </cell>
          <cell r="J30">
            <v>379.06666666666666</v>
          </cell>
          <cell r="N30">
            <v>743.31399999999996</v>
          </cell>
          <cell r="O30">
            <v>899.03800000000001</v>
          </cell>
          <cell r="S30">
            <v>70</v>
          </cell>
          <cell r="T30" t="str">
            <v>N/A</v>
          </cell>
          <cell r="X30">
            <v>679.79649999999992</v>
          </cell>
          <cell r="Y30" t="str">
            <v>N/A</v>
          </cell>
          <cell r="AC30">
            <v>109</v>
          </cell>
          <cell r="AD30">
            <v>125</v>
          </cell>
          <cell r="AH30">
            <v>269.10000000000002</v>
          </cell>
          <cell r="AI30">
            <v>355.4</v>
          </cell>
        </row>
        <row r="31">
          <cell r="D31">
            <v>154.4</v>
          </cell>
          <cell r="E31">
            <v>197.8</v>
          </cell>
          <cell r="I31">
            <v>97.9</v>
          </cell>
          <cell r="J31">
            <v>100.79999999999998</v>
          </cell>
          <cell r="N31">
            <v>63.366</v>
          </cell>
          <cell r="O31">
            <v>77.994</v>
          </cell>
          <cell r="S31">
            <v>17.5</v>
          </cell>
          <cell r="T31" t="str">
            <v>N/A</v>
          </cell>
          <cell r="X31">
            <v>102.4465</v>
          </cell>
          <cell r="Y31" t="str">
            <v>N/A</v>
          </cell>
          <cell r="AC31">
            <v>25.8</v>
          </cell>
          <cell r="AD31">
            <v>34.4</v>
          </cell>
          <cell r="AH31">
            <v>26.9</v>
          </cell>
          <cell r="AI31">
            <v>38.1</v>
          </cell>
        </row>
        <row r="32">
          <cell r="D32">
            <v>119.24</v>
          </cell>
          <cell r="E32">
            <v>153.37</v>
          </cell>
          <cell r="I32" t="str">
            <v>N/A</v>
          </cell>
          <cell r="J32" t="str">
            <v>N/A</v>
          </cell>
          <cell r="N32">
            <v>47.471000000000004</v>
          </cell>
          <cell r="O32">
            <v>58.024999999999999</v>
          </cell>
          <cell r="S32" t="str">
            <v>N/A</v>
          </cell>
          <cell r="T32" t="str">
            <v>N/A</v>
          </cell>
          <cell r="X32" t="str">
            <v>N/A</v>
          </cell>
          <cell r="Y32" t="str">
            <v>N/A</v>
          </cell>
          <cell r="AC32" t="str">
            <v>N/A</v>
          </cell>
          <cell r="AD32" t="str">
            <v>N/A</v>
          </cell>
          <cell r="AH32" t="str">
            <v>N/A</v>
          </cell>
          <cell r="AI32" t="str">
            <v>N/A</v>
          </cell>
        </row>
        <row r="34">
          <cell r="D34" t="str">
            <v>Diluted Shares Calculation</v>
          </cell>
          <cell r="I34" t="str">
            <v>Diluted Shares Calculation</v>
          </cell>
          <cell r="N34" t="str">
            <v>Diluted Shares Calculation</v>
          </cell>
          <cell r="S34" t="str">
            <v>Diluted Shares Calculation</v>
          </cell>
          <cell r="AC34" t="str">
            <v>Diluted Shares Calculation</v>
          </cell>
          <cell r="AH34" t="str">
            <v>Diluted Shares Calculation</v>
          </cell>
        </row>
        <row r="35">
          <cell r="G35">
            <v>39220</v>
          </cell>
          <cell r="L35">
            <v>39185</v>
          </cell>
          <cell r="Q35">
            <v>39072</v>
          </cell>
          <cell r="V35">
            <v>39201</v>
          </cell>
          <cell r="AA35">
            <v>39163</v>
          </cell>
          <cell r="AF35">
            <v>38782</v>
          </cell>
          <cell r="AK35">
            <v>39219</v>
          </cell>
        </row>
        <row r="36">
          <cell r="G36">
            <v>66.5</v>
          </cell>
          <cell r="L36" t="str">
            <v>N/A</v>
          </cell>
          <cell r="Q36">
            <v>13.5</v>
          </cell>
          <cell r="V36" t="str">
            <v>N/A</v>
          </cell>
          <cell r="AA36">
            <v>48.5</v>
          </cell>
          <cell r="AF36">
            <v>8.5</v>
          </cell>
          <cell r="AK36">
            <v>11.75</v>
          </cell>
        </row>
        <row r="37">
          <cell r="G37">
            <v>78.924220000000005</v>
          </cell>
          <cell r="L37" t="str">
            <v>N/A</v>
          </cell>
          <cell r="Q37">
            <v>86.510115999999996</v>
          </cell>
          <cell r="V37" t="str">
            <v>N/A</v>
          </cell>
          <cell r="AA37">
            <v>9.6969999999999992</v>
          </cell>
          <cell r="AF37">
            <v>72.733710000000002</v>
          </cell>
          <cell r="AK37">
            <v>50.998632000000001</v>
          </cell>
        </row>
        <row r="39">
          <cell r="E39" t="str">
            <v>Total</v>
          </cell>
          <cell r="F39" t="str">
            <v>Strike</v>
          </cell>
          <cell r="G39" t="str">
            <v>Dilution</v>
          </cell>
          <cell r="J39" t="str">
            <v>Total</v>
          </cell>
          <cell r="K39" t="str">
            <v>Strike</v>
          </cell>
          <cell r="L39" t="str">
            <v>Dilution</v>
          </cell>
          <cell r="O39" t="str">
            <v>Total</v>
          </cell>
          <cell r="P39" t="str">
            <v>Strike</v>
          </cell>
          <cell r="Q39" t="str">
            <v>Dilution</v>
          </cell>
          <cell r="T39" t="str">
            <v>Total</v>
          </cell>
          <cell r="U39" t="str">
            <v>Strike</v>
          </cell>
          <cell r="V39" t="str">
            <v>Dilution</v>
          </cell>
          <cell r="Y39" t="str">
            <v>Total</v>
          </cell>
          <cell r="Z39" t="str">
            <v>Strike</v>
          </cell>
          <cell r="AA39" t="str">
            <v>Dilution</v>
          </cell>
          <cell r="AD39" t="str">
            <v>Total</v>
          </cell>
          <cell r="AE39" t="str">
            <v>Strike</v>
          </cell>
          <cell r="AF39" t="str">
            <v>Dilution</v>
          </cell>
          <cell r="AI39" t="str">
            <v>Total</v>
          </cell>
          <cell r="AJ39" t="str">
            <v>Strike</v>
          </cell>
          <cell r="AK39" t="str">
            <v>Dilution</v>
          </cell>
        </row>
        <row r="40">
          <cell r="E40">
            <v>12.638999999999999</v>
          </cell>
          <cell r="F40">
            <v>11.27</v>
          </cell>
          <cell r="G40">
            <v>10.497022105263158</v>
          </cell>
          <cell r="O40">
            <v>1.2419789999999999</v>
          </cell>
          <cell r="P40">
            <v>1</v>
          </cell>
          <cell r="Q40">
            <v>1.1499805555555556</v>
          </cell>
          <cell r="Y40">
            <v>0.41899999999999998</v>
          </cell>
          <cell r="Z40">
            <v>12.4</v>
          </cell>
          <cell r="AA40">
            <v>0.31187422680412369</v>
          </cell>
          <cell r="AD40">
            <v>0.14974999999999999</v>
          </cell>
          <cell r="AE40">
            <v>0.63</v>
          </cell>
          <cell r="AF40">
            <v>0.13865088235294118</v>
          </cell>
          <cell r="AI40">
            <v>1.103</v>
          </cell>
          <cell r="AJ40">
            <v>1.1200000000000001</v>
          </cell>
          <cell r="AK40">
            <v>0.99786297872340424</v>
          </cell>
        </row>
        <row r="41">
          <cell r="E41">
            <v>6.1633281972265017</v>
          </cell>
          <cell r="F41">
            <v>12.98</v>
          </cell>
          <cell r="G41">
            <v>6.1633281972265017</v>
          </cell>
          <cell r="O41">
            <v>5.7526489999999999</v>
          </cell>
          <cell r="P41">
            <v>2.65</v>
          </cell>
          <cell r="Q41">
            <v>4.6234253074074072</v>
          </cell>
          <cell r="Y41">
            <v>0.377</v>
          </cell>
          <cell r="Z41">
            <v>16.43</v>
          </cell>
          <cell r="AA41">
            <v>0.24928639175257733</v>
          </cell>
          <cell r="AD41">
            <v>1.799199</v>
          </cell>
          <cell r="AE41">
            <v>1.2</v>
          </cell>
          <cell r="AF41">
            <v>1.5451944352941176</v>
          </cell>
          <cell r="AI41">
            <v>2.7090000000000001</v>
          </cell>
          <cell r="AJ41">
            <v>4.1900000000000004</v>
          </cell>
          <cell r="AK41">
            <v>1.7429821276595745</v>
          </cell>
        </row>
        <row r="42">
          <cell r="G42">
            <v>0</v>
          </cell>
          <cell r="O42">
            <v>1.935381</v>
          </cell>
          <cell r="P42">
            <v>4.3099999999999996</v>
          </cell>
          <cell r="Q42">
            <v>1.3174926955555555</v>
          </cell>
          <cell r="Y42">
            <v>0.54600000000000004</v>
          </cell>
          <cell r="Z42">
            <v>20.65</v>
          </cell>
          <cell r="AA42">
            <v>0.31352783505154641</v>
          </cell>
          <cell r="AD42">
            <v>2.0885929999999999</v>
          </cell>
          <cell r="AE42">
            <v>1.51</v>
          </cell>
          <cell r="AF42">
            <v>1.7175605964705882</v>
          </cell>
          <cell r="AI42">
            <v>3.1680000000000001</v>
          </cell>
          <cell r="AJ42">
            <v>6.65</v>
          </cell>
          <cell r="AK42">
            <v>1.3750468085106382</v>
          </cell>
        </row>
        <row r="43">
          <cell r="G43">
            <v>0</v>
          </cell>
          <cell r="O43">
            <v>2.1461610000000002</v>
          </cell>
          <cell r="P43">
            <v>7.54</v>
          </cell>
          <cell r="Q43">
            <v>0.94749033777777769</v>
          </cell>
          <cell r="Y43">
            <v>0.82899999999999996</v>
          </cell>
          <cell r="Z43">
            <v>29.47</v>
          </cell>
          <cell r="AA43">
            <v>0.32527567010309277</v>
          </cell>
          <cell r="AD43">
            <v>0.86277199999999998</v>
          </cell>
          <cell r="AE43">
            <v>2.71</v>
          </cell>
          <cell r="AF43">
            <v>0.58769998588235295</v>
          </cell>
          <cell r="AI43">
            <v>0.14699999999999999</v>
          </cell>
          <cell r="AJ43">
            <v>80.06</v>
          </cell>
          <cell r="AK43">
            <v>0</v>
          </cell>
        </row>
        <row r="44">
          <cell r="G44">
            <v>0</v>
          </cell>
          <cell r="O44">
            <v>2.5046840000000001</v>
          </cell>
          <cell r="P44">
            <v>10.18</v>
          </cell>
          <cell r="Q44">
            <v>0.6159667318518518</v>
          </cell>
          <cell r="Y44">
            <v>0.36</v>
          </cell>
          <cell r="Z44">
            <v>36.86</v>
          </cell>
          <cell r="AA44">
            <v>8.6400000000000032E-2</v>
          </cell>
          <cell r="AD44">
            <v>0.20774999999999999</v>
          </cell>
          <cell r="AE44">
            <v>3.51</v>
          </cell>
          <cell r="AF44">
            <v>0.12196147058823528</v>
          </cell>
          <cell r="AI44">
            <v>1.7142857142857142</v>
          </cell>
          <cell r="AJ44">
            <v>8.75</v>
          </cell>
          <cell r="AK44">
            <v>1.7142857142857142</v>
          </cell>
        </row>
        <row r="45">
          <cell r="G45">
            <v>0</v>
          </cell>
          <cell r="O45">
            <v>0.91194799999999998</v>
          </cell>
          <cell r="P45">
            <v>14.43</v>
          </cell>
          <cell r="Q45">
            <v>0</v>
          </cell>
          <cell r="Y45">
            <v>2.2292999999999998</v>
          </cell>
          <cell r="Z45">
            <v>40.369999999999997</v>
          </cell>
          <cell r="AA45">
            <v>2.2292999999999998</v>
          </cell>
          <cell r="AD45">
            <v>2.5315799999999999</v>
          </cell>
          <cell r="AE45">
            <v>5.91</v>
          </cell>
          <cell r="AF45">
            <v>0.7713873176470587</v>
          </cell>
          <cell r="AI45">
            <v>0.4</v>
          </cell>
          <cell r="AJ45">
            <v>9.5686</v>
          </cell>
          <cell r="AK45">
            <v>7.426042553191492E-2</v>
          </cell>
        </row>
        <row r="46">
          <cell r="G46">
            <v>0</v>
          </cell>
          <cell r="O46">
            <v>0.13457</v>
          </cell>
          <cell r="P46">
            <v>18.59</v>
          </cell>
          <cell r="Q46">
            <v>0</v>
          </cell>
          <cell r="AA46">
            <v>0</v>
          </cell>
          <cell r="AD46">
            <v>0.31087900000000002</v>
          </cell>
          <cell r="AE46">
            <v>7.72</v>
          </cell>
          <cell r="AF46">
            <v>2.8527720000000034E-2</v>
          </cell>
          <cell r="AK46">
            <v>0</v>
          </cell>
        </row>
        <row r="47">
          <cell r="G47">
            <v>0</v>
          </cell>
          <cell r="Q47">
            <v>0</v>
          </cell>
          <cell r="AA47">
            <v>0</v>
          </cell>
          <cell r="AD47">
            <v>0.15254200000000001</v>
          </cell>
          <cell r="AE47">
            <v>16.170000000000002</v>
          </cell>
          <cell r="AF47">
            <v>0</v>
          </cell>
          <cell r="AK47">
            <v>0</v>
          </cell>
        </row>
        <row r="48">
          <cell r="G48">
            <v>0</v>
          </cell>
          <cell r="Q48">
            <v>0</v>
          </cell>
          <cell r="AA48">
            <v>0</v>
          </cell>
          <cell r="AD48">
            <v>0.27140500000000001</v>
          </cell>
          <cell r="AE48">
            <v>25</v>
          </cell>
          <cell r="AF48">
            <v>0</v>
          </cell>
          <cell r="AK48">
            <v>0</v>
          </cell>
        </row>
        <row r="49">
          <cell r="G49">
            <v>0</v>
          </cell>
          <cell r="Q49">
            <v>0</v>
          </cell>
          <cell r="AA49">
            <v>0</v>
          </cell>
          <cell r="AD49">
            <v>3.9050000000000001E-2</v>
          </cell>
          <cell r="AE49">
            <v>38.53</v>
          </cell>
          <cell r="AF49">
            <v>0</v>
          </cell>
          <cell r="AK49">
            <v>0</v>
          </cell>
        </row>
        <row r="50">
          <cell r="G50">
            <v>0</v>
          </cell>
          <cell r="Q50">
            <v>0</v>
          </cell>
          <cell r="AA50">
            <v>0</v>
          </cell>
          <cell r="AD50">
            <v>8.34E-4</v>
          </cell>
          <cell r="AE50">
            <v>72.94</v>
          </cell>
          <cell r="AF50">
            <v>0</v>
          </cell>
          <cell r="AK50">
            <v>0</v>
          </cell>
        </row>
        <row r="51">
          <cell r="G51">
            <v>95.584570302489666</v>
          </cell>
          <cell r="Q51">
            <v>95.164471628148149</v>
          </cell>
          <cell r="AA51">
            <v>13.212664123711338</v>
          </cell>
          <cell r="AF51">
            <v>77.644692408235301</v>
          </cell>
          <cell r="AK51">
            <v>56.90307005471125</v>
          </cell>
        </row>
        <row r="53">
          <cell r="D53" t="str">
            <v>Valuation Metrics</v>
          </cell>
          <cell r="I53" t="str">
            <v>Valuation Metrics</v>
          </cell>
          <cell r="N53" t="str">
            <v>Valuation Metrics</v>
          </cell>
          <cell r="S53" t="str">
            <v>Valuation Metrics</v>
          </cell>
          <cell r="AC53" t="str">
            <v>Valuation Metrics</v>
          </cell>
          <cell r="AH53" t="str">
            <v>Valuation Metrics</v>
          </cell>
        </row>
        <row r="55">
          <cell r="G55">
            <v>6356.373925115563</v>
          </cell>
          <cell r="L55">
            <v>3100</v>
          </cell>
          <cell r="Q55">
            <v>1284.7203669800001</v>
          </cell>
          <cell r="V55">
            <v>850</v>
          </cell>
          <cell r="AA55">
            <v>640.81420999999989</v>
          </cell>
          <cell r="AF55">
            <v>659.97988547</v>
          </cell>
          <cell r="AK55">
            <v>668.61107314285721</v>
          </cell>
        </row>
        <row r="56">
          <cell r="G56">
            <v>6040.6669251155627</v>
          </cell>
          <cell r="L56">
            <v>3100</v>
          </cell>
          <cell r="Q56">
            <v>1137.44436698</v>
          </cell>
          <cell r="V56">
            <v>850</v>
          </cell>
          <cell r="AA56">
            <v>729.65620999999987</v>
          </cell>
          <cell r="AF56">
            <v>604.09888547000003</v>
          </cell>
          <cell r="AK56">
            <v>602.76707314285716</v>
          </cell>
        </row>
        <row r="58">
          <cell r="D58" t="str">
            <v>Valuation Multiples</v>
          </cell>
          <cell r="I58" t="str">
            <v>Valuation Multiples</v>
          </cell>
          <cell r="N58" t="str">
            <v>Valuation Multiples</v>
          </cell>
          <cell r="S58" t="str">
            <v>Valuation Multiples</v>
          </cell>
          <cell r="X58" t="str">
            <v>Valuation Multiples</v>
          </cell>
          <cell r="AC58" t="str">
            <v>Valuation Multiples</v>
          </cell>
          <cell r="AH58" t="str">
            <v>Valuation Multiples</v>
          </cell>
        </row>
        <row r="59">
          <cell r="D59" t="str">
            <v>TTM</v>
          </cell>
          <cell r="E59">
            <v>39447</v>
          </cell>
          <cell r="F59">
            <v>39813</v>
          </cell>
          <cell r="I59" t="str">
            <v>TTM</v>
          </cell>
          <cell r="J59">
            <v>39447</v>
          </cell>
          <cell r="K59">
            <v>39813</v>
          </cell>
          <cell r="N59" t="str">
            <v>TTM</v>
          </cell>
          <cell r="O59">
            <v>39082</v>
          </cell>
          <cell r="P59">
            <v>39447</v>
          </cell>
          <cell r="S59" t="str">
            <v>TTM</v>
          </cell>
          <cell r="T59">
            <v>39447</v>
          </cell>
          <cell r="U59">
            <v>39813</v>
          </cell>
          <cell r="X59" t="str">
            <v>TTM</v>
          </cell>
          <cell r="Y59">
            <v>39447</v>
          </cell>
          <cell r="Z59">
            <v>39813</v>
          </cell>
          <cell r="AC59" t="str">
            <v>TTM</v>
          </cell>
          <cell r="AD59">
            <v>39082</v>
          </cell>
          <cell r="AE59">
            <v>39447</v>
          </cell>
          <cell r="AH59" t="str">
            <v>TTM</v>
          </cell>
          <cell r="AI59">
            <v>39447</v>
          </cell>
          <cell r="AJ59">
            <v>39813</v>
          </cell>
        </row>
        <row r="60">
          <cell r="D60">
            <v>12.261653729984275</v>
          </cell>
          <cell r="E60">
            <v>9.8994869307039703</v>
          </cell>
          <cell r="F60">
            <v>8.069285232588248</v>
          </cell>
          <cell r="I60">
            <v>13.373597929249351</v>
          </cell>
          <cell r="J60">
            <v>10.448264239973037</v>
          </cell>
          <cell r="K60">
            <v>8.1779810059795999</v>
          </cell>
          <cell r="N60">
            <v>1.5958935013160629</v>
          </cell>
          <cell r="O60">
            <v>1.5302340154766358</v>
          </cell>
          <cell r="P60">
            <v>1.2651794106367029</v>
          </cell>
          <cell r="S60" t="str">
            <v>N/A</v>
          </cell>
          <cell r="T60">
            <v>12.142857142857142</v>
          </cell>
          <cell r="U60" t="str">
            <v>N/A</v>
          </cell>
          <cell r="X60">
            <v>1.0466993495930292</v>
          </cell>
          <cell r="Y60">
            <v>1.0733450525267487</v>
          </cell>
          <cell r="Z60" t="str">
            <v>N/A</v>
          </cell>
          <cell r="AC60">
            <v>6.6340023222894544</v>
          </cell>
          <cell r="AD60">
            <v>5.5421916098165136</v>
          </cell>
          <cell r="AE60">
            <v>4.8327910837600001</v>
          </cell>
          <cell r="AH60">
            <v>2.8040242511239373</v>
          </cell>
          <cell r="AI60">
            <v>2.2399370982640545</v>
          </cell>
          <cell r="AJ60">
            <v>1.6960244038909882</v>
          </cell>
        </row>
        <row r="61">
          <cell r="D61">
            <v>47.032139688061527</v>
          </cell>
          <cell r="E61">
            <v>39.123490447639654</v>
          </cell>
          <cell r="F61">
            <v>30.539266557712651</v>
          </cell>
          <cell r="I61">
            <v>43.115438108484</v>
          </cell>
          <cell r="J61">
            <v>31.664964249233911</v>
          </cell>
          <cell r="K61">
            <v>30.75396825396826</v>
          </cell>
          <cell r="N61">
            <v>17.790636849612905</v>
          </cell>
          <cell r="O61">
            <v>17.950389277846163</v>
          </cell>
          <cell r="P61">
            <v>14.583741915788394</v>
          </cell>
          <cell r="S61" t="str">
            <v>N/A</v>
          </cell>
          <cell r="T61">
            <v>48.571428571428569</v>
          </cell>
          <cell r="U61" t="str">
            <v>N/A</v>
          </cell>
          <cell r="X61">
            <v>7.8716660193755867</v>
          </cell>
          <cell r="Y61">
            <v>7.122314671560277</v>
          </cell>
          <cell r="Z61" t="str">
            <v>N/A</v>
          </cell>
          <cell r="AC61">
            <v>34.814366382549544</v>
          </cell>
          <cell r="AD61">
            <v>23.414685483333333</v>
          </cell>
          <cell r="AE61">
            <v>17.561014112500001</v>
          </cell>
          <cell r="AH61">
            <v>28.745627981441995</v>
          </cell>
          <cell r="AI61">
            <v>22.407697886351567</v>
          </cell>
          <cell r="AJ61">
            <v>15.820658087739032</v>
          </cell>
        </row>
        <row r="62">
          <cell r="D62">
            <v>60.219987290554847</v>
          </cell>
          <cell r="E62">
            <v>50.659736037534074</v>
          </cell>
          <cell r="F62">
            <v>39.386235411850834</v>
          </cell>
          <cell r="I62" t="str">
            <v>N/A</v>
          </cell>
          <cell r="J62" t="str">
            <v>N/A</v>
          </cell>
          <cell r="K62" t="str">
            <v>N/A</v>
          </cell>
          <cell r="N62">
            <v>23.302078687644723</v>
          </cell>
          <cell r="O62">
            <v>23.960825914347705</v>
          </cell>
          <cell r="P62">
            <v>19.602660352951315</v>
          </cell>
          <cell r="S62" t="str">
            <v>N/A</v>
          </cell>
          <cell r="T62" t="str">
            <v>N/A</v>
          </cell>
          <cell r="U62" t="str">
            <v>N/A</v>
          </cell>
          <cell r="X62">
            <v>10.828330315801983</v>
          </cell>
          <cell r="Y62" t="str">
            <v>N/A</v>
          </cell>
          <cell r="Z62" t="str">
            <v>N/A</v>
          </cell>
          <cell r="AC62">
            <v>71.524850280606103</v>
          </cell>
          <cell r="AD62" t="str">
            <v>N/A</v>
          </cell>
          <cell r="AE62" t="str">
            <v>N/A</v>
          </cell>
          <cell r="AH62">
            <v>45.205270222203175</v>
          </cell>
          <cell r="AI62" t="str">
            <v>N/A</v>
          </cell>
          <cell r="AJ62" t="str">
            <v>N/A</v>
          </cell>
        </row>
        <row r="64">
          <cell r="D64" t="str">
            <v>Lookup Variables</v>
          </cell>
          <cell r="I64" t="str">
            <v>Lookup Variables</v>
          </cell>
          <cell r="N64" t="str">
            <v>Lookup Variables</v>
          </cell>
          <cell r="S64" t="str">
            <v>Lookup Variables</v>
          </cell>
          <cell r="AC64" t="str">
            <v>Lookup Variables</v>
          </cell>
          <cell r="AH64" t="str">
            <v>Lookup Variables</v>
          </cell>
        </row>
        <row r="66">
          <cell r="G66">
            <v>610.20000000000005</v>
          </cell>
          <cell r="L66">
            <v>296.7</v>
          </cell>
          <cell r="Q66">
            <v>743.31399999999996</v>
          </cell>
          <cell r="V66">
            <v>70</v>
          </cell>
          <cell r="AA66">
            <v>679.79649999999992</v>
          </cell>
          <cell r="AF66">
            <v>109</v>
          </cell>
          <cell r="AK66">
            <v>269.10000000000002</v>
          </cell>
        </row>
        <row r="67">
          <cell r="G67">
            <v>154.4</v>
          </cell>
          <cell r="L67">
            <v>97.9</v>
          </cell>
          <cell r="Q67">
            <v>63.366</v>
          </cell>
          <cell r="V67">
            <v>17.5</v>
          </cell>
          <cell r="AA67">
            <v>102.4465</v>
          </cell>
          <cell r="AF67">
            <v>25.8</v>
          </cell>
          <cell r="AK67">
            <v>26.9</v>
          </cell>
        </row>
        <row r="68">
          <cell r="G68">
            <v>119.24</v>
          </cell>
          <cell r="L68" t="str">
            <v>N/A</v>
          </cell>
          <cell r="Q68">
            <v>47.471000000000004</v>
          </cell>
          <cell r="V68" t="str">
            <v>N/A</v>
          </cell>
          <cell r="AA68" t="str">
            <v>N/A</v>
          </cell>
          <cell r="AF68" t="str">
            <v>N/A</v>
          </cell>
          <cell r="AK68" t="str">
            <v>N/A</v>
          </cell>
        </row>
        <row r="70">
          <cell r="G70">
            <v>748.6</v>
          </cell>
          <cell r="L70">
            <v>379.06666666666666</v>
          </cell>
          <cell r="Q70">
            <v>899.03800000000001</v>
          </cell>
          <cell r="V70" t="str">
            <v>N/A</v>
          </cell>
          <cell r="AA70" t="str">
            <v>N/A</v>
          </cell>
          <cell r="AF70">
            <v>125</v>
          </cell>
          <cell r="AK70">
            <v>355.4</v>
          </cell>
        </row>
        <row r="71">
          <cell r="G71">
            <v>197.8</v>
          </cell>
          <cell r="L71">
            <v>100.79999999999998</v>
          </cell>
          <cell r="Q71">
            <v>77.994</v>
          </cell>
          <cell r="V71" t="str">
            <v>N/A</v>
          </cell>
          <cell r="AA71" t="str">
            <v>N/A</v>
          </cell>
          <cell r="AF71">
            <v>34.4</v>
          </cell>
          <cell r="AK71">
            <v>38.1</v>
          </cell>
        </row>
        <row r="72">
          <cell r="G72">
            <v>153.37</v>
          </cell>
          <cell r="L72" t="str">
            <v>N/A</v>
          </cell>
          <cell r="Q72">
            <v>58.024999999999999</v>
          </cell>
          <cell r="V72" t="str">
            <v>N/A</v>
          </cell>
          <cell r="AA72" t="str">
            <v>N/A</v>
          </cell>
          <cell r="AF72" t="str">
            <v>N/A</v>
          </cell>
          <cell r="AK72" t="str">
            <v>N/A</v>
          </cell>
        </row>
        <row r="74">
          <cell r="G74">
            <v>12.261653729984275</v>
          </cell>
          <cell r="L74">
            <v>13.373597929249351</v>
          </cell>
          <cell r="Q74">
            <v>1.5958935013160629</v>
          </cell>
          <cell r="V74" t="str">
            <v>N/A</v>
          </cell>
          <cell r="AA74">
            <v>1.0466993495930292</v>
          </cell>
          <cell r="AF74">
            <v>6.6340023222894544</v>
          </cell>
          <cell r="AK74">
            <v>2.8040242511239373</v>
          </cell>
        </row>
        <row r="75">
          <cell r="G75">
            <v>47.032139688061527</v>
          </cell>
          <cell r="L75">
            <v>43.115438108484</v>
          </cell>
          <cell r="Q75">
            <v>17.790636849612905</v>
          </cell>
          <cell r="V75" t="str">
            <v>N/A</v>
          </cell>
          <cell r="AA75">
            <v>7.8716660193755867</v>
          </cell>
          <cell r="AF75">
            <v>34.814366382549544</v>
          </cell>
          <cell r="AK75">
            <v>28.745627981441995</v>
          </cell>
        </row>
        <row r="76">
          <cell r="G76">
            <v>60.219987290554847</v>
          </cell>
          <cell r="L76" t="str">
            <v>N/A</v>
          </cell>
          <cell r="Q76">
            <v>23.302078687644723</v>
          </cell>
          <cell r="V76" t="str">
            <v>N/A</v>
          </cell>
          <cell r="AA76">
            <v>10.828330315801983</v>
          </cell>
          <cell r="AF76">
            <v>71.524850280606103</v>
          </cell>
          <cell r="AK76">
            <v>45.205270222203175</v>
          </cell>
        </row>
        <row r="78">
          <cell r="G78">
            <v>9.8994869307039703</v>
          </cell>
          <cell r="L78">
            <v>10.448264239973037</v>
          </cell>
          <cell r="Q78">
            <v>1.5302340154766358</v>
          </cell>
          <cell r="V78">
            <v>12.142857142857142</v>
          </cell>
          <cell r="AA78">
            <v>1.0733450525267487</v>
          </cell>
          <cell r="AF78">
            <v>5.5421916098165136</v>
          </cell>
          <cell r="AK78">
            <v>2.2399370982640545</v>
          </cell>
        </row>
        <row r="79">
          <cell r="G79">
            <v>39.123490447639654</v>
          </cell>
          <cell r="L79">
            <v>31.664964249233911</v>
          </cell>
          <cell r="Q79">
            <v>17.950389277846163</v>
          </cell>
          <cell r="V79">
            <v>48.571428571428569</v>
          </cell>
          <cell r="AA79">
            <v>7.122314671560277</v>
          </cell>
          <cell r="AF79">
            <v>23.414685483333333</v>
          </cell>
          <cell r="AK79">
            <v>22.407697886351567</v>
          </cell>
        </row>
        <row r="80">
          <cell r="G80">
            <v>50.659736037534074</v>
          </cell>
          <cell r="L80" t="str">
            <v>N/A</v>
          </cell>
          <cell r="Q80">
            <v>23.960825914347705</v>
          </cell>
          <cell r="V80" t="str">
            <v>N/A</v>
          </cell>
          <cell r="AA80" t="str">
            <v>N/A</v>
          </cell>
          <cell r="AF80" t="str">
            <v>N/A</v>
          </cell>
          <cell r="AK80" t="str">
            <v>N/A</v>
          </cell>
        </row>
        <row r="82">
          <cell r="G82">
            <v>8.069285232588248</v>
          </cell>
          <cell r="L82">
            <v>8.1779810059795999</v>
          </cell>
          <cell r="Q82">
            <v>1.2651794106367029</v>
          </cell>
          <cell r="V82" t="str">
            <v>N/A</v>
          </cell>
          <cell r="AA82" t="str">
            <v>N/A</v>
          </cell>
          <cell r="AF82">
            <v>4.8327910837600001</v>
          </cell>
          <cell r="AK82">
            <v>1.6960244038909882</v>
          </cell>
        </row>
        <row r="83">
          <cell r="G83">
            <v>30.539266557712651</v>
          </cell>
          <cell r="L83">
            <v>30.75396825396826</v>
          </cell>
          <cell r="Q83">
            <v>14.583741915788394</v>
          </cell>
          <cell r="V83" t="str">
            <v>N/A</v>
          </cell>
          <cell r="AA83" t="str">
            <v>N/A</v>
          </cell>
          <cell r="AF83">
            <v>17.561014112500001</v>
          </cell>
          <cell r="AK83">
            <v>15.820658087739032</v>
          </cell>
        </row>
        <row r="84">
          <cell r="G84">
            <v>39.386235411850834</v>
          </cell>
          <cell r="L84" t="str">
            <v>N/A</v>
          </cell>
          <cell r="Q84">
            <v>19.602660352951315</v>
          </cell>
          <cell r="V84" t="str">
            <v>N/A</v>
          </cell>
          <cell r="AA84" t="str">
            <v>N/A</v>
          </cell>
          <cell r="AF84" t="str">
            <v>N/A</v>
          </cell>
          <cell r="AK84" t="str">
            <v>N/A</v>
          </cell>
        </row>
      </sheetData>
      <sheetData sheetId="12"/>
      <sheetData sheetId="13">
        <row r="4">
          <cell r="P4">
            <v>0</v>
          </cell>
        </row>
      </sheetData>
      <sheetData sheetId="14">
        <row r="31">
          <cell r="H31">
            <v>0.12964954931613973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 refreshError="1">
        <row r="3">
          <cell r="B3" t="str">
            <v>($ in Millions, Except Per Share Amounts in Dollars and Share Counts in Thousands)</v>
          </cell>
        </row>
        <row r="8">
          <cell r="E8" t="str">
            <v>Apple Inc.</v>
          </cell>
        </row>
        <row r="9">
          <cell r="E9">
            <v>192.06</v>
          </cell>
          <cell r="I9">
            <v>1000</v>
          </cell>
          <cell r="M9">
            <v>0.3</v>
          </cell>
        </row>
        <row r="13">
          <cell r="E13">
            <v>920525.62363001145</v>
          </cell>
        </row>
        <row r="14">
          <cell r="E14">
            <v>176796.15127437998</v>
          </cell>
        </row>
        <row r="20">
          <cell r="E20">
            <v>141401.15127437998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E7" t="str">
            <v>Research in Motion Limited</v>
          </cell>
        </row>
        <row r="8">
          <cell r="E8">
            <v>62.91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APL-3-Statements"/>
      <sheetName val="ValSum"/>
      <sheetName val="Valuation Graph"/>
      <sheetName val="Public Comps"/>
      <sheetName val="M&amp;A-Comps"/>
      <sheetName val="DCF"/>
      <sheetName val="WACC"/>
      <sheetName val="Merger-Model"/>
      <sheetName val="Merger-Shares-BS"/>
    </sheetNames>
    <sheetDataSet>
      <sheetData sheetId="0">
        <row r="3">
          <cell r="B3" t="str">
            <v>($ in Millions, Except Per Share Amounts in Dollars and Share Counts in Thousands)</v>
          </cell>
        </row>
        <row r="7">
          <cell r="I7">
            <v>2009</v>
          </cell>
          <cell r="M7">
            <v>360</v>
          </cell>
        </row>
        <row r="8">
          <cell r="I8">
            <v>2010</v>
          </cell>
          <cell r="M8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E7" t="str">
            <v>Research in Motion Limited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&gt;&gt;&gt;"/>
      <sheetName val="Inputs"/>
      <sheetName val="ISIn"/>
      <sheetName val="BSIn"/>
      <sheetName val="MODEL&gt;&gt;&gt;"/>
      <sheetName val="Statements"/>
      <sheetName val="DCF"/>
      <sheetName val="multiple"/>
    </sheetNames>
    <sheetDataSet>
      <sheetData sheetId="0"/>
      <sheetData sheetId="1">
        <row r="7">
          <cell r="I7">
            <v>0.2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queryTables/queryTable1.xml><?xml version="1.0" encoding="utf-8"?>
<queryTable xmlns="http://schemas.openxmlformats.org/spreadsheetml/2006/main" name="ExternalData_1" connectionId="11" autoFormatId="0" applyNumberFormats="0" applyBorderFormats="0" applyFontFormats="1" applyPatternFormats="1" applyAlignmentFormats="0" applyWidthHeightFormats="0">
  <queryTableRefresh preserveSortFilterLayout="0" nextId="6">
    <queryTableFields count="5">
      <queryTableField id="1" name="Дата" tableColumnId="1"/>
      <queryTableField id="2" name="Год" tableColumnId="2"/>
      <queryTableField id="3" name="Месяц" tableColumnId="3"/>
      <queryTableField id="4" name="Данные" tableColumnId="4"/>
      <queryTableField id="5" name="Наименование показателя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Рынки" displayName="Рынки" ref="A1:E1028" tableType="queryTable" insertRowShift="1" totalsRowShown="0">
  <autoFilter ref="A1:E1028"/>
  <tableColumns count="5">
    <tableColumn id="1" uniqueName="1" name="Дата" queryTableFieldId="1" dataDxfId="0"/>
    <tableColumn id="2" uniqueName="2" name="Год" queryTableFieldId="2"/>
    <tableColumn id="3" uniqueName="3" name="Месяц" queryTableFieldId="3"/>
    <tableColumn id="4" uniqueName="4" name="Данные" queryTableFieldId="4"/>
    <tableColumn id="5" uniqueName="5" name="Наименование показателя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8"/>
  <sheetViews>
    <sheetView tabSelected="1" workbookViewId="0">
      <selection activeCell="H18" sqref="H18"/>
    </sheetView>
  </sheetViews>
  <sheetFormatPr defaultRowHeight="15" x14ac:dyDescent="0.25"/>
  <cols>
    <col min="1" max="1" width="10.140625" bestFit="1" customWidth="1"/>
    <col min="2" max="2" width="6.5703125" bestFit="1" customWidth="1"/>
    <col min="3" max="3" width="9.28515625" bestFit="1" customWidth="1"/>
    <col min="4" max="4" width="12.7109375" bestFit="1" customWidth="1"/>
    <col min="5" max="5" width="66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43647</v>
      </c>
      <c r="B2" s="1">
        <v>2019</v>
      </c>
      <c r="C2" s="1">
        <v>7</v>
      </c>
      <c r="D2" s="1">
        <v>69</v>
      </c>
      <c r="E2" s="1" t="s">
        <v>11</v>
      </c>
    </row>
    <row r="3" spans="1:5" x14ac:dyDescent="0.25">
      <c r="A3" s="2">
        <v>43678</v>
      </c>
      <c r="B3" s="1">
        <v>2019</v>
      </c>
      <c r="C3" s="1">
        <v>8</v>
      </c>
      <c r="D3" s="1">
        <v>65.038461538461547</v>
      </c>
      <c r="E3" s="1" t="s">
        <v>11</v>
      </c>
    </row>
    <row r="4" spans="1:5" x14ac:dyDescent="0.25">
      <c r="A4" s="2">
        <v>43709</v>
      </c>
      <c r="B4" s="1">
        <v>2019</v>
      </c>
      <c r="C4" s="1">
        <v>9</v>
      </c>
      <c r="D4" s="1">
        <v>65.900000000000006</v>
      </c>
      <c r="E4" s="1" t="s">
        <v>11</v>
      </c>
    </row>
    <row r="5" spans="1:5" x14ac:dyDescent="0.25">
      <c r="A5" s="2">
        <v>43739</v>
      </c>
      <c r="B5" s="1">
        <v>2019</v>
      </c>
      <c r="C5" s="1">
        <v>10</v>
      </c>
      <c r="D5" s="1">
        <v>59.5</v>
      </c>
      <c r="E5" s="1" t="s">
        <v>11</v>
      </c>
    </row>
    <row r="6" spans="1:5" x14ac:dyDescent="0.25">
      <c r="A6" s="2">
        <v>43770</v>
      </c>
      <c r="B6" s="1">
        <v>2019</v>
      </c>
      <c r="C6" s="1">
        <v>11</v>
      </c>
      <c r="D6" s="1">
        <v>58.666666666666671</v>
      </c>
      <c r="E6" s="1" t="s">
        <v>11</v>
      </c>
    </row>
    <row r="7" spans="1:5" x14ac:dyDescent="0.25">
      <c r="A7" s="2">
        <v>43800</v>
      </c>
      <c r="B7" s="1">
        <v>2019</v>
      </c>
      <c r="C7" s="1">
        <v>12</v>
      </c>
      <c r="D7" s="1">
        <v>39.799999999999997</v>
      </c>
      <c r="E7" s="1" t="s">
        <v>11</v>
      </c>
    </row>
    <row r="8" spans="1:5" x14ac:dyDescent="0.25">
      <c r="A8" s="2">
        <v>43831</v>
      </c>
      <c r="B8" s="1">
        <v>2020</v>
      </c>
      <c r="C8" s="1">
        <v>1</v>
      </c>
      <c r="D8" s="1">
        <v>42.957142857142856</v>
      </c>
      <c r="E8" s="1" t="s">
        <v>11</v>
      </c>
    </row>
    <row r="9" spans="1:5" x14ac:dyDescent="0.25">
      <c r="A9" s="2">
        <v>43862</v>
      </c>
      <c r="B9" s="1">
        <v>2020</v>
      </c>
      <c r="C9" s="1">
        <v>2</v>
      </c>
      <c r="D9" s="1">
        <v>47.353846153846163</v>
      </c>
      <c r="E9" s="1" t="s">
        <v>11</v>
      </c>
    </row>
    <row r="10" spans="1:5" x14ac:dyDescent="0.25">
      <c r="A10" s="2">
        <v>43891</v>
      </c>
      <c r="B10" s="1">
        <v>2020</v>
      </c>
      <c r="C10" s="1">
        <v>3</v>
      </c>
      <c r="D10" s="1">
        <v>82.091666666666683</v>
      </c>
      <c r="E10" s="1" t="s">
        <v>11</v>
      </c>
    </row>
    <row r="11" spans="1:5" x14ac:dyDescent="0.25">
      <c r="A11" s="2">
        <v>43922</v>
      </c>
      <c r="B11" s="1">
        <v>2020</v>
      </c>
      <c r="C11" s="1">
        <v>4</v>
      </c>
      <c r="D11" s="1">
        <v>81.540000000000006</v>
      </c>
      <c r="E11" s="1" t="s">
        <v>11</v>
      </c>
    </row>
    <row r="12" spans="1:5" x14ac:dyDescent="0.25">
      <c r="A12" s="2">
        <v>43952</v>
      </c>
      <c r="B12" s="1">
        <v>2020</v>
      </c>
      <c r="C12" s="1">
        <v>5</v>
      </c>
      <c r="D12" s="1">
        <v>81.542857142857159</v>
      </c>
      <c r="E12" s="1" t="s">
        <v>11</v>
      </c>
    </row>
    <row r="13" spans="1:5" x14ac:dyDescent="0.25">
      <c r="A13" s="2">
        <v>43983</v>
      </c>
      <c r="B13" s="1">
        <v>2020</v>
      </c>
      <c r="C13" s="1">
        <v>6</v>
      </c>
      <c r="D13" s="1">
        <v>71.160000000000011</v>
      </c>
      <c r="E13" s="1" t="s">
        <v>11</v>
      </c>
    </row>
    <row r="14" spans="1:5" x14ac:dyDescent="0.25">
      <c r="A14" s="2">
        <v>44013</v>
      </c>
      <c r="B14" s="1">
        <v>2020</v>
      </c>
      <c r="C14" s="1">
        <v>7</v>
      </c>
      <c r="D14" s="1">
        <v>69.000000000000014</v>
      </c>
      <c r="E14" s="1" t="s">
        <v>11</v>
      </c>
    </row>
    <row r="15" spans="1:5" x14ac:dyDescent="0.25">
      <c r="A15" s="2">
        <v>44044</v>
      </c>
      <c r="B15" s="1">
        <v>2020</v>
      </c>
      <c r="C15" s="1">
        <v>8</v>
      </c>
      <c r="D15" s="1">
        <v>66.839999999999989</v>
      </c>
      <c r="E15" s="1" t="s">
        <v>11</v>
      </c>
    </row>
    <row r="16" spans="1:5" x14ac:dyDescent="0.25">
      <c r="A16" s="2">
        <v>44075</v>
      </c>
      <c r="B16" s="1">
        <v>2020</v>
      </c>
      <c r="C16" s="1">
        <v>9</v>
      </c>
      <c r="D16" s="1">
        <v>63.55</v>
      </c>
      <c r="E16" s="1" t="s">
        <v>11</v>
      </c>
    </row>
    <row r="17" spans="1:5" x14ac:dyDescent="0.25">
      <c r="A17" s="2">
        <v>44105</v>
      </c>
      <c r="B17" s="1">
        <v>2020</v>
      </c>
      <c r="C17" s="1">
        <v>10</v>
      </c>
      <c r="D17" s="1">
        <v>63.55</v>
      </c>
      <c r="E17" s="1" t="s">
        <v>11</v>
      </c>
    </row>
    <row r="18" spans="1:5" x14ac:dyDescent="0.25">
      <c r="A18" s="2">
        <v>44136</v>
      </c>
      <c r="B18" s="1">
        <v>2020</v>
      </c>
      <c r="C18" s="1">
        <v>11</v>
      </c>
      <c r="D18" s="1">
        <v>64.036363636363632</v>
      </c>
      <c r="E18" s="1" t="s">
        <v>11</v>
      </c>
    </row>
    <row r="19" spans="1:5" x14ac:dyDescent="0.25">
      <c r="A19" s="2">
        <v>44166</v>
      </c>
      <c r="B19" s="1">
        <v>2020</v>
      </c>
      <c r="C19" s="1">
        <v>12</v>
      </c>
      <c r="D19" s="1">
        <v>61.05</v>
      </c>
      <c r="E19" s="1" t="s">
        <v>11</v>
      </c>
    </row>
    <row r="20" spans="1:5" x14ac:dyDescent="0.25">
      <c r="A20" s="2">
        <v>44197</v>
      </c>
      <c r="B20" s="1">
        <v>2021</v>
      </c>
      <c r="C20" s="1">
        <v>1</v>
      </c>
      <c r="D20" s="1">
        <v>49.5</v>
      </c>
      <c r="E20" s="1" t="s">
        <v>11</v>
      </c>
    </row>
    <row r="21" spans="1:5" x14ac:dyDescent="0.25">
      <c r="A21" s="2">
        <v>44228</v>
      </c>
      <c r="B21" s="1">
        <v>2021</v>
      </c>
      <c r="C21" s="1">
        <v>2</v>
      </c>
      <c r="D21" s="1">
        <v>60.363636363636374</v>
      </c>
      <c r="E21" s="1" t="s">
        <v>11</v>
      </c>
    </row>
    <row r="22" spans="1:5" x14ac:dyDescent="0.25">
      <c r="A22" s="2">
        <v>44256</v>
      </c>
      <c r="B22" s="1">
        <v>2021</v>
      </c>
      <c r="C22" s="1">
        <v>3</v>
      </c>
      <c r="D22" s="1">
        <v>73.05</v>
      </c>
      <c r="E22" s="1" t="s">
        <v>11</v>
      </c>
    </row>
    <row r="23" spans="1:5" x14ac:dyDescent="0.25">
      <c r="A23" s="2">
        <v>44287</v>
      </c>
      <c r="B23" s="1">
        <v>2021</v>
      </c>
      <c r="C23" s="1">
        <v>4</v>
      </c>
      <c r="D23" s="1">
        <v>56.220000000000006</v>
      </c>
      <c r="E23" s="1" t="s">
        <v>11</v>
      </c>
    </row>
    <row r="24" spans="1:5" x14ac:dyDescent="0.25">
      <c r="A24" s="2">
        <v>44317</v>
      </c>
      <c r="B24" s="1">
        <v>2021</v>
      </c>
      <c r="C24" s="1">
        <v>5</v>
      </c>
      <c r="D24" s="1">
        <v>57.980000000000004</v>
      </c>
      <c r="E24" s="1" t="s">
        <v>11</v>
      </c>
    </row>
    <row r="25" spans="1:5" x14ac:dyDescent="0.25">
      <c r="A25" s="2">
        <v>44348</v>
      </c>
      <c r="B25" s="1">
        <v>2021</v>
      </c>
      <c r="C25" s="1">
        <v>6</v>
      </c>
      <c r="D25" s="1">
        <v>57.42</v>
      </c>
      <c r="E25" s="1" t="s">
        <v>11</v>
      </c>
    </row>
    <row r="26" spans="1:5" x14ac:dyDescent="0.25">
      <c r="A26" s="2">
        <v>44378</v>
      </c>
      <c r="B26" s="1">
        <v>2021</v>
      </c>
      <c r="C26" s="1">
        <v>7</v>
      </c>
      <c r="D26" s="1">
        <v>61.792307692307702</v>
      </c>
      <c r="E26" s="1" t="s">
        <v>11</v>
      </c>
    </row>
    <row r="27" spans="1:5" x14ac:dyDescent="0.25">
      <c r="A27" s="2">
        <v>44409</v>
      </c>
      <c r="B27" s="1">
        <v>2021</v>
      </c>
      <c r="C27" s="1">
        <v>8</v>
      </c>
      <c r="D27" s="1">
        <v>62.96</v>
      </c>
      <c r="E27" s="1" t="s">
        <v>11</v>
      </c>
    </row>
    <row r="28" spans="1:5" x14ac:dyDescent="0.25">
      <c r="A28" s="2">
        <v>44440</v>
      </c>
      <c r="B28" s="1">
        <v>2021</v>
      </c>
      <c r="C28" s="1">
        <v>9</v>
      </c>
      <c r="D28" s="1">
        <v>64.400000000000006</v>
      </c>
      <c r="E28" s="1" t="s">
        <v>11</v>
      </c>
    </row>
    <row r="29" spans="1:5" x14ac:dyDescent="0.25">
      <c r="A29" s="2">
        <v>44470</v>
      </c>
      <c r="B29" s="1">
        <v>2021</v>
      </c>
      <c r="C29" s="1">
        <v>10</v>
      </c>
      <c r="D29" s="1">
        <v>64.599999999999994</v>
      </c>
      <c r="E29" s="1" t="s">
        <v>11</v>
      </c>
    </row>
    <row r="30" spans="1:5" x14ac:dyDescent="0.25">
      <c r="A30" s="2">
        <v>44501</v>
      </c>
      <c r="B30" s="1">
        <v>2021</v>
      </c>
      <c r="C30" s="1">
        <v>11</v>
      </c>
      <c r="D30" s="1">
        <v>63.425000000000004</v>
      </c>
      <c r="E30" s="1" t="s">
        <v>11</v>
      </c>
    </row>
    <row r="31" spans="1:5" x14ac:dyDescent="0.25">
      <c r="A31" s="2">
        <v>44531</v>
      </c>
      <c r="B31" s="1">
        <v>2021</v>
      </c>
      <c r="C31" s="1">
        <v>12</v>
      </c>
      <c r="D31" s="1">
        <v>62.70000000000001</v>
      </c>
      <c r="E31" s="1" t="s">
        <v>11</v>
      </c>
    </row>
    <row r="32" spans="1:5" x14ac:dyDescent="0.25">
      <c r="A32" s="2">
        <v>44562</v>
      </c>
      <c r="B32" s="1">
        <v>2022</v>
      </c>
      <c r="C32" s="1">
        <v>1</v>
      </c>
      <c r="D32" s="1">
        <v>29335.21</v>
      </c>
      <c r="E32" s="1" t="s">
        <v>8</v>
      </c>
    </row>
    <row r="33" spans="1:5" x14ac:dyDescent="0.25">
      <c r="A33" s="2">
        <v>44562</v>
      </c>
      <c r="B33" s="1">
        <v>2022</v>
      </c>
      <c r="C33" s="1">
        <v>1</v>
      </c>
      <c r="D33" s="1">
        <v>412.3368000000001</v>
      </c>
      <c r="E33" s="1" t="s">
        <v>9</v>
      </c>
    </row>
    <row r="34" spans="1:5" x14ac:dyDescent="0.25">
      <c r="A34" s="2">
        <v>44562</v>
      </c>
      <c r="B34" s="1">
        <v>2022</v>
      </c>
      <c r="C34" s="1">
        <v>1</v>
      </c>
      <c r="D34" s="1">
        <v>53.220000000000006</v>
      </c>
      <c r="E34" s="1" t="s">
        <v>11</v>
      </c>
    </row>
    <row r="35" spans="1:5" x14ac:dyDescent="0.25">
      <c r="A35" s="2">
        <v>44593</v>
      </c>
      <c r="B35" s="1">
        <v>2022</v>
      </c>
      <c r="C35" s="1">
        <v>2</v>
      </c>
      <c r="D35" s="1">
        <v>29856.21</v>
      </c>
      <c r="E35" s="1" t="s">
        <v>8</v>
      </c>
    </row>
    <row r="36" spans="1:5" x14ac:dyDescent="0.25">
      <c r="A36" s="2">
        <v>44593</v>
      </c>
      <c r="B36" s="1">
        <v>2022</v>
      </c>
      <c r="C36" s="1">
        <v>2</v>
      </c>
      <c r="D36" s="1">
        <v>417.49440000000004</v>
      </c>
      <c r="E36" s="1" t="s">
        <v>9</v>
      </c>
    </row>
    <row r="37" spans="1:5" x14ac:dyDescent="0.25">
      <c r="A37" s="2">
        <v>44593</v>
      </c>
      <c r="B37" s="1">
        <v>2022</v>
      </c>
      <c r="C37" s="1">
        <v>2</v>
      </c>
      <c r="D37" s="1">
        <v>53.150000000000006</v>
      </c>
      <c r="E37" s="1" t="s">
        <v>11</v>
      </c>
    </row>
    <row r="38" spans="1:5" x14ac:dyDescent="0.25">
      <c r="A38" s="2">
        <v>44621</v>
      </c>
      <c r="B38" s="1">
        <v>2022</v>
      </c>
      <c r="C38" s="1">
        <v>3</v>
      </c>
      <c r="D38" s="1">
        <v>28415.21</v>
      </c>
      <c r="E38" s="1" t="s">
        <v>8</v>
      </c>
    </row>
    <row r="39" spans="1:5" x14ac:dyDescent="0.25">
      <c r="A39" s="2">
        <v>44621</v>
      </c>
      <c r="B39" s="1">
        <v>2022</v>
      </c>
      <c r="C39" s="1">
        <v>3</v>
      </c>
      <c r="D39" s="1">
        <v>445.44960000000003</v>
      </c>
      <c r="E39" s="1" t="s">
        <v>9</v>
      </c>
    </row>
    <row r="40" spans="1:5" x14ac:dyDescent="0.25">
      <c r="A40" s="2">
        <v>44621</v>
      </c>
      <c r="B40" s="1">
        <v>2022</v>
      </c>
      <c r="C40" s="1">
        <v>3</v>
      </c>
      <c r="D40" s="1">
        <v>57.022222222222226</v>
      </c>
      <c r="E40" s="1" t="s">
        <v>11</v>
      </c>
    </row>
    <row r="41" spans="1:5" x14ac:dyDescent="0.25">
      <c r="A41" s="2">
        <v>44652</v>
      </c>
      <c r="B41" s="1">
        <v>2022</v>
      </c>
      <c r="C41" s="1">
        <v>4</v>
      </c>
      <c r="D41" s="1">
        <v>27429.21</v>
      </c>
      <c r="E41" s="1" t="s">
        <v>8</v>
      </c>
    </row>
    <row r="42" spans="1:5" x14ac:dyDescent="0.25">
      <c r="A42" s="2">
        <v>44652</v>
      </c>
      <c r="B42" s="1">
        <v>2022</v>
      </c>
      <c r="C42" s="1">
        <v>4</v>
      </c>
      <c r="D42" s="1">
        <v>520.46160000000009</v>
      </c>
      <c r="E42" s="1" t="s">
        <v>9</v>
      </c>
    </row>
    <row r="43" spans="1:5" x14ac:dyDescent="0.25">
      <c r="A43" s="2">
        <v>44652</v>
      </c>
      <c r="B43" s="1">
        <v>2022</v>
      </c>
      <c r="C43" s="1">
        <v>4</v>
      </c>
      <c r="D43" s="1">
        <v>53.912500000000001</v>
      </c>
      <c r="E43" s="1" t="s">
        <v>11</v>
      </c>
    </row>
    <row r="44" spans="1:5" x14ac:dyDescent="0.25">
      <c r="A44" s="2">
        <v>44682</v>
      </c>
      <c r="B44" s="1">
        <v>2022</v>
      </c>
      <c r="C44" s="1">
        <v>5</v>
      </c>
      <c r="D44" s="1">
        <v>26556.71</v>
      </c>
      <c r="E44" s="1" t="s">
        <v>8</v>
      </c>
    </row>
    <row r="45" spans="1:5" x14ac:dyDescent="0.25">
      <c r="A45" s="2">
        <v>44682</v>
      </c>
      <c r="B45" s="1">
        <v>2022</v>
      </c>
      <c r="C45" s="1">
        <v>5</v>
      </c>
      <c r="D45" s="1">
        <v>550.29840000000002</v>
      </c>
      <c r="E45" s="1" t="s">
        <v>9</v>
      </c>
    </row>
    <row r="46" spans="1:5" x14ac:dyDescent="0.25">
      <c r="A46" s="2">
        <v>44682</v>
      </c>
      <c r="B46" s="1">
        <v>2022</v>
      </c>
      <c r="C46" s="1">
        <v>5</v>
      </c>
      <c r="D46" s="1">
        <v>52.83</v>
      </c>
      <c r="E46" s="1" t="s">
        <v>11</v>
      </c>
    </row>
    <row r="47" spans="1:5" x14ac:dyDescent="0.25">
      <c r="A47" s="2">
        <v>44713</v>
      </c>
      <c r="B47" s="1">
        <v>2022</v>
      </c>
      <c r="C47" s="1">
        <v>6</v>
      </c>
      <c r="D47" s="1">
        <v>24503.21</v>
      </c>
      <c r="E47" s="1" t="s">
        <v>8</v>
      </c>
    </row>
    <row r="48" spans="1:5" x14ac:dyDescent="0.25">
      <c r="A48" s="2">
        <v>44713</v>
      </c>
      <c r="B48" s="1">
        <v>2022</v>
      </c>
      <c r="C48" s="1">
        <v>6</v>
      </c>
      <c r="D48" s="1">
        <v>575.70000000000005</v>
      </c>
      <c r="E48" s="1" t="s">
        <v>9</v>
      </c>
    </row>
    <row r="49" spans="1:5" x14ac:dyDescent="0.25">
      <c r="A49" s="2">
        <v>44713</v>
      </c>
      <c r="B49" s="1">
        <v>2022</v>
      </c>
      <c r="C49" s="1">
        <v>6</v>
      </c>
      <c r="D49" s="1">
        <v>44.785714285714292</v>
      </c>
      <c r="E49" s="1" t="s">
        <v>11</v>
      </c>
    </row>
    <row r="50" spans="1:5" x14ac:dyDescent="0.25">
      <c r="A50" s="2">
        <v>44743</v>
      </c>
      <c r="B50" s="1">
        <v>2022</v>
      </c>
      <c r="C50" s="1">
        <v>7</v>
      </c>
      <c r="D50" s="1">
        <v>21407.21</v>
      </c>
      <c r="E50" s="1" t="s">
        <v>8</v>
      </c>
    </row>
    <row r="51" spans="1:5" x14ac:dyDescent="0.25">
      <c r="A51" s="2">
        <v>44743</v>
      </c>
      <c r="B51" s="1">
        <v>2022</v>
      </c>
      <c r="C51" s="1">
        <v>7</v>
      </c>
      <c r="D51" s="1">
        <v>583.78080000000011</v>
      </c>
      <c r="E51" s="1" t="s">
        <v>9</v>
      </c>
    </row>
    <row r="52" spans="1:5" x14ac:dyDescent="0.25">
      <c r="A52" s="2">
        <v>44743</v>
      </c>
      <c r="B52" s="1">
        <v>2022</v>
      </c>
      <c r="C52" s="1">
        <v>7</v>
      </c>
      <c r="D52" s="1">
        <v>44.75</v>
      </c>
      <c r="E52" s="1" t="s">
        <v>11</v>
      </c>
    </row>
    <row r="53" spans="1:5" x14ac:dyDescent="0.25">
      <c r="A53" s="2">
        <v>44774</v>
      </c>
      <c r="B53" s="1">
        <v>2022</v>
      </c>
      <c r="C53" s="1">
        <v>8</v>
      </c>
      <c r="D53" s="1">
        <v>19906.21</v>
      </c>
      <c r="E53" s="1" t="s">
        <v>8</v>
      </c>
    </row>
    <row r="54" spans="1:5" x14ac:dyDescent="0.25">
      <c r="A54" s="2">
        <v>44774</v>
      </c>
      <c r="B54" s="1">
        <v>2022</v>
      </c>
      <c r="C54" s="1">
        <v>8</v>
      </c>
      <c r="D54" s="1">
        <v>597.6576</v>
      </c>
      <c r="E54" s="1" t="s">
        <v>9</v>
      </c>
    </row>
    <row r="55" spans="1:5" x14ac:dyDescent="0.25">
      <c r="A55" s="2">
        <v>44774</v>
      </c>
      <c r="B55" s="1">
        <v>2022</v>
      </c>
      <c r="C55" s="1">
        <v>8</v>
      </c>
      <c r="D55" s="1">
        <v>44.8</v>
      </c>
      <c r="E55" s="1" t="s">
        <v>11</v>
      </c>
    </row>
    <row r="56" spans="1:5" x14ac:dyDescent="0.25">
      <c r="A56" s="2">
        <v>44805</v>
      </c>
      <c r="B56" s="1">
        <v>2022</v>
      </c>
      <c r="C56" s="1">
        <v>9</v>
      </c>
      <c r="D56" s="1">
        <v>19601.21</v>
      </c>
      <c r="E56" s="1" t="s">
        <v>8</v>
      </c>
    </row>
    <row r="57" spans="1:5" x14ac:dyDescent="0.25">
      <c r="A57" s="2">
        <v>44805</v>
      </c>
      <c r="B57" s="1">
        <v>2022</v>
      </c>
      <c r="C57" s="1">
        <v>9</v>
      </c>
      <c r="D57" s="1">
        <v>574.96080000000006</v>
      </c>
      <c r="E57" s="1" t="s">
        <v>9</v>
      </c>
    </row>
    <row r="58" spans="1:5" x14ac:dyDescent="0.25">
      <c r="A58" s="2">
        <v>44805</v>
      </c>
      <c r="B58" s="1">
        <v>2022</v>
      </c>
      <c r="C58" s="1">
        <v>9</v>
      </c>
      <c r="D58" s="1">
        <v>60.6</v>
      </c>
      <c r="E58" s="1" t="s">
        <v>11</v>
      </c>
    </row>
    <row r="59" spans="1:5" x14ac:dyDescent="0.25">
      <c r="A59" s="2">
        <v>44835</v>
      </c>
      <c r="B59" s="1">
        <v>2022</v>
      </c>
      <c r="C59" s="1">
        <v>10</v>
      </c>
      <c r="D59" s="1">
        <v>98.75</v>
      </c>
      <c r="E59" s="1" t="s">
        <v>10</v>
      </c>
    </row>
    <row r="60" spans="1:5" x14ac:dyDescent="0.25">
      <c r="A60" s="2">
        <v>44835</v>
      </c>
      <c r="B60" s="1">
        <v>2022</v>
      </c>
      <c r="C60" s="1">
        <v>10</v>
      </c>
      <c r="D60" s="1">
        <v>19044.71</v>
      </c>
      <c r="E60" s="1" t="s">
        <v>8</v>
      </c>
    </row>
    <row r="61" spans="1:5" x14ac:dyDescent="0.25">
      <c r="A61" s="2">
        <v>44835</v>
      </c>
      <c r="B61" s="1">
        <v>2022</v>
      </c>
      <c r="C61" s="1">
        <v>10</v>
      </c>
      <c r="D61" s="1">
        <v>518.27760000000001</v>
      </c>
      <c r="E61" s="1" t="s">
        <v>9</v>
      </c>
    </row>
    <row r="62" spans="1:5" x14ac:dyDescent="0.25">
      <c r="A62" s="2">
        <v>44835</v>
      </c>
      <c r="B62" s="1">
        <v>2022</v>
      </c>
      <c r="C62" s="1">
        <v>10</v>
      </c>
      <c r="D62" s="1">
        <v>47.3</v>
      </c>
      <c r="E62" s="1" t="s">
        <v>11</v>
      </c>
    </row>
    <row r="63" spans="1:5" x14ac:dyDescent="0.25">
      <c r="A63" s="2">
        <v>44866</v>
      </c>
      <c r="B63" s="1">
        <v>2022</v>
      </c>
      <c r="C63" s="1">
        <v>11</v>
      </c>
      <c r="D63" s="1">
        <v>103.72554347826087</v>
      </c>
      <c r="E63" s="1" t="s">
        <v>10</v>
      </c>
    </row>
    <row r="64" spans="1:5" x14ac:dyDescent="0.25">
      <c r="A64" s="2">
        <v>44866</v>
      </c>
      <c r="B64" s="1">
        <v>2022</v>
      </c>
      <c r="C64" s="1">
        <v>11</v>
      </c>
      <c r="D64" s="1">
        <v>16646.21</v>
      </c>
      <c r="E64" s="1" t="s">
        <v>8</v>
      </c>
    </row>
    <row r="65" spans="1:5" x14ac:dyDescent="0.25">
      <c r="A65" s="2">
        <v>44866</v>
      </c>
      <c r="B65" s="1">
        <v>2022</v>
      </c>
      <c r="C65" s="1">
        <v>11</v>
      </c>
      <c r="D65" s="1">
        <v>485.48400000000009</v>
      </c>
      <c r="E65" s="1" t="s">
        <v>9</v>
      </c>
    </row>
    <row r="66" spans="1:5" x14ac:dyDescent="0.25">
      <c r="A66" s="2">
        <v>44866</v>
      </c>
      <c r="B66" s="1">
        <v>2022</v>
      </c>
      <c r="C66" s="1">
        <v>11</v>
      </c>
      <c r="D66" s="1">
        <v>36.700000000000003</v>
      </c>
      <c r="E66" s="1" t="s">
        <v>11</v>
      </c>
    </row>
    <row r="67" spans="1:5" x14ac:dyDescent="0.25">
      <c r="A67" s="2">
        <v>44896</v>
      </c>
      <c r="B67" s="1">
        <v>2022</v>
      </c>
      <c r="C67" s="1">
        <v>12</v>
      </c>
      <c r="D67" s="1">
        <v>103.6875</v>
      </c>
      <c r="E67" s="1" t="s">
        <v>10</v>
      </c>
    </row>
    <row r="68" spans="1:5" x14ac:dyDescent="0.25">
      <c r="A68" s="2">
        <v>44896</v>
      </c>
      <c r="B68" s="1">
        <v>2022</v>
      </c>
      <c r="C68" s="1">
        <v>12</v>
      </c>
      <c r="D68" s="1">
        <v>15956.21</v>
      </c>
      <c r="E68" s="1" t="s">
        <v>8</v>
      </c>
    </row>
    <row r="69" spans="1:5" x14ac:dyDescent="0.25">
      <c r="A69" s="2">
        <v>44896</v>
      </c>
      <c r="B69" s="1">
        <v>2022</v>
      </c>
      <c r="C69" s="1">
        <v>12</v>
      </c>
      <c r="D69" s="1">
        <v>471.17039999999997</v>
      </c>
      <c r="E69" s="1" t="s">
        <v>9</v>
      </c>
    </row>
    <row r="70" spans="1:5" x14ac:dyDescent="0.25">
      <c r="A70" s="2">
        <v>44896</v>
      </c>
      <c r="B70" s="1">
        <v>2022</v>
      </c>
      <c r="C70" s="1">
        <v>12</v>
      </c>
      <c r="D70" s="1">
        <v>36.700000000000003</v>
      </c>
      <c r="E70" s="1" t="s">
        <v>11</v>
      </c>
    </row>
    <row r="71" spans="1:5" x14ac:dyDescent="0.25">
      <c r="A71" s="2">
        <v>44927</v>
      </c>
      <c r="B71" s="1">
        <v>2023</v>
      </c>
      <c r="C71" s="1">
        <v>1</v>
      </c>
      <c r="D71" s="1">
        <v>109.21250000000001</v>
      </c>
      <c r="E71" s="1" t="s">
        <v>10</v>
      </c>
    </row>
    <row r="72" spans="1:5" x14ac:dyDescent="0.25">
      <c r="A72" s="2">
        <v>44927</v>
      </c>
      <c r="B72" s="1">
        <v>2023</v>
      </c>
      <c r="C72" s="1">
        <v>1</v>
      </c>
      <c r="D72" s="1">
        <v>15900.131000000001</v>
      </c>
      <c r="E72" s="1" t="s">
        <v>8</v>
      </c>
    </row>
    <row r="73" spans="1:5" x14ac:dyDescent="0.25">
      <c r="A73" s="2">
        <v>44927</v>
      </c>
      <c r="B73" s="1">
        <v>2023</v>
      </c>
      <c r="C73" s="1">
        <v>1</v>
      </c>
      <c r="D73" s="1">
        <v>455.31119999999999</v>
      </c>
      <c r="E73" s="1" t="s">
        <v>9</v>
      </c>
    </row>
    <row r="74" spans="1:5" x14ac:dyDescent="0.25">
      <c r="A74" s="2">
        <v>44927</v>
      </c>
      <c r="B74" s="1">
        <v>2023</v>
      </c>
      <c r="C74" s="1">
        <v>1</v>
      </c>
      <c r="D74" s="1">
        <v>36.475000000000001</v>
      </c>
      <c r="E74" s="1" t="s">
        <v>11</v>
      </c>
    </row>
    <row r="75" spans="1:5" x14ac:dyDescent="0.25">
      <c r="A75" s="2">
        <v>44958</v>
      </c>
      <c r="B75" s="1">
        <v>2023</v>
      </c>
      <c r="C75" s="1">
        <v>2</v>
      </c>
      <c r="D75" s="1">
        <v>111.075</v>
      </c>
      <c r="E75" s="1" t="s">
        <v>10</v>
      </c>
    </row>
    <row r="76" spans="1:5" x14ac:dyDescent="0.25">
      <c r="A76" s="2">
        <v>44958</v>
      </c>
      <c r="B76" s="1">
        <v>2023</v>
      </c>
      <c r="C76" s="1">
        <v>2</v>
      </c>
      <c r="D76" s="1">
        <v>16425.131000000001</v>
      </c>
      <c r="E76" s="1" t="s">
        <v>8</v>
      </c>
    </row>
    <row r="77" spans="1:5" x14ac:dyDescent="0.25">
      <c r="A77" s="2">
        <v>44958</v>
      </c>
      <c r="B77" s="1">
        <v>2023</v>
      </c>
      <c r="C77" s="1">
        <v>2</v>
      </c>
      <c r="D77" s="1">
        <v>438.09120000000001</v>
      </c>
      <c r="E77" s="1" t="s">
        <v>9</v>
      </c>
    </row>
    <row r="78" spans="1:5" x14ac:dyDescent="0.25">
      <c r="A78" s="2">
        <v>44958</v>
      </c>
      <c r="B78" s="1">
        <v>2023</v>
      </c>
      <c r="C78" s="1">
        <v>2</v>
      </c>
      <c r="D78" s="1">
        <v>42.653846153846146</v>
      </c>
      <c r="E78" s="1" t="s">
        <v>11</v>
      </c>
    </row>
    <row r="79" spans="1:5" x14ac:dyDescent="0.25">
      <c r="A79" s="2">
        <v>44986</v>
      </c>
      <c r="B79" s="1">
        <v>2023</v>
      </c>
      <c r="C79" s="1">
        <v>3</v>
      </c>
      <c r="D79" s="1">
        <v>110.31158243929983</v>
      </c>
      <c r="E79" s="1" t="s">
        <v>10</v>
      </c>
    </row>
    <row r="80" spans="1:5" x14ac:dyDescent="0.25">
      <c r="A80" s="2">
        <v>44986</v>
      </c>
      <c r="B80" s="1">
        <v>2023</v>
      </c>
      <c r="C80" s="1">
        <v>3</v>
      </c>
      <c r="D80" s="1">
        <v>15838.630999999999</v>
      </c>
      <c r="E80" s="1" t="s">
        <v>8</v>
      </c>
    </row>
    <row r="81" spans="1:5" x14ac:dyDescent="0.25">
      <c r="A81" s="2">
        <v>44986</v>
      </c>
      <c r="B81" s="1">
        <v>2023</v>
      </c>
      <c r="C81" s="1">
        <v>3</v>
      </c>
      <c r="D81" s="1">
        <v>423.64320000000009</v>
      </c>
      <c r="E81" s="1" t="s">
        <v>9</v>
      </c>
    </row>
    <row r="82" spans="1:5" x14ac:dyDescent="0.25">
      <c r="A82" s="2">
        <v>44986</v>
      </c>
      <c r="B82" s="1">
        <v>2023</v>
      </c>
      <c r="C82" s="1">
        <v>3</v>
      </c>
      <c r="D82" s="1">
        <v>43.150000000000006</v>
      </c>
      <c r="E82" s="1" t="s">
        <v>11</v>
      </c>
    </row>
    <row r="83" spans="1:5" x14ac:dyDescent="0.25">
      <c r="A83" s="2">
        <v>45017</v>
      </c>
      <c r="B83" s="1">
        <v>2023</v>
      </c>
      <c r="C83" s="1">
        <v>4</v>
      </c>
      <c r="D83" s="1">
        <v>114.65</v>
      </c>
      <c r="E83" s="1" t="s">
        <v>10</v>
      </c>
    </row>
    <row r="84" spans="1:5" x14ac:dyDescent="0.25">
      <c r="A84" s="2">
        <v>45017</v>
      </c>
      <c r="B84" s="1">
        <v>2023</v>
      </c>
      <c r="C84" s="1">
        <v>4</v>
      </c>
      <c r="D84" s="1">
        <v>16838.631000000001</v>
      </c>
      <c r="E84" s="1" t="s">
        <v>8</v>
      </c>
    </row>
    <row r="85" spans="1:5" x14ac:dyDescent="0.25">
      <c r="A85" s="2">
        <v>45017</v>
      </c>
      <c r="B85" s="1">
        <v>2023</v>
      </c>
      <c r="C85" s="1">
        <v>4</v>
      </c>
      <c r="D85" s="1">
        <v>420.13200000000012</v>
      </c>
      <c r="E85" s="1" t="s">
        <v>9</v>
      </c>
    </row>
    <row r="86" spans="1:5" x14ac:dyDescent="0.25">
      <c r="A86" s="2">
        <v>45017</v>
      </c>
      <c r="B86" s="1">
        <v>2023</v>
      </c>
      <c r="C86" s="1">
        <v>4</v>
      </c>
      <c r="D86" s="1">
        <v>38.199999999999996</v>
      </c>
      <c r="E86" s="1" t="s">
        <v>11</v>
      </c>
    </row>
    <row r="87" spans="1:5" x14ac:dyDescent="0.25">
      <c r="A87" s="2">
        <v>45021</v>
      </c>
      <c r="B87" s="1">
        <v>2023</v>
      </c>
      <c r="C87" s="1">
        <v>4</v>
      </c>
      <c r="D87" s="1">
        <v>10.473796185661771</v>
      </c>
      <c r="E87" s="1" t="s">
        <v>131</v>
      </c>
    </row>
    <row r="88" spans="1:5" x14ac:dyDescent="0.25">
      <c r="A88" s="2">
        <v>45035</v>
      </c>
      <c r="B88" s="1">
        <v>2023</v>
      </c>
      <c r="C88" s="1">
        <v>4</v>
      </c>
      <c r="D88" s="1">
        <v>11.111391544117653</v>
      </c>
      <c r="E88" s="1" t="s">
        <v>131</v>
      </c>
    </row>
    <row r="89" spans="1:5" x14ac:dyDescent="0.25">
      <c r="A89" s="2">
        <v>45042</v>
      </c>
      <c r="B89" s="1">
        <v>2023</v>
      </c>
      <c r="C89" s="1">
        <v>4</v>
      </c>
      <c r="D89" s="1">
        <v>11.483609375000007</v>
      </c>
      <c r="E89" s="1" t="s">
        <v>131</v>
      </c>
    </row>
    <row r="90" spans="1:5" x14ac:dyDescent="0.25">
      <c r="A90" s="2">
        <v>45047</v>
      </c>
      <c r="B90" s="1">
        <v>2023</v>
      </c>
      <c r="C90" s="1">
        <v>5</v>
      </c>
      <c r="D90" s="1">
        <v>17641.131000000001</v>
      </c>
      <c r="E90" s="1" t="s">
        <v>8</v>
      </c>
    </row>
    <row r="91" spans="1:5" x14ac:dyDescent="0.25">
      <c r="A91" s="2">
        <v>45047</v>
      </c>
      <c r="B91" s="1">
        <v>2023</v>
      </c>
      <c r="C91" s="1">
        <v>5</v>
      </c>
      <c r="D91" s="1">
        <v>113.375</v>
      </c>
      <c r="E91" s="1" t="s">
        <v>10</v>
      </c>
    </row>
    <row r="92" spans="1:5" x14ac:dyDescent="0.25">
      <c r="A92" s="2">
        <v>45047</v>
      </c>
      <c r="B92" s="1">
        <v>2023</v>
      </c>
      <c r="C92" s="1">
        <v>5</v>
      </c>
      <c r="D92" s="1">
        <v>423.55920000000009</v>
      </c>
      <c r="E92" s="1" t="s">
        <v>9</v>
      </c>
    </row>
    <row r="93" spans="1:5" x14ac:dyDescent="0.25">
      <c r="A93" s="2">
        <v>45047</v>
      </c>
      <c r="B93" s="1">
        <v>2023</v>
      </c>
      <c r="C93" s="1">
        <v>5</v>
      </c>
      <c r="D93" s="1">
        <v>39.6</v>
      </c>
      <c r="E93" s="1" t="s">
        <v>11</v>
      </c>
    </row>
    <row r="94" spans="1:5" x14ac:dyDescent="0.25">
      <c r="A94" s="2">
        <v>45051</v>
      </c>
      <c r="B94" s="1">
        <v>2023</v>
      </c>
      <c r="C94" s="1">
        <v>5</v>
      </c>
      <c r="D94" s="1">
        <v>-77.305286566828045</v>
      </c>
      <c r="E94" s="1" t="s">
        <v>12</v>
      </c>
    </row>
    <row r="95" spans="1:5" x14ac:dyDescent="0.25">
      <c r="A95" s="2">
        <v>45051</v>
      </c>
      <c r="B95" s="1">
        <v>2023</v>
      </c>
      <c r="C95" s="1">
        <v>5</v>
      </c>
      <c r="D95" s="1">
        <v>2204.6608571428569</v>
      </c>
      <c r="E95" s="1" t="s">
        <v>130</v>
      </c>
    </row>
    <row r="96" spans="1:5" x14ac:dyDescent="0.25">
      <c r="A96" s="2">
        <v>45058</v>
      </c>
      <c r="B96" s="1">
        <v>2023</v>
      </c>
      <c r="C96" s="1">
        <v>5</v>
      </c>
      <c r="D96" s="1">
        <v>2848.2768571428569</v>
      </c>
      <c r="E96" s="1" t="s">
        <v>130</v>
      </c>
    </row>
    <row r="97" spans="1:5" x14ac:dyDescent="0.25">
      <c r="A97" s="2">
        <v>45063</v>
      </c>
      <c r="B97" s="1">
        <v>2023</v>
      </c>
      <c r="C97" s="1">
        <v>5</v>
      </c>
      <c r="D97" s="1">
        <v>11.014890625000008</v>
      </c>
      <c r="E97" s="1" t="s">
        <v>131</v>
      </c>
    </row>
    <row r="98" spans="1:5" x14ac:dyDescent="0.25">
      <c r="A98" s="2">
        <v>45065</v>
      </c>
      <c r="B98" s="1">
        <v>2023</v>
      </c>
      <c r="C98" s="1">
        <v>5</v>
      </c>
      <c r="D98" s="1">
        <v>3580.7248571428572</v>
      </c>
      <c r="E98" s="1" t="s">
        <v>130</v>
      </c>
    </row>
    <row r="99" spans="1:5" x14ac:dyDescent="0.25">
      <c r="A99" s="2">
        <v>45070</v>
      </c>
      <c r="B99" s="1">
        <v>2023</v>
      </c>
      <c r="C99" s="1">
        <v>5</v>
      </c>
      <c r="D99" s="1">
        <v>11.814469669117656</v>
      </c>
      <c r="E99" s="1" t="s">
        <v>131</v>
      </c>
    </row>
    <row r="100" spans="1:5" x14ac:dyDescent="0.25">
      <c r="A100" s="2">
        <v>45072</v>
      </c>
      <c r="B100" s="1">
        <v>2023</v>
      </c>
      <c r="C100" s="1">
        <v>5</v>
      </c>
      <c r="D100" s="1">
        <v>3713.5008571428589</v>
      </c>
      <c r="E100" s="1" t="s">
        <v>130</v>
      </c>
    </row>
    <row r="101" spans="1:5" x14ac:dyDescent="0.25">
      <c r="A101" s="2">
        <v>45077</v>
      </c>
      <c r="B101" s="1">
        <v>2023</v>
      </c>
      <c r="C101" s="1">
        <v>5</v>
      </c>
      <c r="D101" s="1">
        <v>10.90919914215687</v>
      </c>
      <c r="E101" s="1" t="s">
        <v>131</v>
      </c>
    </row>
    <row r="102" spans="1:5" x14ac:dyDescent="0.25">
      <c r="A102" s="2">
        <v>45078</v>
      </c>
      <c r="B102" s="1">
        <v>2023</v>
      </c>
      <c r="C102" s="1">
        <v>6</v>
      </c>
      <c r="D102" s="1">
        <v>412</v>
      </c>
      <c r="E102" s="1" t="s">
        <v>9</v>
      </c>
    </row>
    <row r="103" spans="1:5" x14ac:dyDescent="0.25">
      <c r="A103" s="2">
        <v>45078</v>
      </c>
      <c r="B103" s="1">
        <v>2023</v>
      </c>
      <c r="C103" s="1">
        <v>6</v>
      </c>
      <c r="D103" s="1">
        <v>42.300000000000004</v>
      </c>
      <c r="E103" s="1" t="s">
        <v>11</v>
      </c>
    </row>
    <row r="104" spans="1:5" x14ac:dyDescent="0.25">
      <c r="A104" s="2">
        <v>45078</v>
      </c>
      <c r="B104" s="1">
        <v>2023</v>
      </c>
      <c r="C104" s="1">
        <v>6</v>
      </c>
      <c r="D104" s="1">
        <v>113.63095238095238</v>
      </c>
      <c r="E104" s="1" t="s">
        <v>10</v>
      </c>
    </row>
    <row r="105" spans="1:5" x14ac:dyDescent="0.25">
      <c r="A105" s="2">
        <v>45078</v>
      </c>
      <c r="B105" s="1">
        <v>2023</v>
      </c>
      <c r="C105" s="1">
        <v>6</v>
      </c>
      <c r="D105" s="1">
        <v>17207.631000000001</v>
      </c>
      <c r="E105" s="1" t="s">
        <v>8</v>
      </c>
    </row>
    <row r="106" spans="1:5" x14ac:dyDescent="0.25">
      <c r="A106" s="2">
        <v>45079</v>
      </c>
      <c r="B106" s="1">
        <v>2023</v>
      </c>
      <c r="C106" s="1">
        <v>6</v>
      </c>
      <c r="D106" s="1">
        <v>5150.1442285714311</v>
      </c>
      <c r="E106" s="1" t="s">
        <v>130</v>
      </c>
    </row>
    <row r="107" spans="1:5" x14ac:dyDescent="0.25">
      <c r="A107" s="2">
        <v>45086</v>
      </c>
      <c r="B107" s="1">
        <v>2023</v>
      </c>
      <c r="C107" s="1">
        <v>6</v>
      </c>
      <c r="D107" s="1">
        <v>9.8460729294404672</v>
      </c>
      <c r="E107" s="1" t="s">
        <v>131</v>
      </c>
    </row>
    <row r="108" spans="1:5" x14ac:dyDescent="0.25">
      <c r="A108" s="2">
        <v>45086</v>
      </c>
      <c r="B108" s="1">
        <v>2023</v>
      </c>
      <c r="C108" s="1">
        <v>6</v>
      </c>
      <c r="D108" s="1">
        <v>-2.2644126571304923</v>
      </c>
      <c r="E108" s="1" t="s">
        <v>12</v>
      </c>
    </row>
    <row r="109" spans="1:5" x14ac:dyDescent="0.25">
      <c r="A109" s="2">
        <v>45086</v>
      </c>
      <c r="B109" s="1">
        <v>2023</v>
      </c>
      <c r="C109" s="1">
        <v>6</v>
      </c>
      <c r="D109" s="1">
        <v>5790.8685285714328</v>
      </c>
      <c r="E109" s="1" t="s">
        <v>130</v>
      </c>
    </row>
    <row r="110" spans="1:5" x14ac:dyDescent="0.25">
      <c r="A110" s="2">
        <v>45093</v>
      </c>
      <c r="B110" s="1">
        <v>2023</v>
      </c>
      <c r="C110" s="1">
        <v>6</v>
      </c>
      <c r="D110" s="1">
        <v>9.4092463856823301</v>
      </c>
      <c r="E110" s="1" t="s">
        <v>131</v>
      </c>
    </row>
    <row r="111" spans="1:5" x14ac:dyDescent="0.25">
      <c r="A111" s="2">
        <v>45093</v>
      </c>
      <c r="B111" s="1">
        <v>2023</v>
      </c>
      <c r="C111" s="1">
        <v>6</v>
      </c>
      <c r="D111" s="1">
        <v>6043.895971428572</v>
      </c>
      <c r="E111" s="1" t="s">
        <v>130</v>
      </c>
    </row>
    <row r="112" spans="1:5" x14ac:dyDescent="0.25">
      <c r="A112" s="2">
        <v>45100</v>
      </c>
      <c r="B112" s="1">
        <v>2023</v>
      </c>
      <c r="C112" s="1">
        <v>6</v>
      </c>
      <c r="D112" s="1">
        <v>44</v>
      </c>
      <c r="E112" s="1" t="s">
        <v>132</v>
      </c>
    </row>
    <row r="113" spans="1:5" x14ac:dyDescent="0.25">
      <c r="A113" s="2">
        <v>45100</v>
      </c>
      <c r="B113" s="1">
        <v>2023</v>
      </c>
      <c r="C113" s="1">
        <v>6</v>
      </c>
      <c r="D113" s="1">
        <v>9.4380293062360057</v>
      </c>
      <c r="E113" s="1" t="s">
        <v>131</v>
      </c>
    </row>
    <row r="114" spans="1:5" x14ac:dyDescent="0.25">
      <c r="A114" s="2">
        <v>45100</v>
      </c>
      <c r="B114" s="1">
        <v>2023</v>
      </c>
      <c r="C114" s="1">
        <v>6</v>
      </c>
      <c r="D114" s="1">
        <v>6284.1830428571466</v>
      </c>
      <c r="E114" s="1" t="s">
        <v>130</v>
      </c>
    </row>
    <row r="115" spans="1:5" x14ac:dyDescent="0.25">
      <c r="A115" s="2">
        <v>45100</v>
      </c>
      <c r="B115" s="1">
        <v>2023</v>
      </c>
      <c r="C115" s="1">
        <v>6</v>
      </c>
      <c r="D115" s="1">
        <v>72.333333333333329</v>
      </c>
      <c r="E115" s="1" t="s">
        <v>133</v>
      </c>
    </row>
    <row r="116" spans="1:5" x14ac:dyDescent="0.25">
      <c r="A116" s="2">
        <v>45107</v>
      </c>
      <c r="B116" s="1">
        <v>2023</v>
      </c>
      <c r="C116" s="1">
        <v>6</v>
      </c>
      <c r="D116" s="1">
        <v>8.9525274966152431</v>
      </c>
      <c r="E116" s="1" t="s">
        <v>131</v>
      </c>
    </row>
    <row r="117" spans="1:5" x14ac:dyDescent="0.25">
      <c r="A117" s="2">
        <v>45107</v>
      </c>
      <c r="B117" s="1">
        <v>2023</v>
      </c>
      <c r="C117" s="1">
        <v>6</v>
      </c>
      <c r="D117" s="1">
        <v>7157.1214857142895</v>
      </c>
      <c r="E117" s="1" t="s">
        <v>130</v>
      </c>
    </row>
    <row r="118" spans="1:5" x14ac:dyDescent="0.25">
      <c r="A118" s="2">
        <v>45107</v>
      </c>
      <c r="B118" s="1">
        <v>2023</v>
      </c>
      <c r="C118" s="1">
        <v>6</v>
      </c>
      <c r="D118" s="1">
        <v>37</v>
      </c>
      <c r="E118" s="1" t="s">
        <v>132</v>
      </c>
    </row>
    <row r="119" spans="1:5" x14ac:dyDescent="0.25">
      <c r="A119" s="2">
        <v>45107</v>
      </c>
      <c r="B119" s="1">
        <v>2023</v>
      </c>
      <c r="C119" s="1">
        <v>6</v>
      </c>
      <c r="D119" s="1">
        <v>62</v>
      </c>
      <c r="E119" s="1" t="s">
        <v>133</v>
      </c>
    </row>
    <row r="120" spans="1:5" x14ac:dyDescent="0.25">
      <c r="A120" s="2">
        <v>45108</v>
      </c>
      <c r="B120" s="1">
        <v>2023</v>
      </c>
      <c r="C120" s="1">
        <v>7</v>
      </c>
      <c r="D120" s="1">
        <v>14391.050581811671</v>
      </c>
      <c r="E120" s="1" t="s">
        <v>8</v>
      </c>
    </row>
    <row r="121" spans="1:5" x14ac:dyDescent="0.25">
      <c r="A121" s="2">
        <v>45108</v>
      </c>
      <c r="B121" s="1">
        <v>2023</v>
      </c>
      <c r="C121" s="1">
        <v>7</v>
      </c>
      <c r="D121" s="1">
        <v>406</v>
      </c>
      <c r="E121" s="1" t="s">
        <v>9</v>
      </c>
    </row>
    <row r="122" spans="1:5" x14ac:dyDescent="0.25">
      <c r="A122" s="2">
        <v>45108</v>
      </c>
      <c r="B122" s="1">
        <v>2023</v>
      </c>
      <c r="C122" s="1">
        <v>7</v>
      </c>
      <c r="D122" s="1">
        <v>112.625</v>
      </c>
      <c r="E122" s="1" t="s">
        <v>10</v>
      </c>
    </row>
    <row r="123" spans="1:5" x14ac:dyDescent="0.25">
      <c r="A123" s="2">
        <v>45108</v>
      </c>
      <c r="B123" s="1">
        <v>2023</v>
      </c>
      <c r="C123" s="1">
        <v>7</v>
      </c>
      <c r="D123" s="1">
        <v>40.6875</v>
      </c>
      <c r="E123" s="1" t="s">
        <v>11</v>
      </c>
    </row>
    <row r="124" spans="1:5" x14ac:dyDescent="0.25">
      <c r="A124" s="2">
        <v>45114</v>
      </c>
      <c r="B124" s="1">
        <v>2023</v>
      </c>
      <c r="C124" s="1">
        <v>7</v>
      </c>
      <c r="D124" s="1">
        <v>7947.7789821428578</v>
      </c>
      <c r="E124" s="1" t="s">
        <v>130</v>
      </c>
    </row>
    <row r="125" spans="1:5" x14ac:dyDescent="0.25">
      <c r="A125" s="2">
        <v>45114</v>
      </c>
      <c r="B125" s="1">
        <v>2023</v>
      </c>
      <c r="C125" s="1">
        <v>7</v>
      </c>
      <c r="D125" s="1">
        <v>64.333333333333329</v>
      </c>
      <c r="E125" s="1" t="s">
        <v>133</v>
      </c>
    </row>
    <row r="126" spans="1:5" x14ac:dyDescent="0.25">
      <c r="A126" s="2">
        <v>45114</v>
      </c>
      <c r="B126" s="1">
        <v>2023</v>
      </c>
      <c r="C126" s="1">
        <v>7</v>
      </c>
      <c r="D126" s="1">
        <v>8.4467806795014955</v>
      </c>
      <c r="E126" s="1" t="s">
        <v>131</v>
      </c>
    </row>
    <row r="127" spans="1:5" x14ac:dyDescent="0.25">
      <c r="A127" s="2">
        <v>45114</v>
      </c>
      <c r="B127" s="1">
        <v>2023</v>
      </c>
      <c r="C127" s="1">
        <v>7</v>
      </c>
      <c r="D127" s="1">
        <v>40</v>
      </c>
      <c r="E127" s="1" t="s">
        <v>132</v>
      </c>
    </row>
    <row r="128" spans="1:5" x14ac:dyDescent="0.25">
      <c r="A128" s="2">
        <v>45118</v>
      </c>
      <c r="B128" s="1">
        <v>2023</v>
      </c>
      <c r="C128" s="1">
        <v>7</v>
      </c>
      <c r="D128" s="1">
        <v>30.907685702017943</v>
      </c>
      <c r="E128" s="1" t="s">
        <v>12</v>
      </c>
    </row>
    <row r="129" spans="1:5" x14ac:dyDescent="0.25">
      <c r="A129" s="2">
        <v>45121</v>
      </c>
      <c r="B129" s="1">
        <v>2023</v>
      </c>
      <c r="C129" s="1">
        <v>7</v>
      </c>
      <c r="D129" s="1">
        <v>7540.2041071428594</v>
      </c>
      <c r="E129" s="1" t="s">
        <v>130</v>
      </c>
    </row>
    <row r="130" spans="1:5" x14ac:dyDescent="0.25">
      <c r="A130" s="2">
        <v>45121</v>
      </c>
      <c r="B130" s="1">
        <v>2023</v>
      </c>
      <c r="C130" s="1">
        <v>7</v>
      </c>
      <c r="D130" s="1">
        <v>8.4669148864014954</v>
      </c>
      <c r="E130" s="1" t="s">
        <v>131</v>
      </c>
    </row>
    <row r="131" spans="1:5" x14ac:dyDescent="0.25">
      <c r="A131" s="2">
        <v>45121</v>
      </c>
      <c r="B131" s="1">
        <v>2023</v>
      </c>
      <c r="C131" s="1">
        <v>7</v>
      </c>
      <c r="D131" s="1">
        <v>44</v>
      </c>
      <c r="E131" s="1" t="s">
        <v>132</v>
      </c>
    </row>
    <row r="132" spans="1:5" x14ac:dyDescent="0.25">
      <c r="A132" s="2">
        <v>45121</v>
      </c>
      <c r="B132" s="1">
        <v>2023</v>
      </c>
      <c r="C132" s="1">
        <v>7</v>
      </c>
      <c r="D132" s="1">
        <v>61</v>
      </c>
      <c r="E132" s="1" t="s">
        <v>133</v>
      </c>
    </row>
    <row r="133" spans="1:5" x14ac:dyDescent="0.25">
      <c r="A133" s="2">
        <v>45128</v>
      </c>
      <c r="B133" s="1">
        <v>2023</v>
      </c>
      <c r="C133" s="1">
        <v>7</v>
      </c>
      <c r="D133" s="1">
        <v>7914.1161071428596</v>
      </c>
      <c r="E133" s="1" t="s">
        <v>130</v>
      </c>
    </row>
    <row r="134" spans="1:5" x14ac:dyDescent="0.25">
      <c r="A134" s="2">
        <v>45128</v>
      </c>
      <c r="B134" s="1">
        <v>2023</v>
      </c>
      <c r="C134" s="1">
        <v>7</v>
      </c>
      <c r="D134" s="1">
        <v>8.6408863868284786</v>
      </c>
      <c r="E134" s="1" t="s">
        <v>131</v>
      </c>
    </row>
    <row r="135" spans="1:5" x14ac:dyDescent="0.25">
      <c r="A135" s="2">
        <v>45128</v>
      </c>
      <c r="B135" s="1">
        <v>2023</v>
      </c>
      <c r="C135" s="1">
        <v>7</v>
      </c>
      <c r="D135" s="1">
        <v>49</v>
      </c>
      <c r="E135" s="1" t="s">
        <v>132</v>
      </c>
    </row>
    <row r="136" spans="1:5" x14ac:dyDescent="0.25">
      <c r="A136" s="2">
        <v>45128</v>
      </c>
      <c r="B136" s="1">
        <v>2023</v>
      </c>
      <c r="C136" s="1">
        <v>7</v>
      </c>
      <c r="D136" s="1">
        <v>60.333333333333336</v>
      </c>
      <c r="E136" s="1" t="s">
        <v>133</v>
      </c>
    </row>
    <row r="137" spans="1:5" x14ac:dyDescent="0.25">
      <c r="A137" s="2">
        <v>45135</v>
      </c>
      <c r="B137" s="1">
        <v>2023</v>
      </c>
      <c r="C137" s="1">
        <v>7</v>
      </c>
      <c r="D137" s="1">
        <v>8086.1619821428594</v>
      </c>
      <c r="E137" s="1" t="s">
        <v>130</v>
      </c>
    </row>
    <row r="138" spans="1:5" x14ac:dyDescent="0.25">
      <c r="A138" s="2">
        <v>45135</v>
      </c>
      <c r="B138" s="1">
        <v>2023</v>
      </c>
      <c r="C138" s="1">
        <v>7</v>
      </c>
      <c r="D138" s="1">
        <v>7.6160984511928254</v>
      </c>
      <c r="E138" s="1" t="s">
        <v>131</v>
      </c>
    </row>
    <row r="139" spans="1:5" x14ac:dyDescent="0.25">
      <c r="A139" s="2">
        <v>45135</v>
      </c>
      <c r="B139" s="1">
        <v>2023</v>
      </c>
      <c r="C139" s="1">
        <v>7</v>
      </c>
      <c r="D139" s="1">
        <v>47</v>
      </c>
      <c r="E139" s="1" t="s">
        <v>132</v>
      </c>
    </row>
    <row r="140" spans="1:5" x14ac:dyDescent="0.25">
      <c r="A140" s="2">
        <v>45135</v>
      </c>
      <c r="B140" s="1">
        <v>2023</v>
      </c>
      <c r="C140" s="1">
        <v>7</v>
      </c>
      <c r="D140" s="1">
        <v>58</v>
      </c>
      <c r="E140" s="1" t="s">
        <v>133</v>
      </c>
    </row>
    <row r="141" spans="1:5" x14ac:dyDescent="0.25">
      <c r="A141" s="2">
        <v>45139</v>
      </c>
      <c r="B141" s="1">
        <v>2023</v>
      </c>
      <c r="C141" s="1">
        <v>8</v>
      </c>
      <c r="D141" s="1">
        <v>34.799999999999997</v>
      </c>
      <c r="E141" s="1" t="s">
        <v>11</v>
      </c>
    </row>
    <row r="142" spans="1:5" x14ac:dyDescent="0.25">
      <c r="A142" s="2">
        <v>45139</v>
      </c>
      <c r="B142" s="1">
        <v>2023</v>
      </c>
      <c r="C142" s="1">
        <v>8</v>
      </c>
      <c r="D142" s="1">
        <v>111.29166666666667</v>
      </c>
      <c r="E142" s="1" t="s">
        <v>10</v>
      </c>
    </row>
    <row r="143" spans="1:5" x14ac:dyDescent="0.25">
      <c r="A143" s="2">
        <v>45139</v>
      </c>
      <c r="B143" s="1">
        <v>2023</v>
      </c>
      <c r="C143" s="1">
        <v>8</v>
      </c>
      <c r="D143" s="1">
        <v>14340.384615384615</v>
      </c>
      <c r="E143" s="1" t="s">
        <v>8</v>
      </c>
    </row>
    <row r="144" spans="1:5" x14ac:dyDescent="0.25">
      <c r="A144" s="2">
        <v>45139</v>
      </c>
      <c r="B144" s="1">
        <v>2023</v>
      </c>
      <c r="C144" s="1">
        <v>8</v>
      </c>
      <c r="D144" s="1">
        <v>398</v>
      </c>
      <c r="E144" s="1" t="s">
        <v>9</v>
      </c>
    </row>
    <row r="145" spans="1:5" x14ac:dyDescent="0.25">
      <c r="A145" s="2">
        <v>45142</v>
      </c>
      <c r="B145" s="1">
        <v>2023</v>
      </c>
      <c r="C145" s="1">
        <v>8</v>
      </c>
      <c r="D145" s="1">
        <v>7.1938235597883677</v>
      </c>
      <c r="E145" s="1" t="s">
        <v>131</v>
      </c>
    </row>
    <row r="146" spans="1:5" x14ac:dyDescent="0.25">
      <c r="A146" s="2">
        <v>45142</v>
      </c>
      <c r="B146" s="1">
        <v>2023</v>
      </c>
      <c r="C146" s="1">
        <v>8</v>
      </c>
      <c r="D146" s="1">
        <v>-61.622651255891924</v>
      </c>
      <c r="E146" s="1" t="s">
        <v>12</v>
      </c>
    </row>
    <row r="147" spans="1:5" x14ac:dyDescent="0.25">
      <c r="A147" s="2">
        <v>45142</v>
      </c>
      <c r="B147" s="1">
        <v>2023</v>
      </c>
      <c r="C147" s="1">
        <v>8</v>
      </c>
      <c r="D147" s="1">
        <v>9830.6928571428562</v>
      </c>
      <c r="E147" s="1" t="s">
        <v>130</v>
      </c>
    </row>
    <row r="148" spans="1:5" x14ac:dyDescent="0.25">
      <c r="A148" s="2">
        <v>45142</v>
      </c>
      <c r="B148" s="1">
        <v>2023</v>
      </c>
      <c r="C148" s="1">
        <v>8</v>
      </c>
      <c r="D148" s="1">
        <v>50</v>
      </c>
      <c r="E148" s="1" t="s">
        <v>132</v>
      </c>
    </row>
    <row r="149" spans="1:5" x14ac:dyDescent="0.25">
      <c r="A149" s="2">
        <v>45142</v>
      </c>
      <c r="B149" s="1">
        <v>2023</v>
      </c>
      <c r="C149" s="1">
        <v>8</v>
      </c>
      <c r="D149" s="1">
        <v>57.666666666666664</v>
      </c>
      <c r="E149" s="1" t="s">
        <v>133</v>
      </c>
    </row>
    <row r="150" spans="1:5" x14ac:dyDescent="0.25">
      <c r="A150" s="2">
        <v>45149</v>
      </c>
      <c r="B150" s="1">
        <v>2023</v>
      </c>
      <c r="C150" s="1">
        <v>8</v>
      </c>
      <c r="D150" s="1">
        <v>7.2535919094074837</v>
      </c>
      <c r="E150" s="1" t="s">
        <v>131</v>
      </c>
    </row>
    <row r="151" spans="1:5" x14ac:dyDescent="0.25">
      <c r="A151" s="2">
        <v>45149</v>
      </c>
      <c r="B151" s="1">
        <v>2023</v>
      </c>
      <c r="C151" s="1">
        <v>8</v>
      </c>
      <c r="D151" s="1">
        <v>9885.7428571428554</v>
      </c>
      <c r="E151" s="1" t="s">
        <v>130</v>
      </c>
    </row>
    <row r="152" spans="1:5" x14ac:dyDescent="0.25">
      <c r="A152" s="2">
        <v>45149</v>
      </c>
      <c r="B152" s="1">
        <v>2023</v>
      </c>
      <c r="C152" s="1">
        <v>8</v>
      </c>
      <c r="D152" s="1">
        <v>58</v>
      </c>
      <c r="E152" s="1" t="s">
        <v>133</v>
      </c>
    </row>
    <row r="153" spans="1:5" x14ac:dyDescent="0.25">
      <c r="A153" s="2">
        <v>45149</v>
      </c>
      <c r="B153" s="1">
        <v>2023</v>
      </c>
      <c r="C153" s="1">
        <v>8</v>
      </c>
      <c r="D153" s="1">
        <v>53</v>
      </c>
      <c r="E153" s="1" t="s">
        <v>132</v>
      </c>
    </row>
    <row r="154" spans="1:5" x14ac:dyDescent="0.25">
      <c r="A154" s="2">
        <v>45156</v>
      </c>
      <c r="B154" s="1">
        <v>2023</v>
      </c>
      <c r="C154" s="1">
        <v>8</v>
      </c>
      <c r="D154" s="1">
        <v>7.0734703549925424</v>
      </c>
      <c r="E154" s="1" t="s">
        <v>131</v>
      </c>
    </row>
    <row r="155" spans="1:5" x14ac:dyDescent="0.25">
      <c r="A155" s="2">
        <v>45156</v>
      </c>
      <c r="B155" s="1">
        <v>2023</v>
      </c>
      <c r="C155" s="1">
        <v>8</v>
      </c>
      <c r="D155" s="1">
        <v>8128.1678571428583</v>
      </c>
      <c r="E155" s="1" t="s">
        <v>130</v>
      </c>
    </row>
    <row r="156" spans="1:5" x14ac:dyDescent="0.25">
      <c r="A156" s="2">
        <v>45156</v>
      </c>
      <c r="B156" s="1">
        <v>2023</v>
      </c>
      <c r="C156" s="1">
        <v>8</v>
      </c>
      <c r="D156" s="1">
        <v>78</v>
      </c>
      <c r="E156" s="1" t="s">
        <v>132</v>
      </c>
    </row>
    <row r="157" spans="1:5" x14ac:dyDescent="0.25">
      <c r="A157" s="2">
        <v>45156</v>
      </c>
      <c r="B157" s="1">
        <v>2023</v>
      </c>
      <c r="C157" s="1">
        <v>8</v>
      </c>
      <c r="D157" s="1">
        <v>59</v>
      </c>
      <c r="E157" s="1" t="s">
        <v>133</v>
      </c>
    </row>
    <row r="158" spans="1:5" x14ac:dyDescent="0.25">
      <c r="A158" s="2">
        <v>45163</v>
      </c>
      <c r="B158" s="1">
        <v>2023</v>
      </c>
      <c r="C158" s="1">
        <v>8</v>
      </c>
      <c r="D158" s="1">
        <v>7.0775830868175085</v>
      </c>
      <c r="E158" s="1" t="s">
        <v>131</v>
      </c>
    </row>
    <row r="159" spans="1:5" x14ac:dyDescent="0.25">
      <c r="A159" s="2">
        <v>45163</v>
      </c>
      <c r="B159" s="1">
        <v>2023</v>
      </c>
      <c r="C159" s="1">
        <v>8</v>
      </c>
      <c r="D159" s="1">
        <v>8995.6178571428554</v>
      </c>
      <c r="E159" s="1" t="s">
        <v>130</v>
      </c>
    </row>
    <row r="160" spans="1:5" x14ac:dyDescent="0.25">
      <c r="A160" s="2">
        <v>45163</v>
      </c>
      <c r="B160" s="1">
        <v>2023</v>
      </c>
      <c r="C160" s="1">
        <v>8</v>
      </c>
      <c r="D160" s="1">
        <v>61.333333333333336</v>
      </c>
      <c r="E160" s="1" t="s">
        <v>133</v>
      </c>
    </row>
    <row r="161" spans="1:5" x14ac:dyDescent="0.25">
      <c r="A161" s="2">
        <v>45163</v>
      </c>
      <c r="B161" s="1">
        <v>2023</v>
      </c>
      <c r="C161" s="1">
        <v>8</v>
      </c>
      <c r="D161" s="1">
        <v>81</v>
      </c>
      <c r="E161" s="1" t="s">
        <v>132</v>
      </c>
    </row>
    <row r="162" spans="1:5" x14ac:dyDescent="0.25">
      <c r="A162" s="2">
        <v>45170</v>
      </c>
      <c r="B162" s="1">
        <v>2023</v>
      </c>
      <c r="C162" s="1">
        <v>9</v>
      </c>
      <c r="D162" s="1">
        <v>414</v>
      </c>
      <c r="E162" s="1" t="s">
        <v>9</v>
      </c>
    </row>
    <row r="163" spans="1:5" x14ac:dyDescent="0.25">
      <c r="A163" s="2">
        <v>45170</v>
      </c>
      <c r="B163" s="1">
        <v>2023</v>
      </c>
      <c r="C163" s="1">
        <v>9</v>
      </c>
      <c r="D163" s="1">
        <v>8642.8623571428561</v>
      </c>
      <c r="E163" s="1" t="s">
        <v>130</v>
      </c>
    </row>
    <row r="164" spans="1:5" x14ac:dyDescent="0.25">
      <c r="A164" s="2">
        <v>45170</v>
      </c>
      <c r="B164" s="1">
        <v>2023</v>
      </c>
      <c r="C164" s="1">
        <v>9</v>
      </c>
      <c r="D164" s="1">
        <v>7.049636553282193</v>
      </c>
      <c r="E164" s="1" t="s">
        <v>131</v>
      </c>
    </row>
    <row r="165" spans="1:5" x14ac:dyDescent="0.25">
      <c r="A165" s="2">
        <v>45170</v>
      </c>
      <c r="B165" s="1">
        <v>2023</v>
      </c>
      <c r="C165" s="1">
        <v>9</v>
      </c>
      <c r="D165" s="1">
        <v>58.333333333333336</v>
      </c>
      <c r="E165" s="1" t="s">
        <v>133</v>
      </c>
    </row>
    <row r="166" spans="1:5" x14ac:dyDescent="0.25">
      <c r="A166" s="2">
        <v>45170</v>
      </c>
      <c r="B166" s="1">
        <v>2023</v>
      </c>
      <c r="C166" s="1">
        <v>9</v>
      </c>
      <c r="D166" s="1">
        <v>14238.043478260868</v>
      </c>
      <c r="E166" s="1" t="s">
        <v>8</v>
      </c>
    </row>
    <row r="167" spans="1:5" x14ac:dyDescent="0.25">
      <c r="A167" s="2">
        <v>45170</v>
      </c>
      <c r="B167" s="1">
        <v>2023</v>
      </c>
      <c r="C167" s="1">
        <v>9</v>
      </c>
      <c r="D167" s="1">
        <v>40.18518518518519</v>
      </c>
      <c r="E167" s="1" t="s">
        <v>11</v>
      </c>
    </row>
    <row r="168" spans="1:5" x14ac:dyDescent="0.25">
      <c r="A168" s="2">
        <v>45170</v>
      </c>
      <c r="B168" s="1">
        <v>2023</v>
      </c>
      <c r="C168" s="1">
        <v>9</v>
      </c>
      <c r="D168" s="1">
        <v>114.82936507936509</v>
      </c>
      <c r="E168" s="1" t="s">
        <v>10</v>
      </c>
    </row>
    <row r="169" spans="1:5" x14ac:dyDescent="0.25">
      <c r="A169" s="2">
        <v>45170</v>
      </c>
      <c r="B169" s="1">
        <v>2023</v>
      </c>
      <c r="C169" s="1">
        <v>9</v>
      </c>
      <c r="D169" s="1">
        <v>81.25</v>
      </c>
      <c r="E169" s="1" t="s">
        <v>132</v>
      </c>
    </row>
    <row r="170" spans="1:5" x14ac:dyDescent="0.25">
      <c r="A170" s="2">
        <v>45176</v>
      </c>
      <c r="B170" s="1">
        <v>2023</v>
      </c>
      <c r="C170" s="1">
        <v>9</v>
      </c>
      <c r="D170" s="1">
        <v>-20.890290172607365</v>
      </c>
      <c r="E170" s="1" t="s">
        <v>12</v>
      </c>
    </row>
    <row r="171" spans="1:5" x14ac:dyDescent="0.25">
      <c r="A171" s="2">
        <v>45177</v>
      </c>
      <c r="B171" s="1">
        <v>2023</v>
      </c>
      <c r="C171" s="1">
        <v>9</v>
      </c>
      <c r="D171" s="1">
        <v>8544.5973571428567</v>
      </c>
      <c r="E171" s="1" t="s">
        <v>130</v>
      </c>
    </row>
    <row r="172" spans="1:5" x14ac:dyDescent="0.25">
      <c r="A172" s="2">
        <v>45177</v>
      </c>
      <c r="B172" s="1">
        <v>2023</v>
      </c>
      <c r="C172" s="1">
        <v>9</v>
      </c>
      <c r="D172" s="1">
        <v>6.8060092582159193</v>
      </c>
      <c r="E172" s="1" t="s">
        <v>131</v>
      </c>
    </row>
    <row r="173" spans="1:5" x14ac:dyDescent="0.25">
      <c r="A173" s="2">
        <v>45177</v>
      </c>
      <c r="B173" s="1">
        <v>2023</v>
      </c>
      <c r="C173" s="1">
        <v>9</v>
      </c>
      <c r="D173" s="1">
        <v>55.333333333333336</v>
      </c>
      <c r="E173" s="1" t="s">
        <v>133</v>
      </c>
    </row>
    <row r="174" spans="1:5" x14ac:dyDescent="0.25">
      <c r="A174" s="2">
        <v>45177</v>
      </c>
      <c r="B174" s="1">
        <v>2023</v>
      </c>
      <c r="C174" s="1">
        <v>9</v>
      </c>
      <c r="D174" s="1">
        <v>78.75</v>
      </c>
      <c r="E174" s="1" t="s">
        <v>132</v>
      </c>
    </row>
    <row r="175" spans="1:5" x14ac:dyDescent="0.25">
      <c r="A175" s="2">
        <v>45184</v>
      </c>
      <c r="B175" s="1">
        <v>2023</v>
      </c>
      <c r="C175" s="1">
        <v>9</v>
      </c>
      <c r="D175" s="1">
        <v>397.72727272727269</v>
      </c>
      <c r="E175" s="1" t="s">
        <v>7</v>
      </c>
    </row>
    <row r="176" spans="1:5" x14ac:dyDescent="0.25">
      <c r="A176" s="2">
        <v>45184</v>
      </c>
      <c r="B176" s="1">
        <v>2023</v>
      </c>
      <c r="C176" s="1">
        <v>9</v>
      </c>
      <c r="D176" s="1">
        <v>8193.4738571428552</v>
      </c>
      <c r="E176" s="1" t="s">
        <v>130</v>
      </c>
    </row>
    <row r="177" spans="1:5" x14ac:dyDescent="0.25">
      <c r="A177" s="2">
        <v>45184</v>
      </c>
      <c r="B177" s="1">
        <v>2023</v>
      </c>
      <c r="C177" s="1">
        <v>9</v>
      </c>
      <c r="D177" s="1">
        <v>7.0413857147547887</v>
      </c>
      <c r="E177" s="1" t="s">
        <v>131</v>
      </c>
    </row>
    <row r="178" spans="1:5" x14ac:dyDescent="0.25">
      <c r="A178" s="2">
        <v>45184</v>
      </c>
      <c r="B178" s="1">
        <v>2023</v>
      </c>
      <c r="C178" s="1">
        <v>9</v>
      </c>
      <c r="D178" s="1">
        <v>57.333333333333336</v>
      </c>
      <c r="E178" s="1" t="s">
        <v>133</v>
      </c>
    </row>
    <row r="179" spans="1:5" x14ac:dyDescent="0.25">
      <c r="A179" s="2">
        <v>45184</v>
      </c>
      <c r="B179" s="1">
        <v>2023</v>
      </c>
      <c r="C179" s="1">
        <v>9</v>
      </c>
      <c r="D179" s="1">
        <v>79.75</v>
      </c>
      <c r="E179" s="1" t="s">
        <v>132</v>
      </c>
    </row>
    <row r="180" spans="1:5" x14ac:dyDescent="0.25">
      <c r="A180" s="2">
        <v>45191</v>
      </c>
      <c r="B180" s="1">
        <v>2023</v>
      </c>
      <c r="C180" s="1">
        <v>9</v>
      </c>
      <c r="D180" s="1">
        <v>352.72727272727275</v>
      </c>
      <c r="E180" s="1" t="s">
        <v>7</v>
      </c>
    </row>
    <row r="181" spans="1:5" x14ac:dyDescent="0.25">
      <c r="A181" s="2">
        <v>45191</v>
      </c>
      <c r="B181" s="1">
        <v>2023</v>
      </c>
      <c r="C181" s="1">
        <v>9</v>
      </c>
      <c r="D181" s="1">
        <v>8049.6583571428582</v>
      </c>
      <c r="E181" s="1" t="s">
        <v>130</v>
      </c>
    </row>
    <row r="182" spans="1:5" x14ac:dyDescent="0.25">
      <c r="A182" s="2">
        <v>45191</v>
      </c>
      <c r="B182" s="1">
        <v>2023</v>
      </c>
      <c r="C182" s="1">
        <v>9</v>
      </c>
      <c r="D182" s="1">
        <v>7.2161371079831182</v>
      </c>
      <c r="E182" s="1" t="s">
        <v>131</v>
      </c>
    </row>
    <row r="183" spans="1:5" x14ac:dyDescent="0.25">
      <c r="A183" s="2">
        <v>45191</v>
      </c>
      <c r="B183" s="1">
        <v>2023</v>
      </c>
      <c r="C183" s="1">
        <v>9</v>
      </c>
      <c r="D183" s="1">
        <v>64.333333333333329</v>
      </c>
      <c r="E183" s="1" t="s">
        <v>133</v>
      </c>
    </row>
    <row r="184" spans="1:5" x14ac:dyDescent="0.25">
      <c r="A184" s="2">
        <v>45191</v>
      </c>
      <c r="B184" s="1">
        <v>2023</v>
      </c>
      <c r="C184" s="1">
        <v>9</v>
      </c>
      <c r="D184" s="1">
        <v>90.25</v>
      </c>
      <c r="E184" s="1" t="s">
        <v>132</v>
      </c>
    </row>
    <row r="185" spans="1:5" x14ac:dyDescent="0.25">
      <c r="A185" s="2">
        <v>45198</v>
      </c>
      <c r="B185" s="1">
        <v>2023</v>
      </c>
      <c r="C185" s="1">
        <v>9</v>
      </c>
      <c r="D185" s="1">
        <v>347.0454545454545</v>
      </c>
      <c r="E185" s="1" t="s">
        <v>7</v>
      </c>
    </row>
    <row r="186" spans="1:5" x14ac:dyDescent="0.25">
      <c r="A186" s="2">
        <v>45198</v>
      </c>
      <c r="B186" s="1">
        <v>2023</v>
      </c>
      <c r="C186" s="1">
        <v>9</v>
      </c>
      <c r="D186" s="1">
        <v>8348.8943571428554</v>
      </c>
      <c r="E186" s="1" t="s">
        <v>130</v>
      </c>
    </row>
    <row r="187" spans="1:5" x14ac:dyDescent="0.25">
      <c r="A187" s="2">
        <v>45198</v>
      </c>
      <c r="B187" s="1">
        <v>2023</v>
      </c>
      <c r="C187" s="1">
        <v>9</v>
      </c>
      <c r="D187" s="1">
        <v>7.2283120161347378</v>
      </c>
      <c r="E187" s="1" t="s">
        <v>131</v>
      </c>
    </row>
    <row r="188" spans="1:5" x14ac:dyDescent="0.25">
      <c r="A188" s="2">
        <v>45198</v>
      </c>
      <c r="B188" s="1">
        <v>2023</v>
      </c>
      <c r="C188" s="1">
        <v>9</v>
      </c>
      <c r="D188" s="1">
        <v>88</v>
      </c>
      <c r="E188" s="1" t="s">
        <v>132</v>
      </c>
    </row>
    <row r="189" spans="1:5" x14ac:dyDescent="0.25">
      <c r="A189" s="2">
        <v>45198</v>
      </c>
      <c r="B189" s="1">
        <v>2023</v>
      </c>
      <c r="C189" s="1">
        <v>9</v>
      </c>
      <c r="D189" s="1">
        <v>66.666666666666671</v>
      </c>
      <c r="E189" s="1" t="s">
        <v>133</v>
      </c>
    </row>
    <row r="190" spans="1:5" x14ac:dyDescent="0.25">
      <c r="A190" s="2">
        <v>45200</v>
      </c>
      <c r="B190" s="1">
        <v>2023</v>
      </c>
      <c r="C190" s="1">
        <v>10</v>
      </c>
      <c r="D190" s="1">
        <v>14575</v>
      </c>
      <c r="E190" s="1" t="s">
        <v>8</v>
      </c>
    </row>
    <row r="191" spans="1:5" x14ac:dyDescent="0.25">
      <c r="A191" s="2">
        <v>45200</v>
      </c>
      <c r="B191" s="1">
        <v>2023</v>
      </c>
      <c r="C191" s="1">
        <v>10</v>
      </c>
      <c r="D191" s="1">
        <v>448</v>
      </c>
      <c r="E191" s="1" t="s">
        <v>9</v>
      </c>
    </row>
    <row r="192" spans="1:5" x14ac:dyDescent="0.25">
      <c r="A192" s="2">
        <v>45200</v>
      </c>
      <c r="B192" s="1">
        <v>2023</v>
      </c>
      <c r="C192" s="1">
        <v>10</v>
      </c>
      <c r="D192" s="1">
        <v>116.71417004048584</v>
      </c>
      <c r="E192" s="1" t="s">
        <v>10</v>
      </c>
    </row>
    <row r="193" spans="1:5" x14ac:dyDescent="0.25">
      <c r="A193" s="2">
        <v>45200</v>
      </c>
      <c r="B193" s="1">
        <v>2023</v>
      </c>
      <c r="C193" s="1">
        <v>10</v>
      </c>
      <c r="D193" s="1">
        <v>43.045454545454547</v>
      </c>
      <c r="E193" s="1" t="s">
        <v>11</v>
      </c>
    </row>
    <row r="194" spans="1:5" x14ac:dyDescent="0.25">
      <c r="A194" s="2">
        <v>45205</v>
      </c>
      <c r="B194" s="1">
        <v>2023</v>
      </c>
      <c r="C194" s="1">
        <v>10</v>
      </c>
      <c r="D194" s="1">
        <v>4.2949165388749861</v>
      </c>
      <c r="E194" s="1" t="s">
        <v>12</v>
      </c>
    </row>
    <row r="195" spans="1:5" x14ac:dyDescent="0.25">
      <c r="A195" s="2">
        <v>45205</v>
      </c>
      <c r="B195" s="1">
        <v>2023</v>
      </c>
      <c r="C195" s="1">
        <v>10</v>
      </c>
      <c r="D195" s="1">
        <v>7.4482834824031077</v>
      </c>
      <c r="E195" s="1" t="s">
        <v>131</v>
      </c>
    </row>
    <row r="196" spans="1:5" x14ac:dyDescent="0.25">
      <c r="A196" s="2">
        <v>45205</v>
      </c>
      <c r="B196" s="1">
        <v>2023</v>
      </c>
      <c r="C196" s="1">
        <v>10</v>
      </c>
      <c r="D196" s="1">
        <v>349.77272727272725</v>
      </c>
      <c r="E196" s="1" t="s">
        <v>7</v>
      </c>
    </row>
    <row r="197" spans="1:5" x14ac:dyDescent="0.25">
      <c r="A197" s="2">
        <v>45205</v>
      </c>
      <c r="B197" s="1">
        <v>2023</v>
      </c>
      <c r="C197" s="1">
        <v>10</v>
      </c>
      <c r="D197" s="1">
        <v>6885.6003071428586</v>
      </c>
      <c r="E197" s="1" t="s">
        <v>130</v>
      </c>
    </row>
    <row r="198" spans="1:5" x14ac:dyDescent="0.25">
      <c r="A198" s="2">
        <v>45205</v>
      </c>
      <c r="B198" s="1">
        <v>2023</v>
      </c>
      <c r="C198" s="1">
        <v>10</v>
      </c>
      <c r="D198" s="1">
        <v>70</v>
      </c>
      <c r="E198" s="1" t="s">
        <v>133</v>
      </c>
    </row>
    <row r="199" spans="1:5" x14ac:dyDescent="0.25">
      <c r="A199" s="2">
        <v>45205</v>
      </c>
      <c r="B199" s="1">
        <v>2023</v>
      </c>
      <c r="C199" s="1">
        <v>10</v>
      </c>
      <c r="D199" s="1">
        <v>95.25</v>
      </c>
      <c r="E199" s="1" t="s">
        <v>132</v>
      </c>
    </row>
    <row r="200" spans="1:5" x14ac:dyDescent="0.25">
      <c r="A200" s="2">
        <v>45212</v>
      </c>
      <c r="B200" s="1">
        <v>2023</v>
      </c>
      <c r="C200" s="1">
        <v>10</v>
      </c>
      <c r="D200" s="1">
        <v>7.9199682904411821</v>
      </c>
      <c r="E200" s="1" t="s">
        <v>131</v>
      </c>
    </row>
    <row r="201" spans="1:5" x14ac:dyDescent="0.25">
      <c r="A201" s="2">
        <v>45212</v>
      </c>
      <c r="B201" s="1">
        <v>2023</v>
      </c>
      <c r="C201" s="1">
        <v>10</v>
      </c>
      <c r="D201" s="1">
        <v>343.18181818181813</v>
      </c>
      <c r="E201" s="1" t="s">
        <v>7</v>
      </c>
    </row>
    <row r="202" spans="1:5" x14ac:dyDescent="0.25">
      <c r="A202" s="2">
        <v>45212</v>
      </c>
      <c r="B202" s="1">
        <v>2023</v>
      </c>
      <c r="C202" s="1">
        <v>10</v>
      </c>
      <c r="D202" s="1">
        <v>5644.264107142857</v>
      </c>
      <c r="E202" s="1" t="s">
        <v>130</v>
      </c>
    </row>
    <row r="203" spans="1:5" x14ac:dyDescent="0.25">
      <c r="A203" s="2">
        <v>45212</v>
      </c>
      <c r="B203" s="1">
        <v>2023</v>
      </c>
      <c r="C203" s="1">
        <v>10</v>
      </c>
      <c r="D203" s="1">
        <v>97.5</v>
      </c>
      <c r="E203" s="1" t="s">
        <v>132</v>
      </c>
    </row>
    <row r="204" spans="1:5" x14ac:dyDescent="0.25">
      <c r="A204" s="2">
        <v>45212</v>
      </c>
      <c r="B204" s="1">
        <v>2023</v>
      </c>
      <c r="C204" s="1">
        <v>10</v>
      </c>
      <c r="D204" s="1">
        <v>72</v>
      </c>
      <c r="E204" s="1" t="s">
        <v>133</v>
      </c>
    </row>
    <row r="205" spans="1:5" x14ac:dyDescent="0.25">
      <c r="A205" s="2">
        <v>45219</v>
      </c>
      <c r="B205" s="1">
        <v>2023</v>
      </c>
      <c r="C205" s="1">
        <v>10</v>
      </c>
      <c r="D205" s="1">
        <v>8.7040275576408543</v>
      </c>
      <c r="E205" s="1" t="s">
        <v>131</v>
      </c>
    </row>
    <row r="206" spans="1:5" x14ac:dyDescent="0.25">
      <c r="A206" s="2">
        <v>45219</v>
      </c>
      <c r="B206" s="1">
        <v>2023</v>
      </c>
      <c r="C206" s="1">
        <v>10</v>
      </c>
      <c r="D206" s="1">
        <v>347.72727272727275</v>
      </c>
      <c r="E206" s="1" t="s">
        <v>7</v>
      </c>
    </row>
    <row r="207" spans="1:5" x14ac:dyDescent="0.25">
      <c r="A207" s="2">
        <v>45219</v>
      </c>
      <c r="B207" s="1">
        <v>2023</v>
      </c>
      <c r="C207" s="1">
        <v>10</v>
      </c>
      <c r="D207" s="1">
        <v>5759.4592071428542</v>
      </c>
      <c r="E207" s="1" t="s">
        <v>130</v>
      </c>
    </row>
    <row r="208" spans="1:5" x14ac:dyDescent="0.25">
      <c r="A208" s="2">
        <v>45219</v>
      </c>
      <c r="B208" s="1">
        <v>2023</v>
      </c>
      <c r="C208" s="1">
        <v>10</v>
      </c>
      <c r="D208" s="1">
        <v>64</v>
      </c>
      <c r="E208" s="1" t="s">
        <v>133</v>
      </c>
    </row>
    <row r="209" spans="1:5" x14ac:dyDescent="0.25">
      <c r="A209" s="2">
        <v>45219</v>
      </c>
      <c r="B209" s="1">
        <v>2023</v>
      </c>
      <c r="C209" s="1">
        <v>10</v>
      </c>
      <c r="D209" s="1">
        <v>85.8</v>
      </c>
      <c r="E209" s="1" t="s">
        <v>132</v>
      </c>
    </row>
    <row r="210" spans="1:5" x14ac:dyDescent="0.25">
      <c r="A210" s="2">
        <v>45226</v>
      </c>
      <c r="B210" s="1">
        <v>2023</v>
      </c>
      <c r="C210" s="1">
        <v>10</v>
      </c>
      <c r="D210" s="1">
        <v>9.1684295251083494</v>
      </c>
      <c r="E210" s="1" t="s">
        <v>131</v>
      </c>
    </row>
    <row r="211" spans="1:5" x14ac:dyDescent="0.25">
      <c r="A211" s="2">
        <v>45226</v>
      </c>
      <c r="B211" s="1">
        <v>2023</v>
      </c>
      <c r="C211" s="1">
        <v>10</v>
      </c>
      <c r="D211" s="1">
        <v>347.72727272727275</v>
      </c>
      <c r="E211" s="1" t="s">
        <v>7</v>
      </c>
    </row>
    <row r="212" spans="1:5" x14ac:dyDescent="0.25">
      <c r="A212" s="2">
        <v>45226</v>
      </c>
      <c r="B212" s="1">
        <v>2023</v>
      </c>
      <c r="C212" s="1">
        <v>10</v>
      </c>
      <c r="D212" s="1">
        <v>5516.8861571428588</v>
      </c>
      <c r="E212" s="1" t="s">
        <v>130</v>
      </c>
    </row>
    <row r="213" spans="1:5" x14ac:dyDescent="0.25">
      <c r="A213" s="2">
        <v>45226</v>
      </c>
      <c r="B213" s="1">
        <v>2023</v>
      </c>
      <c r="C213" s="1">
        <v>10</v>
      </c>
      <c r="D213" s="1">
        <v>63.75</v>
      </c>
      <c r="E213" s="1" t="s">
        <v>133</v>
      </c>
    </row>
    <row r="214" spans="1:5" x14ac:dyDescent="0.25">
      <c r="A214" s="2">
        <v>45226</v>
      </c>
      <c r="B214" s="1">
        <v>2023</v>
      </c>
      <c r="C214" s="1">
        <v>10</v>
      </c>
      <c r="D214" s="1">
        <v>87.2</v>
      </c>
      <c r="E214" s="1" t="s">
        <v>132</v>
      </c>
    </row>
    <row r="215" spans="1:5" x14ac:dyDescent="0.25">
      <c r="A215" s="2">
        <v>45231</v>
      </c>
      <c r="B215" s="1">
        <v>2023</v>
      </c>
      <c r="C215" s="1">
        <v>11</v>
      </c>
      <c r="D215" s="1">
        <v>45.980000000000004</v>
      </c>
      <c r="E215" s="1" t="s">
        <v>11</v>
      </c>
    </row>
    <row r="216" spans="1:5" x14ac:dyDescent="0.25">
      <c r="A216" s="2">
        <v>45231</v>
      </c>
      <c r="B216" s="1">
        <v>2023</v>
      </c>
      <c r="C216" s="1">
        <v>11</v>
      </c>
      <c r="D216" s="1">
        <v>12.922561039505467</v>
      </c>
      <c r="E216" s="1" t="s">
        <v>12</v>
      </c>
    </row>
    <row r="217" spans="1:5" x14ac:dyDescent="0.25">
      <c r="A217" s="2">
        <v>45231</v>
      </c>
      <c r="B217" s="1">
        <v>2023</v>
      </c>
      <c r="C217" s="1">
        <v>11</v>
      </c>
      <c r="D217" s="1">
        <v>116.79545454545453</v>
      </c>
      <c r="E217" s="1" t="s">
        <v>10</v>
      </c>
    </row>
    <row r="218" spans="1:5" x14ac:dyDescent="0.25">
      <c r="A218" s="2">
        <v>45231</v>
      </c>
      <c r="B218" s="1">
        <v>2023</v>
      </c>
      <c r="C218" s="1">
        <v>11</v>
      </c>
      <c r="D218" s="1">
        <v>14375</v>
      </c>
      <c r="E218" s="1" t="s">
        <v>8</v>
      </c>
    </row>
    <row r="219" spans="1:5" x14ac:dyDescent="0.25">
      <c r="A219" s="2">
        <v>45231</v>
      </c>
      <c r="B219" s="1">
        <v>2023</v>
      </c>
      <c r="C219" s="1">
        <v>11</v>
      </c>
      <c r="D219" s="1">
        <v>466</v>
      </c>
      <c r="E219" s="1" t="s">
        <v>9</v>
      </c>
    </row>
    <row r="220" spans="1:5" x14ac:dyDescent="0.25">
      <c r="A220" s="2">
        <v>45233</v>
      </c>
      <c r="B220" s="1">
        <v>2023</v>
      </c>
      <c r="C220" s="1">
        <v>11</v>
      </c>
      <c r="D220" s="1">
        <v>6721.5700571428551</v>
      </c>
      <c r="E220" s="1" t="s">
        <v>130</v>
      </c>
    </row>
    <row r="221" spans="1:5" x14ac:dyDescent="0.25">
      <c r="A221" s="2">
        <v>45233</v>
      </c>
      <c r="B221" s="1">
        <v>2023</v>
      </c>
      <c r="C221" s="1">
        <v>11</v>
      </c>
      <c r="D221" s="1">
        <v>9.9258088235294188</v>
      </c>
      <c r="E221" s="1" t="s">
        <v>131</v>
      </c>
    </row>
    <row r="222" spans="1:5" x14ac:dyDescent="0.25">
      <c r="A222" s="2">
        <v>45233</v>
      </c>
      <c r="B222" s="1">
        <v>2023</v>
      </c>
      <c r="C222" s="1">
        <v>11</v>
      </c>
      <c r="D222" s="1">
        <v>62.25</v>
      </c>
      <c r="E222" s="1" t="s">
        <v>133</v>
      </c>
    </row>
    <row r="223" spans="1:5" x14ac:dyDescent="0.25">
      <c r="A223" s="2">
        <v>45233</v>
      </c>
      <c r="B223" s="1">
        <v>2023</v>
      </c>
      <c r="C223" s="1">
        <v>11</v>
      </c>
      <c r="D223" s="1">
        <v>343.86363636363637</v>
      </c>
      <c r="E223" s="1" t="s">
        <v>7</v>
      </c>
    </row>
    <row r="224" spans="1:5" x14ac:dyDescent="0.25">
      <c r="A224" s="2">
        <v>45233</v>
      </c>
      <c r="B224" s="1">
        <v>2023</v>
      </c>
      <c r="C224" s="1">
        <v>11</v>
      </c>
      <c r="D224" s="1">
        <v>86.4</v>
      </c>
      <c r="E224" s="1" t="s">
        <v>132</v>
      </c>
    </row>
    <row r="225" spans="1:5" x14ac:dyDescent="0.25">
      <c r="A225" s="2">
        <v>45240</v>
      </c>
      <c r="B225" s="1">
        <v>2023</v>
      </c>
      <c r="C225" s="1">
        <v>11</v>
      </c>
      <c r="D225" s="1">
        <v>6472.0948571428544</v>
      </c>
      <c r="E225" s="1" t="s">
        <v>130</v>
      </c>
    </row>
    <row r="226" spans="1:5" x14ac:dyDescent="0.25">
      <c r="A226" s="2">
        <v>45240</v>
      </c>
      <c r="B226" s="1">
        <v>2023</v>
      </c>
      <c r="C226" s="1">
        <v>11</v>
      </c>
      <c r="D226" s="1">
        <v>10.013246825639985</v>
      </c>
      <c r="E226" s="1" t="s">
        <v>131</v>
      </c>
    </row>
    <row r="227" spans="1:5" x14ac:dyDescent="0.25">
      <c r="A227" s="2">
        <v>45240</v>
      </c>
      <c r="B227" s="1">
        <v>2023</v>
      </c>
      <c r="C227" s="1">
        <v>11</v>
      </c>
      <c r="D227" s="1">
        <v>337.72727272727275</v>
      </c>
      <c r="E227" s="1" t="s">
        <v>7</v>
      </c>
    </row>
    <row r="228" spans="1:5" x14ac:dyDescent="0.25">
      <c r="A228" s="2">
        <v>45240</v>
      </c>
      <c r="B228" s="1">
        <v>2023</v>
      </c>
      <c r="C228" s="1">
        <v>11</v>
      </c>
      <c r="D228" s="1">
        <v>86.8</v>
      </c>
      <c r="E228" s="1" t="s">
        <v>132</v>
      </c>
    </row>
    <row r="229" spans="1:5" x14ac:dyDescent="0.25">
      <c r="A229" s="2">
        <v>45240</v>
      </c>
      <c r="B229" s="1">
        <v>2023</v>
      </c>
      <c r="C229" s="1">
        <v>11</v>
      </c>
      <c r="D229" s="1">
        <v>62</v>
      </c>
      <c r="E229" s="1" t="s">
        <v>133</v>
      </c>
    </row>
    <row r="230" spans="1:5" x14ac:dyDescent="0.25">
      <c r="A230" s="2">
        <v>45247</v>
      </c>
      <c r="B230" s="1">
        <v>2023</v>
      </c>
      <c r="C230" s="1">
        <v>11</v>
      </c>
      <c r="D230" s="1">
        <v>5922.3492571428596</v>
      </c>
      <c r="E230" s="1" t="s">
        <v>130</v>
      </c>
    </row>
    <row r="231" spans="1:5" x14ac:dyDescent="0.25">
      <c r="A231" s="2">
        <v>45247</v>
      </c>
      <c r="B231" s="1">
        <v>2023</v>
      </c>
      <c r="C231" s="1">
        <v>11</v>
      </c>
      <c r="D231" s="1">
        <v>10.022309742647066</v>
      </c>
      <c r="E231" s="1" t="s">
        <v>131</v>
      </c>
    </row>
    <row r="232" spans="1:5" x14ac:dyDescent="0.25">
      <c r="A232" s="2">
        <v>45247</v>
      </c>
      <c r="B232" s="1">
        <v>2023</v>
      </c>
      <c r="C232" s="1">
        <v>11</v>
      </c>
      <c r="D232" s="1">
        <v>312.72727272727269</v>
      </c>
      <c r="E232" s="1" t="s">
        <v>7</v>
      </c>
    </row>
    <row r="233" spans="1:5" x14ac:dyDescent="0.25">
      <c r="A233" s="2">
        <v>45247</v>
      </c>
      <c r="B233" s="1">
        <v>2023</v>
      </c>
      <c r="C233" s="1">
        <v>11</v>
      </c>
      <c r="D233" s="1">
        <v>90</v>
      </c>
      <c r="E233" s="1" t="s">
        <v>132</v>
      </c>
    </row>
    <row r="234" spans="1:5" x14ac:dyDescent="0.25">
      <c r="A234" s="2">
        <v>45247</v>
      </c>
      <c r="B234" s="1">
        <v>2023</v>
      </c>
      <c r="C234" s="1">
        <v>11</v>
      </c>
      <c r="D234" s="1">
        <v>63.5</v>
      </c>
      <c r="E234" s="1" t="s">
        <v>133</v>
      </c>
    </row>
    <row r="235" spans="1:5" x14ac:dyDescent="0.25">
      <c r="A235" s="2">
        <v>45254</v>
      </c>
      <c r="B235" s="1">
        <v>2023</v>
      </c>
      <c r="C235" s="1">
        <v>11</v>
      </c>
      <c r="D235" s="1">
        <v>6423.4671238095198</v>
      </c>
      <c r="E235" s="1" t="s">
        <v>130</v>
      </c>
    </row>
    <row r="236" spans="1:5" x14ac:dyDescent="0.25">
      <c r="A236" s="2">
        <v>45254</v>
      </c>
      <c r="B236" s="1">
        <v>2023</v>
      </c>
      <c r="C236" s="1">
        <v>11</v>
      </c>
      <c r="D236" s="1">
        <v>10.371934104370922</v>
      </c>
      <c r="E236" s="1" t="s">
        <v>131</v>
      </c>
    </row>
    <row r="237" spans="1:5" x14ac:dyDescent="0.25">
      <c r="A237" s="2">
        <v>45254</v>
      </c>
      <c r="B237" s="1">
        <v>2023</v>
      </c>
      <c r="C237" s="1">
        <v>11</v>
      </c>
      <c r="D237" s="1">
        <v>293.86363636363632</v>
      </c>
      <c r="E237" s="1" t="s">
        <v>7</v>
      </c>
    </row>
    <row r="238" spans="1:5" x14ac:dyDescent="0.25">
      <c r="A238" s="2">
        <v>45254</v>
      </c>
      <c r="B238" s="1">
        <v>2023</v>
      </c>
      <c r="C238" s="1">
        <v>11</v>
      </c>
      <c r="D238" s="1">
        <v>96.2</v>
      </c>
      <c r="E238" s="1" t="s">
        <v>132</v>
      </c>
    </row>
    <row r="239" spans="1:5" x14ac:dyDescent="0.25">
      <c r="A239" s="2">
        <v>45254</v>
      </c>
      <c r="B239" s="1">
        <v>2023</v>
      </c>
      <c r="C239" s="1">
        <v>11</v>
      </c>
      <c r="D239" s="1">
        <v>68.5</v>
      </c>
      <c r="E239" s="1" t="s">
        <v>133</v>
      </c>
    </row>
    <row r="240" spans="1:5" x14ac:dyDescent="0.25">
      <c r="A240" s="2">
        <v>45261</v>
      </c>
      <c r="B240" s="1">
        <v>2023</v>
      </c>
      <c r="C240" s="1">
        <v>12</v>
      </c>
      <c r="D240" s="1">
        <v>461</v>
      </c>
      <c r="E240" s="1" t="s">
        <v>9</v>
      </c>
    </row>
    <row r="241" spans="1:5" x14ac:dyDescent="0.25">
      <c r="A241" s="2">
        <v>45261</v>
      </c>
      <c r="B241" s="1">
        <v>2023</v>
      </c>
      <c r="C241" s="1">
        <v>12</v>
      </c>
      <c r="D241" s="1">
        <v>120.73125</v>
      </c>
      <c r="E241" s="1" t="s">
        <v>10</v>
      </c>
    </row>
    <row r="242" spans="1:5" x14ac:dyDescent="0.25">
      <c r="A242" s="2">
        <v>45261</v>
      </c>
      <c r="B242" s="1">
        <v>2023</v>
      </c>
      <c r="C242" s="1">
        <v>12</v>
      </c>
      <c r="D242" s="1">
        <v>267.27272727272725</v>
      </c>
      <c r="E242" s="1" t="s">
        <v>7</v>
      </c>
    </row>
    <row r="243" spans="1:5" x14ac:dyDescent="0.25">
      <c r="A243" s="2">
        <v>45261</v>
      </c>
      <c r="B243" s="1">
        <v>2023</v>
      </c>
      <c r="C243" s="1">
        <v>12</v>
      </c>
      <c r="D243" s="1">
        <v>6230.9377523809508</v>
      </c>
      <c r="E243" s="1" t="s">
        <v>130</v>
      </c>
    </row>
    <row r="244" spans="1:5" x14ac:dyDescent="0.25">
      <c r="A244" s="2">
        <v>45261</v>
      </c>
      <c r="B244" s="1">
        <v>2023</v>
      </c>
      <c r="C244" s="1">
        <v>12</v>
      </c>
      <c r="D244" s="1">
        <v>72.25</v>
      </c>
      <c r="E244" s="1" t="s">
        <v>133</v>
      </c>
    </row>
    <row r="245" spans="1:5" x14ac:dyDescent="0.25">
      <c r="A245" s="2">
        <v>45261</v>
      </c>
      <c r="B245" s="1">
        <v>2023</v>
      </c>
      <c r="C245" s="1">
        <v>12</v>
      </c>
      <c r="D245" s="1">
        <v>14998.89945652174</v>
      </c>
      <c r="E245" s="1" t="s">
        <v>8</v>
      </c>
    </row>
    <row r="246" spans="1:5" x14ac:dyDescent="0.25">
      <c r="A246" s="2">
        <v>45261</v>
      </c>
      <c r="B246" s="1">
        <v>2023</v>
      </c>
      <c r="C246" s="1">
        <v>12</v>
      </c>
      <c r="D246" s="1">
        <v>10.694395244417219</v>
      </c>
      <c r="E246" s="1" t="s">
        <v>131</v>
      </c>
    </row>
    <row r="247" spans="1:5" x14ac:dyDescent="0.25">
      <c r="A247" s="2">
        <v>45261</v>
      </c>
      <c r="B247" s="1">
        <v>2023</v>
      </c>
      <c r="C247" s="1">
        <v>12</v>
      </c>
      <c r="D247" s="1">
        <v>52.243636363636362</v>
      </c>
      <c r="E247" s="1" t="s">
        <v>11</v>
      </c>
    </row>
    <row r="248" spans="1:5" x14ac:dyDescent="0.25">
      <c r="A248" s="2">
        <v>45261</v>
      </c>
      <c r="B248" s="1">
        <v>2023</v>
      </c>
      <c r="C248" s="1">
        <v>12</v>
      </c>
      <c r="D248" s="1">
        <v>100.8</v>
      </c>
      <c r="E248" s="1" t="s">
        <v>132</v>
      </c>
    </row>
    <row r="249" spans="1:5" x14ac:dyDescent="0.25">
      <c r="A249" s="2">
        <v>45266</v>
      </c>
      <c r="B249" s="1">
        <v>2023</v>
      </c>
      <c r="C249" s="1">
        <v>12</v>
      </c>
      <c r="D249" s="1">
        <v>1.5303062754337589</v>
      </c>
      <c r="E249" s="1" t="s">
        <v>12</v>
      </c>
    </row>
    <row r="250" spans="1:5" x14ac:dyDescent="0.25">
      <c r="A250" s="2">
        <v>45268</v>
      </c>
      <c r="B250" s="1">
        <v>2023</v>
      </c>
      <c r="C250" s="1">
        <v>12</v>
      </c>
      <c r="D250" s="1">
        <v>280.90909090909088</v>
      </c>
      <c r="E250" s="1" t="s">
        <v>7</v>
      </c>
    </row>
    <row r="251" spans="1:5" x14ac:dyDescent="0.25">
      <c r="A251" s="2">
        <v>45268</v>
      </c>
      <c r="B251" s="1">
        <v>2023</v>
      </c>
      <c r="C251" s="1">
        <v>12</v>
      </c>
      <c r="D251" s="1">
        <v>104.8</v>
      </c>
      <c r="E251" s="1" t="s">
        <v>132</v>
      </c>
    </row>
    <row r="252" spans="1:5" x14ac:dyDescent="0.25">
      <c r="A252" s="2">
        <v>45268</v>
      </c>
      <c r="B252" s="1">
        <v>2023</v>
      </c>
      <c r="C252" s="1">
        <v>12</v>
      </c>
      <c r="D252" s="1">
        <v>6423.825352380949</v>
      </c>
      <c r="E252" s="1" t="s">
        <v>130</v>
      </c>
    </row>
    <row r="253" spans="1:5" x14ac:dyDescent="0.25">
      <c r="A253" s="2">
        <v>45268</v>
      </c>
      <c r="B253" s="1">
        <v>2023</v>
      </c>
      <c r="C253" s="1">
        <v>12</v>
      </c>
      <c r="D253" s="1">
        <v>11.162705524918309</v>
      </c>
      <c r="E253" s="1" t="s">
        <v>131</v>
      </c>
    </row>
    <row r="254" spans="1:5" x14ac:dyDescent="0.25">
      <c r="A254" s="2">
        <v>45268</v>
      </c>
      <c r="B254" s="1">
        <v>2023</v>
      </c>
      <c r="C254" s="1">
        <v>12</v>
      </c>
      <c r="D254" s="1">
        <v>73.75</v>
      </c>
      <c r="E254" s="1" t="s">
        <v>133</v>
      </c>
    </row>
    <row r="255" spans="1:5" x14ac:dyDescent="0.25">
      <c r="A255" s="2">
        <v>45275</v>
      </c>
      <c r="B255" s="1">
        <v>2023</v>
      </c>
      <c r="C255" s="1">
        <v>12</v>
      </c>
      <c r="D255" s="1">
        <v>275.45454545454544</v>
      </c>
      <c r="E255" s="1" t="s">
        <v>7</v>
      </c>
    </row>
    <row r="256" spans="1:5" x14ac:dyDescent="0.25">
      <c r="A256" s="2">
        <v>45275</v>
      </c>
      <c r="B256" s="1">
        <v>2023</v>
      </c>
      <c r="C256" s="1">
        <v>12</v>
      </c>
      <c r="D256" s="1">
        <v>5975.3528190476191</v>
      </c>
      <c r="E256" s="1" t="s">
        <v>130</v>
      </c>
    </row>
    <row r="257" spans="1:5" x14ac:dyDescent="0.25">
      <c r="A257" s="2">
        <v>45275</v>
      </c>
      <c r="B257" s="1">
        <v>2023</v>
      </c>
      <c r="C257" s="1">
        <v>12</v>
      </c>
      <c r="D257" s="1">
        <v>11.48405613851444</v>
      </c>
      <c r="E257" s="1" t="s">
        <v>131</v>
      </c>
    </row>
    <row r="258" spans="1:5" x14ac:dyDescent="0.25">
      <c r="A258" s="2">
        <v>45275</v>
      </c>
      <c r="B258" s="1">
        <v>2023</v>
      </c>
      <c r="C258" s="1">
        <v>12</v>
      </c>
      <c r="D258" s="1">
        <v>75.75</v>
      </c>
      <c r="E258" s="1" t="s">
        <v>133</v>
      </c>
    </row>
    <row r="259" spans="1:5" x14ac:dyDescent="0.25">
      <c r="A259" s="2">
        <v>45275</v>
      </c>
      <c r="B259" s="1">
        <v>2023</v>
      </c>
      <c r="C259" s="1">
        <v>12</v>
      </c>
      <c r="D259" s="1">
        <v>102.4</v>
      </c>
      <c r="E259" s="1" t="s">
        <v>132</v>
      </c>
    </row>
    <row r="260" spans="1:5" x14ac:dyDescent="0.25">
      <c r="A260" s="2">
        <v>45282</v>
      </c>
      <c r="B260" s="1">
        <v>2023</v>
      </c>
      <c r="C260" s="1">
        <v>12</v>
      </c>
      <c r="D260" s="1">
        <v>278.18181818181813</v>
      </c>
      <c r="E260" s="1" t="s">
        <v>7</v>
      </c>
    </row>
    <row r="261" spans="1:5" x14ac:dyDescent="0.25">
      <c r="A261" s="2">
        <v>45282</v>
      </c>
      <c r="B261" s="1">
        <v>2023</v>
      </c>
      <c r="C261" s="1">
        <v>12</v>
      </c>
      <c r="D261" s="1">
        <v>6698.9150857142868</v>
      </c>
      <c r="E261" s="1" t="s">
        <v>130</v>
      </c>
    </row>
    <row r="262" spans="1:5" x14ac:dyDescent="0.25">
      <c r="A262" s="2">
        <v>45282</v>
      </c>
      <c r="B262" s="1">
        <v>2023</v>
      </c>
      <c r="C262" s="1">
        <v>12</v>
      </c>
      <c r="D262" s="1">
        <v>11.48405613851444</v>
      </c>
      <c r="E262" s="1" t="s">
        <v>131</v>
      </c>
    </row>
    <row r="263" spans="1:5" x14ac:dyDescent="0.25">
      <c r="A263" s="2">
        <v>45282</v>
      </c>
      <c r="B263" s="1">
        <v>2023</v>
      </c>
      <c r="C263" s="1">
        <v>12</v>
      </c>
      <c r="D263" s="1">
        <v>93</v>
      </c>
      <c r="E263" s="1" t="s">
        <v>132</v>
      </c>
    </row>
    <row r="264" spans="1:5" x14ac:dyDescent="0.25">
      <c r="A264" s="2">
        <v>45282</v>
      </c>
      <c r="B264" s="1">
        <v>2023</v>
      </c>
      <c r="C264" s="1">
        <v>12</v>
      </c>
      <c r="D264" s="1">
        <v>59.5</v>
      </c>
      <c r="E264" s="1" t="s">
        <v>133</v>
      </c>
    </row>
    <row r="265" spans="1:5" x14ac:dyDescent="0.25">
      <c r="A265" s="2">
        <v>45289</v>
      </c>
      <c r="B265" s="1">
        <v>2023</v>
      </c>
      <c r="C265" s="1">
        <v>12</v>
      </c>
      <c r="D265" s="1">
        <v>267.27272727272725</v>
      </c>
      <c r="E265" s="1" t="s">
        <v>7</v>
      </c>
    </row>
    <row r="266" spans="1:5" x14ac:dyDescent="0.25">
      <c r="A266" s="2">
        <v>45289</v>
      </c>
      <c r="B266" s="1">
        <v>2023</v>
      </c>
      <c r="C266" s="1">
        <v>12</v>
      </c>
      <c r="D266" s="1">
        <v>5855.5718857142874</v>
      </c>
      <c r="E266" s="1" t="s">
        <v>130</v>
      </c>
    </row>
    <row r="267" spans="1:5" x14ac:dyDescent="0.25">
      <c r="A267" s="2">
        <v>45289</v>
      </c>
      <c r="B267" s="1">
        <v>2023</v>
      </c>
      <c r="C267" s="1">
        <v>12</v>
      </c>
      <c r="D267" s="1">
        <v>10.975703082448263</v>
      </c>
      <c r="E267" s="1" t="s">
        <v>131</v>
      </c>
    </row>
    <row r="268" spans="1:5" x14ac:dyDescent="0.25">
      <c r="A268" s="2">
        <v>45289</v>
      </c>
      <c r="B268" s="1">
        <v>2023</v>
      </c>
      <c r="C268" s="1">
        <v>12</v>
      </c>
      <c r="D268" s="1">
        <v>59.5</v>
      </c>
      <c r="E268" s="1" t="s">
        <v>133</v>
      </c>
    </row>
    <row r="269" spans="1:5" x14ac:dyDescent="0.25">
      <c r="A269" s="2">
        <v>45289</v>
      </c>
      <c r="B269" s="1">
        <v>2023</v>
      </c>
      <c r="C269" s="1">
        <v>12</v>
      </c>
      <c r="D269" s="1">
        <v>93</v>
      </c>
      <c r="E269" s="1" t="s">
        <v>132</v>
      </c>
    </row>
    <row r="270" spans="1:5" x14ac:dyDescent="0.25">
      <c r="A270" s="2">
        <v>45292</v>
      </c>
      <c r="B270" s="1">
        <v>2024</v>
      </c>
      <c r="C270" s="1">
        <v>1</v>
      </c>
      <c r="D270" s="1">
        <v>122.75300343249427</v>
      </c>
      <c r="E270" s="1" t="s">
        <v>10</v>
      </c>
    </row>
    <row r="271" spans="1:5" x14ac:dyDescent="0.25">
      <c r="A271" s="2">
        <v>45292</v>
      </c>
      <c r="B271" s="1">
        <v>2024</v>
      </c>
      <c r="C271" s="1">
        <v>1</v>
      </c>
      <c r="D271" s="1">
        <v>404</v>
      </c>
      <c r="E271" s="1" t="s">
        <v>9</v>
      </c>
    </row>
    <row r="272" spans="1:5" x14ac:dyDescent="0.25">
      <c r="A272" s="2">
        <v>45292</v>
      </c>
      <c r="B272" s="1">
        <v>2024</v>
      </c>
      <c r="C272" s="1">
        <v>1</v>
      </c>
      <c r="D272" s="1">
        <v>42.8</v>
      </c>
      <c r="E272" s="1" t="s">
        <v>11</v>
      </c>
    </row>
    <row r="273" spans="1:5" x14ac:dyDescent="0.25">
      <c r="A273" s="2">
        <v>45292</v>
      </c>
      <c r="B273" s="1">
        <v>2024</v>
      </c>
      <c r="C273" s="1">
        <v>1</v>
      </c>
      <c r="D273" s="1">
        <v>15753.58173076923</v>
      </c>
      <c r="E273" s="1" t="s">
        <v>8</v>
      </c>
    </row>
    <row r="274" spans="1:5" x14ac:dyDescent="0.25">
      <c r="A274" s="2">
        <v>45296</v>
      </c>
      <c r="B274" s="1">
        <v>2024</v>
      </c>
      <c r="C274" s="1">
        <v>1</v>
      </c>
      <c r="D274" s="1">
        <v>10.167061121323536</v>
      </c>
      <c r="E274" s="1" t="s">
        <v>131</v>
      </c>
    </row>
    <row r="275" spans="1:5" x14ac:dyDescent="0.25">
      <c r="A275" s="2">
        <v>45296</v>
      </c>
      <c r="B275" s="1">
        <v>2024</v>
      </c>
      <c r="C275" s="1">
        <v>1</v>
      </c>
      <c r="D275" s="1">
        <v>60</v>
      </c>
      <c r="E275" s="1" t="s">
        <v>134</v>
      </c>
    </row>
    <row r="276" spans="1:5" x14ac:dyDescent="0.25">
      <c r="A276" s="2">
        <v>45296</v>
      </c>
      <c r="B276" s="1">
        <v>2024</v>
      </c>
      <c r="C276" s="1">
        <v>1</v>
      </c>
      <c r="D276" s="1">
        <v>63.252499999999998</v>
      </c>
      <c r="E276" s="1" t="s">
        <v>5</v>
      </c>
    </row>
    <row r="277" spans="1:5" x14ac:dyDescent="0.25">
      <c r="A277" s="2">
        <v>45296</v>
      </c>
      <c r="B277" s="1">
        <v>2024</v>
      </c>
      <c r="C277" s="1">
        <v>1</v>
      </c>
      <c r="D277" s="1">
        <v>94.8</v>
      </c>
      <c r="E277" s="1" t="s">
        <v>132</v>
      </c>
    </row>
    <row r="278" spans="1:5" x14ac:dyDescent="0.25">
      <c r="A278" s="2">
        <v>45296</v>
      </c>
      <c r="B278" s="1">
        <v>2024</v>
      </c>
      <c r="C278" s="1">
        <v>1</v>
      </c>
      <c r="D278" s="1">
        <v>75</v>
      </c>
      <c r="E278" s="1" t="s">
        <v>133</v>
      </c>
    </row>
    <row r="279" spans="1:5" x14ac:dyDescent="0.25">
      <c r="A279" s="2">
        <v>45303</v>
      </c>
      <c r="B279" s="1">
        <v>2024</v>
      </c>
      <c r="C279" s="1">
        <v>1</v>
      </c>
      <c r="D279" s="1">
        <v>10.283107305964059</v>
      </c>
      <c r="E279" s="1" t="s">
        <v>131</v>
      </c>
    </row>
    <row r="280" spans="1:5" x14ac:dyDescent="0.25">
      <c r="A280" s="2">
        <v>45303</v>
      </c>
      <c r="B280" s="1">
        <v>2024</v>
      </c>
      <c r="C280" s="1">
        <v>1</v>
      </c>
      <c r="D280" s="1">
        <v>65.150999999999996</v>
      </c>
      <c r="E280" s="1" t="s">
        <v>5</v>
      </c>
    </row>
    <row r="281" spans="1:5" x14ac:dyDescent="0.25">
      <c r="A281" s="2">
        <v>45303</v>
      </c>
      <c r="B281" s="1">
        <v>2024</v>
      </c>
      <c r="C281" s="1">
        <v>1</v>
      </c>
      <c r="D281" s="1">
        <v>78.75</v>
      </c>
      <c r="E281" s="1" t="s">
        <v>134</v>
      </c>
    </row>
    <row r="282" spans="1:5" x14ac:dyDescent="0.25">
      <c r="A282" s="2">
        <v>45303</v>
      </c>
      <c r="B282" s="1">
        <v>2024</v>
      </c>
      <c r="C282" s="1">
        <v>1</v>
      </c>
      <c r="D282" s="1">
        <v>93.4</v>
      </c>
      <c r="E282" s="1" t="s">
        <v>132</v>
      </c>
    </row>
    <row r="283" spans="1:5" x14ac:dyDescent="0.25">
      <c r="A283" s="2">
        <v>45303</v>
      </c>
      <c r="B283" s="1">
        <v>2024</v>
      </c>
      <c r="C283" s="1">
        <v>1</v>
      </c>
      <c r="D283" s="1">
        <v>59.782655476651598</v>
      </c>
      <c r="E283" s="1" t="s">
        <v>12</v>
      </c>
    </row>
    <row r="284" spans="1:5" x14ac:dyDescent="0.25">
      <c r="A284" s="2">
        <v>45303</v>
      </c>
      <c r="B284" s="1">
        <v>2024</v>
      </c>
      <c r="C284" s="1">
        <v>1</v>
      </c>
      <c r="D284" s="1">
        <v>272.72727272727269</v>
      </c>
      <c r="E284" s="1" t="s">
        <v>7</v>
      </c>
    </row>
    <row r="285" spans="1:5" x14ac:dyDescent="0.25">
      <c r="A285" s="2">
        <v>45303</v>
      </c>
      <c r="B285" s="1">
        <v>2024</v>
      </c>
      <c r="C285" s="1">
        <v>1</v>
      </c>
      <c r="D285" s="1">
        <v>77</v>
      </c>
      <c r="E285" s="1" t="s">
        <v>133</v>
      </c>
    </row>
    <row r="286" spans="1:5" x14ac:dyDescent="0.25">
      <c r="A286" s="2">
        <v>45310</v>
      </c>
      <c r="B286" s="1">
        <v>2024</v>
      </c>
      <c r="C286" s="1">
        <v>1</v>
      </c>
      <c r="D286" s="1">
        <v>11.028038236996194</v>
      </c>
      <c r="E286" s="1" t="s">
        <v>131</v>
      </c>
    </row>
    <row r="287" spans="1:5" x14ac:dyDescent="0.25">
      <c r="A287" s="2">
        <v>45310</v>
      </c>
      <c r="B287" s="1">
        <v>2024</v>
      </c>
      <c r="C287" s="1">
        <v>1</v>
      </c>
      <c r="D287" s="1">
        <v>67.288999999999987</v>
      </c>
      <c r="E287" s="1" t="s">
        <v>5</v>
      </c>
    </row>
    <row r="288" spans="1:5" x14ac:dyDescent="0.25">
      <c r="A288" s="2">
        <v>45310</v>
      </c>
      <c r="B288" s="1">
        <v>2024</v>
      </c>
      <c r="C288" s="1">
        <v>1</v>
      </c>
      <c r="D288" s="1">
        <v>275.22727272727269</v>
      </c>
      <c r="E288" s="1" t="s">
        <v>7</v>
      </c>
    </row>
    <row r="289" spans="1:5" x14ac:dyDescent="0.25">
      <c r="A289" s="2">
        <v>45310</v>
      </c>
      <c r="B289" s="1">
        <v>2024</v>
      </c>
      <c r="C289" s="1">
        <v>1</v>
      </c>
      <c r="D289" s="1">
        <v>77.5</v>
      </c>
      <c r="E289" s="1" t="s">
        <v>133</v>
      </c>
    </row>
    <row r="290" spans="1:5" x14ac:dyDescent="0.25">
      <c r="A290" s="2">
        <v>45310</v>
      </c>
      <c r="B290" s="1">
        <v>2024</v>
      </c>
      <c r="C290" s="1">
        <v>1</v>
      </c>
      <c r="D290" s="1">
        <v>6545.7781257142833</v>
      </c>
      <c r="E290" s="1" t="s">
        <v>130</v>
      </c>
    </row>
    <row r="291" spans="1:5" x14ac:dyDescent="0.25">
      <c r="A291" s="2">
        <v>45310</v>
      </c>
      <c r="B291" s="1">
        <v>2024</v>
      </c>
      <c r="C291" s="1">
        <v>1</v>
      </c>
      <c r="D291" s="1">
        <v>49.0625</v>
      </c>
      <c r="E291" s="1" t="s">
        <v>134</v>
      </c>
    </row>
    <row r="292" spans="1:5" x14ac:dyDescent="0.25">
      <c r="A292" s="2">
        <v>45310</v>
      </c>
      <c r="B292" s="1">
        <v>2024</v>
      </c>
      <c r="C292" s="1">
        <v>1</v>
      </c>
      <c r="D292" s="1">
        <v>100.8</v>
      </c>
      <c r="E292" s="1" t="s">
        <v>132</v>
      </c>
    </row>
    <row r="293" spans="1:5" x14ac:dyDescent="0.25">
      <c r="A293" s="2">
        <v>45317</v>
      </c>
      <c r="B293" s="1">
        <v>2024</v>
      </c>
      <c r="C293" s="1">
        <v>1</v>
      </c>
      <c r="D293" s="1">
        <v>11.14713262527234</v>
      </c>
      <c r="E293" s="1" t="s">
        <v>131</v>
      </c>
    </row>
    <row r="294" spans="1:5" x14ac:dyDescent="0.25">
      <c r="A294" s="2">
        <v>45317</v>
      </c>
      <c r="B294" s="1">
        <v>2024</v>
      </c>
      <c r="C294" s="1">
        <v>1</v>
      </c>
      <c r="D294" s="1">
        <v>66.408000000000015</v>
      </c>
      <c r="E294" s="1" t="s">
        <v>5</v>
      </c>
    </row>
    <row r="295" spans="1:5" x14ac:dyDescent="0.25">
      <c r="A295" s="2">
        <v>45317</v>
      </c>
      <c r="B295" s="1">
        <v>2024</v>
      </c>
      <c r="C295" s="1">
        <v>1</v>
      </c>
      <c r="D295" s="1">
        <v>73.5</v>
      </c>
      <c r="E295" s="1" t="s">
        <v>134</v>
      </c>
    </row>
    <row r="296" spans="1:5" x14ac:dyDescent="0.25">
      <c r="A296" s="2">
        <v>45317</v>
      </c>
      <c r="B296" s="1">
        <v>2024</v>
      </c>
      <c r="C296" s="1">
        <v>1</v>
      </c>
      <c r="D296" s="1">
        <v>77.25</v>
      </c>
      <c r="E296" s="1" t="s">
        <v>133</v>
      </c>
    </row>
    <row r="297" spans="1:5" x14ac:dyDescent="0.25">
      <c r="A297" s="2">
        <v>45317</v>
      </c>
      <c r="B297" s="1">
        <v>2024</v>
      </c>
      <c r="C297" s="1">
        <v>1</v>
      </c>
      <c r="D297" s="1">
        <v>310</v>
      </c>
      <c r="E297" s="1" t="s">
        <v>7</v>
      </c>
    </row>
    <row r="298" spans="1:5" x14ac:dyDescent="0.25">
      <c r="A298" s="2">
        <v>45317</v>
      </c>
      <c r="B298" s="1">
        <v>2024</v>
      </c>
      <c r="C298" s="1">
        <v>1</v>
      </c>
      <c r="D298" s="1">
        <v>6603.7541357142854</v>
      </c>
      <c r="E298" s="1" t="s">
        <v>130</v>
      </c>
    </row>
    <row r="299" spans="1:5" x14ac:dyDescent="0.25">
      <c r="A299" s="2">
        <v>45317</v>
      </c>
      <c r="B299" s="1">
        <v>2024</v>
      </c>
      <c r="C299" s="1">
        <v>1</v>
      </c>
      <c r="D299" s="1">
        <v>102.4</v>
      </c>
      <c r="E299" s="1" t="s">
        <v>132</v>
      </c>
    </row>
    <row r="300" spans="1:5" x14ac:dyDescent="0.25">
      <c r="A300" s="2">
        <v>45323</v>
      </c>
      <c r="B300" s="1">
        <v>2024</v>
      </c>
      <c r="C300" s="1">
        <v>2</v>
      </c>
      <c r="D300" s="1">
        <v>36.486666666666665</v>
      </c>
      <c r="E300" s="1" t="s">
        <v>11</v>
      </c>
    </row>
    <row r="301" spans="1:5" x14ac:dyDescent="0.25">
      <c r="A301" s="2">
        <v>45323</v>
      </c>
      <c r="B301" s="1">
        <v>2024</v>
      </c>
      <c r="C301" s="1">
        <v>2</v>
      </c>
      <c r="D301" s="1">
        <v>15995.539772727272</v>
      </c>
      <c r="E301" s="1" t="s">
        <v>8</v>
      </c>
    </row>
    <row r="302" spans="1:5" x14ac:dyDescent="0.25">
      <c r="A302" s="2">
        <v>45323</v>
      </c>
      <c r="B302" s="1">
        <v>2024</v>
      </c>
      <c r="C302" s="1">
        <v>2</v>
      </c>
      <c r="D302" s="1">
        <v>387</v>
      </c>
      <c r="E302" s="1" t="s">
        <v>9</v>
      </c>
    </row>
    <row r="303" spans="1:5" x14ac:dyDescent="0.25">
      <c r="A303" s="2">
        <v>45323</v>
      </c>
      <c r="B303" s="1">
        <v>2024</v>
      </c>
      <c r="C303" s="1">
        <v>2</v>
      </c>
      <c r="D303" s="1">
        <v>123.99839572192514</v>
      </c>
      <c r="E303" s="1" t="s">
        <v>10</v>
      </c>
    </row>
    <row r="304" spans="1:5" x14ac:dyDescent="0.25">
      <c r="A304" s="2">
        <v>45324</v>
      </c>
      <c r="B304" s="1">
        <v>2024</v>
      </c>
      <c r="C304" s="1">
        <v>2</v>
      </c>
      <c r="D304" s="1">
        <v>10.910730902777786</v>
      </c>
      <c r="E304" s="1" t="s">
        <v>131</v>
      </c>
    </row>
    <row r="305" spans="1:5" x14ac:dyDescent="0.25">
      <c r="A305" s="2">
        <v>45324</v>
      </c>
      <c r="B305" s="1">
        <v>2024</v>
      </c>
      <c r="C305" s="1">
        <v>2</v>
      </c>
      <c r="D305" s="1">
        <v>68.194000000000003</v>
      </c>
      <c r="E305" s="1" t="s">
        <v>5</v>
      </c>
    </row>
    <row r="306" spans="1:5" x14ac:dyDescent="0.25">
      <c r="A306" s="2">
        <v>45324</v>
      </c>
      <c r="B306" s="1">
        <v>2024</v>
      </c>
      <c r="C306" s="1">
        <v>2</v>
      </c>
      <c r="D306" s="1">
        <v>76.5</v>
      </c>
      <c r="E306" s="1" t="s">
        <v>133</v>
      </c>
    </row>
    <row r="307" spans="1:5" x14ac:dyDescent="0.25">
      <c r="A307" s="2">
        <v>45324</v>
      </c>
      <c r="B307" s="1">
        <v>2024</v>
      </c>
      <c r="C307" s="1">
        <v>2</v>
      </c>
      <c r="D307" s="1">
        <v>6388.9630857142856</v>
      </c>
      <c r="E307" s="1" t="s">
        <v>130</v>
      </c>
    </row>
    <row r="308" spans="1:5" x14ac:dyDescent="0.25">
      <c r="A308" s="2">
        <v>45324</v>
      </c>
      <c r="B308" s="1">
        <v>2024</v>
      </c>
      <c r="C308" s="1">
        <v>2</v>
      </c>
      <c r="D308" s="1">
        <v>322.27272727272725</v>
      </c>
      <c r="E308" s="1" t="s">
        <v>7</v>
      </c>
    </row>
    <row r="309" spans="1:5" x14ac:dyDescent="0.25">
      <c r="A309" s="2">
        <v>45324</v>
      </c>
      <c r="B309" s="1">
        <v>2024</v>
      </c>
      <c r="C309" s="1">
        <v>2</v>
      </c>
      <c r="D309" s="1">
        <v>46.125</v>
      </c>
      <c r="E309" s="1" t="s">
        <v>134</v>
      </c>
    </row>
    <row r="310" spans="1:5" x14ac:dyDescent="0.25">
      <c r="A310" s="2">
        <v>45324</v>
      </c>
      <c r="B310" s="1">
        <v>2024</v>
      </c>
      <c r="C310" s="1">
        <v>2</v>
      </c>
      <c r="D310" s="1">
        <v>99.8</v>
      </c>
      <c r="E310" s="1" t="s">
        <v>132</v>
      </c>
    </row>
    <row r="311" spans="1:5" x14ac:dyDescent="0.25">
      <c r="A311" s="2">
        <v>45331</v>
      </c>
      <c r="B311" s="1">
        <v>2024</v>
      </c>
      <c r="C311" s="1">
        <v>2</v>
      </c>
      <c r="D311" s="1">
        <v>10.857757514637806</v>
      </c>
      <c r="E311" s="1" t="s">
        <v>131</v>
      </c>
    </row>
    <row r="312" spans="1:5" x14ac:dyDescent="0.25">
      <c r="A312" s="2">
        <v>45331</v>
      </c>
      <c r="B312" s="1">
        <v>2024</v>
      </c>
      <c r="C312" s="1">
        <v>2</v>
      </c>
      <c r="D312" s="1">
        <v>67.043999999999997</v>
      </c>
      <c r="E312" s="1" t="s">
        <v>5</v>
      </c>
    </row>
    <row r="313" spans="1:5" x14ac:dyDescent="0.25">
      <c r="A313" s="2">
        <v>45331</v>
      </c>
      <c r="B313" s="1">
        <v>2024</v>
      </c>
      <c r="C313" s="1">
        <v>2</v>
      </c>
      <c r="D313" s="1">
        <v>45.25</v>
      </c>
      <c r="E313" s="1" t="s">
        <v>134</v>
      </c>
    </row>
    <row r="314" spans="1:5" x14ac:dyDescent="0.25">
      <c r="A314" s="2">
        <v>45331</v>
      </c>
      <c r="B314" s="1">
        <v>2024</v>
      </c>
      <c r="C314" s="1">
        <v>2</v>
      </c>
      <c r="D314" s="1">
        <v>76.5</v>
      </c>
      <c r="E314" s="1" t="s">
        <v>133</v>
      </c>
    </row>
    <row r="315" spans="1:5" x14ac:dyDescent="0.25">
      <c r="A315" s="2">
        <v>45331</v>
      </c>
      <c r="B315" s="1">
        <v>2024</v>
      </c>
      <c r="C315" s="1">
        <v>2</v>
      </c>
      <c r="D315" s="1">
        <v>60.110178384050414</v>
      </c>
      <c r="E315" s="1" t="s">
        <v>12</v>
      </c>
    </row>
    <row r="316" spans="1:5" x14ac:dyDescent="0.25">
      <c r="A316" s="2">
        <v>45331</v>
      </c>
      <c r="B316" s="1">
        <v>2024</v>
      </c>
      <c r="C316" s="1">
        <v>2</v>
      </c>
      <c r="D316" s="1">
        <v>326.59090909090907</v>
      </c>
      <c r="E316" s="1" t="s">
        <v>7</v>
      </c>
    </row>
    <row r="317" spans="1:5" x14ac:dyDescent="0.25">
      <c r="A317" s="2">
        <v>45331</v>
      </c>
      <c r="B317" s="1">
        <v>2024</v>
      </c>
      <c r="C317" s="1">
        <v>2</v>
      </c>
      <c r="D317" s="1">
        <v>5416.2422357142841</v>
      </c>
      <c r="E317" s="1" t="s">
        <v>130</v>
      </c>
    </row>
    <row r="318" spans="1:5" x14ac:dyDescent="0.25">
      <c r="A318" s="2">
        <v>45331</v>
      </c>
      <c r="B318" s="1">
        <v>2024</v>
      </c>
      <c r="C318" s="1">
        <v>2</v>
      </c>
      <c r="D318" s="1">
        <v>99.4</v>
      </c>
      <c r="E318" s="1" t="s">
        <v>132</v>
      </c>
    </row>
    <row r="319" spans="1:5" x14ac:dyDescent="0.25">
      <c r="A319" s="2">
        <v>45338</v>
      </c>
      <c r="B319" s="1">
        <v>2024</v>
      </c>
      <c r="C319" s="1">
        <v>2</v>
      </c>
      <c r="D319" s="1">
        <v>10.73662077886711</v>
      </c>
      <c r="E319" s="1" t="s">
        <v>131</v>
      </c>
    </row>
    <row r="320" spans="1:5" x14ac:dyDescent="0.25">
      <c r="A320" s="2">
        <v>45338</v>
      </c>
      <c r="B320" s="1">
        <v>2024</v>
      </c>
      <c r="C320" s="1">
        <v>2</v>
      </c>
      <c r="D320" s="1">
        <v>70.577500000000001</v>
      </c>
      <c r="E320" s="1" t="s">
        <v>5</v>
      </c>
    </row>
    <row r="321" spans="1:5" x14ac:dyDescent="0.25">
      <c r="A321" s="2">
        <v>45338</v>
      </c>
      <c r="B321" s="1">
        <v>2024</v>
      </c>
      <c r="C321" s="1">
        <v>2</v>
      </c>
      <c r="D321" s="1">
        <v>5208.8866857142839</v>
      </c>
      <c r="E321" s="1" t="s">
        <v>130</v>
      </c>
    </row>
    <row r="322" spans="1:5" x14ac:dyDescent="0.25">
      <c r="A322" s="2">
        <v>45338</v>
      </c>
      <c r="B322" s="1">
        <v>2024</v>
      </c>
      <c r="C322" s="1">
        <v>2</v>
      </c>
      <c r="D322" s="1">
        <v>77.25</v>
      </c>
      <c r="E322" s="1" t="s">
        <v>133</v>
      </c>
    </row>
    <row r="323" spans="1:5" x14ac:dyDescent="0.25">
      <c r="A323" s="2">
        <v>45338</v>
      </c>
      <c r="B323" s="1">
        <v>2024</v>
      </c>
      <c r="C323" s="1">
        <v>2</v>
      </c>
      <c r="D323" s="1">
        <v>44.5</v>
      </c>
      <c r="E323" s="1" t="s">
        <v>134</v>
      </c>
    </row>
    <row r="324" spans="1:5" x14ac:dyDescent="0.25">
      <c r="A324" s="2">
        <v>45338</v>
      </c>
      <c r="B324" s="1">
        <v>2024</v>
      </c>
      <c r="C324" s="1">
        <v>2</v>
      </c>
      <c r="D324" s="1">
        <v>322.72727272727269</v>
      </c>
      <c r="E324" s="1" t="s">
        <v>7</v>
      </c>
    </row>
    <row r="325" spans="1:5" x14ac:dyDescent="0.25">
      <c r="A325" s="2">
        <v>45338</v>
      </c>
      <c r="B325" s="1">
        <v>2024</v>
      </c>
      <c r="C325" s="1">
        <v>2</v>
      </c>
      <c r="D325" s="1">
        <v>98.6</v>
      </c>
      <c r="E325" s="1" t="s">
        <v>132</v>
      </c>
    </row>
    <row r="326" spans="1:5" x14ac:dyDescent="0.25">
      <c r="A326" s="2">
        <v>45345</v>
      </c>
      <c r="B326" s="1">
        <v>2024</v>
      </c>
      <c r="C326" s="1">
        <v>2</v>
      </c>
      <c r="D326" s="1">
        <v>10.782701244212971</v>
      </c>
      <c r="E326" s="1" t="s">
        <v>131</v>
      </c>
    </row>
    <row r="327" spans="1:5" x14ac:dyDescent="0.25">
      <c r="A327" s="2">
        <v>45345</v>
      </c>
      <c r="B327" s="1">
        <v>2024</v>
      </c>
      <c r="C327" s="1">
        <v>2</v>
      </c>
      <c r="D327" s="1">
        <v>70.275499999999994</v>
      </c>
      <c r="E327" s="1" t="s">
        <v>5</v>
      </c>
    </row>
    <row r="328" spans="1:5" x14ac:dyDescent="0.25">
      <c r="A328" s="2">
        <v>45345</v>
      </c>
      <c r="B328" s="1">
        <v>2024</v>
      </c>
      <c r="C328" s="1">
        <v>2</v>
      </c>
      <c r="D328" s="1">
        <v>318.92857142857144</v>
      </c>
      <c r="E328" s="1" t="s">
        <v>7</v>
      </c>
    </row>
    <row r="329" spans="1:5" x14ac:dyDescent="0.25">
      <c r="A329" s="2">
        <v>45345</v>
      </c>
      <c r="B329" s="1">
        <v>2024</v>
      </c>
      <c r="C329" s="1">
        <v>2</v>
      </c>
      <c r="D329" s="1">
        <v>78.25</v>
      </c>
      <c r="E329" s="1" t="s">
        <v>133</v>
      </c>
    </row>
    <row r="330" spans="1:5" x14ac:dyDescent="0.25">
      <c r="A330" s="2">
        <v>45345</v>
      </c>
      <c r="B330" s="1">
        <v>2024</v>
      </c>
      <c r="C330" s="1">
        <v>2</v>
      </c>
      <c r="D330" s="1">
        <v>4849.6746857142862</v>
      </c>
      <c r="E330" s="1" t="s">
        <v>130</v>
      </c>
    </row>
    <row r="331" spans="1:5" x14ac:dyDescent="0.25">
      <c r="A331" s="2">
        <v>45345</v>
      </c>
      <c r="B331" s="1">
        <v>2024</v>
      </c>
      <c r="C331" s="1">
        <v>2</v>
      </c>
      <c r="D331" s="1">
        <v>39.625</v>
      </c>
      <c r="E331" s="1" t="s">
        <v>134</v>
      </c>
    </row>
    <row r="332" spans="1:5" x14ac:dyDescent="0.25">
      <c r="A332" s="2">
        <v>45345</v>
      </c>
      <c r="B332" s="1">
        <v>2024</v>
      </c>
      <c r="C332" s="1">
        <v>2</v>
      </c>
      <c r="D332" s="1">
        <v>101.8</v>
      </c>
      <c r="E332" s="1" t="s">
        <v>132</v>
      </c>
    </row>
    <row r="333" spans="1:5" x14ac:dyDescent="0.25">
      <c r="A333" s="2">
        <v>45352</v>
      </c>
      <c r="B333" s="1">
        <v>2024</v>
      </c>
      <c r="C333" s="1">
        <v>3</v>
      </c>
      <c r="D333" s="1">
        <v>389</v>
      </c>
      <c r="E333" s="1" t="s">
        <v>9</v>
      </c>
    </row>
    <row r="334" spans="1:5" x14ac:dyDescent="0.25">
      <c r="A334" s="2">
        <v>45352</v>
      </c>
      <c r="B334" s="1">
        <v>2024</v>
      </c>
      <c r="C334" s="1">
        <v>3</v>
      </c>
      <c r="D334" s="1">
        <v>123.10672905525848</v>
      </c>
      <c r="E334" s="1" t="s">
        <v>10</v>
      </c>
    </row>
    <row r="335" spans="1:5" x14ac:dyDescent="0.25">
      <c r="A335" s="2">
        <v>45352</v>
      </c>
      <c r="B335" s="1">
        <v>2024</v>
      </c>
      <c r="C335" s="1">
        <v>3</v>
      </c>
      <c r="D335" s="1">
        <v>69.81</v>
      </c>
      <c r="E335" s="1" t="s">
        <v>5</v>
      </c>
    </row>
    <row r="336" spans="1:5" x14ac:dyDescent="0.25">
      <c r="A336" s="2">
        <v>45352</v>
      </c>
      <c r="B336" s="1">
        <v>2024</v>
      </c>
      <c r="C336" s="1">
        <v>3</v>
      </c>
      <c r="D336" s="1">
        <v>37.375</v>
      </c>
      <c r="E336" s="1" t="s">
        <v>134</v>
      </c>
    </row>
    <row r="337" spans="1:5" x14ac:dyDescent="0.25">
      <c r="A337" s="2">
        <v>45352</v>
      </c>
      <c r="B337" s="1">
        <v>2024</v>
      </c>
      <c r="C337" s="1">
        <v>3</v>
      </c>
      <c r="D337" s="1">
        <v>106.6</v>
      </c>
      <c r="E337" s="1" t="s">
        <v>132</v>
      </c>
    </row>
    <row r="338" spans="1:5" x14ac:dyDescent="0.25">
      <c r="A338" s="2">
        <v>45352</v>
      </c>
      <c r="B338" s="1">
        <v>2024</v>
      </c>
      <c r="C338" s="1">
        <v>3</v>
      </c>
      <c r="D338" s="1">
        <v>11.150451439950988</v>
      </c>
      <c r="E338" s="1" t="s">
        <v>131</v>
      </c>
    </row>
    <row r="339" spans="1:5" x14ac:dyDescent="0.25">
      <c r="A339" s="2">
        <v>45352</v>
      </c>
      <c r="B339" s="1">
        <v>2024</v>
      </c>
      <c r="C339" s="1">
        <v>3</v>
      </c>
      <c r="D339" s="1">
        <v>15872.8125</v>
      </c>
      <c r="E339" s="1" t="s">
        <v>8</v>
      </c>
    </row>
    <row r="340" spans="1:5" x14ac:dyDescent="0.25">
      <c r="A340" s="2">
        <v>45352</v>
      </c>
      <c r="B340" s="1">
        <v>2024</v>
      </c>
      <c r="C340" s="1">
        <v>3</v>
      </c>
      <c r="D340" s="1">
        <v>61.256</v>
      </c>
      <c r="E340" s="1" t="s">
        <v>11</v>
      </c>
    </row>
    <row r="341" spans="1:5" x14ac:dyDescent="0.25">
      <c r="A341" s="2">
        <v>45352</v>
      </c>
      <c r="B341" s="1">
        <v>2024</v>
      </c>
      <c r="C341" s="1">
        <v>3</v>
      </c>
      <c r="D341" s="1">
        <v>4677.1882857142882</v>
      </c>
      <c r="E341" s="1" t="s">
        <v>130</v>
      </c>
    </row>
    <row r="342" spans="1:5" x14ac:dyDescent="0.25">
      <c r="A342" s="2">
        <v>45352</v>
      </c>
      <c r="B342" s="1">
        <v>2024</v>
      </c>
      <c r="C342" s="1">
        <v>3</v>
      </c>
      <c r="D342" s="1">
        <v>79</v>
      </c>
      <c r="E342" s="1" t="s">
        <v>133</v>
      </c>
    </row>
    <row r="343" spans="1:5" x14ac:dyDescent="0.25">
      <c r="A343" s="2">
        <v>45352</v>
      </c>
      <c r="B343" s="1">
        <v>2024</v>
      </c>
      <c r="C343" s="1">
        <v>3</v>
      </c>
      <c r="D343" s="1">
        <v>312.5</v>
      </c>
      <c r="E343" s="1" t="s">
        <v>7</v>
      </c>
    </row>
    <row r="344" spans="1:5" x14ac:dyDescent="0.25">
      <c r="A344" s="2">
        <v>45357</v>
      </c>
      <c r="B344" s="1">
        <v>2024</v>
      </c>
      <c r="C344" s="1">
        <v>3</v>
      </c>
      <c r="D344" s="1">
        <v>117.4260355029586</v>
      </c>
      <c r="E344" s="1" t="s">
        <v>12</v>
      </c>
    </row>
    <row r="345" spans="1:5" x14ac:dyDescent="0.25">
      <c r="A345" s="2">
        <v>45359</v>
      </c>
      <c r="B345" s="1">
        <v>2024</v>
      </c>
      <c r="C345" s="1">
        <v>3</v>
      </c>
      <c r="D345" s="1">
        <v>70.424000000000007</v>
      </c>
      <c r="E345" s="1" t="s">
        <v>5</v>
      </c>
    </row>
    <row r="346" spans="1:5" x14ac:dyDescent="0.25">
      <c r="A346" s="2">
        <v>45359</v>
      </c>
      <c r="B346" s="1">
        <v>2024</v>
      </c>
      <c r="C346" s="1">
        <v>3</v>
      </c>
      <c r="D346" s="1">
        <v>37.25</v>
      </c>
      <c r="E346" s="1" t="s">
        <v>134</v>
      </c>
    </row>
    <row r="347" spans="1:5" x14ac:dyDescent="0.25">
      <c r="A347" s="2">
        <v>45359</v>
      </c>
      <c r="B347" s="1">
        <v>2024</v>
      </c>
      <c r="C347" s="1">
        <v>3</v>
      </c>
      <c r="D347" s="1">
        <v>317.14285714285711</v>
      </c>
      <c r="E347" s="1" t="s">
        <v>7</v>
      </c>
    </row>
    <row r="348" spans="1:5" x14ac:dyDescent="0.25">
      <c r="A348" s="2">
        <v>45359</v>
      </c>
      <c r="B348" s="1">
        <v>2024</v>
      </c>
      <c r="C348" s="1">
        <v>3</v>
      </c>
      <c r="D348" s="1">
        <v>11.244527071418853</v>
      </c>
      <c r="E348" s="1" t="s">
        <v>131</v>
      </c>
    </row>
    <row r="349" spans="1:5" x14ac:dyDescent="0.25">
      <c r="A349" s="2">
        <v>45359</v>
      </c>
      <c r="B349" s="1">
        <v>2024</v>
      </c>
      <c r="C349" s="1">
        <v>3</v>
      </c>
      <c r="D349" s="1">
        <v>103.2</v>
      </c>
      <c r="E349" s="1" t="s">
        <v>132</v>
      </c>
    </row>
    <row r="350" spans="1:5" x14ac:dyDescent="0.25">
      <c r="A350" s="2">
        <v>45359</v>
      </c>
      <c r="B350" s="1">
        <v>2024</v>
      </c>
      <c r="C350" s="1">
        <v>3</v>
      </c>
      <c r="D350" s="1">
        <v>3209.4759190476234</v>
      </c>
      <c r="E350" s="1" t="s">
        <v>130</v>
      </c>
    </row>
    <row r="351" spans="1:5" x14ac:dyDescent="0.25">
      <c r="A351" s="2">
        <v>45359</v>
      </c>
      <c r="B351" s="1">
        <v>2024</v>
      </c>
      <c r="C351" s="1">
        <v>3</v>
      </c>
      <c r="D351" s="1">
        <v>78.25</v>
      </c>
      <c r="E351" s="1" t="s">
        <v>133</v>
      </c>
    </row>
    <row r="352" spans="1:5" x14ac:dyDescent="0.25">
      <c r="A352" s="2">
        <v>45366</v>
      </c>
      <c r="B352" s="1">
        <v>2024</v>
      </c>
      <c r="C352" s="1">
        <v>3</v>
      </c>
      <c r="D352" s="1">
        <v>69.805999999999997</v>
      </c>
      <c r="E352" s="1" t="s">
        <v>5</v>
      </c>
    </row>
    <row r="353" spans="1:5" x14ac:dyDescent="0.25">
      <c r="A353" s="2">
        <v>45366</v>
      </c>
      <c r="B353" s="1">
        <v>2024</v>
      </c>
      <c r="C353" s="1">
        <v>3</v>
      </c>
      <c r="D353" s="1">
        <v>3938.7342857142885</v>
      </c>
      <c r="E353" s="1" t="s">
        <v>130</v>
      </c>
    </row>
    <row r="354" spans="1:5" x14ac:dyDescent="0.25">
      <c r="A354" s="2">
        <v>45366</v>
      </c>
      <c r="B354" s="1">
        <v>2024</v>
      </c>
      <c r="C354" s="1">
        <v>3</v>
      </c>
      <c r="D354" s="1">
        <v>99.4</v>
      </c>
      <c r="E354" s="1" t="s">
        <v>132</v>
      </c>
    </row>
    <row r="355" spans="1:5" x14ac:dyDescent="0.25">
      <c r="A355" s="2">
        <v>45366</v>
      </c>
      <c r="B355" s="1">
        <v>2024</v>
      </c>
      <c r="C355" s="1">
        <v>3</v>
      </c>
      <c r="D355" s="1">
        <v>11.540284517973864</v>
      </c>
      <c r="E355" s="1" t="s">
        <v>131</v>
      </c>
    </row>
    <row r="356" spans="1:5" x14ac:dyDescent="0.25">
      <c r="A356" s="2">
        <v>45366</v>
      </c>
      <c r="B356" s="1">
        <v>2024</v>
      </c>
      <c r="C356" s="1">
        <v>3</v>
      </c>
      <c r="D356" s="1">
        <v>313.92857142857139</v>
      </c>
      <c r="E356" s="1" t="s">
        <v>7</v>
      </c>
    </row>
    <row r="357" spans="1:5" x14ac:dyDescent="0.25">
      <c r="A357" s="2">
        <v>45366</v>
      </c>
      <c r="B357" s="1">
        <v>2024</v>
      </c>
      <c r="C357" s="1">
        <v>3</v>
      </c>
      <c r="D357" s="1">
        <v>37.916666666666671</v>
      </c>
      <c r="E357" s="1" t="s">
        <v>134</v>
      </c>
    </row>
    <row r="358" spans="1:5" x14ac:dyDescent="0.25">
      <c r="A358" s="2">
        <v>45366</v>
      </c>
      <c r="B358" s="1">
        <v>2024</v>
      </c>
      <c r="C358" s="1">
        <v>3</v>
      </c>
      <c r="D358" s="1">
        <v>77</v>
      </c>
      <c r="E358" s="1" t="s">
        <v>133</v>
      </c>
    </row>
    <row r="359" spans="1:5" x14ac:dyDescent="0.25">
      <c r="A359" s="2">
        <v>45373</v>
      </c>
      <c r="B359" s="1">
        <v>2024</v>
      </c>
      <c r="C359" s="1">
        <v>3</v>
      </c>
      <c r="D359" s="1">
        <v>71.334000000000003</v>
      </c>
      <c r="E359" s="1" t="s">
        <v>5</v>
      </c>
    </row>
    <row r="360" spans="1:5" x14ac:dyDescent="0.25">
      <c r="A360" s="2">
        <v>45373</v>
      </c>
      <c r="B360" s="1">
        <v>2024</v>
      </c>
      <c r="C360" s="1">
        <v>3</v>
      </c>
      <c r="D360" s="1">
        <v>39.583333333333329</v>
      </c>
      <c r="E360" s="1" t="s">
        <v>134</v>
      </c>
    </row>
    <row r="361" spans="1:5" x14ac:dyDescent="0.25">
      <c r="A361" s="2">
        <v>45373</v>
      </c>
      <c r="B361" s="1">
        <v>2024</v>
      </c>
      <c r="C361" s="1">
        <v>3</v>
      </c>
      <c r="D361" s="1">
        <v>104.4</v>
      </c>
      <c r="E361" s="1" t="s">
        <v>132</v>
      </c>
    </row>
    <row r="362" spans="1:5" x14ac:dyDescent="0.25">
      <c r="A362" s="2">
        <v>45373</v>
      </c>
      <c r="B362" s="1">
        <v>2024</v>
      </c>
      <c r="C362" s="1">
        <v>3</v>
      </c>
      <c r="D362" s="1">
        <v>4071.1537857142866</v>
      </c>
      <c r="E362" s="1" t="s">
        <v>130</v>
      </c>
    </row>
    <row r="363" spans="1:5" x14ac:dyDescent="0.25">
      <c r="A363" s="2">
        <v>45373</v>
      </c>
      <c r="B363" s="1">
        <v>2024</v>
      </c>
      <c r="C363" s="1">
        <v>3</v>
      </c>
      <c r="D363" s="1">
        <v>308.9473684210526</v>
      </c>
      <c r="E363" s="1" t="s">
        <v>7</v>
      </c>
    </row>
    <row r="364" spans="1:5" x14ac:dyDescent="0.25">
      <c r="A364" s="2">
        <v>45373</v>
      </c>
      <c r="B364" s="1">
        <v>2024</v>
      </c>
      <c r="C364" s="1">
        <v>3</v>
      </c>
      <c r="D364" s="1">
        <v>12.165625791462427</v>
      </c>
      <c r="E364" s="1" t="s">
        <v>131</v>
      </c>
    </row>
    <row r="365" spans="1:5" x14ac:dyDescent="0.25">
      <c r="A365" s="2">
        <v>45373</v>
      </c>
      <c r="B365" s="1">
        <v>2024</v>
      </c>
      <c r="C365" s="1">
        <v>3</v>
      </c>
      <c r="D365" s="1">
        <v>76.5</v>
      </c>
      <c r="E365" s="1" t="s">
        <v>133</v>
      </c>
    </row>
    <row r="366" spans="1:5" x14ac:dyDescent="0.25">
      <c r="A366" s="2">
        <v>45380</v>
      </c>
      <c r="B366" s="1">
        <v>2024</v>
      </c>
      <c r="C366" s="1">
        <v>3</v>
      </c>
      <c r="D366" s="1">
        <v>71.300000000000011</v>
      </c>
      <c r="E366" s="1" t="s">
        <v>5</v>
      </c>
    </row>
    <row r="367" spans="1:5" x14ac:dyDescent="0.25">
      <c r="A367" s="2">
        <v>45380</v>
      </c>
      <c r="B367" s="1">
        <v>2024</v>
      </c>
      <c r="C367" s="1">
        <v>3</v>
      </c>
      <c r="D367" s="1">
        <v>12.233023258782689</v>
      </c>
      <c r="E367" s="1" t="s">
        <v>131</v>
      </c>
    </row>
    <row r="368" spans="1:5" x14ac:dyDescent="0.25">
      <c r="A368" s="2">
        <v>45380</v>
      </c>
      <c r="B368" s="1">
        <v>2024</v>
      </c>
      <c r="C368" s="1">
        <v>3</v>
      </c>
      <c r="D368" s="1">
        <v>97.2</v>
      </c>
      <c r="E368" s="1" t="s">
        <v>132</v>
      </c>
    </row>
    <row r="369" spans="1:5" x14ac:dyDescent="0.25">
      <c r="A369" s="2">
        <v>45380</v>
      </c>
      <c r="B369" s="1">
        <v>2024</v>
      </c>
      <c r="C369" s="1">
        <v>3</v>
      </c>
      <c r="D369" s="1">
        <v>40.25</v>
      </c>
      <c r="E369" s="1" t="s">
        <v>134</v>
      </c>
    </row>
    <row r="370" spans="1:5" x14ac:dyDescent="0.25">
      <c r="A370" s="2">
        <v>45380</v>
      </c>
      <c r="B370" s="1">
        <v>2024</v>
      </c>
      <c r="C370" s="1">
        <v>3</v>
      </c>
      <c r="D370" s="1">
        <v>305</v>
      </c>
      <c r="E370" s="1" t="s">
        <v>7</v>
      </c>
    </row>
    <row r="371" spans="1:5" x14ac:dyDescent="0.25">
      <c r="A371" s="2">
        <v>45380</v>
      </c>
      <c r="B371" s="1">
        <v>2024</v>
      </c>
      <c r="C371" s="1">
        <v>3</v>
      </c>
      <c r="D371" s="1">
        <v>4080.3086857142862</v>
      </c>
      <c r="E371" s="1" t="s">
        <v>130</v>
      </c>
    </row>
    <row r="372" spans="1:5" x14ac:dyDescent="0.25">
      <c r="A372" s="2">
        <v>45380</v>
      </c>
      <c r="B372" s="1">
        <v>2024</v>
      </c>
      <c r="C372" s="1">
        <v>3</v>
      </c>
      <c r="D372" s="1">
        <v>73.75</v>
      </c>
      <c r="E372" s="1" t="s">
        <v>133</v>
      </c>
    </row>
    <row r="373" spans="1:5" x14ac:dyDescent="0.25">
      <c r="A373" s="2">
        <v>45383</v>
      </c>
      <c r="B373" s="1">
        <v>2024</v>
      </c>
      <c r="C373" s="1">
        <v>4</v>
      </c>
      <c r="D373" s="1">
        <v>401</v>
      </c>
      <c r="E373" s="1" t="s">
        <v>9</v>
      </c>
    </row>
    <row r="374" spans="1:5" x14ac:dyDescent="0.25">
      <c r="A374" s="2">
        <v>45383</v>
      </c>
      <c r="B374" s="1">
        <v>2024</v>
      </c>
      <c r="C374" s="1">
        <v>4</v>
      </c>
      <c r="D374" s="1">
        <v>122.53214932126697</v>
      </c>
      <c r="E374" s="1" t="s">
        <v>10</v>
      </c>
    </row>
    <row r="375" spans="1:5" x14ac:dyDescent="0.25">
      <c r="A375" s="2">
        <v>45383</v>
      </c>
      <c r="B375" s="1">
        <v>2024</v>
      </c>
      <c r="C375" s="1">
        <v>4</v>
      </c>
      <c r="D375" s="1">
        <v>16140</v>
      </c>
      <c r="E375" s="1" t="s">
        <v>8</v>
      </c>
    </row>
    <row r="376" spans="1:5" x14ac:dyDescent="0.25">
      <c r="A376" s="2">
        <v>45383</v>
      </c>
      <c r="B376" s="1">
        <v>2024</v>
      </c>
      <c r="C376" s="1">
        <v>4</v>
      </c>
      <c r="D376" s="1">
        <v>98.737142857142857</v>
      </c>
      <c r="E376" s="1" t="s">
        <v>11</v>
      </c>
    </row>
    <row r="377" spans="1:5" x14ac:dyDescent="0.25">
      <c r="A377" s="2">
        <v>45386</v>
      </c>
      <c r="B377" s="1">
        <v>2024</v>
      </c>
      <c r="C377" s="1">
        <v>4</v>
      </c>
      <c r="D377" s="1">
        <v>144.11441080282736</v>
      </c>
      <c r="E377" s="1" t="s">
        <v>12</v>
      </c>
    </row>
    <row r="378" spans="1:5" x14ac:dyDescent="0.25">
      <c r="A378" s="2">
        <v>45387</v>
      </c>
      <c r="B378" s="1">
        <v>2024</v>
      </c>
      <c r="C378" s="1">
        <v>4</v>
      </c>
      <c r="D378" s="1">
        <v>76.257499999999993</v>
      </c>
      <c r="E378" s="1" t="s">
        <v>5</v>
      </c>
    </row>
    <row r="379" spans="1:5" x14ac:dyDescent="0.25">
      <c r="A379" s="2">
        <v>45387</v>
      </c>
      <c r="B379" s="1">
        <v>2024</v>
      </c>
      <c r="C379" s="1">
        <v>4</v>
      </c>
      <c r="D379" s="1">
        <v>4475.1169732142844</v>
      </c>
      <c r="E379" s="1" t="s">
        <v>130</v>
      </c>
    </row>
    <row r="380" spans="1:5" x14ac:dyDescent="0.25">
      <c r="A380" s="2">
        <v>45387</v>
      </c>
      <c r="B380" s="1">
        <v>2024</v>
      </c>
      <c r="C380" s="1">
        <v>4</v>
      </c>
      <c r="D380" s="1">
        <v>89.6</v>
      </c>
      <c r="E380" s="1" t="s">
        <v>132</v>
      </c>
    </row>
    <row r="381" spans="1:5" x14ac:dyDescent="0.25">
      <c r="A381" s="2">
        <v>45387</v>
      </c>
      <c r="B381" s="1">
        <v>2024</v>
      </c>
      <c r="C381" s="1">
        <v>4</v>
      </c>
      <c r="D381" s="1">
        <v>12.041170241013079</v>
      </c>
      <c r="E381" s="1" t="s">
        <v>131</v>
      </c>
    </row>
    <row r="382" spans="1:5" x14ac:dyDescent="0.25">
      <c r="A382" s="2">
        <v>45387</v>
      </c>
      <c r="B382" s="1">
        <v>2024</v>
      </c>
      <c r="C382" s="1">
        <v>4</v>
      </c>
      <c r="D382" s="1">
        <v>290.38461538461542</v>
      </c>
      <c r="E382" s="1" t="s">
        <v>7</v>
      </c>
    </row>
    <row r="383" spans="1:5" x14ac:dyDescent="0.25">
      <c r="A383" s="2">
        <v>45387</v>
      </c>
      <c r="B383" s="1">
        <v>2024</v>
      </c>
      <c r="C383" s="1">
        <v>4</v>
      </c>
      <c r="D383" s="1">
        <v>39.833333333333329</v>
      </c>
      <c r="E383" s="1" t="s">
        <v>134</v>
      </c>
    </row>
    <row r="384" spans="1:5" x14ac:dyDescent="0.25">
      <c r="A384" s="2">
        <v>45387</v>
      </c>
      <c r="B384" s="1">
        <v>2024</v>
      </c>
      <c r="C384" s="1">
        <v>4</v>
      </c>
      <c r="D384" s="1">
        <v>67.75</v>
      </c>
      <c r="E384" s="1" t="s">
        <v>133</v>
      </c>
    </row>
    <row r="385" spans="1:5" x14ac:dyDescent="0.25">
      <c r="A385" s="2">
        <v>45394</v>
      </c>
      <c r="B385" s="1">
        <v>2024</v>
      </c>
      <c r="C385" s="1">
        <v>4</v>
      </c>
      <c r="D385" s="1">
        <v>77.305000000000007</v>
      </c>
      <c r="E385" s="1" t="s">
        <v>5</v>
      </c>
    </row>
    <row r="386" spans="1:5" x14ac:dyDescent="0.25">
      <c r="A386" s="2">
        <v>45394</v>
      </c>
      <c r="B386" s="1">
        <v>2024</v>
      </c>
      <c r="C386" s="1">
        <v>4</v>
      </c>
      <c r="D386" s="1">
        <v>38.625</v>
      </c>
      <c r="E386" s="1" t="s">
        <v>134</v>
      </c>
    </row>
    <row r="387" spans="1:5" x14ac:dyDescent="0.25">
      <c r="A387" s="2">
        <v>45394</v>
      </c>
      <c r="B387" s="1">
        <v>2024</v>
      </c>
      <c r="C387" s="1">
        <v>4</v>
      </c>
      <c r="D387" s="1">
        <v>84</v>
      </c>
      <c r="E387" s="1" t="s">
        <v>132</v>
      </c>
    </row>
    <row r="388" spans="1:5" x14ac:dyDescent="0.25">
      <c r="A388" s="2">
        <v>45394</v>
      </c>
      <c r="B388" s="1">
        <v>2024</v>
      </c>
      <c r="C388" s="1">
        <v>4</v>
      </c>
      <c r="D388" s="1">
        <v>5008.784235714289</v>
      </c>
      <c r="E388" s="1" t="s">
        <v>130</v>
      </c>
    </row>
    <row r="389" spans="1:5" x14ac:dyDescent="0.25">
      <c r="A389" s="2">
        <v>45394</v>
      </c>
      <c r="B389" s="1">
        <v>2024</v>
      </c>
      <c r="C389" s="1">
        <v>4</v>
      </c>
      <c r="D389" s="1">
        <v>281</v>
      </c>
      <c r="E389" s="1" t="s">
        <v>7</v>
      </c>
    </row>
    <row r="390" spans="1:5" x14ac:dyDescent="0.25">
      <c r="A390" s="2">
        <v>45394</v>
      </c>
      <c r="B390" s="1">
        <v>2024</v>
      </c>
      <c r="C390" s="1">
        <v>4</v>
      </c>
      <c r="D390" s="1">
        <v>12.143670555895978</v>
      </c>
      <c r="E390" s="1" t="s">
        <v>131</v>
      </c>
    </row>
    <row r="391" spans="1:5" x14ac:dyDescent="0.25">
      <c r="A391" s="2">
        <v>45394</v>
      </c>
      <c r="B391" s="1">
        <v>2024</v>
      </c>
      <c r="C391" s="1">
        <v>4</v>
      </c>
      <c r="D391" s="1">
        <v>65.75</v>
      </c>
      <c r="E391" s="1" t="s">
        <v>133</v>
      </c>
    </row>
    <row r="392" spans="1:5" x14ac:dyDescent="0.25">
      <c r="A392" s="2">
        <v>45401</v>
      </c>
      <c r="B392" s="1">
        <v>2024</v>
      </c>
      <c r="C392" s="1">
        <v>4</v>
      </c>
      <c r="D392" s="1">
        <v>74.745000000000005</v>
      </c>
      <c r="E392" s="1" t="s">
        <v>5</v>
      </c>
    </row>
    <row r="393" spans="1:5" x14ac:dyDescent="0.25">
      <c r="A393" s="2">
        <v>45401</v>
      </c>
      <c r="B393" s="1">
        <v>2024</v>
      </c>
      <c r="C393" s="1">
        <v>4</v>
      </c>
      <c r="D393" s="1">
        <v>13.148250229779421</v>
      </c>
      <c r="E393" s="1" t="s">
        <v>131</v>
      </c>
    </row>
    <row r="394" spans="1:5" x14ac:dyDescent="0.25">
      <c r="A394" s="2">
        <v>45401</v>
      </c>
      <c r="B394" s="1">
        <v>2024</v>
      </c>
      <c r="C394" s="1">
        <v>4</v>
      </c>
      <c r="D394" s="1">
        <v>72</v>
      </c>
      <c r="E394" s="1" t="s">
        <v>133</v>
      </c>
    </row>
    <row r="395" spans="1:5" x14ac:dyDescent="0.25">
      <c r="A395" s="2">
        <v>45401</v>
      </c>
      <c r="B395" s="1">
        <v>2024</v>
      </c>
      <c r="C395" s="1">
        <v>4</v>
      </c>
      <c r="D395" s="1">
        <v>38.166666666666664</v>
      </c>
      <c r="E395" s="1" t="s">
        <v>134</v>
      </c>
    </row>
    <row r="396" spans="1:5" x14ac:dyDescent="0.25">
      <c r="A396" s="2">
        <v>45401</v>
      </c>
      <c r="B396" s="1">
        <v>2024</v>
      </c>
      <c r="C396" s="1">
        <v>4</v>
      </c>
      <c r="D396" s="1">
        <v>250</v>
      </c>
      <c r="E396" s="1" t="s">
        <v>7</v>
      </c>
    </row>
    <row r="397" spans="1:5" x14ac:dyDescent="0.25">
      <c r="A397" s="2">
        <v>45401</v>
      </c>
      <c r="B397" s="1">
        <v>2024</v>
      </c>
      <c r="C397" s="1">
        <v>4</v>
      </c>
      <c r="D397" s="1">
        <v>4795.4532857142894</v>
      </c>
      <c r="E397" s="1" t="s">
        <v>130</v>
      </c>
    </row>
    <row r="398" spans="1:5" x14ac:dyDescent="0.25">
      <c r="A398" s="2">
        <v>45401</v>
      </c>
      <c r="B398" s="1">
        <v>2024</v>
      </c>
      <c r="C398" s="1">
        <v>4</v>
      </c>
      <c r="D398" s="1">
        <v>72.916666666666657</v>
      </c>
      <c r="E398" s="1" t="s">
        <v>132</v>
      </c>
    </row>
    <row r="399" spans="1:5" x14ac:dyDescent="0.25">
      <c r="A399" s="2">
        <v>45408</v>
      </c>
      <c r="B399" s="1">
        <v>2024</v>
      </c>
      <c r="C399" s="1">
        <v>4</v>
      </c>
      <c r="D399" s="1">
        <v>74.170000000000016</v>
      </c>
      <c r="E399" s="1" t="s">
        <v>5</v>
      </c>
    </row>
    <row r="400" spans="1:5" x14ac:dyDescent="0.25">
      <c r="A400" s="2">
        <v>45408</v>
      </c>
      <c r="B400" s="1">
        <v>2024</v>
      </c>
      <c r="C400" s="1">
        <v>4</v>
      </c>
      <c r="D400" s="1">
        <v>4630.0334857142861</v>
      </c>
      <c r="E400" s="1" t="s">
        <v>130</v>
      </c>
    </row>
    <row r="401" spans="1:5" x14ac:dyDescent="0.25">
      <c r="A401" s="2">
        <v>45408</v>
      </c>
      <c r="B401" s="1">
        <v>2024</v>
      </c>
      <c r="C401" s="1">
        <v>4</v>
      </c>
      <c r="D401" s="1">
        <v>57.5</v>
      </c>
      <c r="E401" s="1" t="s">
        <v>132</v>
      </c>
    </row>
    <row r="402" spans="1:5" x14ac:dyDescent="0.25">
      <c r="A402" s="2">
        <v>45408</v>
      </c>
      <c r="B402" s="1">
        <v>2024</v>
      </c>
      <c r="C402" s="1">
        <v>4</v>
      </c>
      <c r="D402" s="1">
        <v>12.634564020450016</v>
      </c>
      <c r="E402" s="1" t="s">
        <v>131</v>
      </c>
    </row>
    <row r="403" spans="1:5" x14ac:dyDescent="0.25">
      <c r="A403" s="2">
        <v>45408</v>
      </c>
      <c r="B403" s="1">
        <v>2024</v>
      </c>
      <c r="C403" s="1">
        <v>4</v>
      </c>
      <c r="D403" s="1">
        <v>247.5</v>
      </c>
      <c r="E403" s="1" t="s">
        <v>7</v>
      </c>
    </row>
    <row r="404" spans="1:5" x14ac:dyDescent="0.25">
      <c r="A404" s="2">
        <v>45408</v>
      </c>
      <c r="B404" s="1">
        <v>2024</v>
      </c>
      <c r="C404" s="1">
        <v>4</v>
      </c>
      <c r="D404" s="1">
        <v>35.583333333333329</v>
      </c>
      <c r="E404" s="1" t="s">
        <v>134</v>
      </c>
    </row>
    <row r="405" spans="1:5" x14ac:dyDescent="0.25">
      <c r="A405" s="2">
        <v>45408</v>
      </c>
      <c r="B405" s="1">
        <v>2024</v>
      </c>
      <c r="C405" s="1">
        <v>4</v>
      </c>
      <c r="D405" s="1">
        <v>50</v>
      </c>
      <c r="E405" s="1" t="s">
        <v>133</v>
      </c>
    </row>
    <row r="406" spans="1:5" x14ac:dyDescent="0.25">
      <c r="A406" s="2">
        <v>45413</v>
      </c>
      <c r="B406" s="1">
        <v>2024</v>
      </c>
      <c r="C406" s="1">
        <v>5</v>
      </c>
      <c r="D406" s="1">
        <v>15690</v>
      </c>
      <c r="E406" s="1" t="s">
        <v>8</v>
      </c>
    </row>
    <row r="407" spans="1:5" x14ac:dyDescent="0.25">
      <c r="A407" s="2">
        <v>45413</v>
      </c>
      <c r="B407" s="1">
        <v>2024</v>
      </c>
      <c r="C407" s="1">
        <v>5</v>
      </c>
      <c r="D407" s="1">
        <v>85.5</v>
      </c>
      <c r="E407" s="1" t="s">
        <v>11</v>
      </c>
    </row>
    <row r="408" spans="1:5" x14ac:dyDescent="0.25">
      <c r="A408" s="2">
        <v>45413</v>
      </c>
      <c r="B408" s="1">
        <v>2024</v>
      </c>
      <c r="C408" s="1">
        <v>5</v>
      </c>
      <c r="D408" s="1">
        <v>121.69244343891403</v>
      </c>
      <c r="E408" s="1" t="s">
        <v>10</v>
      </c>
    </row>
    <row r="409" spans="1:5" x14ac:dyDescent="0.25">
      <c r="A409" s="2">
        <v>45413</v>
      </c>
      <c r="B409" s="1">
        <v>2024</v>
      </c>
      <c r="C409" s="1">
        <v>5</v>
      </c>
      <c r="D409" s="1">
        <v>416</v>
      </c>
      <c r="E409" s="1" t="s">
        <v>9</v>
      </c>
    </row>
    <row r="410" spans="1:5" x14ac:dyDescent="0.25">
      <c r="A410" s="2">
        <v>45415</v>
      </c>
      <c r="B410" s="1">
        <v>2024</v>
      </c>
      <c r="C410" s="1">
        <v>5</v>
      </c>
      <c r="D410" s="1">
        <v>71.31</v>
      </c>
      <c r="E410" s="1" t="s">
        <v>5</v>
      </c>
    </row>
    <row r="411" spans="1:5" x14ac:dyDescent="0.25">
      <c r="A411" s="2">
        <v>45415</v>
      </c>
      <c r="B411" s="1">
        <v>2024</v>
      </c>
      <c r="C411" s="1">
        <v>5</v>
      </c>
      <c r="D411" s="1">
        <v>31.433333333333334</v>
      </c>
      <c r="E411" s="1" t="s">
        <v>134</v>
      </c>
    </row>
    <row r="412" spans="1:5" x14ac:dyDescent="0.25">
      <c r="A412" s="2">
        <v>45415</v>
      </c>
      <c r="B412" s="1">
        <v>2024</v>
      </c>
      <c r="C412" s="1">
        <v>5</v>
      </c>
      <c r="D412" s="1">
        <v>57.5</v>
      </c>
      <c r="E412" s="1" t="s">
        <v>132</v>
      </c>
    </row>
    <row r="413" spans="1:5" x14ac:dyDescent="0.25">
      <c r="A413" s="2">
        <v>45415</v>
      </c>
      <c r="B413" s="1">
        <v>2024</v>
      </c>
      <c r="C413" s="1">
        <v>5</v>
      </c>
      <c r="D413" s="1">
        <v>5143.5930857142866</v>
      </c>
      <c r="E413" s="1" t="s">
        <v>130</v>
      </c>
    </row>
    <row r="414" spans="1:5" x14ac:dyDescent="0.25">
      <c r="A414" s="2">
        <v>45415</v>
      </c>
      <c r="B414" s="1">
        <v>2024</v>
      </c>
      <c r="C414" s="1">
        <v>5</v>
      </c>
      <c r="D414" s="1">
        <v>12.120877811120609</v>
      </c>
      <c r="E414" s="1" t="s">
        <v>131</v>
      </c>
    </row>
    <row r="415" spans="1:5" x14ac:dyDescent="0.25">
      <c r="A415" s="2">
        <v>45415</v>
      </c>
      <c r="B415" s="1">
        <v>2024</v>
      </c>
      <c r="C415" s="1">
        <v>5</v>
      </c>
      <c r="D415" s="1">
        <v>50</v>
      </c>
      <c r="E415" s="1" t="s">
        <v>133</v>
      </c>
    </row>
    <row r="416" spans="1:5" x14ac:dyDescent="0.25">
      <c r="A416" s="2">
        <v>45419</v>
      </c>
      <c r="B416" s="1">
        <v>2024</v>
      </c>
      <c r="C416" s="1">
        <v>5</v>
      </c>
      <c r="D416" s="1">
        <v>24.463908822287863</v>
      </c>
      <c r="E416" s="1" t="s">
        <v>12</v>
      </c>
    </row>
    <row r="417" spans="1:5" x14ac:dyDescent="0.25">
      <c r="A417" s="2">
        <v>45422</v>
      </c>
      <c r="B417" s="1">
        <v>2024</v>
      </c>
      <c r="C417" s="1">
        <v>5</v>
      </c>
      <c r="D417" s="1">
        <v>68.905000000000001</v>
      </c>
      <c r="E417" s="1" t="s">
        <v>5</v>
      </c>
    </row>
    <row r="418" spans="1:5" x14ac:dyDescent="0.25">
      <c r="A418" s="2">
        <v>45422</v>
      </c>
      <c r="B418" s="1">
        <v>2024</v>
      </c>
      <c r="C418" s="1">
        <v>5</v>
      </c>
      <c r="D418" s="1">
        <v>11.488204656862754</v>
      </c>
      <c r="E418" s="1" t="s">
        <v>131</v>
      </c>
    </row>
    <row r="419" spans="1:5" x14ac:dyDescent="0.25">
      <c r="A419" s="2">
        <v>45422</v>
      </c>
      <c r="B419" s="1">
        <v>2024</v>
      </c>
      <c r="C419" s="1">
        <v>5</v>
      </c>
      <c r="D419" s="1">
        <v>79.305555555555557</v>
      </c>
      <c r="E419" s="1" t="s">
        <v>132</v>
      </c>
    </row>
    <row r="420" spans="1:5" x14ac:dyDescent="0.25">
      <c r="A420" s="2">
        <v>45422</v>
      </c>
      <c r="B420" s="1">
        <v>2024</v>
      </c>
      <c r="C420" s="1">
        <v>5</v>
      </c>
      <c r="D420" s="1">
        <v>260</v>
      </c>
      <c r="E420" s="1" t="s">
        <v>7</v>
      </c>
    </row>
    <row r="421" spans="1:5" x14ac:dyDescent="0.25">
      <c r="A421" s="2">
        <v>45422</v>
      </c>
      <c r="B421" s="1">
        <v>2024</v>
      </c>
      <c r="C421" s="1">
        <v>5</v>
      </c>
      <c r="D421" s="1">
        <v>5646.7222857142824</v>
      </c>
      <c r="E421" s="1" t="s">
        <v>130</v>
      </c>
    </row>
    <row r="422" spans="1:5" x14ac:dyDescent="0.25">
      <c r="A422" s="2">
        <v>45422</v>
      </c>
      <c r="B422" s="1">
        <v>2024</v>
      </c>
      <c r="C422" s="1">
        <v>5</v>
      </c>
      <c r="D422" s="1">
        <v>67.25</v>
      </c>
      <c r="E422" s="1" t="s">
        <v>133</v>
      </c>
    </row>
    <row r="423" spans="1:5" x14ac:dyDescent="0.25">
      <c r="A423" s="2">
        <v>45425</v>
      </c>
      <c r="B423" s="1">
        <v>2024</v>
      </c>
      <c r="C423" s="1">
        <v>5</v>
      </c>
      <c r="D423" s="1">
        <v>30.566666666666666</v>
      </c>
      <c r="E423" s="1" t="s">
        <v>134</v>
      </c>
    </row>
    <row r="424" spans="1:5" x14ac:dyDescent="0.25">
      <c r="A424" s="2">
        <v>45429</v>
      </c>
      <c r="B424" s="1">
        <v>2024</v>
      </c>
      <c r="C424" s="1">
        <v>5</v>
      </c>
      <c r="D424" s="1">
        <v>67.664999999999992</v>
      </c>
      <c r="E424" s="1" t="s">
        <v>5</v>
      </c>
    </row>
    <row r="425" spans="1:5" x14ac:dyDescent="0.25">
      <c r="A425" s="2">
        <v>45429</v>
      </c>
      <c r="B425" s="1">
        <v>2024</v>
      </c>
      <c r="C425" s="1">
        <v>5</v>
      </c>
      <c r="D425" s="1">
        <v>64.545454545454547</v>
      </c>
      <c r="E425" s="1" t="s">
        <v>133</v>
      </c>
    </row>
    <row r="426" spans="1:5" x14ac:dyDescent="0.25">
      <c r="A426" s="2">
        <v>45429</v>
      </c>
      <c r="B426" s="1">
        <v>2024</v>
      </c>
      <c r="C426" s="1">
        <v>5</v>
      </c>
      <c r="D426" s="1">
        <v>30.166666666666664</v>
      </c>
      <c r="E426" s="1" t="s">
        <v>134</v>
      </c>
    </row>
    <row r="427" spans="1:5" x14ac:dyDescent="0.25">
      <c r="A427" s="2">
        <v>45429</v>
      </c>
      <c r="B427" s="1">
        <v>2024</v>
      </c>
      <c r="C427" s="1">
        <v>5</v>
      </c>
      <c r="D427" s="1">
        <v>254.5</v>
      </c>
      <c r="E427" s="1" t="s">
        <v>7</v>
      </c>
    </row>
    <row r="428" spans="1:5" x14ac:dyDescent="0.25">
      <c r="A428" s="2">
        <v>45429</v>
      </c>
      <c r="B428" s="1">
        <v>2024</v>
      </c>
      <c r="C428" s="1">
        <v>5</v>
      </c>
      <c r="D428" s="1">
        <v>6979.1670857142872</v>
      </c>
      <c r="E428" s="1" t="s">
        <v>130</v>
      </c>
    </row>
    <row r="429" spans="1:5" x14ac:dyDescent="0.25">
      <c r="A429" s="2">
        <v>45429</v>
      </c>
      <c r="B429" s="1">
        <v>2024</v>
      </c>
      <c r="C429" s="1">
        <v>5</v>
      </c>
      <c r="D429" s="1">
        <v>78.636363636363626</v>
      </c>
      <c r="E429" s="1" t="s">
        <v>132</v>
      </c>
    </row>
    <row r="430" spans="1:5" x14ac:dyDescent="0.25">
      <c r="A430" s="2">
        <v>45429</v>
      </c>
      <c r="B430" s="1">
        <v>2024</v>
      </c>
      <c r="C430" s="1">
        <v>5</v>
      </c>
      <c r="D430" s="1">
        <v>10.972671472886036</v>
      </c>
      <c r="E430" s="1" t="s">
        <v>131</v>
      </c>
    </row>
    <row r="431" spans="1:5" x14ac:dyDescent="0.25">
      <c r="A431" s="2">
        <v>45436</v>
      </c>
      <c r="B431" s="1">
        <v>2024</v>
      </c>
      <c r="C431" s="1">
        <v>5</v>
      </c>
      <c r="D431" s="1">
        <v>67.662499999999994</v>
      </c>
      <c r="E431" s="1" t="s">
        <v>5</v>
      </c>
    </row>
    <row r="432" spans="1:5" x14ac:dyDescent="0.25">
      <c r="A432" s="2">
        <v>45436</v>
      </c>
      <c r="B432" s="1">
        <v>2024</v>
      </c>
      <c r="C432" s="1">
        <v>5</v>
      </c>
      <c r="D432" s="1">
        <v>67.916666666666671</v>
      </c>
      <c r="E432" s="1" t="s">
        <v>132</v>
      </c>
    </row>
    <row r="433" spans="1:5" x14ac:dyDescent="0.25">
      <c r="A433" s="2">
        <v>45436</v>
      </c>
      <c r="B433" s="1">
        <v>2024</v>
      </c>
      <c r="C433" s="1">
        <v>5</v>
      </c>
      <c r="D433" s="1">
        <v>10.856353400735301</v>
      </c>
      <c r="E433" s="1" t="s">
        <v>131</v>
      </c>
    </row>
    <row r="434" spans="1:5" x14ac:dyDescent="0.25">
      <c r="A434" s="2">
        <v>45436</v>
      </c>
      <c r="B434" s="1">
        <v>2024</v>
      </c>
      <c r="C434" s="1">
        <v>5</v>
      </c>
      <c r="D434" s="1">
        <v>29.93333333333333</v>
      </c>
      <c r="E434" s="1" t="s">
        <v>134</v>
      </c>
    </row>
    <row r="435" spans="1:5" x14ac:dyDescent="0.25">
      <c r="A435" s="2">
        <v>45436</v>
      </c>
      <c r="B435" s="1">
        <v>2024</v>
      </c>
      <c r="C435" s="1">
        <v>5</v>
      </c>
      <c r="D435" s="1">
        <v>7615.701285714289</v>
      </c>
      <c r="E435" s="1" t="s">
        <v>130</v>
      </c>
    </row>
    <row r="436" spans="1:5" x14ac:dyDescent="0.25">
      <c r="A436" s="2">
        <v>45436</v>
      </c>
      <c r="B436" s="1">
        <v>2024</v>
      </c>
      <c r="C436" s="1">
        <v>5</v>
      </c>
      <c r="D436" s="1">
        <v>62</v>
      </c>
      <c r="E436" s="1" t="s">
        <v>133</v>
      </c>
    </row>
    <row r="437" spans="1:5" x14ac:dyDescent="0.25">
      <c r="A437" s="2">
        <v>45436</v>
      </c>
      <c r="B437" s="1">
        <v>2024</v>
      </c>
      <c r="C437" s="1">
        <v>5</v>
      </c>
      <c r="D437" s="1">
        <v>260</v>
      </c>
      <c r="E437" s="1" t="s">
        <v>7</v>
      </c>
    </row>
    <row r="438" spans="1:5" x14ac:dyDescent="0.25">
      <c r="A438" s="2">
        <v>45443</v>
      </c>
      <c r="B438" s="1">
        <v>2024</v>
      </c>
      <c r="C438" s="1">
        <v>5</v>
      </c>
      <c r="D438" s="1">
        <v>68.302499999999995</v>
      </c>
      <c r="E438" s="1" t="s">
        <v>5</v>
      </c>
    </row>
    <row r="439" spans="1:5" x14ac:dyDescent="0.25">
      <c r="A439" s="2">
        <v>45443</v>
      </c>
      <c r="B439" s="1">
        <v>2024</v>
      </c>
      <c r="C439" s="1">
        <v>5</v>
      </c>
      <c r="D439" s="1">
        <v>70.972222222222229</v>
      </c>
      <c r="E439" s="1" t="s">
        <v>132</v>
      </c>
    </row>
    <row r="440" spans="1:5" x14ac:dyDescent="0.25">
      <c r="A440" s="2">
        <v>45443</v>
      </c>
      <c r="B440" s="1">
        <v>2024</v>
      </c>
      <c r="C440" s="1">
        <v>5</v>
      </c>
      <c r="D440" s="1">
        <v>273</v>
      </c>
      <c r="E440" s="1" t="s">
        <v>7</v>
      </c>
    </row>
    <row r="441" spans="1:5" x14ac:dyDescent="0.25">
      <c r="A441" s="2">
        <v>45443</v>
      </c>
      <c r="B441" s="1">
        <v>2024</v>
      </c>
      <c r="C441" s="1">
        <v>5</v>
      </c>
      <c r="D441" s="1">
        <v>10.161955252587152</v>
      </c>
      <c r="E441" s="1" t="s">
        <v>131</v>
      </c>
    </row>
    <row r="442" spans="1:5" x14ac:dyDescent="0.25">
      <c r="A442" s="2">
        <v>45443</v>
      </c>
      <c r="B442" s="1">
        <v>2024</v>
      </c>
      <c r="C442" s="1">
        <v>5</v>
      </c>
      <c r="D442" s="1">
        <v>8475.8307857142881</v>
      </c>
      <c r="E442" s="1" t="s">
        <v>130</v>
      </c>
    </row>
    <row r="443" spans="1:5" x14ac:dyDescent="0.25">
      <c r="A443" s="2">
        <v>45443</v>
      </c>
      <c r="B443" s="1">
        <v>2024</v>
      </c>
      <c r="C443" s="1">
        <v>5</v>
      </c>
      <c r="D443" s="1">
        <v>59.833333333333336</v>
      </c>
      <c r="E443" s="1" t="s">
        <v>133</v>
      </c>
    </row>
    <row r="444" spans="1:5" x14ac:dyDescent="0.25">
      <c r="A444" s="2">
        <v>45443</v>
      </c>
      <c r="B444" s="1">
        <v>2024</v>
      </c>
      <c r="C444" s="1">
        <v>5</v>
      </c>
      <c r="D444" s="1">
        <v>29.25</v>
      </c>
      <c r="E444" s="1" t="s">
        <v>134</v>
      </c>
    </row>
    <row r="445" spans="1:5" x14ac:dyDescent="0.25">
      <c r="A445" s="2">
        <v>45444</v>
      </c>
      <c r="B445" s="1">
        <v>2024</v>
      </c>
      <c r="C445" s="1">
        <v>6</v>
      </c>
      <c r="D445" s="1">
        <v>120.66884803921567</v>
      </c>
      <c r="E445" s="1" t="s">
        <v>10</v>
      </c>
    </row>
    <row r="446" spans="1:5" x14ac:dyDescent="0.25">
      <c r="A446" s="2">
        <v>45444</v>
      </c>
      <c r="B446" s="1">
        <v>2024</v>
      </c>
      <c r="C446" s="1">
        <v>6</v>
      </c>
      <c r="D446" s="1">
        <v>412</v>
      </c>
      <c r="E446" s="1" t="s">
        <v>9</v>
      </c>
    </row>
    <row r="447" spans="1:5" x14ac:dyDescent="0.25">
      <c r="A447" s="2">
        <v>45444</v>
      </c>
      <c r="B447" s="1">
        <v>2024</v>
      </c>
      <c r="C447" s="1">
        <v>6</v>
      </c>
      <c r="D447" s="1">
        <v>69.613333333333344</v>
      </c>
      <c r="E447" s="1" t="s">
        <v>11</v>
      </c>
    </row>
    <row r="448" spans="1:5" x14ac:dyDescent="0.25">
      <c r="A448" s="2">
        <v>45444</v>
      </c>
      <c r="B448" s="1">
        <v>2024</v>
      </c>
      <c r="C448" s="1">
        <v>6</v>
      </c>
      <c r="D448" s="1">
        <v>15670</v>
      </c>
      <c r="E448" s="1" t="s">
        <v>8</v>
      </c>
    </row>
    <row r="449" spans="1:5" x14ac:dyDescent="0.25">
      <c r="A449" s="2">
        <v>45448</v>
      </c>
      <c r="B449" s="1">
        <v>2024</v>
      </c>
      <c r="C449" s="1">
        <v>6</v>
      </c>
      <c r="D449" s="1">
        <v>-68.723404255319224</v>
      </c>
      <c r="E449" s="1" t="s">
        <v>12</v>
      </c>
    </row>
    <row r="450" spans="1:5" x14ac:dyDescent="0.25">
      <c r="A450" s="2">
        <v>45450</v>
      </c>
      <c r="B450" s="1">
        <v>2024</v>
      </c>
      <c r="C450" s="1">
        <v>6</v>
      </c>
      <c r="D450" s="1">
        <v>65.085000000000008</v>
      </c>
      <c r="E450" s="1" t="s">
        <v>5</v>
      </c>
    </row>
    <row r="451" spans="1:5" x14ac:dyDescent="0.25">
      <c r="A451" s="2">
        <v>45450</v>
      </c>
      <c r="B451" s="1">
        <v>2024</v>
      </c>
      <c r="C451" s="1">
        <v>6</v>
      </c>
      <c r="D451" s="1">
        <v>58.071428571428569</v>
      </c>
      <c r="E451" s="1" t="s">
        <v>133</v>
      </c>
    </row>
    <row r="452" spans="1:5" x14ac:dyDescent="0.25">
      <c r="A452" s="2">
        <v>45450</v>
      </c>
      <c r="B452" s="1">
        <v>2024</v>
      </c>
      <c r="C452" s="1">
        <v>6</v>
      </c>
      <c r="D452" s="1">
        <v>27.433333333333334</v>
      </c>
      <c r="E452" s="1" t="s">
        <v>134</v>
      </c>
    </row>
    <row r="453" spans="1:5" x14ac:dyDescent="0.25">
      <c r="A453" s="2">
        <v>45450</v>
      </c>
      <c r="B453" s="1">
        <v>2024</v>
      </c>
      <c r="C453" s="1">
        <v>6</v>
      </c>
      <c r="D453" s="1">
        <v>295</v>
      </c>
      <c r="E453" s="1" t="s">
        <v>7</v>
      </c>
    </row>
    <row r="454" spans="1:5" x14ac:dyDescent="0.25">
      <c r="A454" s="2">
        <v>45450</v>
      </c>
      <c r="B454" s="1">
        <v>2024</v>
      </c>
      <c r="C454" s="1">
        <v>6</v>
      </c>
      <c r="D454" s="1">
        <v>7960.7142857142844</v>
      </c>
      <c r="E454" s="1" t="s">
        <v>130</v>
      </c>
    </row>
    <row r="455" spans="1:5" x14ac:dyDescent="0.25">
      <c r="A455" s="2">
        <v>45450</v>
      </c>
      <c r="B455" s="1">
        <v>2024</v>
      </c>
      <c r="C455" s="1">
        <v>6</v>
      </c>
      <c r="D455" s="1">
        <v>65.333333333333329</v>
      </c>
      <c r="E455" s="1" t="s">
        <v>132</v>
      </c>
    </row>
    <row r="456" spans="1:5" x14ac:dyDescent="0.25">
      <c r="A456" s="2">
        <v>45450</v>
      </c>
      <c r="B456" s="1">
        <v>2024</v>
      </c>
      <c r="C456" s="1">
        <v>6</v>
      </c>
      <c r="D456" s="1">
        <v>9.1331227022058883</v>
      </c>
      <c r="E456" s="1" t="s">
        <v>131</v>
      </c>
    </row>
    <row r="457" spans="1:5" x14ac:dyDescent="0.25">
      <c r="A457" s="2">
        <v>45455</v>
      </c>
      <c r="B457" s="1">
        <v>2024</v>
      </c>
      <c r="C457" s="1">
        <v>6</v>
      </c>
      <c r="D457" s="1">
        <v>14</v>
      </c>
      <c r="E457" s="1" t="s">
        <v>134</v>
      </c>
    </row>
    <row r="458" spans="1:5" x14ac:dyDescent="0.25">
      <c r="A458" s="2">
        <v>45457</v>
      </c>
      <c r="B458" s="1">
        <v>2024</v>
      </c>
      <c r="C458" s="1">
        <v>6</v>
      </c>
      <c r="D458" s="1">
        <v>69.044999999999987</v>
      </c>
      <c r="E458" s="1" t="s">
        <v>5</v>
      </c>
    </row>
    <row r="459" spans="1:5" x14ac:dyDescent="0.25">
      <c r="A459" s="2">
        <v>45457</v>
      </c>
      <c r="B459" s="1">
        <v>2024</v>
      </c>
      <c r="C459" s="1">
        <v>6</v>
      </c>
      <c r="D459" s="1">
        <v>8.2370427389705938</v>
      </c>
      <c r="E459" s="1" t="s">
        <v>131</v>
      </c>
    </row>
    <row r="460" spans="1:5" x14ac:dyDescent="0.25">
      <c r="A460" s="2">
        <v>45457</v>
      </c>
      <c r="B460" s="1">
        <v>2024</v>
      </c>
      <c r="C460" s="1">
        <v>6</v>
      </c>
      <c r="D460" s="1">
        <v>26.333333333333332</v>
      </c>
      <c r="E460" s="1" t="s">
        <v>134</v>
      </c>
    </row>
    <row r="461" spans="1:5" x14ac:dyDescent="0.25">
      <c r="A461" s="2">
        <v>45457</v>
      </c>
      <c r="B461" s="1">
        <v>2024</v>
      </c>
      <c r="C461" s="1">
        <v>6</v>
      </c>
      <c r="D461" s="1">
        <v>7682.8852857142865</v>
      </c>
      <c r="E461" s="1" t="s">
        <v>130</v>
      </c>
    </row>
    <row r="462" spans="1:5" x14ac:dyDescent="0.25">
      <c r="A462" s="2">
        <v>45457</v>
      </c>
      <c r="B462" s="1">
        <v>2024</v>
      </c>
      <c r="C462" s="1">
        <v>6</v>
      </c>
      <c r="D462" s="1">
        <v>53.75</v>
      </c>
      <c r="E462" s="1" t="s">
        <v>132</v>
      </c>
    </row>
    <row r="463" spans="1:5" x14ac:dyDescent="0.25">
      <c r="A463" s="2">
        <v>45457</v>
      </c>
      <c r="B463" s="1">
        <v>2024</v>
      </c>
      <c r="C463" s="1">
        <v>6</v>
      </c>
      <c r="D463" s="1">
        <v>312.5</v>
      </c>
      <c r="E463" s="1" t="s">
        <v>7</v>
      </c>
    </row>
    <row r="464" spans="1:5" x14ac:dyDescent="0.25">
      <c r="A464" s="2">
        <v>45457</v>
      </c>
      <c r="B464" s="1">
        <v>2024</v>
      </c>
      <c r="C464" s="1">
        <v>6</v>
      </c>
      <c r="D464" s="1">
        <v>40.833333333333329</v>
      </c>
      <c r="E464" s="1" t="s">
        <v>133</v>
      </c>
    </row>
    <row r="465" spans="1:5" x14ac:dyDescent="0.25">
      <c r="A465" s="2">
        <v>45462</v>
      </c>
      <c r="B465" s="1">
        <v>2024</v>
      </c>
      <c r="C465" s="1">
        <v>6</v>
      </c>
      <c r="D465" s="1">
        <v>14</v>
      </c>
      <c r="E465" s="1" t="s">
        <v>134</v>
      </c>
    </row>
    <row r="466" spans="1:5" x14ac:dyDescent="0.25">
      <c r="A466" s="2">
        <v>45464</v>
      </c>
      <c r="B466" s="1">
        <v>2024</v>
      </c>
      <c r="C466" s="1">
        <v>6</v>
      </c>
      <c r="D466" s="1">
        <v>74.055000000000007</v>
      </c>
      <c r="E466" s="1" t="s">
        <v>5</v>
      </c>
    </row>
    <row r="467" spans="1:5" x14ac:dyDescent="0.25">
      <c r="A467" s="2">
        <v>45464</v>
      </c>
      <c r="B467" s="1">
        <v>2024</v>
      </c>
      <c r="C467" s="1">
        <v>6</v>
      </c>
      <c r="D467" s="1">
        <v>42</v>
      </c>
      <c r="E467" s="1" t="s">
        <v>133</v>
      </c>
    </row>
    <row r="468" spans="1:5" x14ac:dyDescent="0.25">
      <c r="A468" s="2">
        <v>45464</v>
      </c>
      <c r="B468" s="1">
        <v>2024</v>
      </c>
      <c r="C468" s="1">
        <v>6</v>
      </c>
      <c r="D468" s="1">
        <v>22.633333333333333</v>
      </c>
      <c r="E468" s="1" t="s">
        <v>134</v>
      </c>
    </row>
    <row r="469" spans="1:5" x14ac:dyDescent="0.25">
      <c r="A469" s="2">
        <v>45464</v>
      </c>
      <c r="B469" s="1">
        <v>2024</v>
      </c>
      <c r="C469" s="1">
        <v>6</v>
      </c>
      <c r="D469" s="1">
        <v>8.2025781250000058</v>
      </c>
      <c r="E469" s="1" t="s">
        <v>131</v>
      </c>
    </row>
    <row r="470" spans="1:5" x14ac:dyDescent="0.25">
      <c r="A470" s="2">
        <v>45464</v>
      </c>
      <c r="B470" s="1">
        <v>2024</v>
      </c>
      <c r="C470" s="1">
        <v>6</v>
      </c>
      <c r="D470" s="1">
        <v>312.5</v>
      </c>
      <c r="E470" s="1" t="s">
        <v>7</v>
      </c>
    </row>
    <row r="471" spans="1:5" x14ac:dyDescent="0.25">
      <c r="A471" s="2">
        <v>45464</v>
      </c>
      <c r="B471" s="1">
        <v>2024</v>
      </c>
      <c r="C471" s="1">
        <v>6</v>
      </c>
      <c r="D471" s="1">
        <v>51.75595238095238</v>
      </c>
      <c r="E471" s="1" t="s">
        <v>132</v>
      </c>
    </row>
    <row r="472" spans="1:5" x14ac:dyDescent="0.25">
      <c r="A472" s="2">
        <v>45464</v>
      </c>
      <c r="B472" s="1">
        <v>2024</v>
      </c>
      <c r="C472" s="1">
        <v>6</v>
      </c>
      <c r="D472" s="1">
        <v>6661.607535714289</v>
      </c>
      <c r="E472" s="1" t="s">
        <v>130</v>
      </c>
    </row>
    <row r="473" spans="1:5" x14ac:dyDescent="0.25">
      <c r="A473" s="2">
        <v>45471</v>
      </c>
      <c r="B473" s="1">
        <v>2024</v>
      </c>
      <c r="C473" s="1">
        <v>6</v>
      </c>
      <c r="D473" s="1">
        <v>75.10499999999999</v>
      </c>
      <c r="E473" s="1" t="s">
        <v>5</v>
      </c>
    </row>
    <row r="474" spans="1:5" x14ac:dyDescent="0.25">
      <c r="A474" s="2">
        <v>45471</v>
      </c>
      <c r="B474" s="1">
        <v>2024</v>
      </c>
      <c r="C474" s="1">
        <v>6</v>
      </c>
      <c r="D474" s="1">
        <v>43.333333333333336</v>
      </c>
      <c r="E474" s="1" t="s">
        <v>133</v>
      </c>
    </row>
    <row r="475" spans="1:5" x14ac:dyDescent="0.25">
      <c r="A475" s="2">
        <v>45471</v>
      </c>
      <c r="B475" s="1">
        <v>2024</v>
      </c>
      <c r="C475" s="1">
        <v>6</v>
      </c>
      <c r="D475" s="1">
        <v>6090.9642857142844</v>
      </c>
      <c r="E475" s="1" t="s">
        <v>130</v>
      </c>
    </row>
    <row r="476" spans="1:5" x14ac:dyDescent="0.25">
      <c r="A476" s="2">
        <v>45471</v>
      </c>
      <c r="B476" s="1">
        <v>2024</v>
      </c>
      <c r="C476" s="1">
        <v>6</v>
      </c>
      <c r="D476" s="1">
        <v>21.724999999999998</v>
      </c>
      <c r="E476" s="1" t="s">
        <v>134</v>
      </c>
    </row>
    <row r="477" spans="1:5" x14ac:dyDescent="0.25">
      <c r="A477" s="2">
        <v>45471</v>
      </c>
      <c r="B477" s="1">
        <v>2024</v>
      </c>
      <c r="C477" s="1">
        <v>6</v>
      </c>
      <c r="D477" s="1">
        <v>317.5</v>
      </c>
      <c r="E477" s="1" t="s">
        <v>7</v>
      </c>
    </row>
    <row r="478" spans="1:5" x14ac:dyDescent="0.25">
      <c r="A478" s="2">
        <v>45471</v>
      </c>
      <c r="B478" s="1">
        <v>2024</v>
      </c>
      <c r="C478" s="1">
        <v>6</v>
      </c>
      <c r="D478" s="1">
        <v>55.089285714285715</v>
      </c>
      <c r="E478" s="1" t="s">
        <v>132</v>
      </c>
    </row>
    <row r="479" spans="1:5" x14ac:dyDescent="0.25">
      <c r="A479" s="2">
        <v>45471</v>
      </c>
      <c r="B479" s="1">
        <v>2024</v>
      </c>
      <c r="C479" s="1">
        <v>6</v>
      </c>
      <c r="D479" s="1">
        <v>8.2284265854779459</v>
      </c>
      <c r="E479" s="1" t="s">
        <v>131</v>
      </c>
    </row>
    <row r="480" spans="1:5" x14ac:dyDescent="0.25">
      <c r="A480" s="2">
        <v>45474</v>
      </c>
      <c r="B480" s="1">
        <v>2024</v>
      </c>
      <c r="C480" s="1">
        <v>7</v>
      </c>
      <c r="D480" s="1">
        <v>96.5</v>
      </c>
      <c r="E480" s="1" t="s">
        <v>11</v>
      </c>
    </row>
    <row r="481" spans="1:5" x14ac:dyDescent="0.25">
      <c r="A481" s="2">
        <v>45474</v>
      </c>
      <c r="B481" s="1">
        <v>2024</v>
      </c>
      <c r="C481" s="1">
        <v>7</v>
      </c>
      <c r="D481" s="1">
        <v>14990</v>
      </c>
      <c r="E481" s="1" t="s">
        <v>8</v>
      </c>
    </row>
    <row r="482" spans="1:5" x14ac:dyDescent="0.25">
      <c r="A482" s="2">
        <v>45474</v>
      </c>
      <c r="B482" s="1">
        <v>2024</v>
      </c>
      <c r="C482" s="1">
        <v>7</v>
      </c>
      <c r="D482" s="1">
        <v>-57.376694515714007</v>
      </c>
      <c r="E482" s="1" t="s">
        <v>12</v>
      </c>
    </row>
    <row r="483" spans="1:5" x14ac:dyDescent="0.25">
      <c r="A483" s="2">
        <v>45474</v>
      </c>
      <c r="B483" s="1">
        <v>2024</v>
      </c>
      <c r="C483" s="1">
        <v>7</v>
      </c>
      <c r="D483" s="1">
        <v>414</v>
      </c>
      <c r="E483" s="1" t="s">
        <v>9</v>
      </c>
    </row>
    <row r="484" spans="1:5" x14ac:dyDescent="0.25">
      <c r="A484" s="2">
        <v>45474</v>
      </c>
      <c r="B484" s="1">
        <v>2024</v>
      </c>
      <c r="C484" s="1">
        <v>7</v>
      </c>
      <c r="D484" s="1">
        <v>122.02181585677749</v>
      </c>
      <c r="E484" s="1" t="s">
        <v>10</v>
      </c>
    </row>
    <row r="485" spans="1:5" x14ac:dyDescent="0.25">
      <c r="A485" s="2">
        <v>45478</v>
      </c>
      <c r="B485" s="1">
        <v>2024</v>
      </c>
      <c r="C485" s="1">
        <v>7</v>
      </c>
      <c r="D485" s="1">
        <v>76.835000000000008</v>
      </c>
      <c r="E485" s="1" t="s">
        <v>5</v>
      </c>
    </row>
    <row r="486" spans="1:5" x14ac:dyDescent="0.25">
      <c r="A486" s="2">
        <v>45478</v>
      </c>
      <c r="B486" s="1">
        <v>2024</v>
      </c>
      <c r="C486" s="1">
        <v>7</v>
      </c>
      <c r="D486" s="1">
        <v>41.916666666666671</v>
      </c>
      <c r="E486" s="1" t="s">
        <v>133</v>
      </c>
    </row>
    <row r="487" spans="1:5" x14ac:dyDescent="0.25">
      <c r="A487" s="2">
        <v>45478</v>
      </c>
      <c r="B487" s="1">
        <v>2024</v>
      </c>
      <c r="C487" s="1">
        <v>7</v>
      </c>
      <c r="D487" s="1">
        <v>34.583333333333336</v>
      </c>
      <c r="E487" s="1" t="s">
        <v>135</v>
      </c>
    </row>
    <row r="488" spans="1:5" x14ac:dyDescent="0.25">
      <c r="A488" s="2">
        <v>45478</v>
      </c>
      <c r="B488" s="1">
        <v>2024</v>
      </c>
      <c r="C488" s="1">
        <v>7</v>
      </c>
      <c r="D488" s="1">
        <v>7.7328382012527292</v>
      </c>
      <c r="E488" s="1" t="s">
        <v>131</v>
      </c>
    </row>
    <row r="489" spans="1:5" x14ac:dyDescent="0.25">
      <c r="A489" s="2">
        <v>45478</v>
      </c>
      <c r="B489" s="1">
        <v>2024</v>
      </c>
      <c r="C489" s="1">
        <v>7</v>
      </c>
      <c r="D489" s="1">
        <v>59.041666666666671</v>
      </c>
      <c r="E489" s="1" t="s">
        <v>132</v>
      </c>
    </row>
    <row r="490" spans="1:5" x14ac:dyDescent="0.25">
      <c r="A490" s="2">
        <v>45478</v>
      </c>
      <c r="B490" s="1">
        <v>2024</v>
      </c>
      <c r="C490" s="1">
        <v>7</v>
      </c>
      <c r="D490" s="1">
        <v>6339.4742057142885</v>
      </c>
      <c r="E490" s="1" t="s">
        <v>130</v>
      </c>
    </row>
    <row r="491" spans="1:5" x14ac:dyDescent="0.25">
      <c r="A491" s="2">
        <v>45478</v>
      </c>
      <c r="B491" s="1">
        <v>2024</v>
      </c>
      <c r="C491" s="1">
        <v>7</v>
      </c>
      <c r="D491" s="1">
        <v>317.5</v>
      </c>
      <c r="E491" s="1" t="s">
        <v>7</v>
      </c>
    </row>
    <row r="492" spans="1:5" x14ac:dyDescent="0.25">
      <c r="A492" s="2">
        <v>45478</v>
      </c>
      <c r="B492" s="1">
        <v>2024</v>
      </c>
      <c r="C492" s="1">
        <v>7</v>
      </c>
      <c r="D492" s="1">
        <v>26</v>
      </c>
      <c r="E492" s="1" t="s">
        <v>134</v>
      </c>
    </row>
    <row r="493" spans="1:5" x14ac:dyDescent="0.25">
      <c r="A493" s="2">
        <v>45485</v>
      </c>
      <c r="B493" s="1">
        <v>2024</v>
      </c>
      <c r="C493" s="1">
        <v>7</v>
      </c>
      <c r="D493" s="1">
        <v>75.694999999999993</v>
      </c>
      <c r="E493" s="1" t="s">
        <v>5</v>
      </c>
    </row>
    <row r="494" spans="1:5" x14ac:dyDescent="0.25">
      <c r="A494" s="2">
        <v>45485</v>
      </c>
      <c r="B494" s="1">
        <v>2024</v>
      </c>
      <c r="C494" s="1">
        <v>7</v>
      </c>
      <c r="D494" s="1">
        <v>33.75</v>
      </c>
      <c r="E494" s="1" t="s">
        <v>135</v>
      </c>
    </row>
    <row r="495" spans="1:5" x14ac:dyDescent="0.25">
      <c r="A495" s="2">
        <v>45485</v>
      </c>
      <c r="B495" s="1">
        <v>2024</v>
      </c>
      <c r="C495" s="1">
        <v>7</v>
      </c>
      <c r="D495" s="1">
        <v>317.5</v>
      </c>
      <c r="E495" s="1" t="s">
        <v>7</v>
      </c>
    </row>
    <row r="496" spans="1:5" x14ac:dyDescent="0.25">
      <c r="A496" s="2">
        <v>45485</v>
      </c>
      <c r="B496" s="1">
        <v>2024</v>
      </c>
      <c r="C496" s="1">
        <v>7</v>
      </c>
      <c r="D496" s="1">
        <v>25.530103295622236</v>
      </c>
      <c r="E496" s="1" t="s">
        <v>134</v>
      </c>
    </row>
    <row r="497" spans="1:5" x14ac:dyDescent="0.25">
      <c r="A497" s="2">
        <v>45485</v>
      </c>
      <c r="B497" s="1">
        <v>2024</v>
      </c>
      <c r="C497" s="1">
        <v>7</v>
      </c>
      <c r="D497" s="1">
        <v>7.364258301845048</v>
      </c>
      <c r="E497" s="1" t="s">
        <v>131</v>
      </c>
    </row>
    <row r="498" spans="1:5" x14ac:dyDescent="0.25">
      <c r="A498" s="2">
        <v>45485</v>
      </c>
      <c r="B498" s="1">
        <v>2024</v>
      </c>
      <c r="C498" s="1">
        <v>7</v>
      </c>
      <c r="D498" s="1">
        <v>5934.0253190476196</v>
      </c>
      <c r="E498" s="1" t="s">
        <v>130</v>
      </c>
    </row>
    <row r="499" spans="1:5" x14ac:dyDescent="0.25">
      <c r="A499" s="2">
        <v>45485</v>
      </c>
      <c r="B499" s="1">
        <v>2024</v>
      </c>
      <c r="C499" s="1">
        <v>7</v>
      </c>
      <c r="D499" s="1">
        <v>55.520833333333329</v>
      </c>
      <c r="E499" s="1" t="s">
        <v>132</v>
      </c>
    </row>
    <row r="500" spans="1:5" x14ac:dyDescent="0.25">
      <c r="A500" s="2">
        <v>45485</v>
      </c>
      <c r="B500" s="1">
        <v>2024</v>
      </c>
      <c r="C500" s="1">
        <v>7</v>
      </c>
      <c r="D500" s="1">
        <v>38.125</v>
      </c>
      <c r="E500" s="1" t="s">
        <v>133</v>
      </c>
    </row>
    <row r="501" spans="1:5" x14ac:dyDescent="0.25">
      <c r="A501" s="2">
        <v>45492</v>
      </c>
      <c r="B501" s="1">
        <v>2024</v>
      </c>
      <c r="C501" s="1">
        <v>7</v>
      </c>
      <c r="D501" s="1">
        <v>33.75</v>
      </c>
      <c r="E501" s="1" t="s">
        <v>135</v>
      </c>
    </row>
    <row r="502" spans="1:5" x14ac:dyDescent="0.25">
      <c r="A502" s="2">
        <v>45492</v>
      </c>
      <c r="B502" s="1">
        <v>2024</v>
      </c>
      <c r="C502" s="1">
        <v>7</v>
      </c>
      <c r="D502" s="1">
        <v>6339.4013142857129</v>
      </c>
      <c r="E502" s="1" t="s">
        <v>130</v>
      </c>
    </row>
    <row r="503" spans="1:5" x14ac:dyDescent="0.25">
      <c r="A503" s="2">
        <v>45492</v>
      </c>
      <c r="B503" s="1">
        <v>2024</v>
      </c>
      <c r="C503" s="1">
        <v>7</v>
      </c>
      <c r="D503" s="1">
        <v>25.404269414795731</v>
      </c>
      <c r="E503" s="1" t="s">
        <v>134</v>
      </c>
    </row>
    <row r="504" spans="1:5" x14ac:dyDescent="0.25">
      <c r="A504" s="2">
        <v>45492</v>
      </c>
      <c r="B504" s="1">
        <v>2024</v>
      </c>
      <c r="C504" s="1">
        <v>7</v>
      </c>
      <c r="D504" s="1">
        <v>60.166666666666664</v>
      </c>
      <c r="E504" s="1" t="s">
        <v>132</v>
      </c>
    </row>
    <row r="505" spans="1:5" x14ac:dyDescent="0.25">
      <c r="A505" s="2">
        <v>45492</v>
      </c>
      <c r="B505" s="1">
        <v>2024</v>
      </c>
      <c r="C505" s="1">
        <v>7</v>
      </c>
      <c r="D505" s="1">
        <v>75.740000000000009</v>
      </c>
      <c r="E505" s="1" t="s">
        <v>5</v>
      </c>
    </row>
    <row r="506" spans="1:5" x14ac:dyDescent="0.25">
      <c r="A506" s="2">
        <v>45492</v>
      </c>
      <c r="B506" s="1">
        <v>2024</v>
      </c>
      <c r="C506" s="1">
        <v>7</v>
      </c>
      <c r="D506" s="1">
        <v>6.9261109409041444</v>
      </c>
      <c r="E506" s="1" t="s">
        <v>131</v>
      </c>
    </row>
    <row r="507" spans="1:5" x14ac:dyDescent="0.25">
      <c r="A507" s="2">
        <v>45492</v>
      </c>
      <c r="B507" s="1">
        <v>2024</v>
      </c>
      <c r="C507" s="1">
        <v>7</v>
      </c>
      <c r="D507" s="1">
        <v>317.5</v>
      </c>
      <c r="E507" s="1" t="s">
        <v>7</v>
      </c>
    </row>
    <row r="508" spans="1:5" x14ac:dyDescent="0.25">
      <c r="A508" s="2">
        <v>45492</v>
      </c>
      <c r="B508" s="1">
        <v>2024</v>
      </c>
      <c r="C508" s="1">
        <v>7</v>
      </c>
      <c r="D508" s="1">
        <v>36.25</v>
      </c>
      <c r="E508" s="1" t="s">
        <v>133</v>
      </c>
    </row>
    <row r="509" spans="1:5" x14ac:dyDescent="0.25">
      <c r="A509" s="2">
        <v>45499</v>
      </c>
      <c r="B509" s="1">
        <v>2024</v>
      </c>
      <c r="C509" s="1">
        <v>7</v>
      </c>
      <c r="D509" s="1">
        <v>34.25</v>
      </c>
      <c r="E509" s="1" t="s">
        <v>135</v>
      </c>
    </row>
    <row r="510" spans="1:5" x14ac:dyDescent="0.25">
      <c r="A510" s="2">
        <v>45499</v>
      </c>
      <c r="B510" s="1">
        <v>2024</v>
      </c>
      <c r="C510" s="1">
        <v>7</v>
      </c>
      <c r="D510" s="1">
        <v>6533.7642857142837</v>
      </c>
      <c r="E510" s="1" t="s">
        <v>130</v>
      </c>
    </row>
    <row r="511" spans="1:5" x14ac:dyDescent="0.25">
      <c r="A511" s="2">
        <v>45499</v>
      </c>
      <c r="B511" s="1">
        <v>2024</v>
      </c>
      <c r="C511" s="1">
        <v>7</v>
      </c>
      <c r="D511" s="1">
        <v>312.5</v>
      </c>
      <c r="E511" s="1" t="s">
        <v>7</v>
      </c>
    </row>
    <row r="512" spans="1:5" x14ac:dyDescent="0.25">
      <c r="A512" s="2">
        <v>45499</v>
      </c>
      <c r="B512" s="1">
        <v>2024</v>
      </c>
      <c r="C512" s="1">
        <v>7</v>
      </c>
      <c r="D512" s="1">
        <v>20</v>
      </c>
      <c r="E512" s="1" t="s">
        <v>133</v>
      </c>
    </row>
    <row r="513" spans="1:5" x14ac:dyDescent="0.25">
      <c r="A513" s="2">
        <v>45499</v>
      </c>
      <c r="B513" s="1">
        <v>2024</v>
      </c>
      <c r="C513" s="1">
        <v>7</v>
      </c>
      <c r="D513" s="1">
        <v>21.916666666666668</v>
      </c>
      <c r="E513" s="1" t="s">
        <v>134</v>
      </c>
    </row>
    <row r="514" spans="1:5" x14ac:dyDescent="0.25">
      <c r="A514" s="2">
        <v>45499</v>
      </c>
      <c r="B514" s="1">
        <v>2024</v>
      </c>
      <c r="C514" s="1">
        <v>7</v>
      </c>
      <c r="D514" s="1">
        <v>6.8718610855800701</v>
      </c>
      <c r="E514" s="1" t="s">
        <v>131</v>
      </c>
    </row>
    <row r="515" spans="1:5" x14ac:dyDescent="0.25">
      <c r="A515" s="2">
        <v>45499</v>
      </c>
      <c r="B515" s="1">
        <v>2024</v>
      </c>
      <c r="C515" s="1">
        <v>7</v>
      </c>
      <c r="D515" s="1">
        <v>72.525000000000006</v>
      </c>
      <c r="E515" s="1" t="s">
        <v>5</v>
      </c>
    </row>
    <row r="516" spans="1:5" x14ac:dyDescent="0.25">
      <c r="A516" s="2">
        <v>45499</v>
      </c>
      <c r="B516" s="1">
        <v>2024</v>
      </c>
      <c r="C516" s="1">
        <v>7</v>
      </c>
      <c r="D516" s="1">
        <v>52.5</v>
      </c>
      <c r="E516" s="1" t="s">
        <v>132</v>
      </c>
    </row>
    <row r="517" spans="1:5" x14ac:dyDescent="0.25">
      <c r="A517" s="2">
        <v>45505</v>
      </c>
      <c r="B517" s="1">
        <v>2024</v>
      </c>
      <c r="C517" s="1">
        <v>8</v>
      </c>
      <c r="D517" s="1">
        <v>93.357142857142861</v>
      </c>
      <c r="E517" s="1" t="s">
        <v>11</v>
      </c>
    </row>
    <row r="518" spans="1:5" x14ac:dyDescent="0.25">
      <c r="A518" s="2">
        <v>45505</v>
      </c>
      <c r="B518" s="1">
        <v>2024</v>
      </c>
      <c r="C518" s="1">
        <v>8</v>
      </c>
      <c r="D518" s="1">
        <v>411</v>
      </c>
      <c r="E518" s="1" t="s">
        <v>9</v>
      </c>
    </row>
    <row r="519" spans="1:5" x14ac:dyDescent="0.25">
      <c r="A519" s="2">
        <v>45505</v>
      </c>
      <c r="B519" s="1">
        <v>2024</v>
      </c>
      <c r="C519" s="1">
        <v>8</v>
      </c>
      <c r="D519" s="1">
        <v>121.64577639751553</v>
      </c>
      <c r="E519" s="1" t="s">
        <v>10</v>
      </c>
    </row>
    <row r="520" spans="1:5" x14ac:dyDescent="0.25">
      <c r="A520" s="2">
        <v>45505</v>
      </c>
      <c r="B520" s="1">
        <v>2024</v>
      </c>
      <c r="C520" s="1">
        <v>8</v>
      </c>
      <c r="D520" s="1">
        <v>14990</v>
      </c>
      <c r="E520" s="1" t="s">
        <v>8</v>
      </c>
    </row>
    <row r="521" spans="1:5" x14ac:dyDescent="0.25">
      <c r="A521" s="2">
        <v>45506</v>
      </c>
      <c r="B521" s="1">
        <v>2024</v>
      </c>
      <c r="C521" s="1">
        <v>8</v>
      </c>
      <c r="D521" s="1">
        <v>6940.2898857142845</v>
      </c>
      <c r="E521" s="1" t="s">
        <v>130</v>
      </c>
    </row>
    <row r="522" spans="1:5" x14ac:dyDescent="0.25">
      <c r="A522" s="2">
        <v>45506</v>
      </c>
      <c r="B522" s="1">
        <v>2024</v>
      </c>
      <c r="C522" s="1">
        <v>8</v>
      </c>
      <c r="D522" s="1">
        <v>70.144999999999996</v>
      </c>
      <c r="E522" s="1" t="s">
        <v>5</v>
      </c>
    </row>
    <row r="523" spans="1:5" x14ac:dyDescent="0.25">
      <c r="A523" s="2">
        <v>45506</v>
      </c>
      <c r="B523" s="1">
        <v>2024</v>
      </c>
      <c r="C523" s="1">
        <v>8</v>
      </c>
      <c r="D523" s="1">
        <v>34.416666666666664</v>
      </c>
      <c r="E523" s="1" t="s">
        <v>135</v>
      </c>
    </row>
    <row r="524" spans="1:5" x14ac:dyDescent="0.25">
      <c r="A524" s="2">
        <v>45506</v>
      </c>
      <c r="B524" s="1">
        <v>2024</v>
      </c>
      <c r="C524" s="1">
        <v>8</v>
      </c>
      <c r="D524" s="1">
        <v>63.541666666666664</v>
      </c>
      <c r="E524" s="1" t="s">
        <v>132</v>
      </c>
    </row>
    <row r="525" spans="1:5" x14ac:dyDescent="0.25">
      <c r="A525" s="2">
        <v>45506</v>
      </c>
      <c r="B525" s="1">
        <v>2024</v>
      </c>
      <c r="C525" s="1">
        <v>8</v>
      </c>
      <c r="D525" s="1">
        <v>307.5</v>
      </c>
      <c r="E525" s="1" t="s">
        <v>7</v>
      </c>
    </row>
    <row r="526" spans="1:5" x14ac:dyDescent="0.25">
      <c r="A526" s="2">
        <v>45506</v>
      </c>
      <c r="B526" s="1">
        <v>2024</v>
      </c>
      <c r="C526" s="1">
        <v>8</v>
      </c>
      <c r="D526" s="1">
        <v>24.5</v>
      </c>
      <c r="E526" s="1" t="s">
        <v>134</v>
      </c>
    </row>
    <row r="527" spans="1:5" x14ac:dyDescent="0.25">
      <c r="A527" s="2">
        <v>45506</v>
      </c>
      <c r="B527" s="1">
        <v>2024</v>
      </c>
      <c r="C527" s="1">
        <v>8</v>
      </c>
      <c r="D527" s="1">
        <v>6.7954598546100389</v>
      </c>
      <c r="E527" s="1" t="s">
        <v>131</v>
      </c>
    </row>
    <row r="528" spans="1:5" x14ac:dyDescent="0.25">
      <c r="A528" s="2">
        <v>45506</v>
      </c>
      <c r="B528" s="1">
        <v>2024</v>
      </c>
      <c r="C528" s="1">
        <v>8</v>
      </c>
      <c r="D528" s="1">
        <v>37</v>
      </c>
      <c r="E528" s="1" t="s">
        <v>133</v>
      </c>
    </row>
    <row r="529" spans="1:5" x14ac:dyDescent="0.25">
      <c r="A529" s="2">
        <v>45509</v>
      </c>
      <c r="B529" s="1">
        <v>2024</v>
      </c>
      <c r="C529" s="1">
        <v>8</v>
      </c>
      <c r="D529" s="1">
        <v>-41.704802259886947</v>
      </c>
      <c r="E529" s="1" t="s">
        <v>12</v>
      </c>
    </row>
    <row r="530" spans="1:5" x14ac:dyDescent="0.25">
      <c r="A530" s="2">
        <v>45513</v>
      </c>
      <c r="B530" s="1">
        <v>2024</v>
      </c>
      <c r="C530" s="1">
        <v>8</v>
      </c>
      <c r="D530" s="1">
        <v>7584.816285714287</v>
      </c>
      <c r="E530" s="1" t="s">
        <v>130</v>
      </c>
    </row>
    <row r="531" spans="1:5" x14ac:dyDescent="0.25">
      <c r="A531" s="2">
        <v>45513</v>
      </c>
      <c r="B531" s="1">
        <v>2024</v>
      </c>
      <c r="C531" s="1">
        <v>8</v>
      </c>
      <c r="D531" s="1">
        <v>68.949999999999989</v>
      </c>
      <c r="E531" s="1" t="s">
        <v>5</v>
      </c>
    </row>
    <row r="532" spans="1:5" x14ac:dyDescent="0.25">
      <c r="A532" s="2">
        <v>45513</v>
      </c>
      <c r="B532" s="1">
        <v>2024</v>
      </c>
      <c r="C532" s="1">
        <v>8</v>
      </c>
      <c r="D532" s="1">
        <v>58.75</v>
      </c>
      <c r="E532" s="1" t="s">
        <v>132</v>
      </c>
    </row>
    <row r="533" spans="1:5" x14ac:dyDescent="0.25">
      <c r="A533" s="2">
        <v>45513</v>
      </c>
      <c r="B533" s="1">
        <v>2024</v>
      </c>
      <c r="C533" s="1">
        <v>8</v>
      </c>
      <c r="D533" s="1">
        <v>24.166666666666668</v>
      </c>
      <c r="E533" s="1" t="s">
        <v>134</v>
      </c>
    </row>
    <row r="534" spans="1:5" x14ac:dyDescent="0.25">
      <c r="A534" s="2">
        <v>45513</v>
      </c>
      <c r="B534" s="1">
        <v>2024</v>
      </c>
      <c r="C534" s="1">
        <v>8</v>
      </c>
      <c r="D534" s="1">
        <v>6.7193232570806147</v>
      </c>
      <c r="E534" s="1" t="s">
        <v>131</v>
      </c>
    </row>
    <row r="535" spans="1:5" x14ac:dyDescent="0.25">
      <c r="A535" s="2">
        <v>45513</v>
      </c>
      <c r="B535" s="1">
        <v>2024</v>
      </c>
      <c r="C535" s="1">
        <v>8</v>
      </c>
      <c r="D535" s="1">
        <v>33.583333333333336</v>
      </c>
      <c r="E535" s="1" t="s">
        <v>135</v>
      </c>
    </row>
    <row r="536" spans="1:5" x14ac:dyDescent="0.25">
      <c r="A536" s="2">
        <v>45513</v>
      </c>
      <c r="B536" s="1">
        <v>2024</v>
      </c>
      <c r="C536" s="1">
        <v>8</v>
      </c>
      <c r="D536" s="1">
        <v>307.5</v>
      </c>
      <c r="E536" s="1" t="s">
        <v>7</v>
      </c>
    </row>
    <row r="537" spans="1:5" x14ac:dyDescent="0.25">
      <c r="A537" s="2">
        <v>45513</v>
      </c>
      <c r="B537" s="1">
        <v>2024</v>
      </c>
      <c r="C537" s="1">
        <v>8</v>
      </c>
      <c r="D537" s="1">
        <v>38.666666666666664</v>
      </c>
      <c r="E537" s="1" t="s">
        <v>133</v>
      </c>
    </row>
    <row r="538" spans="1:5" x14ac:dyDescent="0.25">
      <c r="A538" s="2">
        <v>45520</v>
      </c>
      <c r="B538" s="1">
        <v>2024</v>
      </c>
      <c r="C538" s="1">
        <v>8</v>
      </c>
      <c r="D538" s="1">
        <v>7257.9220857142845</v>
      </c>
      <c r="E538" s="1" t="s">
        <v>130</v>
      </c>
    </row>
    <row r="539" spans="1:5" x14ac:dyDescent="0.25">
      <c r="A539" s="2">
        <v>45520</v>
      </c>
      <c r="B539" s="1">
        <v>2024</v>
      </c>
      <c r="C539" s="1">
        <v>8</v>
      </c>
      <c r="D539" s="1">
        <v>306.5</v>
      </c>
      <c r="E539" s="1" t="s">
        <v>7</v>
      </c>
    </row>
    <row r="540" spans="1:5" x14ac:dyDescent="0.25">
      <c r="A540" s="2">
        <v>45520</v>
      </c>
      <c r="B540" s="1">
        <v>2024</v>
      </c>
      <c r="C540" s="1">
        <v>8</v>
      </c>
      <c r="D540" s="1">
        <v>42.5</v>
      </c>
      <c r="E540" s="1" t="s">
        <v>133</v>
      </c>
    </row>
    <row r="541" spans="1:5" x14ac:dyDescent="0.25">
      <c r="A541" s="2">
        <v>45520</v>
      </c>
      <c r="B541" s="1">
        <v>2024</v>
      </c>
      <c r="C541" s="1">
        <v>8</v>
      </c>
      <c r="D541" s="1">
        <v>73.16</v>
      </c>
      <c r="E541" s="1" t="s">
        <v>5</v>
      </c>
    </row>
    <row r="542" spans="1:5" x14ac:dyDescent="0.25">
      <c r="A542" s="2">
        <v>45520</v>
      </c>
      <c r="B542" s="1">
        <v>2024</v>
      </c>
      <c r="C542" s="1">
        <v>8</v>
      </c>
      <c r="D542" s="1">
        <v>33.583333333333336</v>
      </c>
      <c r="E542" s="1" t="s">
        <v>135</v>
      </c>
    </row>
    <row r="543" spans="1:5" x14ac:dyDescent="0.25">
      <c r="A543" s="2">
        <v>45520</v>
      </c>
      <c r="B543" s="1">
        <v>2024</v>
      </c>
      <c r="C543" s="1">
        <v>8</v>
      </c>
      <c r="D543" s="1">
        <v>25.708333333333332</v>
      </c>
      <c r="E543" s="1" t="s">
        <v>134</v>
      </c>
    </row>
    <row r="544" spans="1:5" x14ac:dyDescent="0.25">
      <c r="A544" s="2">
        <v>45520</v>
      </c>
      <c r="B544" s="1">
        <v>2024</v>
      </c>
      <c r="C544" s="1">
        <v>8</v>
      </c>
      <c r="D544" s="1">
        <v>6.5947081482332566</v>
      </c>
      <c r="E544" s="1" t="s">
        <v>131</v>
      </c>
    </row>
    <row r="545" spans="1:5" x14ac:dyDescent="0.25">
      <c r="A545" s="2">
        <v>45520</v>
      </c>
      <c r="B545" s="1">
        <v>2024</v>
      </c>
      <c r="C545" s="1">
        <v>8</v>
      </c>
      <c r="D545" s="1">
        <v>52.916666666666664</v>
      </c>
      <c r="E545" s="1" t="s">
        <v>132</v>
      </c>
    </row>
    <row r="546" spans="1:5" x14ac:dyDescent="0.25">
      <c r="A546" s="2">
        <v>45527</v>
      </c>
      <c r="B546" s="1">
        <v>2024</v>
      </c>
      <c r="C546" s="1">
        <v>8</v>
      </c>
      <c r="D546" s="1">
        <v>7584.8246857142858</v>
      </c>
      <c r="E546" s="1" t="s">
        <v>130</v>
      </c>
    </row>
    <row r="547" spans="1:5" x14ac:dyDescent="0.25">
      <c r="A547" s="2">
        <v>45527</v>
      </c>
      <c r="B547" s="1">
        <v>2024</v>
      </c>
      <c r="C547" s="1">
        <v>8</v>
      </c>
      <c r="D547" s="1">
        <v>6.5485957712077933</v>
      </c>
      <c r="E547" s="1" t="s">
        <v>131</v>
      </c>
    </row>
    <row r="548" spans="1:5" x14ac:dyDescent="0.25">
      <c r="A548" s="2">
        <v>45527</v>
      </c>
      <c r="B548" s="1">
        <v>2024</v>
      </c>
      <c r="C548" s="1">
        <v>8</v>
      </c>
      <c r="D548" s="1">
        <v>45</v>
      </c>
      <c r="E548" s="1" t="s">
        <v>133</v>
      </c>
    </row>
    <row r="549" spans="1:5" x14ac:dyDescent="0.25">
      <c r="A549" s="2">
        <v>45527</v>
      </c>
      <c r="B549" s="1">
        <v>2024</v>
      </c>
      <c r="C549" s="1">
        <v>8</v>
      </c>
      <c r="D549" s="1">
        <v>306.5</v>
      </c>
      <c r="E549" s="1" t="s">
        <v>7</v>
      </c>
    </row>
    <row r="550" spans="1:5" x14ac:dyDescent="0.25">
      <c r="A550" s="2">
        <v>45527</v>
      </c>
      <c r="B550" s="1">
        <v>2024</v>
      </c>
      <c r="C550" s="1">
        <v>8</v>
      </c>
      <c r="D550" s="1">
        <v>25.666666666666668</v>
      </c>
      <c r="E550" s="1" t="s">
        <v>134</v>
      </c>
    </row>
    <row r="551" spans="1:5" x14ac:dyDescent="0.25">
      <c r="A551" s="2">
        <v>45527</v>
      </c>
      <c r="B551" s="1">
        <v>2024</v>
      </c>
      <c r="C551" s="1">
        <v>8</v>
      </c>
      <c r="D551" s="1">
        <v>70.42</v>
      </c>
      <c r="E551" s="1" t="s">
        <v>5</v>
      </c>
    </row>
    <row r="552" spans="1:5" x14ac:dyDescent="0.25">
      <c r="A552" s="2">
        <v>45527</v>
      </c>
      <c r="B552" s="1">
        <v>2024</v>
      </c>
      <c r="C552" s="1">
        <v>8</v>
      </c>
      <c r="D552" s="1">
        <v>33.932291666666664</v>
      </c>
      <c r="E552" s="1" t="s">
        <v>135</v>
      </c>
    </row>
    <row r="553" spans="1:5" x14ac:dyDescent="0.25">
      <c r="A553" s="2">
        <v>45527</v>
      </c>
      <c r="B553" s="1">
        <v>2024</v>
      </c>
      <c r="C553" s="1">
        <v>8</v>
      </c>
      <c r="D553" s="1">
        <v>52.5</v>
      </c>
      <c r="E553" s="1" t="s">
        <v>132</v>
      </c>
    </row>
    <row r="554" spans="1:5" x14ac:dyDescent="0.25">
      <c r="A554" s="2">
        <v>45534</v>
      </c>
      <c r="B554" s="1">
        <v>2024</v>
      </c>
      <c r="C554" s="1">
        <v>8</v>
      </c>
      <c r="D554" s="1">
        <v>7196.5130857142849</v>
      </c>
      <c r="E554" s="1" t="s">
        <v>130</v>
      </c>
    </row>
    <row r="555" spans="1:5" x14ac:dyDescent="0.25">
      <c r="A555" s="2">
        <v>45534</v>
      </c>
      <c r="B555" s="1">
        <v>2024</v>
      </c>
      <c r="C555" s="1">
        <v>8</v>
      </c>
      <c r="D555" s="1">
        <v>32.25</v>
      </c>
      <c r="E555" s="1" t="s">
        <v>135</v>
      </c>
    </row>
    <row r="556" spans="1:5" x14ac:dyDescent="0.25">
      <c r="A556" s="2">
        <v>45534</v>
      </c>
      <c r="B556" s="1">
        <v>2024</v>
      </c>
      <c r="C556" s="1">
        <v>8</v>
      </c>
      <c r="D556" s="1">
        <v>45.5</v>
      </c>
      <c r="E556" s="1" t="s">
        <v>133</v>
      </c>
    </row>
    <row r="557" spans="1:5" x14ac:dyDescent="0.25">
      <c r="A557" s="2">
        <v>45534</v>
      </c>
      <c r="B557" s="1">
        <v>2024</v>
      </c>
      <c r="C557" s="1">
        <v>8</v>
      </c>
      <c r="D557" s="1">
        <v>6.7630422581358971</v>
      </c>
      <c r="E557" s="1" t="s">
        <v>131</v>
      </c>
    </row>
    <row r="558" spans="1:5" x14ac:dyDescent="0.25">
      <c r="A558" s="2">
        <v>45534</v>
      </c>
      <c r="B558" s="1">
        <v>2024</v>
      </c>
      <c r="C558" s="1">
        <v>8</v>
      </c>
      <c r="D558" s="1">
        <v>71.825000000000003</v>
      </c>
      <c r="E558" s="1" t="s">
        <v>5</v>
      </c>
    </row>
    <row r="559" spans="1:5" x14ac:dyDescent="0.25">
      <c r="A559" s="2">
        <v>45534</v>
      </c>
      <c r="B559" s="1">
        <v>2024</v>
      </c>
      <c r="C559" s="1">
        <v>8</v>
      </c>
      <c r="D559" s="1">
        <v>306.5</v>
      </c>
      <c r="E559" s="1" t="s">
        <v>7</v>
      </c>
    </row>
    <row r="560" spans="1:5" x14ac:dyDescent="0.25">
      <c r="A560" s="2">
        <v>45534</v>
      </c>
      <c r="B560" s="1">
        <v>2024</v>
      </c>
      <c r="C560" s="1">
        <v>8</v>
      </c>
      <c r="D560" s="1">
        <v>26.375</v>
      </c>
      <c r="E560" s="1" t="s">
        <v>134</v>
      </c>
    </row>
    <row r="561" spans="1:5" x14ac:dyDescent="0.25">
      <c r="A561" s="2">
        <v>45534</v>
      </c>
      <c r="B561" s="1">
        <v>2024</v>
      </c>
      <c r="C561" s="1">
        <v>8</v>
      </c>
      <c r="D561" s="1">
        <v>54.833333333333329</v>
      </c>
      <c r="E561" s="1" t="s">
        <v>132</v>
      </c>
    </row>
    <row r="562" spans="1:5" x14ac:dyDescent="0.25">
      <c r="A562" s="2">
        <v>45536</v>
      </c>
      <c r="B562" s="1">
        <v>2024</v>
      </c>
      <c r="C562" s="1">
        <v>9</v>
      </c>
      <c r="D562" s="1">
        <v>96.015000000000001</v>
      </c>
      <c r="E562" s="1" t="s">
        <v>11</v>
      </c>
    </row>
    <row r="563" spans="1:5" x14ac:dyDescent="0.25">
      <c r="A563" s="2">
        <v>45536</v>
      </c>
      <c r="B563" s="1">
        <v>2024</v>
      </c>
      <c r="C563" s="1">
        <v>9</v>
      </c>
      <c r="D563" s="1">
        <v>121.86006211180126</v>
      </c>
      <c r="E563" s="1" t="s">
        <v>10</v>
      </c>
    </row>
    <row r="564" spans="1:5" x14ac:dyDescent="0.25">
      <c r="A564" s="2">
        <v>45536</v>
      </c>
      <c r="B564" s="1">
        <v>2024</v>
      </c>
      <c r="C564" s="1">
        <v>9</v>
      </c>
      <c r="D564" s="1">
        <v>15340</v>
      </c>
      <c r="E564" s="1" t="s">
        <v>8</v>
      </c>
    </row>
    <row r="565" spans="1:5" x14ac:dyDescent="0.25">
      <c r="A565" s="2">
        <v>45536</v>
      </c>
      <c r="B565" s="1">
        <v>2024</v>
      </c>
      <c r="C565" s="1">
        <v>9</v>
      </c>
      <c r="D565" s="1">
        <v>410</v>
      </c>
      <c r="E565" s="1" t="s">
        <v>9</v>
      </c>
    </row>
    <row r="566" spans="1:5" x14ac:dyDescent="0.25">
      <c r="A566" s="2">
        <v>45537</v>
      </c>
      <c r="B566" s="1">
        <v>2024</v>
      </c>
      <c r="C566" s="1">
        <v>9</v>
      </c>
      <c r="D566" s="1">
        <v>-17.076345604187509</v>
      </c>
      <c r="E566" s="1" t="s">
        <v>12</v>
      </c>
    </row>
    <row r="567" spans="1:5" x14ac:dyDescent="0.25">
      <c r="A567" s="2">
        <v>45541</v>
      </c>
      <c r="B567" s="1">
        <v>2024</v>
      </c>
      <c r="C567" s="1">
        <v>9</v>
      </c>
      <c r="D567" s="1">
        <v>6931.4792857142838</v>
      </c>
      <c r="E567" s="1" t="s">
        <v>130</v>
      </c>
    </row>
    <row r="568" spans="1:5" x14ac:dyDescent="0.25">
      <c r="A568" s="2">
        <v>45541</v>
      </c>
      <c r="B568" s="1">
        <v>2024</v>
      </c>
      <c r="C568" s="1">
        <v>9</v>
      </c>
      <c r="D568" s="1">
        <v>26.5</v>
      </c>
      <c r="E568" s="1" t="s">
        <v>134</v>
      </c>
    </row>
    <row r="569" spans="1:5" x14ac:dyDescent="0.25">
      <c r="A569" s="2">
        <v>45541</v>
      </c>
      <c r="B569" s="1">
        <v>2024</v>
      </c>
      <c r="C569" s="1">
        <v>9</v>
      </c>
      <c r="D569" s="1">
        <v>45</v>
      </c>
      <c r="E569" s="1" t="s">
        <v>133</v>
      </c>
    </row>
    <row r="570" spans="1:5" x14ac:dyDescent="0.25">
      <c r="A570" s="2">
        <v>45541</v>
      </c>
      <c r="B570" s="1">
        <v>2024</v>
      </c>
      <c r="C570" s="1">
        <v>9</v>
      </c>
      <c r="D570" s="1">
        <v>32.25</v>
      </c>
      <c r="E570" s="1" t="s">
        <v>135</v>
      </c>
    </row>
    <row r="571" spans="1:5" x14ac:dyDescent="0.25">
      <c r="A571" s="2">
        <v>45541</v>
      </c>
      <c r="B571" s="1">
        <v>2024</v>
      </c>
      <c r="C571" s="1">
        <v>9</v>
      </c>
      <c r="D571" s="1">
        <v>305</v>
      </c>
      <c r="E571" s="1" t="s">
        <v>7</v>
      </c>
    </row>
    <row r="572" spans="1:5" x14ac:dyDescent="0.25">
      <c r="A572" s="2">
        <v>45541</v>
      </c>
      <c r="B572" s="1">
        <v>2024</v>
      </c>
      <c r="C572" s="1">
        <v>9</v>
      </c>
      <c r="D572" s="1">
        <v>6.979084329044122</v>
      </c>
      <c r="E572" s="1" t="s">
        <v>131</v>
      </c>
    </row>
    <row r="573" spans="1:5" x14ac:dyDescent="0.25">
      <c r="A573" s="2">
        <v>45541</v>
      </c>
      <c r="B573" s="1">
        <v>2024</v>
      </c>
      <c r="C573" s="1">
        <v>9</v>
      </c>
      <c r="D573" s="1">
        <v>65.247500000000002</v>
      </c>
      <c r="E573" s="1" t="s">
        <v>5</v>
      </c>
    </row>
    <row r="574" spans="1:5" x14ac:dyDescent="0.25">
      <c r="A574" s="2">
        <v>45541</v>
      </c>
      <c r="B574" s="1">
        <v>2024</v>
      </c>
      <c r="C574" s="1">
        <v>9</v>
      </c>
      <c r="D574" s="1">
        <v>53.333333333333336</v>
      </c>
      <c r="E574" s="1" t="s">
        <v>132</v>
      </c>
    </row>
    <row r="575" spans="1:5" x14ac:dyDescent="0.25">
      <c r="A575" s="2">
        <v>45548</v>
      </c>
      <c r="B575" s="1">
        <v>2024</v>
      </c>
      <c r="C575" s="1">
        <v>9</v>
      </c>
      <c r="D575" s="1">
        <v>7173.5079857142864</v>
      </c>
      <c r="E575" s="1" t="s">
        <v>130</v>
      </c>
    </row>
    <row r="576" spans="1:5" x14ac:dyDescent="0.25">
      <c r="A576" s="2">
        <v>45548</v>
      </c>
      <c r="B576" s="1">
        <v>2024</v>
      </c>
      <c r="C576" s="1">
        <v>9</v>
      </c>
      <c r="D576" s="1">
        <v>61.74</v>
      </c>
      <c r="E576" s="1" t="s">
        <v>5</v>
      </c>
    </row>
    <row r="577" spans="1:5" x14ac:dyDescent="0.25">
      <c r="A577" s="2">
        <v>45548</v>
      </c>
      <c r="B577" s="1">
        <v>2024</v>
      </c>
      <c r="C577" s="1">
        <v>9</v>
      </c>
      <c r="D577" s="1">
        <v>44.833333333333329</v>
      </c>
      <c r="E577" s="1" t="s">
        <v>133</v>
      </c>
    </row>
    <row r="578" spans="1:5" x14ac:dyDescent="0.25">
      <c r="A578" s="2">
        <v>45548</v>
      </c>
      <c r="B578" s="1">
        <v>2024</v>
      </c>
      <c r="C578" s="1">
        <v>9</v>
      </c>
      <c r="D578" s="1">
        <v>26.75</v>
      </c>
      <c r="E578" s="1" t="s">
        <v>134</v>
      </c>
    </row>
    <row r="579" spans="1:5" x14ac:dyDescent="0.25">
      <c r="A579" s="2">
        <v>45548</v>
      </c>
      <c r="B579" s="1">
        <v>2024</v>
      </c>
      <c r="C579" s="1">
        <v>9</v>
      </c>
      <c r="D579" s="1">
        <v>6.813781828703708</v>
      </c>
      <c r="E579" s="1" t="s">
        <v>131</v>
      </c>
    </row>
    <row r="580" spans="1:5" x14ac:dyDescent="0.25">
      <c r="A580" s="2">
        <v>45548</v>
      </c>
      <c r="B580" s="1">
        <v>2024</v>
      </c>
      <c r="C580" s="1">
        <v>9</v>
      </c>
      <c r="D580" s="1">
        <v>32.666666666666664</v>
      </c>
      <c r="E580" s="1" t="s">
        <v>135</v>
      </c>
    </row>
    <row r="581" spans="1:5" x14ac:dyDescent="0.25">
      <c r="A581" s="2">
        <v>45548</v>
      </c>
      <c r="B581" s="1">
        <v>2024</v>
      </c>
      <c r="C581" s="1">
        <v>9</v>
      </c>
      <c r="D581" s="1">
        <v>312.5</v>
      </c>
      <c r="E581" s="1" t="s">
        <v>7</v>
      </c>
    </row>
    <row r="582" spans="1:5" x14ac:dyDescent="0.25">
      <c r="A582" s="2">
        <v>45548</v>
      </c>
      <c r="B582" s="1">
        <v>2024</v>
      </c>
      <c r="C582" s="1">
        <v>9</v>
      </c>
      <c r="D582" s="1">
        <v>49.875</v>
      </c>
      <c r="E582" s="1" t="s">
        <v>132</v>
      </c>
    </row>
    <row r="583" spans="1:5" x14ac:dyDescent="0.25">
      <c r="A583" s="2">
        <v>45555</v>
      </c>
      <c r="B583" s="1">
        <v>2024</v>
      </c>
      <c r="C583" s="1">
        <v>9</v>
      </c>
      <c r="D583" s="1">
        <v>7259.7266857142877</v>
      </c>
      <c r="E583" s="1" t="s">
        <v>130</v>
      </c>
    </row>
    <row r="584" spans="1:5" x14ac:dyDescent="0.25">
      <c r="A584" s="2">
        <v>45555</v>
      </c>
      <c r="B584" s="1">
        <v>2024</v>
      </c>
      <c r="C584" s="1">
        <v>9</v>
      </c>
      <c r="D584" s="1">
        <v>312.5</v>
      </c>
      <c r="E584" s="1" t="s">
        <v>7</v>
      </c>
    </row>
    <row r="585" spans="1:5" x14ac:dyDescent="0.25">
      <c r="A585" s="2">
        <v>45555</v>
      </c>
      <c r="B585" s="1">
        <v>2024</v>
      </c>
      <c r="C585" s="1">
        <v>9</v>
      </c>
      <c r="D585" s="1">
        <v>45.833333333333329</v>
      </c>
      <c r="E585" s="1" t="s">
        <v>133</v>
      </c>
    </row>
    <row r="586" spans="1:5" x14ac:dyDescent="0.25">
      <c r="A586" s="2">
        <v>45555</v>
      </c>
      <c r="B586" s="1">
        <v>2024</v>
      </c>
      <c r="C586" s="1">
        <v>9</v>
      </c>
      <c r="D586" s="1">
        <v>64.88</v>
      </c>
      <c r="E586" s="1" t="s">
        <v>5</v>
      </c>
    </row>
    <row r="587" spans="1:5" x14ac:dyDescent="0.25">
      <c r="A587" s="2">
        <v>45555</v>
      </c>
      <c r="B587" s="1">
        <v>2024</v>
      </c>
      <c r="C587" s="1">
        <v>9</v>
      </c>
      <c r="D587" s="1">
        <v>33.666666666666664</v>
      </c>
      <c r="E587" s="1" t="s">
        <v>135</v>
      </c>
    </row>
    <row r="588" spans="1:5" x14ac:dyDescent="0.25">
      <c r="A588" s="2">
        <v>45555</v>
      </c>
      <c r="B588" s="1">
        <v>2024</v>
      </c>
      <c r="C588" s="1">
        <v>9</v>
      </c>
      <c r="D588" s="1">
        <v>27.458333333333336</v>
      </c>
      <c r="E588" s="1" t="s">
        <v>134</v>
      </c>
    </row>
    <row r="589" spans="1:5" x14ac:dyDescent="0.25">
      <c r="A589" s="2">
        <v>45555</v>
      </c>
      <c r="B589" s="1">
        <v>2024</v>
      </c>
      <c r="C589" s="1">
        <v>9</v>
      </c>
      <c r="D589" s="1">
        <v>7.1331379623246924</v>
      </c>
      <c r="E589" s="1" t="s">
        <v>131</v>
      </c>
    </row>
    <row r="590" spans="1:5" x14ac:dyDescent="0.25">
      <c r="A590" s="2">
        <v>45555</v>
      </c>
      <c r="B590" s="1">
        <v>2024</v>
      </c>
      <c r="C590" s="1">
        <v>9</v>
      </c>
      <c r="D590" s="1">
        <v>50</v>
      </c>
      <c r="E590" s="1" t="s">
        <v>132</v>
      </c>
    </row>
    <row r="591" spans="1:5" x14ac:dyDescent="0.25">
      <c r="A591" s="2">
        <v>45562</v>
      </c>
      <c r="B591" s="1">
        <v>2024</v>
      </c>
      <c r="C591" s="1">
        <v>9</v>
      </c>
      <c r="D591" s="1">
        <v>7333.977485714282</v>
      </c>
      <c r="E591" s="1" t="s">
        <v>130</v>
      </c>
    </row>
    <row r="592" spans="1:5" x14ac:dyDescent="0.25">
      <c r="A592" s="2">
        <v>45562</v>
      </c>
      <c r="B592" s="1">
        <v>2024</v>
      </c>
      <c r="C592" s="1">
        <v>9</v>
      </c>
      <c r="D592" s="1">
        <v>7.1150280841503317</v>
      </c>
      <c r="E592" s="1" t="s">
        <v>131</v>
      </c>
    </row>
    <row r="593" spans="1:5" x14ac:dyDescent="0.25">
      <c r="A593" s="2">
        <v>45562</v>
      </c>
      <c r="B593" s="1">
        <v>2024</v>
      </c>
      <c r="C593" s="1">
        <v>9</v>
      </c>
      <c r="D593" s="1">
        <v>44.791666666666664</v>
      </c>
      <c r="E593" s="1" t="s">
        <v>132</v>
      </c>
    </row>
    <row r="594" spans="1:5" x14ac:dyDescent="0.25">
      <c r="A594" s="2">
        <v>45562</v>
      </c>
      <c r="B594" s="1">
        <v>2024</v>
      </c>
      <c r="C594" s="1">
        <v>9</v>
      </c>
      <c r="D594" s="1">
        <v>312.5</v>
      </c>
      <c r="E594" s="1" t="s">
        <v>7</v>
      </c>
    </row>
    <row r="595" spans="1:5" x14ac:dyDescent="0.25">
      <c r="A595" s="2">
        <v>45562</v>
      </c>
      <c r="B595" s="1">
        <v>2024</v>
      </c>
      <c r="C595" s="1">
        <v>9</v>
      </c>
      <c r="D595" s="1">
        <v>30.25</v>
      </c>
      <c r="E595" s="1" t="s">
        <v>134</v>
      </c>
    </row>
    <row r="596" spans="1:5" x14ac:dyDescent="0.25">
      <c r="A596" s="2">
        <v>45562</v>
      </c>
      <c r="B596" s="1">
        <v>2024</v>
      </c>
      <c r="C596" s="1">
        <v>9</v>
      </c>
      <c r="D596" s="1">
        <v>63.641666666666666</v>
      </c>
      <c r="E596" s="1" t="s">
        <v>5</v>
      </c>
    </row>
    <row r="597" spans="1:5" x14ac:dyDescent="0.25">
      <c r="A597" s="2">
        <v>45562</v>
      </c>
      <c r="B597" s="1">
        <v>2024</v>
      </c>
      <c r="C597" s="1">
        <v>9</v>
      </c>
      <c r="D597" s="1">
        <v>33.436458333333334</v>
      </c>
      <c r="E597" s="1" t="s">
        <v>135</v>
      </c>
    </row>
    <row r="598" spans="1:5" x14ac:dyDescent="0.25">
      <c r="A598" s="2">
        <v>45562</v>
      </c>
      <c r="B598" s="1">
        <v>2024</v>
      </c>
      <c r="C598" s="1">
        <v>9</v>
      </c>
      <c r="D598" s="1">
        <v>43.75</v>
      </c>
      <c r="E598" s="1" t="s">
        <v>133</v>
      </c>
    </row>
    <row r="599" spans="1:5" x14ac:dyDescent="0.25">
      <c r="A599" s="2">
        <v>45566</v>
      </c>
      <c r="B599" s="1">
        <v>2024</v>
      </c>
      <c r="C599" s="1">
        <v>10</v>
      </c>
      <c r="D599" s="1">
        <v>15340</v>
      </c>
      <c r="E599" s="1" t="s">
        <v>8</v>
      </c>
    </row>
    <row r="600" spans="1:5" x14ac:dyDescent="0.25">
      <c r="A600" s="2">
        <v>45566</v>
      </c>
      <c r="B600" s="1">
        <v>2024</v>
      </c>
      <c r="C600" s="1">
        <v>10</v>
      </c>
      <c r="D600" s="1">
        <v>398</v>
      </c>
      <c r="E600" s="1" t="s">
        <v>9</v>
      </c>
    </row>
    <row r="601" spans="1:5" x14ac:dyDescent="0.25">
      <c r="A601" s="2">
        <v>45566</v>
      </c>
      <c r="B601" s="1">
        <v>2024</v>
      </c>
      <c r="C601" s="1">
        <v>10</v>
      </c>
      <c r="D601" s="1">
        <v>92.618604651162784</v>
      </c>
      <c r="E601" s="1" t="s">
        <v>11</v>
      </c>
    </row>
    <row r="602" spans="1:5" x14ac:dyDescent="0.25">
      <c r="A602" s="2">
        <v>45566</v>
      </c>
      <c r="B602" s="1">
        <v>2024</v>
      </c>
      <c r="C602" s="1">
        <v>10</v>
      </c>
      <c r="D602" s="1">
        <v>-19.980790010805663</v>
      </c>
      <c r="E602" s="1" t="s">
        <v>12</v>
      </c>
    </row>
    <row r="603" spans="1:5" x14ac:dyDescent="0.25">
      <c r="A603" s="2">
        <v>45566</v>
      </c>
      <c r="B603" s="1">
        <v>2024</v>
      </c>
      <c r="C603" s="1">
        <v>10</v>
      </c>
      <c r="D603" s="1">
        <v>122.01875144718623</v>
      </c>
      <c r="E603" s="1" t="s">
        <v>10</v>
      </c>
    </row>
    <row r="604" spans="1:5" x14ac:dyDescent="0.25">
      <c r="A604" s="2">
        <v>45569</v>
      </c>
      <c r="B604" s="1">
        <v>2024</v>
      </c>
      <c r="C604" s="1">
        <v>10</v>
      </c>
      <c r="D604" s="1">
        <v>8538.4442857142876</v>
      </c>
      <c r="E604" s="1" t="s">
        <v>130</v>
      </c>
    </row>
    <row r="605" spans="1:5" x14ac:dyDescent="0.25">
      <c r="A605" s="2">
        <v>45569</v>
      </c>
      <c r="B605" s="1">
        <v>2024</v>
      </c>
      <c r="C605" s="1">
        <v>10</v>
      </c>
      <c r="D605" s="1">
        <v>29.908333333333331</v>
      </c>
      <c r="E605" s="1" t="s">
        <v>135</v>
      </c>
    </row>
    <row r="606" spans="1:5" x14ac:dyDescent="0.25">
      <c r="A606" s="2">
        <v>45569</v>
      </c>
      <c r="B606" s="1">
        <v>2024</v>
      </c>
      <c r="C606" s="1">
        <v>10</v>
      </c>
      <c r="D606" s="1">
        <v>41.666666666666664</v>
      </c>
      <c r="E606" s="1" t="s">
        <v>133</v>
      </c>
    </row>
    <row r="607" spans="1:5" x14ac:dyDescent="0.25">
      <c r="A607" s="2">
        <v>45569</v>
      </c>
      <c r="B607" s="1">
        <v>2024</v>
      </c>
      <c r="C607" s="1">
        <v>10</v>
      </c>
      <c r="D607" s="1">
        <v>7.1571515012254956</v>
      </c>
      <c r="E607" s="1" t="s">
        <v>131</v>
      </c>
    </row>
    <row r="608" spans="1:5" x14ac:dyDescent="0.25">
      <c r="A608" s="2">
        <v>45569</v>
      </c>
      <c r="B608" s="1">
        <v>2024</v>
      </c>
      <c r="C608" s="1">
        <v>10</v>
      </c>
      <c r="D608" s="1">
        <v>65.655000000000001</v>
      </c>
      <c r="E608" s="1" t="s">
        <v>5</v>
      </c>
    </row>
    <row r="609" spans="1:5" x14ac:dyDescent="0.25">
      <c r="A609" s="2">
        <v>45569</v>
      </c>
      <c r="B609" s="1">
        <v>2024</v>
      </c>
      <c r="C609" s="1">
        <v>10</v>
      </c>
      <c r="D609" s="1">
        <v>325</v>
      </c>
      <c r="E609" s="1" t="s">
        <v>7</v>
      </c>
    </row>
    <row r="610" spans="1:5" x14ac:dyDescent="0.25">
      <c r="A610" s="2">
        <v>45569</v>
      </c>
      <c r="B610" s="1">
        <v>2024</v>
      </c>
      <c r="C610" s="1">
        <v>10</v>
      </c>
      <c r="D610" s="1">
        <v>32.291666666666664</v>
      </c>
      <c r="E610" s="1" t="s">
        <v>134</v>
      </c>
    </row>
    <row r="611" spans="1:5" x14ac:dyDescent="0.25">
      <c r="A611" s="2">
        <v>45569</v>
      </c>
      <c r="B611" s="1">
        <v>2024</v>
      </c>
      <c r="C611" s="1">
        <v>10</v>
      </c>
      <c r="D611" s="1">
        <v>41.25</v>
      </c>
      <c r="E611" s="1" t="s">
        <v>132</v>
      </c>
    </row>
    <row r="612" spans="1:5" x14ac:dyDescent="0.25">
      <c r="A612" s="2">
        <v>45576</v>
      </c>
      <c r="B612" s="1">
        <v>2024</v>
      </c>
      <c r="C612" s="1">
        <v>10</v>
      </c>
      <c r="D612" s="1">
        <v>8503.4021857142852</v>
      </c>
      <c r="E612" s="1" t="s">
        <v>130</v>
      </c>
    </row>
    <row r="613" spans="1:5" x14ac:dyDescent="0.25">
      <c r="A613" s="2">
        <v>45576</v>
      </c>
      <c r="B613" s="1">
        <v>2024</v>
      </c>
      <c r="C613" s="1">
        <v>10</v>
      </c>
      <c r="D613" s="1">
        <v>30.375</v>
      </c>
      <c r="E613" s="1" t="s">
        <v>134</v>
      </c>
    </row>
    <row r="614" spans="1:5" x14ac:dyDescent="0.25">
      <c r="A614" s="2">
        <v>45576</v>
      </c>
      <c r="B614" s="1">
        <v>2024</v>
      </c>
      <c r="C614" s="1">
        <v>10</v>
      </c>
      <c r="D614" s="1">
        <v>47.499499999999998</v>
      </c>
      <c r="E614" s="1" t="s">
        <v>133</v>
      </c>
    </row>
    <row r="615" spans="1:5" x14ac:dyDescent="0.25">
      <c r="A615" s="2">
        <v>45576</v>
      </c>
      <c r="B615" s="1">
        <v>2024</v>
      </c>
      <c r="C615" s="1">
        <v>10</v>
      </c>
      <c r="D615" s="1">
        <v>32.760416666666664</v>
      </c>
      <c r="E615" s="1" t="s">
        <v>135</v>
      </c>
    </row>
    <row r="616" spans="1:5" x14ac:dyDescent="0.25">
      <c r="A616" s="2">
        <v>45576</v>
      </c>
      <c r="B616" s="1">
        <v>2024</v>
      </c>
      <c r="C616" s="1">
        <v>10</v>
      </c>
      <c r="D616" s="1">
        <v>335</v>
      </c>
      <c r="E616" s="1" t="s">
        <v>7</v>
      </c>
    </row>
    <row r="617" spans="1:5" x14ac:dyDescent="0.25">
      <c r="A617" s="2">
        <v>45576</v>
      </c>
      <c r="B617" s="1">
        <v>2024</v>
      </c>
      <c r="C617" s="1">
        <v>10</v>
      </c>
      <c r="D617" s="1">
        <v>6.0083310355392197</v>
      </c>
      <c r="E617" s="1" t="s">
        <v>131</v>
      </c>
    </row>
    <row r="618" spans="1:5" x14ac:dyDescent="0.25">
      <c r="A618" s="2">
        <v>45576</v>
      </c>
      <c r="B618" s="1">
        <v>2024</v>
      </c>
      <c r="C618" s="1">
        <v>10</v>
      </c>
      <c r="D618" s="1">
        <v>68.784999999999997</v>
      </c>
      <c r="E618" s="1" t="s">
        <v>5</v>
      </c>
    </row>
    <row r="619" spans="1:5" x14ac:dyDescent="0.25">
      <c r="A619" s="2">
        <v>45576</v>
      </c>
      <c r="B619" s="1">
        <v>2024</v>
      </c>
      <c r="C619" s="1">
        <v>10</v>
      </c>
      <c r="D619" s="1">
        <v>31.291661666666666</v>
      </c>
      <c r="E619" s="1" t="s">
        <v>132</v>
      </c>
    </row>
    <row r="620" spans="1:5" x14ac:dyDescent="0.25">
      <c r="A620" s="2">
        <v>45583</v>
      </c>
      <c r="B620" s="1">
        <v>2024</v>
      </c>
      <c r="C620" s="1">
        <v>10</v>
      </c>
      <c r="D620" s="1">
        <v>9136.6367523809477</v>
      </c>
      <c r="E620" s="1" t="s">
        <v>130</v>
      </c>
    </row>
    <row r="621" spans="1:5" x14ac:dyDescent="0.25">
      <c r="A621" s="2">
        <v>45583</v>
      </c>
      <c r="B621" s="1">
        <v>2024</v>
      </c>
      <c r="C621" s="1">
        <v>10</v>
      </c>
      <c r="D621" s="1">
        <v>64.34</v>
      </c>
      <c r="E621" s="1" t="s">
        <v>5</v>
      </c>
    </row>
    <row r="622" spans="1:5" x14ac:dyDescent="0.25">
      <c r="A622" s="2">
        <v>45583</v>
      </c>
      <c r="B622" s="1">
        <v>2024</v>
      </c>
      <c r="C622" s="1">
        <v>10</v>
      </c>
      <c r="D622" s="1">
        <v>42.374749999999999</v>
      </c>
      <c r="E622" s="1" t="s">
        <v>132</v>
      </c>
    </row>
    <row r="623" spans="1:5" x14ac:dyDescent="0.25">
      <c r="A623" s="2">
        <v>45583</v>
      </c>
      <c r="B623" s="1">
        <v>2024</v>
      </c>
      <c r="C623" s="1">
        <v>10</v>
      </c>
      <c r="D623" s="1">
        <v>31</v>
      </c>
      <c r="E623" s="1" t="s">
        <v>134</v>
      </c>
    </row>
    <row r="624" spans="1:5" x14ac:dyDescent="0.25">
      <c r="A624" s="2">
        <v>45583</v>
      </c>
      <c r="B624" s="1">
        <v>2024</v>
      </c>
      <c r="C624" s="1">
        <v>10</v>
      </c>
      <c r="D624" s="1">
        <v>7.1651932444852982</v>
      </c>
      <c r="E624" s="1" t="s">
        <v>131</v>
      </c>
    </row>
    <row r="625" spans="1:5" x14ac:dyDescent="0.25">
      <c r="A625" s="2">
        <v>45583</v>
      </c>
      <c r="B625" s="1">
        <v>2024</v>
      </c>
      <c r="C625" s="1">
        <v>10</v>
      </c>
      <c r="D625" s="1">
        <v>32.111689163854521</v>
      </c>
      <c r="E625" s="1" t="s">
        <v>135</v>
      </c>
    </row>
    <row r="626" spans="1:5" x14ac:dyDescent="0.25">
      <c r="A626" s="2">
        <v>45583</v>
      </c>
      <c r="B626" s="1">
        <v>2024</v>
      </c>
      <c r="C626" s="1">
        <v>10</v>
      </c>
      <c r="D626" s="1">
        <v>335</v>
      </c>
      <c r="E626" s="1" t="s">
        <v>7</v>
      </c>
    </row>
    <row r="627" spans="1:5" x14ac:dyDescent="0.25">
      <c r="A627" s="2">
        <v>45583</v>
      </c>
      <c r="B627" s="1">
        <v>2024</v>
      </c>
      <c r="C627" s="1">
        <v>10</v>
      </c>
      <c r="D627" s="1">
        <v>47.082999999999998</v>
      </c>
      <c r="E627" s="1" t="s">
        <v>133</v>
      </c>
    </row>
    <row r="628" spans="1:5" x14ac:dyDescent="0.25">
      <c r="A628" s="2">
        <v>45590</v>
      </c>
      <c r="B628" s="1">
        <v>2024</v>
      </c>
      <c r="C628" s="1">
        <v>10</v>
      </c>
      <c r="D628" s="1">
        <v>8885.4055257142845</v>
      </c>
      <c r="E628" s="1" t="s">
        <v>130</v>
      </c>
    </row>
    <row r="629" spans="1:5" x14ac:dyDescent="0.25">
      <c r="A629" s="2">
        <v>45590</v>
      </c>
      <c r="B629" s="1">
        <v>2024</v>
      </c>
      <c r="C629" s="1">
        <v>10</v>
      </c>
      <c r="D629" s="1">
        <v>335</v>
      </c>
      <c r="E629" s="1" t="s">
        <v>7</v>
      </c>
    </row>
    <row r="630" spans="1:5" x14ac:dyDescent="0.25">
      <c r="A630" s="2">
        <v>45590</v>
      </c>
      <c r="B630" s="1">
        <v>2024</v>
      </c>
      <c r="C630" s="1">
        <v>10</v>
      </c>
      <c r="D630" s="1">
        <v>42.912499999999994</v>
      </c>
      <c r="E630" s="1" t="s">
        <v>132</v>
      </c>
    </row>
    <row r="631" spans="1:5" x14ac:dyDescent="0.25">
      <c r="A631" s="2">
        <v>45590</v>
      </c>
      <c r="B631" s="1">
        <v>2024</v>
      </c>
      <c r="C631" s="1">
        <v>10</v>
      </c>
      <c r="D631" s="1">
        <v>64.855000000000004</v>
      </c>
      <c r="E631" s="1" t="s">
        <v>5</v>
      </c>
    </row>
    <row r="632" spans="1:5" x14ac:dyDescent="0.25">
      <c r="A632" s="2">
        <v>45590</v>
      </c>
      <c r="B632" s="1">
        <v>2024</v>
      </c>
      <c r="C632" s="1">
        <v>10</v>
      </c>
      <c r="D632" s="1">
        <v>30.889880952380956</v>
      </c>
      <c r="E632" s="1" t="s">
        <v>135</v>
      </c>
    </row>
    <row r="633" spans="1:5" x14ac:dyDescent="0.25">
      <c r="A633" s="2">
        <v>45590</v>
      </c>
      <c r="B633" s="1">
        <v>2024</v>
      </c>
      <c r="C633" s="1">
        <v>10</v>
      </c>
      <c r="D633" s="1">
        <v>31.25</v>
      </c>
      <c r="E633" s="1" t="s">
        <v>134</v>
      </c>
    </row>
    <row r="634" spans="1:5" x14ac:dyDescent="0.25">
      <c r="A634" s="2">
        <v>45590</v>
      </c>
      <c r="B634" s="1">
        <v>2024</v>
      </c>
      <c r="C634" s="1">
        <v>10</v>
      </c>
      <c r="D634" s="1">
        <v>7.1844934283088291</v>
      </c>
      <c r="E634" s="1" t="s">
        <v>131</v>
      </c>
    </row>
    <row r="635" spans="1:5" x14ac:dyDescent="0.25">
      <c r="A635" s="2">
        <v>45590</v>
      </c>
      <c r="B635" s="1">
        <v>2024</v>
      </c>
      <c r="C635" s="1">
        <v>10</v>
      </c>
      <c r="D635" s="1">
        <v>47.495000000000005</v>
      </c>
      <c r="E635" s="1" t="s">
        <v>133</v>
      </c>
    </row>
    <row r="636" spans="1:5" x14ac:dyDescent="0.25">
      <c r="A636" s="2">
        <v>45597</v>
      </c>
      <c r="B636" s="1">
        <v>2024</v>
      </c>
      <c r="C636" s="1">
        <v>11</v>
      </c>
      <c r="D636" s="1">
        <v>379</v>
      </c>
      <c r="E636" s="1" t="s">
        <v>9</v>
      </c>
    </row>
    <row r="637" spans="1:5" x14ac:dyDescent="0.25">
      <c r="A637" s="2">
        <v>45597</v>
      </c>
      <c r="B637" s="1">
        <v>2024</v>
      </c>
      <c r="C637" s="1">
        <v>11</v>
      </c>
      <c r="D637" s="1">
        <v>8633.1164357142861</v>
      </c>
      <c r="E637" s="1" t="s">
        <v>130</v>
      </c>
    </row>
    <row r="638" spans="1:5" x14ac:dyDescent="0.25">
      <c r="A638" s="2">
        <v>45597</v>
      </c>
      <c r="B638" s="1">
        <v>2024</v>
      </c>
      <c r="C638" s="1">
        <v>11</v>
      </c>
      <c r="D638" s="1">
        <v>7.0379843543198577</v>
      </c>
      <c r="E638" s="1" t="s">
        <v>131</v>
      </c>
    </row>
    <row r="639" spans="1:5" x14ac:dyDescent="0.25">
      <c r="A639" s="2">
        <v>45597</v>
      </c>
      <c r="B639" s="1">
        <v>2024</v>
      </c>
      <c r="C639" s="1">
        <v>11</v>
      </c>
      <c r="D639" s="1">
        <v>46.457499999999996</v>
      </c>
      <c r="E639" s="1" t="s">
        <v>133</v>
      </c>
    </row>
    <row r="640" spans="1:5" x14ac:dyDescent="0.25">
      <c r="A640" s="2">
        <v>45597</v>
      </c>
      <c r="B640" s="1">
        <v>2024</v>
      </c>
      <c r="C640" s="1">
        <v>11</v>
      </c>
      <c r="D640" s="1">
        <v>15790</v>
      </c>
      <c r="E640" s="1" t="s">
        <v>8</v>
      </c>
    </row>
    <row r="641" spans="1:5" x14ac:dyDescent="0.25">
      <c r="A641" s="2">
        <v>45597</v>
      </c>
      <c r="B641" s="1">
        <v>2024</v>
      </c>
      <c r="C641" s="1">
        <v>11</v>
      </c>
      <c r="D641" s="1">
        <v>121.96782608695652</v>
      </c>
      <c r="E641" s="1" t="s">
        <v>10</v>
      </c>
    </row>
    <row r="642" spans="1:5" x14ac:dyDescent="0.25">
      <c r="A642" s="2">
        <v>45597</v>
      </c>
      <c r="B642" s="1">
        <v>2024</v>
      </c>
      <c r="C642" s="1">
        <v>11</v>
      </c>
      <c r="D642" s="1">
        <v>41.249499999999998</v>
      </c>
      <c r="E642" s="1" t="s">
        <v>132</v>
      </c>
    </row>
    <row r="643" spans="1:5" x14ac:dyDescent="0.25">
      <c r="A643" s="2">
        <v>45597</v>
      </c>
      <c r="B643" s="1">
        <v>2024</v>
      </c>
      <c r="C643" s="1">
        <v>11</v>
      </c>
      <c r="D643" s="1">
        <v>62.337352941176476</v>
      </c>
      <c r="E643" s="1" t="s">
        <v>11</v>
      </c>
    </row>
    <row r="644" spans="1:5" x14ac:dyDescent="0.25">
      <c r="A644" s="2">
        <v>45597</v>
      </c>
      <c r="B644" s="1">
        <v>2024</v>
      </c>
      <c r="C644" s="1">
        <v>11</v>
      </c>
      <c r="D644" s="1">
        <v>332.5</v>
      </c>
      <c r="E644" s="1" t="s">
        <v>7</v>
      </c>
    </row>
    <row r="645" spans="1:5" x14ac:dyDescent="0.25">
      <c r="A645" s="2">
        <v>45597</v>
      </c>
      <c r="B645" s="1">
        <v>2024</v>
      </c>
      <c r="C645" s="1">
        <v>11</v>
      </c>
      <c r="D645" s="1">
        <v>30.75</v>
      </c>
      <c r="E645" s="1" t="s">
        <v>134</v>
      </c>
    </row>
    <row r="646" spans="1:5" x14ac:dyDescent="0.25">
      <c r="A646" s="2">
        <v>45597</v>
      </c>
      <c r="B646" s="1">
        <v>2024</v>
      </c>
      <c r="C646" s="1">
        <v>11</v>
      </c>
      <c r="D646" s="1">
        <v>62.490000000000009</v>
      </c>
      <c r="E646" s="1" t="s">
        <v>5</v>
      </c>
    </row>
    <row r="647" spans="1:5" x14ac:dyDescent="0.25">
      <c r="A647" s="2">
        <v>45597</v>
      </c>
      <c r="B647" s="1">
        <v>2024</v>
      </c>
      <c r="C647" s="1">
        <v>11</v>
      </c>
      <c r="D647" s="1">
        <v>29.958333333333332</v>
      </c>
      <c r="E647" s="1" t="s">
        <v>135</v>
      </c>
    </row>
    <row r="648" spans="1:5" x14ac:dyDescent="0.25">
      <c r="A648" s="2">
        <v>45599</v>
      </c>
      <c r="B648" s="1">
        <v>2024</v>
      </c>
      <c r="C648" s="1">
        <v>11</v>
      </c>
      <c r="D648" s="1">
        <v>29.357909459382427</v>
      </c>
      <c r="E648" s="1" t="s">
        <v>12</v>
      </c>
    </row>
    <row r="649" spans="1:5" x14ac:dyDescent="0.25">
      <c r="A649" s="2">
        <v>45604</v>
      </c>
      <c r="B649" s="1">
        <v>2024</v>
      </c>
      <c r="C649" s="1">
        <v>11</v>
      </c>
      <c r="D649" s="1">
        <v>8279.3271607142869</v>
      </c>
      <c r="E649" s="1" t="s">
        <v>130</v>
      </c>
    </row>
    <row r="650" spans="1:5" x14ac:dyDescent="0.25">
      <c r="A650" s="2">
        <v>45604</v>
      </c>
      <c r="B650" s="1">
        <v>2024</v>
      </c>
      <c r="C650" s="1">
        <v>11</v>
      </c>
      <c r="D650" s="1">
        <v>7.1924202895220635</v>
      </c>
      <c r="E650" s="1" t="s">
        <v>131</v>
      </c>
    </row>
    <row r="651" spans="1:5" x14ac:dyDescent="0.25">
      <c r="A651" s="2">
        <v>45604</v>
      </c>
      <c r="B651" s="1">
        <v>2024</v>
      </c>
      <c r="C651" s="1">
        <v>11</v>
      </c>
      <c r="D651" s="1">
        <v>65.27</v>
      </c>
      <c r="E651" s="1" t="s">
        <v>5</v>
      </c>
    </row>
    <row r="652" spans="1:5" x14ac:dyDescent="0.25">
      <c r="A652" s="2">
        <v>45604</v>
      </c>
      <c r="B652" s="1">
        <v>2024</v>
      </c>
      <c r="C652" s="1">
        <v>11</v>
      </c>
      <c r="D652" s="1">
        <v>28.541666666666668</v>
      </c>
      <c r="E652" s="1" t="s">
        <v>135</v>
      </c>
    </row>
    <row r="653" spans="1:5" x14ac:dyDescent="0.25">
      <c r="A653" s="2">
        <v>45604</v>
      </c>
      <c r="B653" s="1">
        <v>2024</v>
      </c>
      <c r="C653" s="1">
        <v>11</v>
      </c>
      <c r="D653" s="1">
        <v>41.249749999999999</v>
      </c>
      <c r="E653" s="1" t="s">
        <v>132</v>
      </c>
    </row>
    <row r="654" spans="1:5" x14ac:dyDescent="0.25">
      <c r="A654" s="2">
        <v>45604</v>
      </c>
      <c r="B654" s="1">
        <v>2024</v>
      </c>
      <c r="C654" s="1">
        <v>11</v>
      </c>
      <c r="D654" s="1">
        <v>29.375</v>
      </c>
      <c r="E654" s="1" t="s">
        <v>134</v>
      </c>
    </row>
    <row r="655" spans="1:5" x14ac:dyDescent="0.25">
      <c r="A655" s="2">
        <v>45604</v>
      </c>
      <c r="B655" s="1">
        <v>2024</v>
      </c>
      <c r="C655" s="1">
        <v>11</v>
      </c>
      <c r="D655" s="1">
        <v>325</v>
      </c>
      <c r="E655" s="1" t="s">
        <v>7</v>
      </c>
    </row>
    <row r="656" spans="1:5" x14ac:dyDescent="0.25">
      <c r="A656" s="2">
        <v>45604</v>
      </c>
      <c r="B656" s="1">
        <v>2024</v>
      </c>
      <c r="C656" s="1">
        <v>11</v>
      </c>
      <c r="D656" s="1">
        <v>47.499499999999998</v>
      </c>
      <c r="E656" s="1" t="s">
        <v>133</v>
      </c>
    </row>
    <row r="657" spans="1:5" x14ac:dyDescent="0.25">
      <c r="A657" s="2">
        <v>45611</v>
      </c>
      <c r="B657" s="1">
        <v>2024</v>
      </c>
      <c r="C657" s="1">
        <v>11</v>
      </c>
      <c r="D657" s="1">
        <v>8500.5096107142872</v>
      </c>
      <c r="E657" s="1" t="s">
        <v>130</v>
      </c>
    </row>
    <row r="658" spans="1:5" x14ac:dyDescent="0.25">
      <c r="A658" s="2">
        <v>45611</v>
      </c>
      <c r="B658" s="1">
        <v>2024</v>
      </c>
      <c r="C658" s="1">
        <v>11</v>
      </c>
      <c r="D658" s="1">
        <v>7.1328999011948575</v>
      </c>
      <c r="E658" s="1" t="s">
        <v>131</v>
      </c>
    </row>
    <row r="659" spans="1:5" x14ac:dyDescent="0.25">
      <c r="A659" s="2">
        <v>45611</v>
      </c>
      <c r="B659" s="1">
        <v>2024</v>
      </c>
      <c r="C659" s="1">
        <v>11</v>
      </c>
      <c r="D659" s="1">
        <v>310</v>
      </c>
      <c r="E659" s="1" t="s">
        <v>7</v>
      </c>
    </row>
    <row r="660" spans="1:5" x14ac:dyDescent="0.25">
      <c r="A660" s="2">
        <v>45611</v>
      </c>
      <c r="B660" s="1">
        <v>2024</v>
      </c>
      <c r="C660" s="1">
        <v>11</v>
      </c>
      <c r="D660" s="1">
        <v>45.416249999999998</v>
      </c>
      <c r="E660" s="1" t="s">
        <v>133</v>
      </c>
    </row>
    <row r="661" spans="1:5" x14ac:dyDescent="0.25">
      <c r="A661" s="2">
        <v>45611</v>
      </c>
      <c r="B661" s="1">
        <v>2024</v>
      </c>
      <c r="C661" s="1">
        <v>11</v>
      </c>
      <c r="D661" s="1">
        <v>62.77</v>
      </c>
      <c r="E661" s="1" t="s">
        <v>5</v>
      </c>
    </row>
    <row r="662" spans="1:5" x14ac:dyDescent="0.25">
      <c r="A662" s="2">
        <v>45611</v>
      </c>
      <c r="B662" s="1">
        <v>2024</v>
      </c>
      <c r="C662" s="1">
        <v>11</v>
      </c>
      <c r="D662" s="1">
        <v>28.375</v>
      </c>
      <c r="E662" s="1" t="s">
        <v>134</v>
      </c>
    </row>
    <row r="663" spans="1:5" x14ac:dyDescent="0.25">
      <c r="A663" s="2">
        <v>45611</v>
      </c>
      <c r="B663" s="1">
        <v>2024</v>
      </c>
      <c r="C663" s="1">
        <v>11</v>
      </c>
      <c r="D663" s="1">
        <v>28.75</v>
      </c>
      <c r="E663" s="1" t="s">
        <v>135</v>
      </c>
    </row>
    <row r="664" spans="1:5" x14ac:dyDescent="0.25">
      <c r="A664" s="2">
        <v>45611</v>
      </c>
      <c r="B664" s="1">
        <v>2024</v>
      </c>
      <c r="C664" s="1">
        <v>11</v>
      </c>
      <c r="D664" s="1">
        <v>38.144166666666663</v>
      </c>
      <c r="E664" s="1" t="s">
        <v>132</v>
      </c>
    </row>
    <row r="665" spans="1:5" x14ac:dyDescent="0.25">
      <c r="A665" s="2">
        <v>45618</v>
      </c>
      <c r="B665" s="1">
        <v>2024</v>
      </c>
      <c r="C665" s="1">
        <v>11</v>
      </c>
      <c r="D665" s="1">
        <v>8777.7628857142827</v>
      </c>
      <c r="E665" s="1" t="s">
        <v>130</v>
      </c>
    </row>
    <row r="666" spans="1:5" x14ac:dyDescent="0.25">
      <c r="A666" s="2">
        <v>45618</v>
      </c>
      <c r="B666" s="1">
        <v>2024</v>
      </c>
      <c r="C666" s="1">
        <v>11</v>
      </c>
      <c r="D666" s="1">
        <v>7.1638749730009241</v>
      </c>
      <c r="E666" s="1" t="s">
        <v>131</v>
      </c>
    </row>
    <row r="667" spans="1:5" x14ac:dyDescent="0.25">
      <c r="A667" s="2">
        <v>45618</v>
      </c>
      <c r="B667" s="1">
        <v>2024</v>
      </c>
      <c r="C667" s="1">
        <v>11</v>
      </c>
      <c r="D667" s="1">
        <v>28.75</v>
      </c>
      <c r="E667" s="1" t="s">
        <v>135</v>
      </c>
    </row>
    <row r="668" spans="1:5" x14ac:dyDescent="0.25">
      <c r="A668" s="2">
        <v>45618</v>
      </c>
      <c r="B668" s="1">
        <v>2024</v>
      </c>
      <c r="C668" s="1">
        <v>11</v>
      </c>
      <c r="D668" s="1">
        <v>44.999499999999998</v>
      </c>
      <c r="E668" s="1" t="s">
        <v>133</v>
      </c>
    </row>
    <row r="669" spans="1:5" x14ac:dyDescent="0.25">
      <c r="A669" s="2">
        <v>45618</v>
      </c>
      <c r="B669" s="1">
        <v>2024</v>
      </c>
      <c r="C669" s="1">
        <v>11</v>
      </c>
      <c r="D669" s="1">
        <v>310</v>
      </c>
      <c r="E669" s="1" t="s">
        <v>7</v>
      </c>
    </row>
    <row r="670" spans="1:5" x14ac:dyDescent="0.25">
      <c r="A670" s="2">
        <v>45618</v>
      </c>
      <c r="B670" s="1">
        <v>2024</v>
      </c>
      <c r="C670" s="1">
        <v>11</v>
      </c>
      <c r="D670" s="1">
        <v>27</v>
      </c>
      <c r="E670" s="1" t="s">
        <v>134</v>
      </c>
    </row>
    <row r="671" spans="1:5" x14ac:dyDescent="0.25">
      <c r="A671" s="2">
        <v>45618</v>
      </c>
      <c r="B671" s="1">
        <v>2024</v>
      </c>
      <c r="C671" s="1">
        <v>11</v>
      </c>
      <c r="D671" s="1">
        <v>64.455000000000013</v>
      </c>
      <c r="E671" s="1" t="s">
        <v>5</v>
      </c>
    </row>
    <row r="672" spans="1:5" x14ac:dyDescent="0.25">
      <c r="A672" s="2">
        <v>45618</v>
      </c>
      <c r="B672" s="1">
        <v>2024</v>
      </c>
      <c r="C672" s="1">
        <v>11</v>
      </c>
      <c r="D672" s="1">
        <v>41.041375000000002</v>
      </c>
      <c r="E672" s="1" t="s">
        <v>132</v>
      </c>
    </row>
    <row r="673" spans="1:5" x14ac:dyDescent="0.25">
      <c r="A673" s="2">
        <v>45625</v>
      </c>
      <c r="B673" s="1">
        <v>2024</v>
      </c>
      <c r="C673" s="1">
        <v>11</v>
      </c>
      <c r="D673" s="1">
        <v>9269.0076857142831</v>
      </c>
      <c r="E673" s="1" t="s">
        <v>130</v>
      </c>
    </row>
    <row r="674" spans="1:5" x14ac:dyDescent="0.25">
      <c r="A674" s="2">
        <v>45625</v>
      </c>
      <c r="B674" s="1">
        <v>2024</v>
      </c>
      <c r="C674" s="1">
        <v>11</v>
      </c>
      <c r="D674" s="1">
        <v>7.3357930836397109</v>
      </c>
      <c r="E674" s="1" t="s">
        <v>131</v>
      </c>
    </row>
    <row r="675" spans="1:5" x14ac:dyDescent="0.25">
      <c r="A675" s="2">
        <v>45625</v>
      </c>
      <c r="B675" s="1">
        <v>2024</v>
      </c>
      <c r="C675" s="1">
        <v>11</v>
      </c>
      <c r="D675" s="1">
        <v>64.467500000000001</v>
      </c>
      <c r="E675" s="1" t="s">
        <v>5</v>
      </c>
    </row>
    <row r="676" spans="1:5" x14ac:dyDescent="0.25">
      <c r="A676" s="2">
        <v>45625</v>
      </c>
      <c r="B676" s="1">
        <v>2024</v>
      </c>
      <c r="C676" s="1">
        <v>11</v>
      </c>
      <c r="D676" s="1">
        <v>48.332999999999998</v>
      </c>
      <c r="E676" s="1" t="s">
        <v>133</v>
      </c>
    </row>
    <row r="677" spans="1:5" x14ac:dyDescent="0.25">
      <c r="A677" s="2">
        <v>45625</v>
      </c>
      <c r="B677" s="1">
        <v>2024</v>
      </c>
      <c r="C677" s="1">
        <v>11</v>
      </c>
      <c r="D677" s="1">
        <v>28.780776515151516</v>
      </c>
      <c r="E677" s="1" t="s">
        <v>135</v>
      </c>
    </row>
    <row r="678" spans="1:5" x14ac:dyDescent="0.25">
      <c r="A678" s="2">
        <v>45625</v>
      </c>
      <c r="B678" s="1">
        <v>2024</v>
      </c>
      <c r="C678" s="1">
        <v>11</v>
      </c>
      <c r="D678" s="1">
        <v>27.166666666666664</v>
      </c>
      <c r="E678" s="1" t="s">
        <v>134</v>
      </c>
    </row>
    <row r="679" spans="1:5" x14ac:dyDescent="0.25">
      <c r="A679" s="2">
        <v>45625</v>
      </c>
      <c r="B679" s="1">
        <v>2024</v>
      </c>
      <c r="C679" s="1">
        <v>11</v>
      </c>
      <c r="D679" s="1">
        <v>307.5</v>
      </c>
      <c r="E679" s="1" t="s">
        <v>7</v>
      </c>
    </row>
    <row r="680" spans="1:5" x14ac:dyDescent="0.25">
      <c r="A680" s="2">
        <v>45625</v>
      </c>
      <c r="B680" s="1">
        <v>2024</v>
      </c>
      <c r="C680" s="1">
        <v>11</v>
      </c>
      <c r="D680" s="1">
        <v>49.582250000000002</v>
      </c>
      <c r="E680" s="1" t="s">
        <v>132</v>
      </c>
    </row>
    <row r="681" spans="1:5" x14ac:dyDescent="0.25">
      <c r="A681" s="2">
        <v>45627</v>
      </c>
      <c r="B681" s="1">
        <v>2024</v>
      </c>
      <c r="C681" s="1">
        <v>12</v>
      </c>
      <c r="D681" s="1">
        <v>350</v>
      </c>
      <c r="E681" s="1" t="s">
        <v>9</v>
      </c>
    </row>
    <row r="682" spans="1:5" x14ac:dyDescent="0.25">
      <c r="A682" s="2">
        <v>45627</v>
      </c>
      <c r="B682" s="1">
        <v>2024</v>
      </c>
      <c r="C682" s="1">
        <v>12</v>
      </c>
      <c r="D682" s="1">
        <v>16427</v>
      </c>
      <c r="E682" s="1" t="s">
        <v>8</v>
      </c>
    </row>
    <row r="683" spans="1:5" x14ac:dyDescent="0.25">
      <c r="A683" s="2">
        <v>45627</v>
      </c>
      <c r="B683" s="1">
        <v>2024</v>
      </c>
      <c r="C683" s="1">
        <v>12</v>
      </c>
      <c r="D683" s="1">
        <v>-33.737345331833694</v>
      </c>
      <c r="E683" s="1" t="s">
        <v>12</v>
      </c>
    </row>
    <row r="684" spans="1:5" x14ac:dyDescent="0.25">
      <c r="A684" s="2">
        <v>45627</v>
      </c>
      <c r="B684" s="1">
        <v>2024</v>
      </c>
      <c r="C684" s="1">
        <v>12</v>
      </c>
      <c r="D684" s="1">
        <v>125.5190423254282</v>
      </c>
      <c r="E684" s="1" t="s">
        <v>10</v>
      </c>
    </row>
    <row r="685" spans="1:5" x14ac:dyDescent="0.25">
      <c r="A685" s="2">
        <v>45627</v>
      </c>
      <c r="B685" s="1">
        <v>2024</v>
      </c>
      <c r="C685" s="1">
        <v>12</v>
      </c>
      <c r="D685" s="1">
        <v>49.266666666666666</v>
      </c>
      <c r="E685" s="1" t="s">
        <v>11</v>
      </c>
    </row>
    <row r="686" spans="1:5" x14ac:dyDescent="0.25">
      <c r="A686" s="2">
        <v>45632</v>
      </c>
      <c r="B686" s="1">
        <v>2024</v>
      </c>
      <c r="C686" s="1">
        <v>12</v>
      </c>
      <c r="D686" s="1">
        <v>7.2151669347426521</v>
      </c>
      <c r="E686" s="1" t="s">
        <v>131</v>
      </c>
    </row>
    <row r="687" spans="1:5" x14ac:dyDescent="0.25">
      <c r="A687" s="2">
        <v>45632</v>
      </c>
      <c r="B687" s="1">
        <v>2024</v>
      </c>
      <c r="C687" s="1">
        <v>12</v>
      </c>
      <c r="D687" s="1">
        <v>307.5</v>
      </c>
      <c r="E687" s="1" t="s">
        <v>7</v>
      </c>
    </row>
    <row r="688" spans="1:5" x14ac:dyDescent="0.25">
      <c r="A688" s="2">
        <v>45632</v>
      </c>
      <c r="B688" s="1">
        <v>2024</v>
      </c>
      <c r="C688" s="1">
        <v>12</v>
      </c>
      <c r="D688" s="1">
        <v>6279.9042857142831</v>
      </c>
      <c r="E688" s="1" t="s">
        <v>130</v>
      </c>
    </row>
    <row r="689" spans="1:5" x14ac:dyDescent="0.25">
      <c r="A689" s="2">
        <v>45632</v>
      </c>
      <c r="B689" s="1">
        <v>2024</v>
      </c>
      <c r="C689" s="1">
        <v>12</v>
      </c>
      <c r="D689" s="1">
        <v>48.749499999999998</v>
      </c>
      <c r="E689" s="1" t="s">
        <v>133</v>
      </c>
    </row>
    <row r="690" spans="1:5" x14ac:dyDescent="0.25">
      <c r="A690" s="2">
        <v>45632</v>
      </c>
      <c r="B690" s="1">
        <v>2024</v>
      </c>
      <c r="C690" s="1">
        <v>12</v>
      </c>
      <c r="D690" s="1">
        <v>64.167500000000004</v>
      </c>
      <c r="E690" s="1" t="s">
        <v>5</v>
      </c>
    </row>
    <row r="691" spans="1:5" x14ac:dyDescent="0.25">
      <c r="A691" s="2">
        <v>45632</v>
      </c>
      <c r="B691" s="1">
        <v>2024</v>
      </c>
      <c r="C691" s="1">
        <v>12</v>
      </c>
      <c r="D691" s="1">
        <v>26.041666666666664</v>
      </c>
      <c r="E691" s="1" t="s">
        <v>134</v>
      </c>
    </row>
    <row r="692" spans="1:5" x14ac:dyDescent="0.25">
      <c r="A692" s="2">
        <v>45632</v>
      </c>
      <c r="B692" s="1">
        <v>2024</v>
      </c>
      <c r="C692" s="1">
        <v>12</v>
      </c>
      <c r="D692" s="1">
        <v>28.311553030303031</v>
      </c>
      <c r="E692" s="1" t="s">
        <v>135</v>
      </c>
    </row>
    <row r="693" spans="1:5" x14ac:dyDescent="0.25">
      <c r="A693" s="2">
        <v>45632</v>
      </c>
      <c r="B693" s="1">
        <v>2024</v>
      </c>
      <c r="C693" s="1">
        <v>12</v>
      </c>
      <c r="D693" s="1">
        <v>43.124875000000003</v>
      </c>
      <c r="E693" s="1" t="s">
        <v>132</v>
      </c>
    </row>
    <row r="694" spans="1:5" x14ac:dyDescent="0.25">
      <c r="A694" s="2">
        <v>45639</v>
      </c>
      <c r="B694" s="1">
        <v>2024</v>
      </c>
      <c r="C694" s="1">
        <v>12</v>
      </c>
      <c r="D694" s="1">
        <v>7.1807023207720633</v>
      </c>
      <c r="E694" s="1" t="s">
        <v>131</v>
      </c>
    </row>
    <row r="695" spans="1:5" x14ac:dyDescent="0.25">
      <c r="A695" s="2">
        <v>45639</v>
      </c>
      <c r="B695" s="1">
        <v>2024</v>
      </c>
      <c r="C695" s="1">
        <v>12</v>
      </c>
      <c r="D695" s="1">
        <v>317.5</v>
      </c>
      <c r="E695" s="1" t="s">
        <v>7</v>
      </c>
    </row>
    <row r="696" spans="1:5" x14ac:dyDescent="0.25">
      <c r="A696" s="2">
        <v>45639</v>
      </c>
      <c r="B696" s="1">
        <v>2024</v>
      </c>
      <c r="C696" s="1">
        <v>12</v>
      </c>
      <c r="D696" s="1">
        <v>28.311553030303031</v>
      </c>
      <c r="E696" s="1" t="s">
        <v>135</v>
      </c>
    </row>
    <row r="697" spans="1:5" x14ac:dyDescent="0.25">
      <c r="A697" s="2">
        <v>45639</v>
      </c>
      <c r="B697" s="1">
        <v>2024</v>
      </c>
      <c r="C697" s="1">
        <v>12</v>
      </c>
      <c r="D697" s="1">
        <v>46.666375000000002</v>
      </c>
      <c r="E697" s="1" t="s">
        <v>132</v>
      </c>
    </row>
    <row r="698" spans="1:5" x14ac:dyDescent="0.25">
      <c r="A698" s="2">
        <v>45639</v>
      </c>
      <c r="B698" s="1">
        <v>2024</v>
      </c>
      <c r="C698" s="1">
        <v>12</v>
      </c>
      <c r="D698" s="1">
        <v>8113.2335357142892</v>
      </c>
      <c r="E698" s="1" t="s">
        <v>130</v>
      </c>
    </row>
    <row r="699" spans="1:5" x14ac:dyDescent="0.25">
      <c r="A699" s="2">
        <v>45639</v>
      </c>
      <c r="B699" s="1">
        <v>2024</v>
      </c>
      <c r="C699" s="1">
        <v>12</v>
      </c>
      <c r="D699" s="1">
        <v>24.125</v>
      </c>
      <c r="E699" s="1" t="s">
        <v>134</v>
      </c>
    </row>
    <row r="700" spans="1:5" x14ac:dyDescent="0.25">
      <c r="A700" s="2">
        <v>45639</v>
      </c>
      <c r="B700" s="1">
        <v>2024</v>
      </c>
      <c r="C700" s="1">
        <v>12</v>
      </c>
      <c r="D700" s="1">
        <v>64</v>
      </c>
      <c r="E700" s="1" t="s">
        <v>5</v>
      </c>
    </row>
    <row r="701" spans="1:5" x14ac:dyDescent="0.25">
      <c r="A701" s="2">
        <v>45639</v>
      </c>
      <c r="B701" s="1">
        <v>2024</v>
      </c>
      <c r="C701" s="1">
        <v>12</v>
      </c>
      <c r="D701" s="1">
        <v>48.749499999999998</v>
      </c>
      <c r="E701" s="1" t="s">
        <v>133</v>
      </c>
    </row>
    <row r="702" spans="1:5" x14ac:dyDescent="0.25">
      <c r="A702" s="2">
        <v>45646</v>
      </c>
      <c r="B702" s="1">
        <v>2024</v>
      </c>
      <c r="C702" s="1">
        <v>12</v>
      </c>
      <c r="D702" s="1">
        <v>7.1817362591911813</v>
      </c>
      <c r="E702" s="1" t="s">
        <v>131</v>
      </c>
    </row>
    <row r="703" spans="1:5" x14ac:dyDescent="0.25">
      <c r="A703" s="2">
        <v>45646</v>
      </c>
      <c r="B703" s="1">
        <v>2024</v>
      </c>
      <c r="C703" s="1">
        <v>12</v>
      </c>
      <c r="D703" s="1">
        <v>321.25</v>
      </c>
      <c r="E703" s="1" t="s">
        <v>7</v>
      </c>
    </row>
    <row r="704" spans="1:5" x14ac:dyDescent="0.25">
      <c r="A704" s="2">
        <v>45646</v>
      </c>
      <c r="B704" s="1">
        <v>2024</v>
      </c>
      <c r="C704" s="1">
        <v>12</v>
      </c>
      <c r="D704" s="1">
        <v>64.13</v>
      </c>
      <c r="E704" s="1" t="s">
        <v>5</v>
      </c>
    </row>
    <row r="705" spans="1:5" x14ac:dyDescent="0.25">
      <c r="A705" s="2">
        <v>45646</v>
      </c>
      <c r="B705" s="1">
        <v>2024</v>
      </c>
      <c r="C705" s="1">
        <v>12</v>
      </c>
      <c r="D705" s="1">
        <v>49.165499999999994</v>
      </c>
      <c r="E705" s="1" t="s">
        <v>133</v>
      </c>
    </row>
    <row r="706" spans="1:5" x14ac:dyDescent="0.25">
      <c r="A706" s="2">
        <v>45646</v>
      </c>
      <c r="B706" s="1">
        <v>2024</v>
      </c>
      <c r="C706" s="1">
        <v>12</v>
      </c>
      <c r="D706" s="1">
        <v>27.850378787878789</v>
      </c>
      <c r="E706" s="1" t="s">
        <v>135</v>
      </c>
    </row>
    <row r="707" spans="1:5" x14ac:dyDescent="0.25">
      <c r="A707" s="2">
        <v>45646</v>
      </c>
      <c r="B707" s="1">
        <v>2024</v>
      </c>
      <c r="C707" s="1">
        <v>12</v>
      </c>
      <c r="D707" s="1">
        <v>22.875</v>
      </c>
      <c r="E707" s="1" t="s">
        <v>134</v>
      </c>
    </row>
    <row r="708" spans="1:5" x14ac:dyDescent="0.25">
      <c r="A708" s="2">
        <v>45646</v>
      </c>
      <c r="B708" s="1">
        <v>2024</v>
      </c>
      <c r="C708" s="1">
        <v>12</v>
      </c>
      <c r="D708" s="1">
        <v>7659.1550857142811</v>
      </c>
      <c r="E708" s="1" t="s">
        <v>130</v>
      </c>
    </row>
    <row r="709" spans="1:5" x14ac:dyDescent="0.25">
      <c r="A709" s="2">
        <v>45646</v>
      </c>
      <c r="B709" s="1">
        <v>2024</v>
      </c>
      <c r="C709" s="1">
        <v>12</v>
      </c>
      <c r="D709" s="1">
        <v>47.499124999999999</v>
      </c>
      <c r="E709" s="1" t="s">
        <v>132</v>
      </c>
    </row>
    <row r="710" spans="1:5" x14ac:dyDescent="0.25">
      <c r="A710" s="2">
        <v>45653</v>
      </c>
      <c r="B710" s="1">
        <v>2024</v>
      </c>
      <c r="C710" s="1">
        <v>12</v>
      </c>
      <c r="D710" s="1">
        <v>7.2678977941176521</v>
      </c>
      <c r="E710" s="1" t="s">
        <v>131</v>
      </c>
    </row>
    <row r="711" spans="1:5" x14ac:dyDescent="0.25">
      <c r="A711" s="2">
        <v>45653</v>
      </c>
      <c r="B711" s="1">
        <v>2024</v>
      </c>
      <c r="C711" s="1">
        <v>12</v>
      </c>
      <c r="D711" s="1">
        <v>63.089999999999996</v>
      </c>
      <c r="E711" s="1" t="s">
        <v>5</v>
      </c>
    </row>
    <row r="712" spans="1:5" x14ac:dyDescent="0.25">
      <c r="A712" s="2">
        <v>45653</v>
      </c>
      <c r="B712" s="1">
        <v>2024</v>
      </c>
      <c r="C712" s="1">
        <v>12</v>
      </c>
      <c r="D712" s="1">
        <v>7504.6411523809456</v>
      </c>
      <c r="E712" s="1" t="s">
        <v>130</v>
      </c>
    </row>
    <row r="713" spans="1:5" x14ac:dyDescent="0.25">
      <c r="A713" s="2">
        <v>45653</v>
      </c>
      <c r="B713" s="1">
        <v>2024</v>
      </c>
      <c r="C713" s="1">
        <v>12</v>
      </c>
      <c r="D713" s="1">
        <v>50.831499999999998</v>
      </c>
      <c r="E713" s="1" t="s">
        <v>133</v>
      </c>
    </row>
    <row r="714" spans="1:5" x14ac:dyDescent="0.25">
      <c r="A714" s="2">
        <v>45653</v>
      </c>
      <c r="B714" s="1">
        <v>2024</v>
      </c>
      <c r="C714" s="1">
        <v>12</v>
      </c>
      <c r="D714" s="1">
        <v>55.414999999999999</v>
      </c>
      <c r="E714" s="1" t="s">
        <v>132</v>
      </c>
    </row>
    <row r="715" spans="1:5" x14ac:dyDescent="0.25">
      <c r="A715" s="2">
        <v>45658</v>
      </c>
      <c r="B715" s="1">
        <v>2025</v>
      </c>
      <c r="C715" s="1">
        <v>1</v>
      </c>
      <c r="D715" s="1">
        <v>134.66051470588235</v>
      </c>
      <c r="E715" s="1" t="s">
        <v>10</v>
      </c>
    </row>
    <row r="716" spans="1:5" x14ac:dyDescent="0.25">
      <c r="A716" s="2">
        <v>45658</v>
      </c>
      <c r="B716" s="1">
        <v>2025</v>
      </c>
      <c r="C716" s="1">
        <v>1</v>
      </c>
      <c r="D716" s="1">
        <v>17877</v>
      </c>
      <c r="E716" s="1" t="s">
        <v>8</v>
      </c>
    </row>
    <row r="717" spans="1:5" x14ac:dyDescent="0.25">
      <c r="A717" s="2">
        <v>45658</v>
      </c>
      <c r="B717" s="1">
        <v>2025</v>
      </c>
      <c r="C717" s="1">
        <v>1</v>
      </c>
      <c r="D717" s="1">
        <v>31.426666666666666</v>
      </c>
      <c r="E717" s="1" t="s">
        <v>11</v>
      </c>
    </row>
    <row r="718" spans="1:5" x14ac:dyDescent="0.25">
      <c r="A718" s="2">
        <v>45658</v>
      </c>
      <c r="B718" s="1">
        <v>2025</v>
      </c>
      <c r="C718" s="1">
        <v>1</v>
      </c>
      <c r="D718" s="1">
        <v>349</v>
      </c>
      <c r="E718" s="1" t="s">
        <v>9</v>
      </c>
    </row>
    <row r="719" spans="1:5" x14ac:dyDescent="0.25">
      <c r="A719" s="2">
        <v>45658</v>
      </c>
      <c r="B719" s="1">
        <v>2025</v>
      </c>
      <c r="C719" s="1">
        <v>1</v>
      </c>
      <c r="D719" s="1">
        <v>-28.82617689813253</v>
      </c>
      <c r="E719" s="1" t="s">
        <v>12</v>
      </c>
    </row>
    <row r="720" spans="1:5" x14ac:dyDescent="0.25">
      <c r="A720" s="2">
        <v>45660</v>
      </c>
      <c r="B720" s="1">
        <v>2025</v>
      </c>
      <c r="C720" s="1">
        <v>1</v>
      </c>
      <c r="D720" s="1">
        <v>7348.5906095238006</v>
      </c>
      <c r="E720" s="1" t="s">
        <v>130</v>
      </c>
    </row>
    <row r="721" spans="1:5" x14ac:dyDescent="0.25">
      <c r="A721" s="2">
        <v>45660</v>
      </c>
      <c r="B721" s="1">
        <v>2025</v>
      </c>
      <c r="C721" s="1">
        <v>1</v>
      </c>
      <c r="D721" s="1">
        <v>7.2678977941176521</v>
      </c>
      <c r="E721" s="1" t="s">
        <v>131</v>
      </c>
    </row>
    <row r="722" spans="1:5" x14ac:dyDescent="0.25">
      <c r="A722" s="2">
        <v>45660</v>
      </c>
      <c r="B722" s="1">
        <v>2025</v>
      </c>
      <c r="C722" s="1">
        <v>1</v>
      </c>
      <c r="D722" s="1">
        <v>50.831499999999998</v>
      </c>
      <c r="E722" s="1" t="s">
        <v>133</v>
      </c>
    </row>
    <row r="723" spans="1:5" x14ac:dyDescent="0.25">
      <c r="A723" s="2">
        <v>45660</v>
      </c>
      <c r="B723" s="1">
        <v>2025</v>
      </c>
      <c r="C723" s="1">
        <v>1</v>
      </c>
      <c r="D723" s="1">
        <v>65.998100000000008</v>
      </c>
      <c r="E723" s="1" t="s">
        <v>5</v>
      </c>
    </row>
    <row r="724" spans="1:5" x14ac:dyDescent="0.25">
      <c r="A724" s="2">
        <v>45660</v>
      </c>
      <c r="B724" s="1">
        <v>2025</v>
      </c>
      <c r="C724" s="1">
        <v>1</v>
      </c>
      <c r="D724" s="1">
        <v>55.414999999999999</v>
      </c>
      <c r="E724" s="1" t="s">
        <v>132</v>
      </c>
    </row>
    <row r="725" spans="1:5" x14ac:dyDescent="0.25">
      <c r="A725" s="2">
        <v>45667</v>
      </c>
      <c r="B725" s="1">
        <v>2025</v>
      </c>
      <c r="C725" s="1">
        <v>1</v>
      </c>
      <c r="D725" s="1">
        <v>337.5</v>
      </c>
      <c r="E725" s="1" t="s">
        <v>7</v>
      </c>
    </row>
    <row r="726" spans="1:5" x14ac:dyDescent="0.25">
      <c r="A726" s="2">
        <v>45667</v>
      </c>
      <c r="B726" s="1">
        <v>2025</v>
      </c>
      <c r="C726" s="1">
        <v>1</v>
      </c>
      <c r="D726" s="1">
        <v>7905.2081028571356</v>
      </c>
      <c r="E726" s="1" t="s">
        <v>130</v>
      </c>
    </row>
    <row r="727" spans="1:5" x14ac:dyDescent="0.25">
      <c r="A727" s="2">
        <v>45667</v>
      </c>
      <c r="B727" s="1">
        <v>2025</v>
      </c>
      <c r="C727" s="1">
        <v>1</v>
      </c>
      <c r="D727" s="1">
        <v>67.726399999999998</v>
      </c>
      <c r="E727" s="1" t="s">
        <v>5</v>
      </c>
    </row>
    <row r="728" spans="1:5" x14ac:dyDescent="0.25">
      <c r="A728" s="2">
        <v>45667</v>
      </c>
      <c r="B728" s="1">
        <v>2025</v>
      </c>
      <c r="C728" s="1">
        <v>1</v>
      </c>
      <c r="D728" s="1">
        <v>50.832999999999998</v>
      </c>
      <c r="E728" s="1" t="s">
        <v>132</v>
      </c>
    </row>
    <row r="729" spans="1:5" x14ac:dyDescent="0.25">
      <c r="A729" s="2">
        <v>45667</v>
      </c>
      <c r="B729" s="1">
        <v>2025</v>
      </c>
      <c r="C729" s="1">
        <v>1</v>
      </c>
      <c r="D729" s="1">
        <v>7.0971256318933875</v>
      </c>
      <c r="E729" s="1" t="s">
        <v>131</v>
      </c>
    </row>
    <row r="730" spans="1:5" x14ac:dyDescent="0.25">
      <c r="A730" s="2">
        <v>45667</v>
      </c>
      <c r="B730" s="1">
        <v>2025</v>
      </c>
      <c r="C730" s="1">
        <v>1</v>
      </c>
      <c r="D730" s="1">
        <v>26.333333333333332</v>
      </c>
      <c r="E730" s="1" t="s">
        <v>135</v>
      </c>
    </row>
    <row r="731" spans="1:5" x14ac:dyDescent="0.25">
      <c r="A731" s="2">
        <v>45667</v>
      </c>
      <c r="B731" s="1">
        <v>2025</v>
      </c>
      <c r="C731" s="1">
        <v>1</v>
      </c>
      <c r="D731" s="1">
        <v>26.5</v>
      </c>
      <c r="E731" s="1" t="s">
        <v>134</v>
      </c>
    </row>
    <row r="732" spans="1:5" x14ac:dyDescent="0.25">
      <c r="A732" s="2">
        <v>45667</v>
      </c>
      <c r="B732" s="1">
        <v>2025</v>
      </c>
      <c r="C732" s="1">
        <v>1</v>
      </c>
      <c r="D732" s="1">
        <v>48.332999999999998</v>
      </c>
      <c r="E732" s="1" t="s">
        <v>133</v>
      </c>
    </row>
    <row r="733" spans="1:5" x14ac:dyDescent="0.25">
      <c r="A733" s="2">
        <v>45674</v>
      </c>
      <c r="B733" s="1">
        <v>2025</v>
      </c>
      <c r="C733" s="1">
        <v>1</v>
      </c>
      <c r="D733" s="1">
        <v>355</v>
      </c>
      <c r="E733" s="1" t="s">
        <v>7</v>
      </c>
    </row>
    <row r="734" spans="1:5" x14ac:dyDescent="0.25">
      <c r="A734" s="2">
        <v>45674</v>
      </c>
      <c r="B734" s="1">
        <v>2025</v>
      </c>
      <c r="C734" s="1">
        <v>1</v>
      </c>
      <c r="D734" s="1">
        <v>7568.6951628571387</v>
      </c>
      <c r="E734" s="1" t="s">
        <v>130</v>
      </c>
    </row>
    <row r="735" spans="1:5" x14ac:dyDescent="0.25">
      <c r="A735" s="2">
        <v>45674</v>
      </c>
      <c r="B735" s="1">
        <v>2025</v>
      </c>
      <c r="C735" s="1">
        <v>1</v>
      </c>
      <c r="D735" s="1">
        <v>20</v>
      </c>
      <c r="E735" s="1" t="s">
        <v>134</v>
      </c>
    </row>
    <row r="736" spans="1:5" x14ac:dyDescent="0.25">
      <c r="A736" s="2">
        <v>45674</v>
      </c>
      <c r="B736" s="1">
        <v>2025</v>
      </c>
      <c r="C736" s="1">
        <v>1</v>
      </c>
      <c r="D736" s="1">
        <v>60.624624999999995</v>
      </c>
      <c r="E736" s="1" t="s">
        <v>132</v>
      </c>
    </row>
    <row r="737" spans="1:5" x14ac:dyDescent="0.25">
      <c r="A737" s="2">
        <v>45674</v>
      </c>
      <c r="B737" s="1">
        <v>2025</v>
      </c>
      <c r="C737" s="1">
        <v>1</v>
      </c>
      <c r="D737" s="1">
        <v>70.63015</v>
      </c>
      <c r="E737" s="1" t="s">
        <v>5</v>
      </c>
    </row>
    <row r="738" spans="1:5" x14ac:dyDescent="0.25">
      <c r="A738" s="2">
        <v>45674</v>
      </c>
      <c r="B738" s="1">
        <v>2025</v>
      </c>
      <c r="C738" s="1">
        <v>1</v>
      </c>
      <c r="D738" s="1">
        <v>26.333333333333336</v>
      </c>
      <c r="E738" s="1" t="s">
        <v>135</v>
      </c>
    </row>
    <row r="739" spans="1:5" x14ac:dyDescent="0.25">
      <c r="A739" s="2">
        <v>45674</v>
      </c>
      <c r="B739" s="1">
        <v>2025</v>
      </c>
      <c r="C739" s="1">
        <v>1</v>
      </c>
      <c r="D739" s="1">
        <v>9.9780571783088288</v>
      </c>
      <c r="E739" s="1" t="s">
        <v>131</v>
      </c>
    </row>
    <row r="740" spans="1:5" x14ac:dyDescent="0.25">
      <c r="A740" s="2">
        <v>45674</v>
      </c>
      <c r="B740" s="1">
        <v>2025</v>
      </c>
      <c r="C740" s="1">
        <v>1</v>
      </c>
      <c r="D740" s="1">
        <v>52.082999999999998</v>
      </c>
      <c r="E740" s="1" t="s">
        <v>133</v>
      </c>
    </row>
    <row r="741" spans="1:5" x14ac:dyDescent="0.25">
      <c r="A741" s="2">
        <v>45681</v>
      </c>
      <c r="B741" s="1">
        <v>2025</v>
      </c>
      <c r="C741" s="1">
        <v>1</v>
      </c>
      <c r="D741" s="1">
        <v>365.5</v>
      </c>
      <c r="E741" s="1" t="s">
        <v>7</v>
      </c>
    </row>
    <row r="742" spans="1:5" x14ac:dyDescent="0.25">
      <c r="A742" s="2">
        <v>45681</v>
      </c>
      <c r="B742" s="1">
        <v>2025</v>
      </c>
      <c r="C742" s="1">
        <v>1</v>
      </c>
      <c r="D742" s="1">
        <v>7247.3233428571384</v>
      </c>
      <c r="E742" s="1" t="s">
        <v>130</v>
      </c>
    </row>
    <row r="743" spans="1:5" x14ac:dyDescent="0.25">
      <c r="A743" s="2">
        <v>45681</v>
      </c>
      <c r="B743" s="1">
        <v>2025</v>
      </c>
      <c r="C743" s="1">
        <v>1</v>
      </c>
      <c r="D743" s="1">
        <v>9.5989464246323575</v>
      </c>
      <c r="E743" s="1" t="s">
        <v>131</v>
      </c>
    </row>
    <row r="744" spans="1:5" x14ac:dyDescent="0.25">
      <c r="A744" s="2">
        <v>45681</v>
      </c>
      <c r="B744" s="1">
        <v>2025</v>
      </c>
      <c r="C744" s="1">
        <v>1</v>
      </c>
      <c r="D744" s="1">
        <v>60.832999999999998</v>
      </c>
      <c r="E744" s="1" t="s">
        <v>132</v>
      </c>
    </row>
    <row r="745" spans="1:5" x14ac:dyDescent="0.25">
      <c r="A745" s="2">
        <v>45681</v>
      </c>
      <c r="B745" s="1">
        <v>2025</v>
      </c>
      <c r="C745" s="1">
        <v>1</v>
      </c>
      <c r="D745" s="1">
        <v>18.75</v>
      </c>
      <c r="E745" s="1" t="s">
        <v>134</v>
      </c>
    </row>
    <row r="746" spans="1:5" x14ac:dyDescent="0.25">
      <c r="A746" s="2">
        <v>45681</v>
      </c>
      <c r="B746" s="1">
        <v>2025</v>
      </c>
      <c r="C746" s="1">
        <v>1</v>
      </c>
      <c r="D746" s="1">
        <v>25.5</v>
      </c>
      <c r="E746" s="1" t="s">
        <v>135</v>
      </c>
    </row>
    <row r="747" spans="1:5" x14ac:dyDescent="0.25">
      <c r="A747" s="2">
        <v>45681</v>
      </c>
      <c r="B747" s="1">
        <v>2025</v>
      </c>
      <c r="C747" s="1">
        <v>1</v>
      </c>
      <c r="D747" s="1">
        <v>66.672299999999993</v>
      </c>
      <c r="E747" s="1" t="s">
        <v>5</v>
      </c>
    </row>
    <row r="748" spans="1:5" x14ac:dyDescent="0.25">
      <c r="A748" s="2">
        <v>45681</v>
      </c>
      <c r="B748" s="1">
        <v>2025</v>
      </c>
      <c r="C748" s="1">
        <v>1</v>
      </c>
      <c r="D748" s="1">
        <v>50</v>
      </c>
      <c r="E748" s="1" t="s">
        <v>133</v>
      </c>
    </row>
    <row r="749" spans="1:5" x14ac:dyDescent="0.25">
      <c r="A749" s="2">
        <v>45688</v>
      </c>
      <c r="B749" s="1">
        <v>2025</v>
      </c>
      <c r="C749" s="1">
        <v>1</v>
      </c>
      <c r="D749" s="1">
        <v>372.5</v>
      </c>
      <c r="E749" s="1" t="s">
        <v>7</v>
      </c>
    </row>
    <row r="750" spans="1:5" x14ac:dyDescent="0.25">
      <c r="A750" s="2">
        <v>45688</v>
      </c>
      <c r="B750" s="1">
        <v>2025</v>
      </c>
      <c r="C750" s="1">
        <v>1</v>
      </c>
      <c r="D750" s="1">
        <v>7906.0692595238088</v>
      </c>
      <c r="E750" s="1" t="s">
        <v>130</v>
      </c>
    </row>
    <row r="751" spans="1:5" x14ac:dyDescent="0.25">
      <c r="A751" s="2">
        <v>45688</v>
      </c>
      <c r="B751" s="1">
        <v>2025</v>
      </c>
      <c r="C751" s="1">
        <v>1</v>
      </c>
      <c r="D751" s="1">
        <v>64.54495</v>
      </c>
      <c r="E751" s="1" t="s">
        <v>5</v>
      </c>
    </row>
    <row r="752" spans="1:5" x14ac:dyDescent="0.25">
      <c r="A752" s="2">
        <v>45688</v>
      </c>
      <c r="B752" s="1">
        <v>2025</v>
      </c>
      <c r="C752" s="1">
        <v>1</v>
      </c>
      <c r="D752" s="1">
        <v>49.162499999999994</v>
      </c>
      <c r="E752" s="1" t="s">
        <v>133</v>
      </c>
    </row>
    <row r="753" spans="1:5" x14ac:dyDescent="0.25">
      <c r="A753" s="2">
        <v>45688</v>
      </c>
      <c r="B753" s="1">
        <v>2025</v>
      </c>
      <c r="C753" s="1">
        <v>1</v>
      </c>
      <c r="D753" s="1">
        <v>10.192547703354787</v>
      </c>
      <c r="E753" s="1" t="s">
        <v>131</v>
      </c>
    </row>
    <row r="754" spans="1:5" x14ac:dyDescent="0.25">
      <c r="A754" s="2">
        <v>45688</v>
      </c>
      <c r="B754" s="1">
        <v>2025</v>
      </c>
      <c r="C754" s="1">
        <v>1</v>
      </c>
      <c r="D754" s="1">
        <v>25.333333333333336</v>
      </c>
      <c r="E754" s="1" t="s">
        <v>135</v>
      </c>
    </row>
    <row r="755" spans="1:5" x14ac:dyDescent="0.25">
      <c r="A755" s="2">
        <v>45688</v>
      </c>
      <c r="B755" s="1">
        <v>2025</v>
      </c>
      <c r="C755" s="1">
        <v>1</v>
      </c>
      <c r="D755" s="1">
        <v>18.75</v>
      </c>
      <c r="E755" s="1" t="s">
        <v>134</v>
      </c>
    </row>
    <row r="756" spans="1:5" x14ac:dyDescent="0.25">
      <c r="A756" s="2">
        <v>45688</v>
      </c>
      <c r="B756" s="1">
        <v>2025</v>
      </c>
      <c r="C756" s="1">
        <v>1</v>
      </c>
      <c r="D756" s="1">
        <v>63.123249999999999</v>
      </c>
      <c r="E756" s="1" t="s">
        <v>132</v>
      </c>
    </row>
    <row r="757" spans="1:5" x14ac:dyDescent="0.25">
      <c r="A757" s="2">
        <v>45689</v>
      </c>
      <c r="B757" s="1">
        <v>2025</v>
      </c>
      <c r="C757" s="1">
        <v>2</v>
      </c>
      <c r="D757" s="1">
        <v>133.94283034953111</v>
      </c>
      <c r="E757" s="1" t="s">
        <v>10</v>
      </c>
    </row>
    <row r="758" spans="1:5" x14ac:dyDescent="0.25">
      <c r="A758" s="2">
        <v>45689</v>
      </c>
      <c r="B758" s="1">
        <v>2025</v>
      </c>
      <c r="C758" s="1">
        <v>2</v>
      </c>
      <c r="D758" s="1">
        <v>355</v>
      </c>
      <c r="E758" s="1" t="s">
        <v>9</v>
      </c>
    </row>
    <row r="759" spans="1:5" x14ac:dyDescent="0.25">
      <c r="A759" s="2">
        <v>45689</v>
      </c>
      <c r="B759" s="1">
        <v>2025</v>
      </c>
      <c r="C759" s="1">
        <v>2</v>
      </c>
      <c r="D759" s="1">
        <v>24.085217391304347</v>
      </c>
      <c r="E759" s="1" t="s">
        <v>11</v>
      </c>
    </row>
    <row r="760" spans="1:5" x14ac:dyDescent="0.25">
      <c r="A760" s="2">
        <v>45689</v>
      </c>
      <c r="B760" s="1">
        <v>2025</v>
      </c>
      <c r="C760" s="1">
        <v>2</v>
      </c>
      <c r="D760" s="1">
        <v>19877</v>
      </c>
      <c r="E760" s="1" t="s">
        <v>8</v>
      </c>
    </row>
    <row r="761" spans="1:5" x14ac:dyDescent="0.25">
      <c r="A761" s="2">
        <v>45691</v>
      </c>
      <c r="B761" s="1">
        <v>2025</v>
      </c>
      <c r="C761" s="1">
        <v>2</v>
      </c>
      <c r="D761" s="1">
        <v>-82.77145858007998</v>
      </c>
      <c r="E761" s="1" t="s">
        <v>12</v>
      </c>
    </row>
    <row r="762" spans="1:5" x14ac:dyDescent="0.25">
      <c r="A762" s="2">
        <v>45695</v>
      </c>
      <c r="B762" s="1">
        <v>2025</v>
      </c>
      <c r="C762" s="1">
        <v>2</v>
      </c>
      <c r="D762" s="1">
        <v>7897.9398428571421</v>
      </c>
      <c r="E762" s="1" t="s">
        <v>130</v>
      </c>
    </row>
    <row r="763" spans="1:5" x14ac:dyDescent="0.25">
      <c r="A763" s="2">
        <v>45695</v>
      </c>
      <c r="B763" s="1">
        <v>2025</v>
      </c>
      <c r="C763" s="1">
        <v>2</v>
      </c>
      <c r="D763" s="1">
        <v>18.125</v>
      </c>
      <c r="E763" s="1" t="s">
        <v>134</v>
      </c>
    </row>
    <row r="764" spans="1:5" x14ac:dyDescent="0.25">
      <c r="A764" s="2">
        <v>45695</v>
      </c>
      <c r="B764" s="1">
        <v>2025</v>
      </c>
      <c r="C764" s="1">
        <v>2</v>
      </c>
      <c r="D764" s="1">
        <v>379</v>
      </c>
      <c r="E764" s="1" t="s">
        <v>7</v>
      </c>
    </row>
    <row r="765" spans="1:5" x14ac:dyDescent="0.25">
      <c r="A765" s="2">
        <v>45695</v>
      </c>
      <c r="B765" s="1">
        <v>2025</v>
      </c>
      <c r="C765" s="1">
        <v>2</v>
      </c>
      <c r="D765" s="1">
        <v>47.499749999999999</v>
      </c>
      <c r="E765" s="1" t="s">
        <v>133</v>
      </c>
    </row>
    <row r="766" spans="1:5" x14ac:dyDescent="0.25">
      <c r="A766" s="2">
        <v>45695</v>
      </c>
      <c r="B766" s="1">
        <v>2025</v>
      </c>
      <c r="C766" s="1">
        <v>2</v>
      </c>
      <c r="D766" s="1">
        <v>62.938100000000006</v>
      </c>
      <c r="E766" s="1" t="s">
        <v>5</v>
      </c>
    </row>
    <row r="767" spans="1:5" x14ac:dyDescent="0.25">
      <c r="A767" s="2">
        <v>45695</v>
      </c>
      <c r="B767" s="1">
        <v>2025</v>
      </c>
      <c r="C767" s="1">
        <v>2</v>
      </c>
      <c r="D767" s="1">
        <v>25.666666666666668</v>
      </c>
      <c r="E767" s="1" t="s">
        <v>135</v>
      </c>
    </row>
    <row r="768" spans="1:5" x14ac:dyDescent="0.25">
      <c r="A768" s="2">
        <v>45695</v>
      </c>
      <c r="B768" s="1">
        <v>2025</v>
      </c>
      <c r="C768" s="1">
        <v>2</v>
      </c>
      <c r="D768" s="1">
        <v>9.943023898207727</v>
      </c>
      <c r="E768" s="1" t="s">
        <v>131</v>
      </c>
    </row>
    <row r="769" spans="1:5" x14ac:dyDescent="0.25">
      <c r="A769" s="2">
        <v>45695</v>
      </c>
      <c r="B769" s="1">
        <v>2025</v>
      </c>
      <c r="C769" s="1">
        <v>2</v>
      </c>
      <c r="D769" s="1">
        <v>63.123999999999995</v>
      </c>
      <c r="E769" s="1" t="s">
        <v>132</v>
      </c>
    </row>
    <row r="770" spans="1:5" x14ac:dyDescent="0.25">
      <c r="A770" s="2">
        <v>45702</v>
      </c>
      <c r="B770" s="1">
        <v>2025</v>
      </c>
      <c r="C770" s="1">
        <v>2</v>
      </c>
      <c r="D770" s="1">
        <v>6811.2710928571414</v>
      </c>
      <c r="E770" s="1" t="s">
        <v>130</v>
      </c>
    </row>
    <row r="771" spans="1:5" x14ac:dyDescent="0.25">
      <c r="A771" s="2">
        <v>45702</v>
      </c>
      <c r="B771" s="1">
        <v>2025</v>
      </c>
      <c r="C771" s="1">
        <v>2</v>
      </c>
      <c r="D771" s="1">
        <v>17.875</v>
      </c>
      <c r="E771" s="1" t="s">
        <v>134</v>
      </c>
    </row>
    <row r="772" spans="1:5" x14ac:dyDescent="0.25">
      <c r="A772" s="2">
        <v>45702</v>
      </c>
      <c r="B772" s="1">
        <v>2025</v>
      </c>
      <c r="C772" s="1">
        <v>2</v>
      </c>
      <c r="D772" s="1">
        <v>9.8742152964154482</v>
      </c>
      <c r="E772" s="1" t="s">
        <v>131</v>
      </c>
    </row>
    <row r="773" spans="1:5" x14ac:dyDescent="0.25">
      <c r="A773" s="2">
        <v>45702</v>
      </c>
      <c r="B773" s="1">
        <v>2025</v>
      </c>
      <c r="C773" s="1">
        <v>2</v>
      </c>
      <c r="D773" s="1">
        <v>47.287500000000001</v>
      </c>
      <c r="E773" s="1" t="s">
        <v>133</v>
      </c>
    </row>
    <row r="774" spans="1:5" x14ac:dyDescent="0.25">
      <c r="A774" s="2">
        <v>45702</v>
      </c>
      <c r="B774" s="1">
        <v>2025</v>
      </c>
      <c r="C774" s="1">
        <v>2</v>
      </c>
      <c r="D774" s="1">
        <v>390</v>
      </c>
      <c r="E774" s="1" t="s">
        <v>7</v>
      </c>
    </row>
    <row r="775" spans="1:5" x14ac:dyDescent="0.25">
      <c r="A775" s="2">
        <v>45702</v>
      </c>
      <c r="B775" s="1">
        <v>2025</v>
      </c>
      <c r="C775" s="1">
        <v>2</v>
      </c>
      <c r="D775" s="1">
        <v>26.333333333333332</v>
      </c>
      <c r="E775" s="1" t="s">
        <v>135</v>
      </c>
    </row>
    <row r="776" spans="1:5" x14ac:dyDescent="0.25">
      <c r="A776" s="2">
        <v>45702</v>
      </c>
      <c r="B776" s="1">
        <v>2025</v>
      </c>
      <c r="C776" s="1">
        <v>2</v>
      </c>
      <c r="D776" s="1">
        <v>63.688199999999988</v>
      </c>
      <c r="E776" s="1" t="s">
        <v>5</v>
      </c>
    </row>
    <row r="777" spans="1:5" x14ac:dyDescent="0.25">
      <c r="A777" s="2">
        <v>45702</v>
      </c>
      <c r="B777" s="1">
        <v>2025</v>
      </c>
      <c r="C777" s="1">
        <v>2</v>
      </c>
      <c r="D777" s="1">
        <v>64.371624999999995</v>
      </c>
      <c r="E777" s="1" t="s">
        <v>132</v>
      </c>
    </row>
    <row r="778" spans="1:5" x14ac:dyDescent="0.25">
      <c r="A778" s="2">
        <v>45709</v>
      </c>
      <c r="B778" s="1">
        <v>2025</v>
      </c>
      <c r="C778" s="1">
        <v>2</v>
      </c>
      <c r="D778" s="1">
        <v>7345.6757428571455</v>
      </c>
      <c r="E778" s="1" t="s">
        <v>130</v>
      </c>
    </row>
    <row r="779" spans="1:5" x14ac:dyDescent="0.25">
      <c r="A779" s="2">
        <v>45709</v>
      </c>
      <c r="B779" s="1">
        <v>2025</v>
      </c>
      <c r="C779" s="1">
        <v>2</v>
      </c>
      <c r="D779" s="1">
        <v>18.375</v>
      </c>
      <c r="E779" s="1" t="s">
        <v>134</v>
      </c>
    </row>
    <row r="780" spans="1:5" x14ac:dyDescent="0.25">
      <c r="A780" s="2">
        <v>45709</v>
      </c>
      <c r="B780" s="1">
        <v>2025</v>
      </c>
      <c r="C780" s="1">
        <v>2</v>
      </c>
      <c r="D780" s="1">
        <v>64.629600000000011</v>
      </c>
      <c r="E780" s="1" t="s">
        <v>5</v>
      </c>
    </row>
    <row r="781" spans="1:5" x14ac:dyDescent="0.25">
      <c r="A781" s="2">
        <v>45709</v>
      </c>
      <c r="B781" s="1">
        <v>2025</v>
      </c>
      <c r="C781" s="1">
        <v>2</v>
      </c>
      <c r="D781" s="1">
        <v>46.662500000000001</v>
      </c>
      <c r="E781" s="1" t="s">
        <v>133</v>
      </c>
    </row>
    <row r="782" spans="1:5" x14ac:dyDescent="0.25">
      <c r="A782" s="2">
        <v>45709</v>
      </c>
      <c r="B782" s="1">
        <v>2025</v>
      </c>
      <c r="C782" s="1">
        <v>2</v>
      </c>
      <c r="D782" s="1">
        <v>9.9086799103860361</v>
      </c>
      <c r="E782" s="1" t="s">
        <v>131</v>
      </c>
    </row>
    <row r="783" spans="1:5" x14ac:dyDescent="0.25">
      <c r="A783" s="2">
        <v>45709</v>
      </c>
      <c r="B783" s="1">
        <v>2025</v>
      </c>
      <c r="C783" s="1">
        <v>2</v>
      </c>
      <c r="D783" s="1">
        <v>26.666666666666664</v>
      </c>
      <c r="E783" s="1" t="s">
        <v>135</v>
      </c>
    </row>
    <row r="784" spans="1:5" x14ac:dyDescent="0.25">
      <c r="A784" s="2">
        <v>45709</v>
      </c>
      <c r="B784" s="1">
        <v>2025</v>
      </c>
      <c r="C784" s="1">
        <v>2</v>
      </c>
      <c r="D784" s="1">
        <v>390</v>
      </c>
      <c r="E784" s="1" t="s">
        <v>7</v>
      </c>
    </row>
    <row r="785" spans="1:5" x14ac:dyDescent="0.25">
      <c r="A785" s="2">
        <v>45709</v>
      </c>
      <c r="B785" s="1">
        <v>2025</v>
      </c>
      <c r="C785" s="1">
        <v>2</v>
      </c>
      <c r="D785" s="1">
        <v>65.100749999999991</v>
      </c>
      <c r="E785" s="1" t="s">
        <v>132</v>
      </c>
    </row>
    <row r="786" spans="1:5" x14ac:dyDescent="0.25">
      <c r="A786" s="2">
        <v>45716</v>
      </c>
      <c r="B786" s="1">
        <v>2025</v>
      </c>
      <c r="C786" s="1">
        <v>2</v>
      </c>
      <c r="D786" s="1">
        <v>8476.6800095238086</v>
      </c>
      <c r="E786" s="1" t="s">
        <v>130</v>
      </c>
    </row>
    <row r="787" spans="1:5" x14ac:dyDescent="0.25">
      <c r="A787" s="2">
        <v>45716</v>
      </c>
      <c r="B787" s="1">
        <v>2025</v>
      </c>
      <c r="C787" s="1">
        <v>2</v>
      </c>
      <c r="D787" s="1">
        <v>19</v>
      </c>
      <c r="E787" s="1" t="s">
        <v>134</v>
      </c>
    </row>
    <row r="788" spans="1:5" x14ac:dyDescent="0.25">
      <c r="A788" s="2">
        <v>45716</v>
      </c>
      <c r="B788" s="1">
        <v>2025</v>
      </c>
      <c r="C788" s="1">
        <v>2</v>
      </c>
      <c r="D788" s="1">
        <v>390</v>
      </c>
      <c r="E788" s="1" t="s">
        <v>7</v>
      </c>
    </row>
    <row r="789" spans="1:5" x14ac:dyDescent="0.25">
      <c r="A789" s="2">
        <v>45716</v>
      </c>
      <c r="B789" s="1">
        <v>2025</v>
      </c>
      <c r="C789" s="1">
        <v>2</v>
      </c>
      <c r="D789" s="1">
        <v>65.207999999999998</v>
      </c>
      <c r="E789" s="1" t="s">
        <v>132</v>
      </c>
    </row>
    <row r="790" spans="1:5" x14ac:dyDescent="0.25">
      <c r="A790" s="2">
        <v>45716</v>
      </c>
      <c r="B790" s="1">
        <v>2025</v>
      </c>
      <c r="C790" s="1">
        <v>2</v>
      </c>
      <c r="D790" s="1">
        <v>62.165700000000001</v>
      </c>
      <c r="E790" s="1" t="s">
        <v>5</v>
      </c>
    </row>
    <row r="791" spans="1:5" x14ac:dyDescent="0.25">
      <c r="A791" s="2">
        <v>45716</v>
      </c>
      <c r="B791" s="1">
        <v>2025</v>
      </c>
      <c r="C791" s="1">
        <v>2</v>
      </c>
      <c r="D791" s="1">
        <v>26.666666666666668</v>
      </c>
      <c r="E791" s="1" t="s">
        <v>135</v>
      </c>
    </row>
    <row r="792" spans="1:5" x14ac:dyDescent="0.25">
      <c r="A792" s="2">
        <v>45716</v>
      </c>
      <c r="B792" s="1">
        <v>2025</v>
      </c>
      <c r="C792" s="1">
        <v>2</v>
      </c>
      <c r="D792" s="1">
        <v>10.072283432904419</v>
      </c>
      <c r="E792" s="1" t="s">
        <v>131</v>
      </c>
    </row>
    <row r="793" spans="1:5" x14ac:dyDescent="0.25">
      <c r="A793" s="2">
        <v>45716</v>
      </c>
      <c r="B793" s="1">
        <v>2025</v>
      </c>
      <c r="C793" s="1">
        <v>2</v>
      </c>
      <c r="D793" s="1">
        <v>45.416249999999998</v>
      </c>
      <c r="E793" s="1" t="s">
        <v>133</v>
      </c>
    </row>
    <row r="794" spans="1:5" x14ac:dyDescent="0.25">
      <c r="A794" s="2">
        <v>45717</v>
      </c>
      <c r="B794" s="1">
        <v>2025</v>
      </c>
      <c r="C794" s="1">
        <v>3</v>
      </c>
      <c r="D794" s="1">
        <v>31.103333333333332</v>
      </c>
      <c r="E794" s="1" t="s">
        <v>11</v>
      </c>
    </row>
    <row r="795" spans="1:5" x14ac:dyDescent="0.25">
      <c r="A795" s="2">
        <v>45717</v>
      </c>
      <c r="B795" s="1">
        <v>2025</v>
      </c>
      <c r="C795" s="1">
        <v>3</v>
      </c>
      <c r="D795" s="1">
        <v>19877</v>
      </c>
      <c r="E795" s="1" t="s">
        <v>8</v>
      </c>
    </row>
    <row r="796" spans="1:5" x14ac:dyDescent="0.25">
      <c r="A796" s="2">
        <v>45717</v>
      </c>
      <c r="B796" s="1">
        <v>2025</v>
      </c>
      <c r="C796" s="1">
        <v>3</v>
      </c>
      <c r="D796" s="1">
        <v>31.103333333333332</v>
      </c>
      <c r="E796" s="1" t="s">
        <v>11</v>
      </c>
    </row>
    <row r="797" spans="1:5" x14ac:dyDescent="0.25">
      <c r="A797" s="2">
        <v>45717</v>
      </c>
      <c r="B797" s="1">
        <v>2025</v>
      </c>
      <c r="C797" s="1">
        <v>3</v>
      </c>
      <c r="D797" s="1">
        <v>356</v>
      </c>
      <c r="E797" s="1" t="s">
        <v>9</v>
      </c>
    </row>
    <row r="798" spans="1:5" x14ac:dyDescent="0.25">
      <c r="A798" s="2">
        <v>45717</v>
      </c>
      <c r="B798" s="1">
        <v>2025</v>
      </c>
      <c r="C798" s="1">
        <v>3</v>
      </c>
      <c r="D798" s="1">
        <v>120.2645119047619</v>
      </c>
      <c r="E798" s="1" t="s">
        <v>10</v>
      </c>
    </row>
    <row r="799" spans="1:5" x14ac:dyDescent="0.25">
      <c r="A799" s="2">
        <v>45719</v>
      </c>
      <c r="B799" s="1">
        <v>2025</v>
      </c>
      <c r="C799" s="1">
        <v>3</v>
      </c>
      <c r="D799" s="1">
        <v>-107.52801120448191</v>
      </c>
      <c r="E799" s="1" t="s">
        <v>12</v>
      </c>
    </row>
    <row r="800" spans="1:5" x14ac:dyDescent="0.25">
      <c r="A800" s="2">
        <v>45723</v>
      </c>
      <c r="B800" s="1">
        <v>2025</v>
      </c>
      <c r="C800" s="1">
        <v>3</v>
      </c>
      <c r="D800" s="1">
        <v>19.4375</v>
      </c>
      <c r="E800" s="1" t="s">
        <v>134</v>
      </c>
    </row>
    <row r="801" spans="1:5" x14ac:dyDescent="0.25">
      <c r="A801" s="2">
        <v>45723</v>
      </c>
      <c r="B801" s="1">
        <v>2025</v>
      </c>
      <c r="C801" s="1">
        <v>3</v>
      </c>
      <c r="D801" s="1">
        <v>46.666499999999999</v>
      </c>
      <c r="E801" s="1" t="s">
        <v>133</v>
      </c>
    </row>
    <row r="802" spans="1:5" x14ac:dyDescent="0.25">
      <c r="A802" s="2">
        <v>45723</v>
      </c>
      <c r="B802" s="1">
        <v>2025</v>
      </c>
      <c r="C802" s="1">
        <v>3</v>
      </c>
      <c r="D802" s="1">
        <v>10.173954044117654</v>
      </c>
      <c r="E802" s="1" t="s">
        <v>131</v>
      </c>
    </row>
    <row r="803" spans="1:5" x14ac:dyDescent="0.25">
      <c r="A803" s="2">
        <v>45723</v>
      </c>
      <c r="B803" s="1">
        <v>2025</v>
      </c>
      <c r="C803" s="1">
        <v>3</v>
      </c>
      <c r="D803" s="1">
        <v>9453.1463657142831</v>
      </c>
      <c r="E803" s="1" t="s">
        <v>130</v>
      </c>
    </row>
    <row r="804" spans="1:5" x14ac:dyDescent="0.25">
      <c r="A804" s="2">
        <v>45723</v>
      </c>
      <c r="B804" s="1">
        <v>2025</v>
      </c>
      <c r="C804" s="1">
        <v>3</v>
      </c>
      <c r="D804" s="1">
        <v>65.624624999999995</v>
      </c>
      <c r="E804" s="1" t="s">
        <v>132</v>
      </c>
    </row>
    <row r="805" spans="1:5" x14ac:dyDescent="0.25">
      <c r="A805" s="2">
        <v>45723</v>
      </c>
      <c r="B805" s="1">
        <v>2025</v>
      </c>
      <c r="C805" s="1">
        <v>3</v>
      </c>
      <c r="D805" s="1">
        <v>380</v>
      </c>
      <c r="E805" s="1" t="s">
        <v>7</v>
      </c>
    </row>
    <row r="806" spans="1:5" x14ac:dyDescent="0.25">
      <c r="A806" s="2">
        <v>45723</v>
      </c>
      <c r="B806" s="1">
        <v>2025</v>
      </c>
      <c r="C806" s="1">
        <v>3</v>
      </c>
      <c r="D806" s="1">
        <v>26.5</v>
      </c>
      <c r="E806" s="1" t="s">
        <v>135</v>
      </c>
    </row>
    <row r="807" spans="1:5" x14ac:dyDescent="0.25">
      <c r="A807" s="2">
        <v>45723</v>
      </c>
      <c r="B807" s="1">
        <v>2025</v>
      </c>
      <c r="C807" s="1">
        <v>3</v>
      </c>
      <c r="D807" s="1">
        <v>59.65204</v>
      </c>
      <c r="E807" s="1" t="s">
        <v>5</v>
      </c>
    </row>
    <row r="808" spans="1:5" x14ac:dyDescent="0.25">
      <c r="A808" s="2">
        <v>45730</v>
      </c>
      <c r="B808" s="1">
        <v>2025</v>
      </c>
      <c r="C808" s="1">
        <v>3</v>
      </c>
      <c r="D808" s="1">
        <v>19.5625</v>
      </c>
      <c r="E808" s="1" t="s">
        <v>134</v>
      </c>
    </row>
    <row r="809" spans="1:5" x14ac:dyDescent="0.25">
      <c r="A809" s="2">
        <v>45730</v>
      </c>
      <c r="B809" s="1">
        <v>2025</v>
      </c>
      <c r="C809" s="1">
        <v>3</v>
      </c>
      <c r="D809" s="1">
        <v>10.188773828125006</v>
      </c>
      <c r="E809" s="1" t="s">
        <v>131</v>
      </c>
    </row>
    <row r="810" spans="1:5" x14ac:dyDescent="0.25">
      <c r="A810" s="2">
        <v>45730</v>
      </c>
      <c r="B810" s="1">
        <v>2025</v>
      </c>
      <c r="C810" s="1">
        <v>3</v>
      </c>
      <c r="D810" s="1">
        <v>26</v>
      </c>
      <c r="E810" s="1" t="s">
        <v>135</v>
      </c>
    </row>
    <row r="811" spans="1:5" x14ac:dyDescent="0.25">
      <c r="A811" s="2">
        <v>45730</v>
      </c>
      <c r="B811" s="1">
        <v>2025</v>
      </c>
      <c r="C811" s="1">
        <v>3</v>
      </c>
      <c r="D811" s="1">
        <v>59.807600000000001</v>
      </c>
      <c r="E811" s="1" t="s">
        <v>5</v>
      </c>
    </row>
    <row r="812" spans="1:5" x14ac:dyDescent="0.25">
      <c r="A812" s="2">
        <v>45730</v>
      </c>
      <c r="B812" s="1">
        <v>2025</v>
      </c>
      <c r="C812" s="1">
        <v>3</v>
      </c>
      <c r="D812" s="1">
        <v>8540.0977257142895</v>
      </c>
      <c r="E812" s="1" t="s">
        <v>130</v>
      </c>
    </row>
    <row r="813" spans="1:5" x14ac:dyDescent="0.25">
      <c r="A813" s="2">
        <v>45730</v>
      </c>
      <c r="B813" s="1">
        <v>2025</v>
      </c>
      <c r="C813" s="1">
        <v>3</v>
      </c>
      <c r="D813" s="1">
        <v>365</v>
      </c>
      <c r="E813" s="1" t="s">
        <v>7</v>
      </c>
    </row>
    <row r="814" spans="1:5" x14ac:dyDescent="0.25">
      <c r="A814" s="2">
        <v>45730</v>
      </c>
      <c r="B814" s="1">
        <v>2025</v>
      </c>
      <c r="C814" s="1">
        <v>3</v>
      </c>
      <c r="D814" s="1">
        <v>63.954999999999998</v>
      </c>
      <c r="E814" s="1" t="s">
        <v>132</v>
      </c>
    </row>
    <row r="815" spans="1:5" x14ac:dyDescent="0.25">
      <c r="A815" s="2">
        <v>45730</v>
      </c>
      <c r="B815" s="1">
        <v>2025</v>
      </c>
      <c r="C815" s="1">
        <v>3</v>
      </c>
      <c r="D815" s="1">
        <v>44.747500000000002</v>
      </c>
      <c r="E815" s="1" t="s">
        <v>133</v>
      </c>
    </row>
    <row r="816" spans="1:5" x14ac:dyDescent="0.25">
      <c r="A816" s="2">
        <v>45737</v>
      </c>
      <c r="B816" s="1">
        <v>2025</v>
      </c>
      <c r="C816" s="1">
        <v>3</v>
      </c>
      <c r="D816" s="1">
        <v>10.371091636029419</v>
      </c>
      <c r="E816" s="1" t="s">
        <v>131</v>
      </c>
    </row>
    <row r="817" spans="1:5" x14ac:dyDescent="0.25">
      <c r="A817" s="2">
        <v>45737</v>
      </c>
      <c r="B817" s="1">
        <v>2025</v>
      </c>
      <c r="C817" s="1">
        <v>3</v>
      </c>
      <c r="D817" s="1">
        <v>350</v>
      </c>
      <c r="E817" s="1" t="s">
        <v>7</v>
      </c>
    </row>
    <row r="818" spans="1:5" x14ac:dyDescent="0.25">
      <c r="A818" s="2">
        <v>45737</v>
      </c>
      <c r="B818" s="1">
        <v>2025</v>
      </c>
      <c r="C818" s="1">
        <v>3</v>
      </c>
      <c r="D818" s="1">
        <v>60.875999999999998</v>
      </c>
      <c r="E818" s="1" t="s">
        <v>5</v>
      </c>
    </row>
    <row r="819" spans="1:5" x14ac:dyDescent="0.25">
      <c r="A819" s="2">
        <v>45737</v>
      </c>
      <c r="B819" s="1">
        <v>2025</v>
      </c>
      <c r="C819" s="1">
        <v>3</v>
      </c>
      <c r="D819" s="1">
        <v>42.912499999999994</v>
      </c>
      <c r="E819" s="1" t="s">
        <v>133</v>
      </c>
    </row>
    <row r="820" spans="1:5" x14ac:dyDescent="0.25">
      <c r="A820" s="2">
        <v>45737</v>
      </c>
      <c r="B820" s="1">
        <v>2025</v>
      </c>
      <c r="C820" s="1">
        <v>3</v>
      </c>
      <c r="D820" s="1">
        <v>19.625</v>
      </c>
      <c r="E820" s="1" t="s">
        <v>134</v>
      </c>
    </row>
    <row r="821" spans="1:5" x14ac:dyDescent="0.25">
      <c r="A821" s="2">
        <v>45737</v>
      </c>
      <c r="B821" s="1">
        <v>2025</v>
      </c>
      <c r="C821" s="1">
        <v>3</v>
      </c>
      <c r="D821" s="1">
        <v>9154.0542857142846</v>
      </c>
      <c r="E821" s="1" t="s">
        <v>130</v>
      </c>
    </row>
    <row r="822" spans="1:5" x14ac:dyDescent="0.25">
      <c r="A822" s="2">
        <v>45737</v>
      </c>
      <c r="B822" s="1">
        <v>2025</v>
      </c>
      <c r="C822" s="1">
        <v>3</v>
      </c>
      <c r="D822" s="1">
        <v>26.666666666666668</v>
      </c>
      <c r="E822" s="1" t="s">
        <v>135</v>
      </c>
    </row>
    <row r="823" spans="1:5" x14ac:dyDescent="0.25">
      <c r="A823" s="2">
        <v>45737</v>
      </c>
      <c r="B823" s="1">
        <v>2025</v>
      </c>
      <c r="C823" s="1">
        <v>3</v>
      </c>
      <c r="D823" s="1">
        <v>61.038749999999993</v>
      </c>
      <c r="E823" s="1" t="s">
        <v>132</v>
      </c>
    </row>
    <row r="824" spans="1:5" x14ac:dyDescent="0.25">
      <c r="A824" s="2">
        <v>45744</v>
      </c>
      <c r="B824" s="1">
        <v>2025</v>
      </c>
      <c r="C824" s="1">
        <v>3</v>
      </c>
      <c r="D824" s="1">
        <v>10.371263959099272</v>
      </c>
      <c r="E824" s="1" t="s">
        <v>131</v>
      </c>
    </row>
    <row r="825" spans="1:5" x14ac:dyDescent="0.25">
      <c r="A825" s="2">
        <v>45744</v>
      </c>
      <c r="B825" s="1">
        <v>2025</v>
      </c>
      <c r="C825" s="1">
        <v>3</v>
      </c>
      <c r="D825" s="1">
        <v>340</v>
      </c>
      <c r="E825" s="1" t="s">
        <v>7</v>
      </c>
    </row>
    <row r="826" spans="1:5" x14ac:dyDescent="0.25">
      <c r="A826" s="2">
        <v>45744</v>
      </c>
      <c r="B826" s="1">
        <v>2025</v>
      </c>
      <c r="C826" s="1">
        <v>3</v>
      </c>
      <c r="D826" s="1">
        <v>26.716666666666669</v>
      </c>
      <c r="E826" s="1" t="s">
        <v>135</v>
      </c>
    </row>
    <row r="827" spans="1:5" x14ac:dyDescent="0.25">
      <c r="A827" s="2">
        <v>45744</v>
      </c>
      <c r="B827" s="1">
        <v>2025</v>
      </c>
      <c r="C827" s="1">
        <v>3</v>
      </c>
      <c r="D827" s="1">
        <v>42.914749999999998</v>
      </c>
      <c r="E827" s="1" t="s">
        <v>133</v>
      </c>
    </row>
    <row r="828" spans="1:5" x14ac:dyDescent="0.25">
      <c r="A828" s="2">
        <v>45744</v>
      </c>
      <c r="B828" s="1">
        <v>2025</v>
      </c>
      <c r="C828" s="1">
        <v>3</v>
      </c>
      <c r="D828" s="1">
        <v>63.131599999999999</v>
      </c>
      <c r="E828" s="1" t="s">
        <v>5</v>
      </c>
    </row>
    <row r="829" spans="1:5" x14ac:dyDescent="0.25">
      <c r="A829" s="2">
        <v>45744</v>
      </c>
      <c r="B829" s="1">
        <v>2025</v>
      </c>
      <c r="C829" s="1">
        <v>3</v>
      </c>
      <c r="D829" s="1">
        <v>9019.830069047619</v>
      </c>
      <c r="E829" s="1" t="s">
        <v>130</v>
      </c>
    </row>
    <row r="830" spans="1:5" x14ac:dyDescent="0.25">
      <c r="A830" s="2">
        <v>45744</v>
      </c>
      <c r="B830" s="1">
        <v>2025</v>
      </c>
      <c r="C830" s="1">
        <v>3</v>
      </c>
      <c r="D830" s="1">
        <v>20.125</v>
      </c>
      <c r="E830" s="1" t="s">
        <v>134</v>
      </c>
    </row>
    <row r="831" spans="1:5" x14ac:dyDescent="0.25">
      <c r="A831" s="2">
        <v>45744</v>
      </c>
      <c r="B831" s="1">
        <v>2025</v>
      </c>
      <c r="C831" s="1">
        <v>3</v>
      </c>
      <c r="D831" s="1">
        <v>60.72775</v>
      </c>
      <c r="E831" s="1" t="s">
        <v>132</v>
      </c>
    </row>
    <row r="832" spans="1:5" x14ac:dyDescent="0.25">
      <c r="A832" s="2">
        <v>45748</v>
      </c>
      <c r="B832" s="1">
        <v>2025</v>
      </c>
      <c r="C832" s="1">
        <v>4</v>
      </c>
      <c r="D832" s="1">
        <v>354</v>
      </c>
      <c r="E832" s="1" t="s">
        <v>9</v>
      </c>
    </row>
    <row r="833" spans="1:5" x14ac:dyDescent="0.25">
      <c r="A833" s="2">
        <v>45748</v>
      </c>
      <c r="B833" s="1">
        <v>2025</v>
      </c>
      <c r="C833" s="1">
        <v>4</v>
      </c>
      <c r="D833" s="1">
        <v>-116.33702538480259</v>
      </c>
      <c r="E833" s="1" t="s">
        <v>12</v>
      </c>
    </row>
    <row r="834" spans="1:5" x14ac:dyDescent="0.25">
      <c r="A834" s="2">
        <v>45748</v>
      </c>
      <c r="B834" s="1">
        <v>2025</v>
      </c>
      <c r="C834" s="1">
        <v>4</v>
      </c>
      <c r="D834" s="1">
        <v>106.03153246753246</v>
      </c>
      <c r="E834" s="1" t="s">
        <v>10</v>
      </c>
    </row>
    <row r="835" spans="1:5" x14ac:dyDescent="0.25">
      <c r="A835" s="2">
        <v>45748</v>
      </c>
      <c r="B835" s="1">
        <v>2025</v>
      </c>
      <c r="C835" s="1">
        <v>4</v>
      </c>
      <c r="D835" s="1">
        <v>90</v>
      </c>
      <c r="E835" s="1" t="s">
        <v>11</v>
      </c>
    </row>
    <row r="836" spans="1:5" x14ac:dyDescent="0.25">
      <c r="A836" s="2">
        <v>45748</v>
      </c>
      <c r="B836" s="1">
        <v>2025</v>
      </c>
      <c r="C836" s="1">
        <v>4</v>
      </c>
      <c r="D836" s="1">
        <v>19877</v>
      </c>
      <c r="E836" s="1" t="s">
        <v>8</v>
      </c>
    </row>
    <row r="837" spans="1:5" x14ac:dyDescent="0.25">
      <c r="A837" s="2">
        <v>45751</v>
      </c>
      <c r="B837" s="1">
        <v>2025</v>
      </c>
      <c r="C837" s="1">
        <v>4</v>
      </c>
      <c r="D837" s="1">
        <v>340</v>
      </c>
      <c r="E837" s="1" t="s">
        <v>7</v>
      </c>
    </row>
    <row r="838" spans="1:5" x14ac:dyDescent="0.25">
      <c r="A838" s="2">
        <v>45751</v>
      </c>
      <c r="B838" s="1">
        <v>2025</v>
      </c>
      <c r="C838" s="1">
        <v>4</v>
      </c>
      <c r="D838" s="1">
        <v>42.497500000000002</v>
      </c>
      <c r="E838" s="1" t="s">
        <v>133</v>
      </c>
    </row>
    <row r="839" spans="1:5" x14ac:dyDescent="0.25">
      <c r="A839" s="2">
        <v>45751</v>
      </c>
      <c r="B839" s="1">
        <v>2025</v>
      </c>
      <c r="C839" s="1">
        <v>4</v>
      </c>
      <c r="D839" s="1">
        <v>20.041666666666664</v>
      </c>
      <c r="E839" s="1" t="s">
        <v>134</v>
      </c>
    </row>
    <row r="840" spans="1:5" x14ac:dyDescent="0.25">
      <c r="A840" s="2">
        <v>45751</v>
      </c>
      <c r="B840" s="1">
        <v>2025</v>
      </c>
      <c r="C840" s="1">
        <v>4</v>
      </c>
      <c r="D840" s="1">
        <v>10.063667279411771</v>
      </c>
      <c r="E840" s="1" t="s">
        <v>131</v>
      </c>
    </row>
    <row r="841" spans="1:5" x14ac:dyDescent="0.25">
      <c r="A841" s="2">
        <v>45751</v>
      </c>
      <c r="B841" s="1">
        <v>2025</v>
      </c>
      <c r="C841" s="1">
        <v>4</v>
      </c>
      <c r="D841" s="1">
        <v>60.622499999999995</v>
      </c>
      <c r="E841" s="1" t="s">
        <v>132</v>
      </c>
    </row>
    <row r="842" spans="1:5" x14ac:dyDescent="0.25">
      <c r="A842" s="2">
        <v>45751</v>
      </c>
      <c r="B842" s="1">
        <v>2025</v>
      </c>
      <c r="C842" s="1">
        <v>4</v>
      </c>
      <c r="D842" s="1">
        <v>26.916666666666668</v>
      </c>
      <c r="E842" s="1" t="s">
        <v>135</v>
      </c>
    </row>
    <row r="843" spans="1:5" x14ac:dyDescent="0.25">
      <c r="A843" s="2">
        <v>45751</v>
      </c>
      <c r="B843" s="1">
        <v>2025</v>
      </c>
      <c r="C843" s="1">
        <v>4</v>
      </c>
      <c r="D843" s="1">
        <v>10567.391942424243</v>
      </c>
      <c r="E843" s="1" t="s">
        <v>130</v>
      </c>
    </row>
    <row r="844" spans="1:5" x14ac:dyDescent="0.25">
      <c r="A844" s="2">
        <v>45751</v>
      </c>
      <c r="B844" s="1">
        <v>2025</v>
      </c>
      <c r="C844" s="1">
        <v>4</v>
      </c>
      <c r="D844" s="1">
        <v>62.987422222222229</v>
      </c>
      <c r="E844" s="1" t="s">
        <v>5</v>
      </c>
    </row>
    <row r="845" spans="1:5" x14ac:dyDescent="0.25">
      <c r="A845" s="2">
        <v>45758</v>
      </c>
      <c r="B845" s="1">
        <v>2025</v>
      </c>
      <c r="C845" s="1">
        <v>4</v>
      </c>
      <c r="D845" s="1">
        <v>350</v>
      </c>
      <c r="E845" s="1" t="s">
        <v>7</v>
      </c>
    </row>
    <row r="846" spans="1:5" x14ac:dyDescent="0.25">
      <c r="A846" s="2">
        <v>45758</v>
      </c>
      <c r="B846" s="1">
        <v>2025</v>
      </c>
      <c r="C846" s="1">
        <v>4</v>
      </c>
      <c r="D846" s="1">
        <v>19.270833333333332</v>
      </c>
      <c r="E846" s="1" t="s">
        <v>134</v>
      </c>
    </row>
    <row r="847" spans="1:5" x14ac:dyDescent="0.25">
      <c r="A847" s="2">
        <v>45758</v>
      </c>
      <c r="B847" s="1">
        <v>2025</v>
      </c>
      <c r="C847" s="1">
        <v>4</v>
      </c>
      <c r="D847" s="1">
        <v>10193.143575757576</v>
      </c>
      <c r="E847" s="1" t="s">
        <v>130</v>
      </c>
    </row>
    <row r="848" spans="1:5" x14ac:dyDescent="0.25">
      <c r="A848" s="2">
        <v>45758</v>
      </c>
      <c r="B848" s="1">
        <v>2025</v>
      </c>
      <c r="C848" s="1">
        <v>4</v>
      </c>
      <c r="D848" s="1">
        <v>53.962999999999994</v>
      </c>
      <c r="E848" s="1" t="s">
        <v>5</v>
      </c>
    </row>
    <row r="849" spans="1:5" x14ac:dyDescent="0.25">
      <c r="A849" s="2">
        <v>45758</v>
      </c>
      <c r="B849" s="1">
        <v>2025</v>
      </c>
      <c r="C849" s="1">
        <v>4</v>
      </c>
      <c r="D849" s="1">
        <v>9.7414231387867698</v>
      </c>
      <c r="E849" s="1" t="s">
        <v>131</v>
      </c>
    </row>
    <row r="850" spans="1:5" x14ac:dyDescent="0.25">
      <c r="A850" s="2">
        <v>45758</v>
      </c>
      <c r="B850" s="1">
        <v>2025</v>
      </c>
      <c r="C850" s="1">
        <v>4</v>
      </c>
      <c r="D850" s="1">
        <v>26.916666666666668</v>
      </c>
      <c r="E850" s="1" t="s">
        <v>135</v>
      </c>
    </row>
    <row r="851" spans="1:5" x14ac:dyDescent="0.25">
      <c r="A851" s="2">
        <v>45758</v>
      </c>
      <c r="B851" s="1">
        <v>2025</v>
      </c>
      <c r="C851" s="1">
        <v>4</v>
      </c>
      <c r="D851" s="1">
        <v>43.33</v>
      </c>
      <c r="E851" s="1" t="s">
        <v>133</v>
      </c>
    </row>
    <row r="852" spans="1:5" x14ac:dyDescent="0.25">
      <c r="A852" s="2">
        <v>45758</v>
      </c>
      <c r="B852" s="1">
        <v>2025</v>
      </c>
      <c r="C852" s="1">
        <v>4</v>
      </c>
      <c r="D852" s="1">
        <v>58.747499999999995</v>
      </c>
      <c r="E852" s="1" t="s">
        <v>132</v>
      </c>
    </row>
    <row r="853" spans="1:5" x14ac:dyDescent="0.25">
      <c r="A853" s="2">
        <v>45762</v>
      </c>
      <c r="B853" s="1">
        <v>2025</v>
      </c>
      <c r="C853" s="1">
        <v>4</v>
      </c>
      <c r="D853" s="1">
        <v>90</v>
      </c>
      <c r="E853" s="1" t="s">
        <v>11</v>
      </c>
    </row>
    <row r="854" spans="1:5" x14ac:dyDescent="0.25">
      <c r="A854" s="2">
        <v>45765</v>
      </c>
      <c r="B854" s="1">
        <v>2025</v>
      </c>
      <c r="C854" s="1">
        <v>4</v>
      </c>
      <c r="D854" s="1">
        <v>350</v>
      </c>
      <c r="E854" s="1" t="s">
        <v>7</v>
      </c>
    </row>
    <row r="855" spans="1:5" x14ac:dyDescent="0.25">
      <c r="A855" s="2">
        <v>45765</v>
      </c>
      <c r="B855" s="1">
        <v>2025</v>
      </c>
      <c r="C855" s="1">
        <v>4</v>
      </c>
      <c r="D855" s="1">
        <v>19.6875</v>
      </c>
      <c r="E855" s="1" t="s">
        <v>134</v>
      </c>
    </row>
    <row r="856" spans="1:5" x14ac:dyDescent="0.25">
      <c r="A856" s="2">
        <v>45765</v>
      </c>
      <c r="B856" s="1">
        <v>2025</v>
      </c>
      <c r="C856" s="1">
        <v>4</v>
      </c>
      <c r="D856" s="1">
        <v>26.916666666666668</v>
      </c>
      <c r="E856" s="1" t="s">
        <v>135</v>
      </c>
    </row>
    <row r="857" spans="1:5" x14ac:dyDescent="0.25">
      <c r="A857" s="2">
        <v>45765</v>
      </c>
      <c r="B857" s="1">
        <v>2025</v>
      </c>
      <c r="C857" s="1">
        <v>4</v>
      </c>
      <c r="D857" s="1">
        <v>56.1875</v>
      </c>
      <c r="E857" s="1" t="s">
        <v>132</v>
      </c>
    </row>
    <row r="858" spans="1:5" x14ac:dyDescent="0.25">
      <c r="A858" s="2">
        <v>45765</v>
      </c>
      <c r="B858" s="1">
        <v>2025</v>
      </c>
      <c r="C858" s="1">
        <v>4</v>
      </c>
      <c r="D858" s="1">
        <v>9.3947984749455404</v>
      </c>
      <c r="E858" s="1" t="s">
        <v>131</v>
      </c>
    </row>
    <row r="859" spans="1:5" x14ac:dyDescent="0.25">
      <c r="A859" s="2">
        <v>45765</v>
      </c>
      <c r="B859" s="1">
        <v>2025</v>
      </c>
      <c r="C859" s="1">
        <v>4</v>
      </c>
      <c r="D859" s="1">
        <v>56.652950000000004</v>
      </c>
      <c r="E859" s="1" t="s">
        <v>5</v>
      </c>
    </row>
    <row r="860" spans="1:5" x14ac:dyDescent="0.25">
      <c r="A860" s="2">
        <v>45765</v>
      </c>
      <c r="B860" s="1">
        <v>2025</v>
      </c>
      <c r="C860" s="1">
        <v>4</v>
      </c>
      <c r="D860" s="1">
        <v>9799.1159090909077</v>
      </c>
      <c r="E860" s="1" t="s">
        <v>130</v>
      </c>
    </row>
    <row r="861" spans="1:5" x14ac:dyDescent="0.25">
      <c r="A861" s="2">
        <v>45765</v>
      </c>
      <c r="B861" s="1">
        <v>2025</v>
      </c>
      <c r="C861" s="1">
        <v>4</v>
      </c>
      <c r="D861" s="1">
        <v>44.166666666666671</v>
      </c>
      <c r="E861" s="1" t="s">
        <v>133</v>
      </c>
    </row>
    <row r="862" spans="1:5" x14ac:dyDescent="0.25">
      <c r="A862" s="2">
        <v>45772</v>
      </c>
      <c r="B862" s="1">
        <v>2025</v>
      </c>
      <c r="C862" s="1">
        <v>4</v>
      </c>
      <c r="D862" s="1">
        <v>350</v>
      </c>
      <c r="E862" s="1" t="s">
        <v>7</v>
      </c>
    </row>
    <row r="863" spans="1:5" x14ac:dyDescent="0.25">
      <c r="A863" s="2">
        <v>45772</v>
      </c>
      <c r="B863" s="1">
        <v>2025</v>
      </c>
      <c r="C863" s="1">
        <v>4</v>
      </c>
      <c r="D863" s="1">
        <v>19.125</v>
      </c>
      <c r="E863" s="1" t="s">
        <v>134</v>
      </c>
    </row>
    <row r="864" spans="1:5" x14ac:dyDescent="0.25">
      <c r="A864" s="2">
        <v>45772</v>
      </c>
      <c r="B864" s="1">
        <v>2025</v>
      </c>
      <c r="C864" s="1">
        <v>4</v>
      </c>
      <c r="D864" s="1">
        <v>10372.538459090907</v>
      </c>
      <c r="E864" s="1" t="s">
        <v>130</v>
      </c>
    </row>
    <row r="865" spans="1:5" x14ac:dyDescent="0.25">
      <c r="A865" s="2">
        <v>45772</v>
      </c>
      <c r="B865" s="1">
        <v>2025</v>
      </c>
      <c r="C865" s="1">
        <v>4</v>
      </c>
      <c r="D865" s="1">
        <v>43.75</v>
      </c>
      <c r="E865" s="1" t="s">
        <v>133</v>
      </c>
    </row>
    <row r="866" spans="1:5" x14ac:dyDescent="0.25">
      <c r="A866" s="2">
        <v>45772</v>
      </c>
      <c r="B866" s="1">
        <v>2025</v>
      </c>
      <c r="C866" s="1">
        <v>4</v>
      </c>
      <c r="D866" s="1">
        <v>26.916666666666668</v>
      </c>
      <c r="E866" s="1" t="s">
        <v>135</v>
      </c>
    </row>
    <row r="867" spans="1:5" x14ac:dyDescent="0.25">
      <c r="A867" s="2">
        <v>45772</v>
      </c>
      <c r="B867" s="1">
        <v>2025</v>
      </c>
      <c r="C867" s="1">
        <v>4</v>
      </c>
      <c r="D867" s="1">
        <v>56.877499999999998</v>
      </c>
      <c r="E867" s="1" t="s">
        <v>5</v>
      </c>
    </row>
    <row r="868" spans="1:5" x14ac:dyDescent="0.25">
      <c r="A868" s="2">
        <v>45772</v>
      </c>
      <c r="B868" s="1">
        <v>2025</v>
      </c>
      <c r="C868" s="1">
        <v>4</v>
      </c>
      <c r="D868" s="1">
        <v>9.3775661679602464</v>
      </c>
      <c r="E868" s="1" t="s">
        <v>131</v>
      </c>
    </row>
    <row r="869" spans="1:5" x14ac:dyDescent="0.25">
      <c r="A869" s="2">
        <v>45772</v>
      </c>
      <c r="B869" s="1">
        <v>2025</v>
      </c>
      <c r="C869" s="1">
        <v>4</v>
      </c>
      <c r="D869" s="1">
        <v>55.625000000000007</v>
      </c>
      <c r="E869" s="1" t="s">
        <v>132</v>
      </c>
    </row>
    <row r="870" spans="1:5" x14ac:dyDescent="0.25">
      <c r="A870" s="2">
        <v>45777</v>
      </c>
      <c r="B870" s="1">
        <v>2025</v>
      </c>
      <c r="C870" s="1">
        <v>4</v>
      </c>
      <c r="D870" s="1">
        <v>134.38483333333335</v>
      </c>
      <c r="E870" s="1" t="s">
        <v>11</v>
      </c>
    </row>
    <row r="871" spans="1:5" x14ac:dyDescent="0.25">
      <c r="A871" s="2">
        <v>45778</v>
      </c>
      <c r="B871" s="1">
        <v>2025</v>
      </c>
      <c r="C871" s="1">
        <v>5</v>
      </c>
      <c r="D871" s="1">
        <v>336</v>
      </c>
      <c r="E871" s="1" t="s">
        <v>9</v>
      </c>
    </row>
    <row r="872" spans="1:5" x14ac:dyDescent="0.25">
      <c r="A872" s="2">
        <v>45778</v>
      </c>
      <c r="B872" s="1">
        <v>2025</v>
      </c>
      <c r="C872" s="1">
        <v>5</v>
      </c>
      <c r="D872" s="1">
        <v>19377</v>
      </c>
      <c r="E872" s="1" t="s">
        <v>8</v>
      </c>
    </row>
    <row r="873" spans="1:5" x14ac:dyDescent="0.25">
      <c r="A873" s="2">
        <v>45778</v>
      </c>
      <c r="B873" s="1">
        <v>2025</v>
      </c>
      <c r="C873" s="1">
        <v>5</v>
      </c>
      <c r="D873" s="1">
        <v>101.39202786377709</v>
      </c>
      <c r="E873" s="1" t="s">
        <v>10</v>
      </c>
    </row>
    <row r="874" spans="1:5" x14ac:dyDescent="0.25">
      <c r="A874" s="2">
        <v>45779</v>
      </c>
      <c r="B874" s="1">
        <v>2025</v>
      </c>
      <c r="C874" s="1">
        <v>5</v>
      </c>
      <c r="D874" s="1">
        <v>9.026218575537861</v>
      </c>
      <c r="E874" s="1" t="s">
        <v>131</v>
      </c>
    </row>
    <row r="875" spans="1:5" x14ac:dyDescent="0.25">
      <c r="A875" s="2">
        <v>45779</v>
      </c>
      <c r="B875" s="1">
        <v>2025</v>
      </c>
      <c r="C875" s="1">
        <v>5</v>
      </c>
      <c r="D875" s="1">
        <v>54.479166666666671</v>
      </c>
      <c r="E875" s="1" t="s">
        <v>132</v>
      </c>
    </row>
    <row r="876" spans="1:5" x14ac:dyDescent="0.25">
      <c r="A876" s="2">
        <v>45779</v>
      </c>
      <c r="B876" s="1">
        <v>2025</v>
      </c>
      <c r="C876" s="1">
        <v>5</v>
      </c>
      <c r="D876" s="1">
        <v>19.125</v>
      </c>
      <c r="E876" s="1" t="s">
        <v>134</v>
      </c>
    </row>
    <row r="877" spans="1:5" x14ac:dyDescent="0.25">
      <c r="A877" s="2">
        <v>45779</v>
      </c>
      <c r="B877" s="1">
        <v>2025</v>
      </c>
      <c r="C877" s="1">
        <v>5</v>
      </c>
      <c r="D877" s="1">
        <v>9880.4726090909116</v>
      </c>
      <c r="E877" s="1" t="s">
        <v>130</v>
      </c>
    </row>
    <row r="878" spans="1:5" x14ac:dyDescent="0.25">
      <c r="A878" s="2">
        <v>45779</v>
      </c>
      <c r="B878" s="1">
        <v>2025</v>
      </c>
      <c r="C878" s="1">
        <v>5</v>
      </c>
      <c r="D878" s="1">
        <v>53.134500000000003</v>
      </c>
      <c r="E878" s="1" t="s">
        <v>5</v>
      </c>
    </row>
    <row r="879" spans="1:5" x14ac:dyDescent="0.25">
      <c r="A879" s="2">
        <v>45779</v>
      </c>
      <c r="B879" s="1">
        <v>2025</v>
      </c>
      <c r="C879" s="1">
        <v>5</v>
      </c>
      <c r="D879" s="1">
        <v>43.125</v>
      </c>
      <c r="E879" s="1" t="s">
        <v>133</v>
      </c>
    </row>
    <row r="880" spans="1:5" x14ac:dyDescent="0.25">
      <c r="A880" s="2">
        <v>45779</v>
      </c>
      <c r="B880" s="1">
        <v>2025</v>
      </c>
      <c r="C880" s="1">
        <v>5</v>
      </c>
      <c r="D880" s="1">
        <v>26.916666666666668</v>
      </c>
      <c r="E880" s="1" t="s">
        <v>135</v>
      </c>
    </row>
    <row r="881" spans="1:5" x14ac:dyDescent="0.25">
      <c r="A881" s="2">
        <v>45782</v>
      </c>
      <c r="B881" s="1">
        <v>2025</v>
      </c>
      <c r="C881" s="1">
        <v>5</v>
      </c>
      <c r="D881" s="1">
        <v>-213.82037118605729</v>
      </c>
      <c r="E881" s="1" t="s">
        <v>12</v>
      </c>
    </row>
    <row r="882" spans="1:5" x14ac:dyDescent="0.25">
      <c r="A882" s="2">
        <v>45786</v>
      </c>
      <c r="B882" s="1">
        <v>2025</v>
      </c>
      <c r="C882" s="1">
        <v>5</v>
      </c>
      <c r="D882" s="1">
        <v>8.6100902735226086</v>
      </c>
      <c r="E882" s="1" t="s">
        <v>131</v>
      </c>
    </row>
    <row r="883" spans="1:5" x14ac:dyDescent="0.25">
      <c r="A883" s="2">
        <v>45786</v>
      </c>
      <c r="B883" s="1">
        <v>2025</v>
      </c>
      <c r="C883" s="1">
        <v>5</v>
      </c>
      <c r="D883" s="1">
        <v>42.4</v>
      </c>
      <c r="E883" s="1" t="s">
        <v>133</v>
      </c>
    </row>
    <row r="884" spans="1:5" x14ac:dyDescent="0.25">
      <c r="A884" s="2">
        <v>45786</v>
      </c>
      <c r="B884" s="1">
        <v>2025</v>
      </c>
      <c r="C884" s="1">
        <v>5</v>
      </c>
      <c r="D884" s="1">
        <v>27.333333333333332</v>
      </c>
      <c r="E884" s="1" t="s">
        <v>135</v>
      </c>
    </row>
    <row r="885" spans="1:5" x14ac:dyDescent="0.25">
      <c r="A885" s="2">
        <v>45786</v>
      </c>
      <c r="B885" s="1">
        <v>2025</v>
      </c>
      <c r="C885" s="1">
        <v>5</v>
      </c>
      <c r="D885" s="1">
        <v>19.125</v>
      </c>
      <c r="E885" s="1" t="s">
        <v>134</v>
      </c>
    </row>
    <row r="886" spans="1:5" x14ac:dyDescent="0.25">
      <c r="A886" s="2">
        <v>45786</v>
      </c>
      <c r="B886" s="1">
        <v>2025</v>
      </c>
      <c r="C886" s="1">
        <v>5</v>
      </c>
      <c r="D886" s="1">
        <v>51.935400000000001</v>
      </c>
      <c r="E886" s="1" t="s">
        <v>5</v>
      </c>
    </row>
    <row r="887" spans="1:5" x14ac:dyDescent="0.25">
      <c r="A887" s="2">
        <v>45786</v>
      </c>
      <c r="B887" s="1">
        <v>2025</v>
      </c>
      <c r="C887" s="1">
        <v>5</v>
      </c>
      <c r="D887" s="1">
        <v>51.666666666666664</v>
      </c>
      <c r="E887" s="1" t="s">
        <v>132</v>
      </c>
    </row>
    <row r="888" spans="1:5" x14ac:dyDescent="0.25">
      <c r="A888" s="2">
        <v>45786</v>
      </c>
      <c r="B888" s="1">
        <v>2025</v>
      </c>
      <c r="C888" s="1">
        <v>5</v>
      </c>
      <c r="D888" s="1">
        <v>9664.7338090909088</v>
      </c>
      <c r="E888" s="1" t="s">
        <v>130</v>
      </c>
    </row>
    <row r="889" spans="1:5" x14ac:dyDescent="0.25">
      <c r="A889" s="2">
        <v>45792</v>
      </c>
      <c r="B889" s="1">
        <v>2025</v>
      </c>
      <c r="C889" s="1">
        <v>5</v>
      </c>
      <c r="D889" s="1">
        <v>118.22399999999999</v>
      </c>
      <c r="E889" s="1" t="s">
        <v>11</v>
      </c>
    </row>
    <row r="890" spans="1:5" x14ac:dyDescent="0.25">
      <c r="A890" s="2">
        <v>45793</v>
      </c>
      <c r="B890" s="1">
        <v>2025</v>
      </c>
      <c r="C890" s="1">
        <v>5</v>
      </c>
      <c r="D890" s="1">
        <v>7.357556849128545</v>
      </c>
      <c r="E890" s="1" t="s">
        <v>131</v>
      </c>
    </row>
    <row r="891" spans="1:5" x14ac:dyDescent="0.25">
      <c r="A891" s="2">
        <v>45793</v>
      </c>
      <c r="B891" s="1">
        <v>2025</v>
      </c>
      <c r="C891" s="1">
        <v>5</v>
      </c>
      <c r="D891" s="1">
        <v>49.791666666666664</v>
      </c>
      <c r="E891" s="1" t="s">
        <v>132</v>
      </c>
    </row>
    <row r="892" spans="1:5" x14ac:dyDescent="0.25">
      <c r="A892" s="2">
        <v>45793</v>
      </c>
      <c r="B892" s="1">
        <v>2025</v>
      </c>
      <c r="C892" s="1">
        <v>5</v>
      </c>
      <c r="D892" s="1">
        <v>9813.7666257575747</v>
      </c>
      <c r="E892" s="1" t="s">
        <v>130</v>
      </c>
    </row>
    <row r="893" spans="1:5" x14ac:dyDescent="0.25">
      <c r="A893" s="2">
        <v>45793</v>
      </c>
      <c r="B893" s="1">
        <v>2025</v>
      </c>
      <c r="C893" s="1">
        <v>5</v>
      </c>
      <c r="D893" s="1">
        <v>347.5</v>
      </c>
      <c r="E893" s="1" t="s">
        <v>7</v>
      </c>
    </row>
    <row r="894" spans="1:5" x14ac:dyDescent="0.25">
      <c r="A894" s="2">
        <v>45793</v>
      </c>
      <c r="B894" s="1">
        <v>2025</v>
      </c>
      <c r="C894" s="1">
        <v>5</v>
      </c>
      <c r="D894" s="1">
        <v>42.666666666666671</v>
      </c>
      <c r="E894" s="1" t="s">
        <v>133</v>
      </c>
    </row>
    <row r="895" spans="1:5" x14ac:dyDescent="0.25">
      <c r="A895" s="2">
        <v>45793</v>
      </c>
      <c r="B895" s="1">
        <v>2025</v>
      </c>
      <c r="C895" s="1">
        <v>5</v>
      </c>
      <c r="D895" s="1">
        <v>27</v>
      </c>
      <c r="E895" s="1" t="s">
        <v>135</v>
      </c>
    </row>
    <row r="896" spans="1:5" x14ac:dyDescent="0.25">
      <c r="A896" s="2">
        <v>45793</v>
      </c>
      <c r="B896" s="1">
        <v>2025</v>
      </c>
      <c r="C896" s="1">
        <v>5</v>
      </c>
      <c r="D896" s="1">
        <v>54.693733333333341</v>
      </c>
      <c r="E896" s="1" t="s">
        <v>5</v>
      </c>
    </row>
    <row r="897" spans="1:5" x14ac:dyDescent="0.25">
      <c r="A897" s="2">
        <v>45793</v>
      </c>
      <c r="B897" s="1">
        <v>2025</v>
      </c>
      <c r="C897" s="1">
        <v>5</v>
      </c>
      <c r="D897" s="1">
        <v>18.5</v>
      </c>
      <c r="E897" s="1" t="s">
        <v>134</v>
      </c>
    </row>
    <row r="898" spans="1:5" x14ac:dyDescent="0.25">
      <c r="A898" s="2">
        <v>45800</v>
      </c>
      <c r="B898" s="1">
        <v>2025</v>
      </c>
      <c r="C898" s="1">
        <v>5</v>
      </c>
      <c r="D898" s="1">
        <v>8.5268007897603546</v>
      </c>
      <c r="E898" s="1" t="s">
        <v>131</v>
      </c>
    </row>
    <row r="899" spans="1:5" x14ac:dyDescent="0.25">
      <c r="A899" s="2">
        <v>45800</v>
      </c>
      <c r="B899" s="1">
        <v>2025</v>
      </c>
      <c r="C899" s="1">
        <v>5</v>
      </c>
      <c r="D899" s="1">
        <v>9524.7720424242452</v>
      </c>
      <c r="E899" s="1" t="s">
        <v>130</v>
      </c>
    </row>
    <row r="900" spans="1:5" x14ac:dyDescent="0.25">
      <c r="A900" s="2">
        <v>45800</v>
      </c>
      <c r="B900" s="1">
        <v>2025</v>
      </c>
      <c r="C900" s="1">
        <v>5</v>
      </c>
      <c r="D900" s="1">
        <v>54.770347999999998</v>
      </c>
      <c r="E900" s="1" t="s">
        <v>5</v>
      </c>
    </row>
    <row r="901" spans="1:5" x14ac:dyDescent="0.25">
      <c r="A901" s="2">
        <v>45800</v>
      </c>
      <c r="B901" s="1">
        <v>2025</v>
      </c>
      <c r="C901" s="1">
        <v>5</v>
      </c>
      <c r="D901" s="1">
        <v>17.833333333333332</v>
      </c>
      <c r="E901" s="1" t="s">
        <v>134</v>
      </c>
    </row>
    <row r="902" spans="1:5" x14ac:dyDescent="0.25">
      <c r="A902" s="2">
        <v>45800</v>
      </c>
      <c r="B902" s="1">
        <v>2025</v>
      </c>
      <c r="C902" s="1">
        <v>5</v>
      </c>
      <c r="D902" s="1">
        <v>347.5</v>
      </c>
      <c r="E902" s="1" t="s">
        <v>7</v>
      </c>
    </row>
    <row r="903" spans="1:5" x14ac:dyDescent="0.25">
      <c r="A903" s="2">
        <v>45800</v>
      </c>
      <c r="B903" s="1">
        <v>2025</v>
      </c>
      <c r="C903" s="1">
        <v>5</v>
      </c>
      <c r="D903" s="1">
        <v>26.333333333333332</v>
      </c>
      <c r="E903" s="1" t="s">
        <v>135</v>
      </c>
    </row>
    <row r="904" spans="1:5" x14ac:dyDescent="0.25">
      <c r="A904" s="2">
        <v>45800</v>
      </c>
      <c r="B904" s="1">
        <v>2025</v>
      </c>
      <c r="C904" s="1">
        <v>5</v>
      </c>
      <c r="D904" s="1">
        <v>56.25</v>
      </c>
      <c r="E904" s="1" t="s">
        <v>132</v>
      </c>
    </row>
    <row r="905" spans="1:5" x14ac:dyDescent="0.25">
      <c r="A905" s="2">
        <v>45800</v>
      </c>
      <c r="B905" s="1">
        <v>2025</v>
      </c>
      <c r="C905" s="1">
        <v>5</v>
      </c>
      <c r="D905" s="1">
        <v>42.916666666666671</v>
      </c>
      <c r="E905" s="1" t="s">
        <v>133</v>
      </c>
    </row>
    <row r="906" spans="1:5" x14ac:dyDescent="0.25">
      <c r="A906" s="2">
        <v>45807</v>
      </c>
      <c r="B906" s="1">
        <v>2025</v>
      </c>
      <c r="C906" s="1">
        <v>5</v>
      </c>
      <c r="D906" s="1">
        <v>9440.3990590909107</v>
      </c>
      <c r="E906" s="1" t="s">
        <v>130</v>
      </c>
    </row>
    <row r="907" spans="1:5" x14ac:dyDescent="0.25">
      <c r="A907" s="2">
        <v>45807</v>
      </c>
      <c r="B907" s="1">
        <v>2025</v>
      </c>
      <c r="C907" s="1">
        <v>5</v>
      </c>
      <c r="D907" s="1">
        <v>25.666666666666664</v>
      </c>
      <c r="E907" s="1" t="s">
        <v>135</v>
      </c>
    </row>
    <row r="908" spans="1:5" x14ac:dyDescent="0.25">
      <c r="A908" s="2">
        <v>45807</v>
      </c>
      <c r="B908" s="1">
        <v>2025</v>
      </c>
      <c r="C908" s="1">
        <v>5</v>
      </c>
      <c r="D908" s="1">
        <v>18</v>
      </c>
      <c r="E908" s="1" t="s">
        <v>134</v>
      </c>
    </row>
    <row r="909" spans="1:5" x14ac:dyDescent="0.25">
      <c r="A909" s="2">
        <v>45807</v>
      </c>
      <c r="B909" s="1">
        <v>2025</v>
      </c>
      <c r="C909" s="1">
        <v>5</v>
      </c>
      <c r="D909" s="1">
        <v>54.375</v>
      </c>
      <c r="E909" s="1" t="s">
        <v>132</v>
      </c>
    </row>
    <row r="910" spans="1:5" x14ac:dyDescent="0.25">
      <c r="A910" s="2">
        <v>45807</v>
      </c>
      <c r="B910" s="1">
        <v>2025</v>
      </c>
      <c r="C910" s="1">
        <v>5</v>
      </c>
      <c r="D910" s="1">
        <v>7.972175798270702</v>
      </c>
      <c r="E910" s="1" t="s">
        <v>131</v>
      </c>
    </row>
    <row r="911" spans="1:5" x14ac:dyDescent="0.25">
      <c r="A911" s="2">
        <v>45807</v>
      </c>
      <c r="B911" s="1">
        <v>2025</v>
      </c>
      <c r="C911" s="1">
        <v>5</v>
      </c>
      <c r="D911" s="1">
        <v>111.8032</v>
      </c>
      <c r="E911" s="1" t="s">
        <v>11</v>
      </c>
    </row>
    <row r="912" spans="1:5" x14ac:dyDescent="0.25">
      <c r="A912" s="2">
        <v>45807</v>
      </c>
      <c r="B912" s="1">
        <v>2025</v>
      </c>
      <c r="C912" s="1">
        <v>5</v>
      </c>
      <c r="D912" s="1">
        <v>355</v>
      </c>
      <c r="E912" s="1" t="s">
        <v>7</v>
      </c>
    </row>
    <row r="913" spans="1:5" x14ac:dyDescent="0.25">
      <c r="A913" s="2">
        <v>45807</v>
      </c>
      <c r="B913" s="1">
        <v>2025</v>
      </c>
      <c r="C913" s="1">
        <v>5</v>
      </c>
      <c r="D913" s="1">
        <v>41.833333333333329</v>
      </c>
      <c r="E913" s="1" t="s">
        <v>133</v>
      </c>
    </row>
    <row r="914" spans="1:5" x14ac:dyDescent="0.25">
      <c r="A914" s="2">
        <v>45807</v>
      </c>
      <c r="B914" s="1">
        <v>2025</v>
      </c>
      <c r="C914" s="1">
        <v>5</v>
      </c>
      <c r="D914" s="1">
        <v>54.313945000000004</v>
      </c>
      <c r="E914" s="1" t="s">
        <v>5</v>
      </c>
    </row>
    <row r="915" spans="1:5" x14ac:dyDescent="0.25">
      <c r="A915" s="2">
        <v>45809</v>
      </c>
      <c r="B915" s="1">
        <v>2025</v>
      </c>
      <c r="C915" s="1">
        <v>6</v>
      </c>
      <c r="D915" s="1">
        <v>18377</v>
      </c>
      <c r="E915" s="1" t="s">
        <v>8</v>
      </c>
    </row>
    <row r="916" spans="1:5" x14ac:dyDescent="0.25">
      <c r="A916" s="2">
        <v>45809</v>
      </c>
      <c r="B916" s="1">
        <v>2025</v>
      </c>
      <c r="C916" s="1">
        <v>6</v>
      </c>
      <c r="D916" s="1">
        <v>88.627673133318297</v>
      </c>
      <c r="E916" s="1" t="s">
        <v>10</v>
      </c>
    </row>
    <row r="917" spans="1:5" x14ac:dyDescent="0.25">
      <c r="A917" s="2">
        <v>45809</v>
      </c>
      <c r="B917" s="1">
        <v>2025</v>
      </c>
      <c r="C917" s="1">
        <v>6</v>
      </c>
      <c r="D917" s="1">
        <v>319</v>
      </c>
      <c r="E917" s="1" t="s">
        <v>13</v>
      </c>
    </row>
    <row r="918" spans="1:5" x14ac:dyDescent="0.25">
      <c r="A918" s="2">
        <v>45809</v>
      </c>
      <c r="B918" s="1">
        <v>2025</v>
      </c>
      <c r="C918" s="1">
        <v>6</v>
      </c>
      <c r="D918" s="1">
        <v>319</v>
      </c>
      <c r="E918" s="1" t="s">
        <v>9</v>
      </c>
    </row>
    <row r="919" spans="1:5" x14ac:dyDescent="0.25">
      <c r="A919" s="2">
        <v>45810</v>
      </c>
      <c r="B919" s="1">
        <v>2025</v>
      </c>
      <c r="C919" s="1">
        <v>6</v>
      </c>
      <c r="D919" s="1">
        <v>-201.82290993971878</v>
      </c>
      <c r="E919" s="1" t="s">
        <v>12</v>
      </c>
    </row>
    <row r="920" spans="1:5" x14ac:dyDescent="0.25">
      <c r="A920" s="2">
        <v>45814</v>
      </c>
      <c r="B920" s="1">
        <v>2025</v>
      </c>
      <c r="C920" s="1">
        <v>6</v>
      </c>
      <c r="D920" s="1">
        <v>18.25</v>
      </c>
      <c r="E920" s="1" t="s">
        <v>134</v>
      </c>
    </row>
    <row r="921" spans="1:5" x14ac:dyDescent="0.25">
      <c r="A921" s="2">
        <v>45814</v>
      </c>
      <c r="B921" s="1">
        <v>2025</v>
      </c>
      <c r="C921" s="1">
        <v>6</v>
      </c>
      <c r="D921" s="1">
        <v>57.080744999999993</v>
      </c>
      <c r="E921" s="1" t="s">
        <v>5</v>
      </c>
    </row>
    <row r="922" spans="1:5" x14ac:dyDescent="0.25">
      <c r="A922" s="2">
        <v>45814</v>
      </c>
      <c r="B922" s="1">
        <v>2025</v>
      </c>
      <c r="C922" s="1">
        <v>6</v>
      </c>
      <c r="D922" s="1">
        <v>9708.4079590909114</v>
      </c>
      <c r="E922" s="1" t="s">
        <v>130</v>
      </c>
    </row>
    <row r="923" spans="1:5" x14ac:dyDescent="0.25">
      <c r="A923" s="2">
        <v>45814</v>
      </c>
      <c r="B923" s="1">
        <v>2025</v>
      </c>
      <c r="C923" s="1">
        <v>6</v>
      </c>
      <c r="D923" s="1">
        <v>25.666666666666664</v>
      </c>
      <c r="E923" s="1" t="s">
        <v>135</v>
      </c>
    </row>
    <row r="924" spans="1:5" x14ac:dyDescent="0.25">
      <c r="A924" s="2">
        <v>45814</v>
      </c>
      <c r="B924" s="1">
        <v>2025</v>
      </c>
      <c r="C924" s="1">
        <v>6</v>
      </c>
      <c r="D924" s="1">
        <v>42.291666666666664</v>
      </c>
      <c r="E924" s="1" t="s">
        <v>133</v>
      </c>
    </row>
    <row r="925" spans="1:5" x14ac:dyDescent="0.25">
      <c r="A925" s="2">
        <v>45814</v>
      </c>
      <c r="B925" s="1">
        <v>2025</v>
      </c>
      <c r="C925" s="1">
        <v>6</v>
      </c>
      <c r="D925" s="1">
        <v>8.0238727192265848</v>
      </c>
      <c r="E925" s="1" t="s">
        <v>131</v>
      </c>
    </row>
    <row r="926" spans="1:5" x14ac:dyDescent="0.25">
      <c r="A926" s="2">
        <v>45814</v>
      </c>
      <c r="B926" s="1">
        <v>2025</v>
      </c>
      <c r="C926" s="1">
        <v>6</v>
      </c>
      <c r="D926" s="1">
        <v>360</v>
      </c>
      <c r="E926" s="1" t="s">
        <v>7</v>
      </c>
    </row>
    <row r="927" spans="1:5" x14ac:dyDescent="0.25">
      <c r="A927" s="2">
        <v>45814</v>
      </c>
      <c r="B927" s="1">
        <v>2025</v>
      </c>
      <c r="C927" s="1">
        <v>6</v>
      </c>
      <c r="D927" s="1">
        <v>57.708333333333336</v>
      </c>
      <c r="E927" s="1" t="s">
        <v>132</v>
      </c>
    </row>
    <row r="928" spans="1:5" x14ac:dyDescent="0.25">
      <c r="A928" s="2">
        <v>45821</v>
      </c>
      <c r="B928" s="1">
        <v>2025</v>
      </c>
      <c r="C928" s="1">
        <v>6</v>
      </c>
      <c r="D928" s="1">
        <v>59.616499999999995</v>
      </c>
      <c r="E928" s="1" t="s">
        <v>5</v>
      </c>
    </row>
    <row r="929" spans="1:5" x14ac:dyDescent="0.25">
      <c r="A929" s="2">
        <v>45821</v>
      </c>
      <c r="B929" s="1">
        <v>2025</v>
      </c>
      <c r="C929" s="1">
        <v>6</v>
      </c>
      <c r="D929" s="1">
        <v>9010.737009090908</v>
      </c>
      <c r="E929" s="1" t="s">
        <v>130</v>
      </c>
    </row>
    <row r="930" spans="1:5" x14ac:dyDescent="0.25">
      <c r="A930" s="2">
        <v>45821</v>
      </c>
      <c r="B930" s="1">
        <v>2025</v>
      </c>
      <c r="C930" s="1">
        <v>6</v>
      </c>
      <c r="D930" s="1">
        <v>360</v>
      </c>
      <c r="E930" s="1" t="s">
        <v>7</v>
      </c>
    </row>
    <row r="931" spans="1:5" x14ac:dyDescent="0.25">
      <c r="A931" s="2">
        <v>45821</v>
      </c>
      <c r="B931" s="1">
        <v>2025</v>
      </c>
      <c r="C931" s="1">
        <v>6</v>
      </c>
      <c r="D931" s="1">
        <v>61.041666666666671</v>
      </c>
      <c r="E931" s="1" t="s">
        <v>132</v>
      </c>
    </row>
    <row r="932" spans="1:5" x14ac:dyDescent="0.25">
      <c r="A932" s="2">
        <v>45821</v>
      </c>
      <c r="B932" s="1">
        <v>2025</v>
      </c>
      <c r="C932" s="1">
        <v>6</v>
      </c>
      <c r="D932" s="1">
        <v>17.625</v>
      </c>
      <c r="E932" s="1" t="s">
        <v>134</v>
      </c>
    </row>
    <row r="933" spans="1:5" x14ac:dyDescent="0.25">
      <c r="A933" s="2">
        <v>45821</v>
      </c>
      <c r="B933" s="1">
        <v>2025</v>
      </c>
      <c r="C933" s="1">
        <v>6</v>
      </c>
      <c r="D933" s="1">
        <v>8.1007798670683613</v>
      </c>
      <c r="E933" s="1" t="s">
        <v>131</v>
      </c>
    </row>
    <row r="934" spans="1:5" x14ac:dyDescent="0.25">
      <c r="A934" s="2">
        <v>45821</v>
      </c>
      <c r="B934" s="1">
        <v>2025</v>
      </c>
      <c r="C934" s="1">
        <v>6</v>
      </c>
      <c r="D934" s="1">
        <v>52.083333333333329</v>
      </c>
      <c r="E934" s="1" t="s">
        <v>133</v>
      </c>
    </row>
    <row r="935" spans="1:5" x14ac:dyDescent="0.25">
      <c r="A935" s="2">
        <v>45821</v>
      </c>
      <c r="B935" s="1">
        <v>2025</v>
      </c>
      <c r="C935" s="1">
        <v>6</v>
      </c>
      <c r="D935" s="1">
        <v>26.166666666666664</v>
      </c>
      <c r="E935" s="1" t="s">
        <v>135</v>
      </c>
    </row>
    <row r="936" spans="1:5" x14ac:dyDescent="0.25">
      <c r="A936" s="2">
        <v>45824</v>
      </c>
      <c r="B936" s="1">
        <v>2025</v>
      </c>
      <c r="C936" s="1">
        <v>6</v>
      </c>
      <c r="D936" s="1">
        <v>110.61714285714287</v>
      </c>
      <c r="E936" s="1" t="s">
        <v>11</v>
      </c>
    </row>
    <row r="937" spans="1:5" x14ac:dyDescent="0.25">
      <c r="A937" s="2">
        <v>45828</v>
      </c>
      <c r="B937" s="1">
        <v>2025</v>
      </c>
      <c r="C937" s="1">
        <v>6</v>
      </c>
      <c r="D937" s="1">
        <v>67.324100000000001</v>
      </c>
      <c r="E937" s="1" t="s">
        <v>5</v>
      </c>
    </row>
    <row r="938" spans="1:5" x14ac:dyDescent="0.25">
      <c r="A938" s="2">
        <v>45828</v>
      </c>
      <c r="B938" s="1">
        <v>2025</v>
      </c>
      <c r="C938" s="1">
        <v>6</v>
      </c>
      <c r="D938" s="1">
        <v>8741.7755090909104</v>
      </c>
      <c r="E938" s="1" t="s">
        <v>130</v>
      </c>
    </row>
    <row r="939" spans="1:5" x14ac:dyDescent="0.25">
      <c r="A939" s="2">
        <v>45828</v>
      </c>
      <c r="B939" s="1">
        <v>2025</v>
      </c>
      <c r="C939" s="1">
        <v>6</v>
      </c>
      <c r="D939" s="1">
        <v>52.916666666666664</v>
      </c>
      <c r="E939" s="1" t="s">
        <v>133</v>
      </c>
    </row>
    <row r="940" spans="1:5" x14ac:dyDescent="0.25">
      <c r="A940" s="2">
        <v>45828</v>
      </c>
      <c r="B940" s="1">
        <v>2025</v>
      </c>
      <c r="C940" s="1">
        <v>6</v>
      </c>
      <c r="D940" s="1">
        <v>26.833333333333336</v>
      </c>
      <c r="E940" s="1" t="s">
        <v>135</v>
      </c>
    </row>
    <row r="941" spans="1:5" x14ac:dyDescent="0.25">
      <c r="A941" s="2">
        <v>45828</v>
      </c>
      <c r="B941" s="1">
        <v>2025</v>
      </c>
      <c r="C941" s="1">
        <v>6</v>
      </c>
      <c r="D941" s="1">
        <v>405</v>
      </c>
      <c r="E941" s="1" t="s">
        <v>7</v>
      </c>
    </row>
    <row r="942" spans="1:5" x14ac:dyDescent="0.25">
      <c r="A942" s="2">
        <v>45828</v>
      </c>
      <c r="B942" s="1">
        <v>2025</v>
      </c>
      <c r="C942" s="1">
        <v>6</v>
      </c>
      <c r="D942" s="1">
        <v>8.2115133952886765</v>
      </c>
      <c r="E942" s="1" t="s">
        <v>131</v>
      </c>
    </row>
    <row r="943" spans="1:5" x14ac:dyDescent="0.25">
      <c r="A943" s="2">
        <v>45828</v>
      </c>
      <c r="B943" s="1">
        <v>2025</v>
      </c>
      <c r="C943" s="1">
        <v>6</v>
      </c>
      <c r="D943" s="1">
        <v>58.958333333333336</v>
      </c>
      <c r="E943" s="1" t="s">
        <v>132</v>
      </c>
    </row>
    <row r="944" spans="1:5" x14ac:dyDescent="0.25">
      <c r="A944" s="2">
        <v>45828</v>
      </c>
      <c r="B944" s="1">
        <v>2025</v>
      </c>
      <c r="C944" s="1">
        <v>6</v>
      </c>
      <c r="D944" s="1">
        <v>17.625</v>
      </c>
      <c r="E944" s="1" t="s">
        <v>134</v>
      </c>
    </row>
    <row r="945" spans="1:5" x14ac:dyDescent="0.25">
      <c r="A945" s="2">
        <v>45835</v>
      </c>
      <c r="B945" s="1">
        <v>2025</v>
      </c>
      <c r="C945" s="1">
        <v>6</v>
      </c>
      <c r="D945" s="1">
        <v>61.064100000000003</v>
      </c>
      <c r="E945" s="1" t="s">
        <v>5</v>
      </c>
    </row>
    <row r="946" spans="1:5" x14ac:dyDescent="0.25">
      <c r="A946" s="2">
        <v>45835</v>
      </c>
      <c r="B946" s="1">
        <v>2025</v>
      </c>
      <c r="C946" s="1">
        <v>6</v>
      </c>
      <c r="D946" s="1">
        <v>9083.2732840909102</v>
      </c>
      <c r="E946" s="1" t="s">
        <v>130</v>
      </c>
    </row>
    <row r="947" spans="1:5" x14ac:dyDescent="0.25">
      <c r="A947" s="2">
        <v>45835</v>
      </c>
      <c r="B947" s="1">
        <v>2025</v>
      </c>
      <c r="C947" s="1">
        <v>6</v>
      </c>
      <c r="D947" s="1">
        <v>58.958333333333336</v>
      </c>
      <c r="E947" s="1" t="s">
        <v>132</v>
      </c>
    </row>
    <row r="948" spans="1:5" x14ac:dyDescent="0.25">
      <c r="A948" s="2">
        <v>45835</v>
      </c>
      <c r="B948" s="1">
        <v>2025</v>
      </c>
      <c r="C948" s="1">
        <v>6</v>
      </c>
      <c r="D948" s="1">
        <v>17.5</v>
      </c>
      <c r="E948" s="1" t="s">
        <v>134</v>
      </c>
    </row>
    <row r="949" spans="1:5" x14ac:dyDescent="0.25">
      <c r="A949" s="2">
        <v>45835</v>
      </c>
      <c r="B949" s="1">
        <v>2025</v>
      </c>
      <c r="C949" s="1">
        <v>6</v>
      </c>
      <c r="D949" s="1">
        <v>26.5</v>
      </c>
      <c r="E949" s="1" t="s">
        <v>135</v>
      </c>
    </row>
    <row r="950" spans="1:5" x14ac:dyDescent="0.25">
      <c r="A950" s="2">
        <v>45835</v>
      </c>
      <c r="B950" s="1">
        <v>2025</v>
      </c>
      <c r="C950" s="1">
        <v>6</v>
      </c>
      <c r="D950" s="1">
        <v>7.9211171109068683</v>
      </c>
      <c r="E950" s="1" t="s">
        <v>131</v>
      </c>
    </row>
    <row r="951" spans="1:5" x14ac:dyDescent="0.25">
      <c r="A951" s="2">
        <v>45835</v>
      </c>
      <c r="B951" s="1">
        <v>2025</v>
      </c>
      <c r="C951" s="1">
        <v>6</v>
      </c>
      <c r="D951" s="1">
        <v>51.25</v>
      </c>
      <c r="E951" s="1" t="s">
        <v>133</v>
      </c>
    </row>
    <row r="952" spans="1:5" x14ac:dyDescent="0.25">
      <c r="A952" s="2">
        <v>45835</v>
      </c>
      <c r="B952" s="1">
        <v>2025</v>
      </c>
      <c r="C952" s="1">
        <v>6</v>
      </c>
      <c r="D952" s="1">
        <v>435</v>
      </c>
      <c r="E952" s="1" t="s">
        <v>7</v>
      </c>
    </row>
    <row r="953" spans="1:5" x14ac:dyDescent="0.25">
      <c r="A953" s="2">
        <v>45838</v>
      </c>
      <c r="B953" s="1">
        <v>2025</v>
      </c>
      <c r="C953" s="1">
        <v>6</v>
      </c>
      <c r="D953" s="1">
        <v>120.81</v>
      </c>
      <c r="E953" s="1" t="s">
        <v>11</v>
      </c>
    </row>
    <row r="954" spans="1:5" x14ac:dyDescent="0.25">
      <c r="A954" s="2">
        <v>45839</v>
      </c>
      <c r="B954" s="1">
        <v>2025</v>
      </c>
      <c r="C954" s="1">
        <v>7</v>
      </c>
      <c r="D954" s="1">
        <v>324</v>
      </c>
      <c r="E954" s="1" t="s">
        <v>13</v>
      </c>
    </row>
    <row r="955" spans="1:5" x14ac:dyDescent="0.25">
      <c r="A955" s="2">
        <v>45839</v>
      </c>
      <c r="B955" s="1">
        <v>2025</v>
      </c>
      <c r="C955" s="1">
        <v>7</v>
      </c>
      <c r="D955" s="1">
        <v>-162.05479452054794</v>
      </c>
      <c r="E955" s="1" t="s">
        <v>12</v>
      </c>
    </row>
    <row r="956" spans="1:5" x14ac:dyDescent="0.25">
      <c r="A956" s="2">
        <v>45839</v>
      </c>
      <c r="B956" s="1">
        <v>2025</v>
      </c>
      <c r="C956" s="1">
        <v>7</v>
      </c>
      <c r="D956" s="1">
        <v>70.971428571428575</v>
      </c>
      <c r="E956" s="1" t="s">
        <v>10</v>
      </c>
    </row>
    <row r="957" spans="1:5" x14ac:dyDescent="0.25">
      <c r="A957" s="2">
        <v>45839</v>
      </c>
      <c r="B957" s="1">
        <v>2025</v>
      </c>
      <c r="C957" s="1">
        <v>7</v>
      </c>
      <c r="D957" s="1">
        <v>20027</v>
      </c>
      <c r="E957" s="1" t="s">
        <v>8</v>
      </c>
    </row>
    <row r="958" spans="1:5" x14ac:dyDescent="0.25">
      <c r="A958" s="2">
        <v>45842</v>
      </c>
      <c r="B958" s="1">
        <v>2025</v>
      </c>
      <c r="C958" s="1">
        <v>7</v>
      </c>
      <c r="D958" s="1">
        <v>50.416666666666671</v>
      </c>
      <c r="E958" s="1" t="s">
        <v>133</v>
      </c>
    </row>
    <row r="959" spans="1:5" x14ac:dyDescent="0.25">
      <c r="A959" s="2">
        <v>45842</v>
      </c>
      <c r="B959" s="1">
        <v>2025</v>
      </c>
      <c r="C959" s="1">
        <v>7</v>
      </c>
      <c r="D959" s="1">
        <v>410</v>
      </c>
      <c r="E959" s="1" t="s">
        <v>7</v>
      </c>
    </row>
    <row r="960" spans="1:5" x14ac:dyDescent="0.25">
      <c r="A960" s="2">
        <v>45842</v>
      </c>
      <c r="B960" s="1">
        <v>2025</v>
      </c>
      <c r="C960" s="1">
        <v>7</v>
      </c>
      <c r="D960" s="1">
        <v>59.993850000000002</v>
      </c>
      <c r="E960" s="1" t="s">
        <v>5</v>
      </c>
    </row>
    <row r="961" spans="1:5" x14ac:dyDescent="0.25">
      <c r="A961" s="2">
        <v>45842</v>
      </c>
      <c r="B961" s="1">
        <v>2025</v>
      </c>
      <c r="C961" s="1">
        <v>7</v>
      </c>
      <c r="D961" s="1">
        <v>9203.0590090909118</v>
      </c>
      <c r="E961" s="1" t="s">
        <v>130</v>
      </c>
    </row>
    <row r="962" spans="1:5" x14ac:dyDescent="0.25">
      <c r="A962" s="2">
        <v>45842</v>
      </c>
      <c r="B962" s="1">
        <v>2025</v>
      </c>
      <c r="C962" s="1">
        <v>7</v>
      </c>
      <c r="D962" s="1">
        <v>58.333333333333336</v>
      </c>
      <c r="E962" s="1" t="s">
        <v>132</v>
      </c>
    </row>
    <row r="963" spans="1:5" x14ac:dyDescent="0.25">
      <c r="A963" s="2">
        <v>45842</v>
      </c>
      <c r="B963" s="1">
        <v>2025</v>
      </c>
      <c r="C963" s="1">
        <v>7</v>
      </c>
      <c r="D963" s="1">
        <v>18.625</v>
      </c>
      <c r="E963" s="1" t="s">
        <v>134</v>
      </c>
    </row>
    <row r="964" spans="1:5" x14ac:dyDescent="0.25">
      <c r="A964" s="2">
        <v>45842</v>
      </c>
      <c r="B964" s="1">
        <v>2025</v>
      </c>
      <c r="C964" s="1">
        <v>7</v>
      </c>
      <c r="D964" s="1">
        <v>7.9469655713848093</v>
      </c>
      <c r="E964" s="1" t="s">
        <v>131</v>
      </c>
    </row>
    <row r="965" spans="1:5" x14ac:dyDescent="0.25">
      <c r="A965" s="2">
        <v>45842</v>
      </c>
      <c r="B965" s="1">
        <v>2025</v>
      </c>
      <c r="C965" s="1">
        <v>7</v>
      </c>
      <c r="D965" s="1">
        <v>26.645833333333336</v>
      </c>
      <c r="E965" s="1" t="s">
        <v>135</v>
      </c>
    </row>
    <row r="966" spans="1:5" x14ac:dyDescent="0.25">
      <c r="A966" s="2">
        <v>45849</v>
      </c>
      <c r="B966" s="1">
        <v>2025</v>
      </c>
      <c r="C966" s="1">
        <v>7</v>
      </c>
      <c r="D966" s="1">
        <v>450</v>
      </c>
      <c r="E966" s="1" t="s">
        <v>7</v>
      </c>
    </row>
    <row r="967" spans="1:5" x14ac:dyDescent="0.25">
      <c r="A967" s="2">
        <v>45849</v>
      </c>
      <c r="B967" s="1">
        <v>2025</v>
      </c>
      <c r="C967" s="1">
        <v>7</v>
      </c>
      <c r="D967" s="1">
        <v>62.549749999999996</v>
      </c>
      <c r="E967" s="1" t="s">
        <v>5</v>
      </c>
    </row>
    <row r="968" spans="1:5" x14ac:dyDescent="0.25">
      <c r="A968" s="2">
        <v>45849</v>
      </c>
      <c r="B968" s="1">
        <v>2025</v>
      </c>
      <c r="C968" s="1">
        <v>7</v>
      </c>
      <c r="D968" s="1">
        <v>7.8687819563589372</v>
      </c>
      <c r="E968" s="1" t="s">
        <v>131</v>
      </c>
    </row>
    <row r="969" spans="1:5" x14ac:dyDescent="0.25">
      <c r="A969" s="2">
        <v>45849</v>
      </c>
      <c r="B969" s="1">
        <v>2025</v>
      </c>
      <c r="C969" s="1">
        <v>7</v>
      </c>
      <c r="D969" s="1">
        <v>28.625</v>
      </c>
      <c r="E969" s="1" t="s">
        <v>135</v>
      </c>
    </row>
    <row r="970" spans="1:5" x14ac:dyDescent="0.25">
      <c r="A970" s="2">
        <v>45849</v>
      </c>
      <c r="B970" s="1">
        <v>2025</v>
      </c>
      <c r="C970" s="1">
        <v>7</v>
      </c>
      <c r="D970" s="1">
        <v>9213.7746090909077</v>
      </c>
      <c r="E970" s="1" t="s">
        <v>130</v>
      </c>
    </row>
    <row r="971" spans="1:5" x14ac:dyDescent="0.25">
      <c r="A971" s="2">
        <v>45849</v>
      </c>
      <c r="B971" s="1">
        <v>2025</v>
      </c>
      <c r="C971" s="1">
        <v>7</v>
      </c>
      <c r="D971" s="1">
        <v>19.375</v>
      </c>
      <c r="E971" s="1" t="s">
        <v>134</v>
      </c>
    </row>
    <row r="972" spans="1:5" x14ac:dyDescent="0.25">
      <c r="A972" s="2">
        <v>45849</v>
      </c>
      <c r="B972" s="1">
        <v>2025</v>
      </c>
      <c r="C972" s="1">
        <v>7</v>
      </c>
      <c r="D972" s="1">
        <v>58.125000000000007</v>
      </c>
      <c r="E972" s="1" t="s">
        <v>132</v>
      </c>
    </row>
    <row r="973" spans="1:5" x14ac:dyDescent="0.25">
      <c r="A973" s="2">
        <v>45849</v>
      </c>
      <c r="B973" s="1">
        <v>2025</v>
      </c>
      <c r="C973" s="1">
        <v>7</v>
      </c>
      <c r="D973" s="1">
        <v>51.666666666666664</v>
      </c>
      <c r="E973" s="1" t="s">
        <v>133</v>
      </c>
    </row>
    <row r="974" spans="1:5" x14ac:dyDescent="0.25">
      <c r="A974" s="2">
        <v>45853</v>
      </c>
      <c r="B974" s="1">
        <v>2025</v>
      </c>
      <c r="C974" s="1">
        <v>7</v>
      </c>
      <c r="D974" s="1">
        <v>124.875</v>
      </c>
      <c r="E974" s="1" t="s">
        <v>11</v>
      </c>
    </row>
    <row r="975" spans="1:5" x14ac:dyDescent="0.25">
      <c r="A975" s="2">
        <v>45856</v>
      </c>
      <c r="B975" s="1">
        <v>2025</v>
      </c>
      <c r="C975" s="1">
        <v>7</v>
      </c>
      <c r="D975" s="1">
        <v>20.375</v>
      </c>
      <c r="E975" s="1" t="s">
        <v>134</v>
      </c>
    </row>
    <row r="976" spans="1:5" x14ac:dyDescent="0.25">
      <c r="A976" s="2">
        <v>45856</v>
      </c>
      <c r="B976" s="1">
        <v>2025</v>
      </c>
      <c r="C976" s="1">
        <v>7</v>
      </c>
      <c r="D976" s="1">
        <v>450</v>
      </c>
      <c r="E976" s="1" t="s">
        <v>7</v>
      </c>
    </row>
    <row r="977" spans="1:5" x14ac:dyDescent="0.25">
      <c r="A977" s="2">
        <v>45856</v>
      </c>
      <c r="B977" s="1">
        <v>2025</v>
      </c>
      <c r="C977" s="1">
        <v>7</v>
      </c>
      <c r="D977" s="1">
        <v>58.194444444444443</v>
      </c>
      <c r="E977" s="1" t="s">
        <v>132</v>
      </c>
    </row>
    <row r="978" spans="1:5" x14ac:dyDescent="0.25">
      <c r="A978" s="2">
        <v>45856</v>
      </c>
      <c r="B978" s="1">
        <v>2025</v>
      </c>
      <c r="C978" s="1">
        <v>7</v>
      </c>
      <c r="D978" s="1">
        <v>62.470749999999995</v>
      </c>
      <c r="E978" s="1" t="s">
        <v>5</v>
      </c>
    </row>
    <row r="979" spans="1:5" x14ac:dyDescent="0.25">
      <c r="A979" s="2">
        <v>45856</v>
      </c>
      <c r="B979" s="1">
        <v>2025</v>
      </c>
      <c r="C979" s="1">
        <v>7</v>
      </c>
      <c r="D979" s="1">
        <v>51.666666666666664</v>
      </c>
      <c r="E979" s="1" t="s">
        <v>133</v>
      </c>
    </row>
    <row r="980" spans="1:5" x14ac:dyDescent="0.25">
      <c r="A980" s="2">
        <v>45856</v>
      </c>
      <c r="B980" s="1">
        <v>2025</v>
      </c>
      <c r="C980" s="1">
        <v>7</v>
      </c>
      <c r="D980" s="1">
        <v>7.8515496493736432</v>
      </c>
      <c r="E980" s="1" t="s">
        <v>131</v>
      </c>
    </row>
    <row r="981" spans="1:5" x14ac:dyDescent="0.25">
      <c r="A981" s="2">
        <v>45856</v>
      </c>
      <c r="B981" s="1">
        <v>2025</v>
      </c>
      <c r="C981" s="1">
        <v>7</v>
      </c>
      <c r="D981" s="1">
        <v>9332.7036090909114</v>
      </c>
      <c r="E981" s="1" t="s">
        <v>130</v>
      </c>
    </row>
    <row r="982" spans="1:5" x14ac:dyDescent="0.25">
      <c r="A982" s="2">
        <v>45856</v>
      </c>
      <c r="B982" s="1">
        <v>2025</v>
      </c>
      <c r="C982" s="1">
        <v>7</v>
      </c>
      <c r="D982" s="1">
        <v>28.583333333333332</v>
      </c>
      <c r="E982" s="1" t="s">
        <v>135</v>
      </c>
    </row>
    <row r="983" spans="1:5" x14ac:dyDescent="0.25">
      <c r="A983" s="2">
        <v>45863</v>
      </c>
      <c r="B983" s="1">
        <v>2025</v>
      </c>
      <c r="C983" s="1">
        <v>7</v>
      </c>
      <c r="D983" s="1">
        <v>22.25</v>
      </c>
      <c r="E983" s="1" t="s">
        <v>134</v>
      </c>
    </row>
    <row r="984" spans="1:5" x14ac:dyDescent="0.25">
      <c r="A984" s="2">
        <v>45863</v>
      </c>
      <c r="B984" s="1">
        <v>2025</v>
      </c>
      <c r="C984" s="1">
        <v>7</v>
      </c>
      <c r="D984" s="1">
        <v>430</v>
      </c>
      <c r="E984" s="1" t="s">
        <v>7</v>
      </c>
    </row>
    <row r="985" spans="1:5" x14ac:dyDescent="0.25">
      <c r="A985" s="2">
        <v>45863</v>
      </c>
      <c r="B985" s="1">
        <v>2025</v>
      </c>
      <c r="C985" s="1">
        <v>7</v>
      </c>
      <c r="D985" s="1">
        <v>10041.725409090914</v>
      </c>
      <c r="E985" s="1" t="s">
        <v>130</v>
      </c>
    </row>
    <row r="986" spans="1:5" x14ac:dyDescent="0.25">
      <c r="A986" s="2">
        <v>45863</v>
      </c>
      <c r="B986" s="1">
        <v>2025</v>
      </c>
      <c r="C986" s="1">
        <v>7</v>
      </c>
      <c r="D986" s="1">
        <v>28.916666666666668</v>
      </c>
      <c r="E986" s="1" t="s">
        <v>135</v>
      </c>
    </row>
    <row r="987" spans="1:5" x14ac:dyDescent="0.25">
      <c r="A987" s="2">
        <v>45863</v>
      </c>
      <c r="B987" s="1">
        <v>2025</v>
      </c>
      <c r="C987" s="1">
        <v>7</v>
      </c>
      <c r="D987" s="1">
        <v>60.918049999999994</v>
      </c>
      <c r="E987" s="1" t="s">
        <v>5</v>
      </c>
    </row>
    <row r="988" spans="1:5" x14ac:dyDescent="0.25">
      <c r="A988" s="2">
        <v>45863</v>
      </c>
      <c r="B988" s="1">
        <v>2025</v>
      </c>
      <c r="C988" s="1">
        <v>7</v>
      </c>
      <c r="D988" s="1">
        <v>8.4472768841911812</v>
      </c>
      <c r="E988" s="1" t="s">
        <v>131</v>
      </c>
    </row>
    <row r="989" spans="1:5" x14ac:dyDescent="0.25">
      <c r="A989" s="2">
        <v>45863</v>
      </c>
      <c r="B989" s="1">
        <v>2025</v>
      </c>
      <c r="C989" s="1">
        <v>7</v>
      </c>
      <c r="D989" s="1">
        <v>51.65</v>
      </c>
      <c r="E989" s="1" t="s">
        <v>133</v>
      </c>
    </row>
    <row r="990" spans="1:5" x14ac:dyDescent="0.25">
      <c r="A990" s="2">
        <v>45863</v>
      </c>
      <c r="B990" s="1">
        <v>2025</v>
      </c>
      <c r="C990" s="1">
        <v>7</v>
      </c>
      <c r="D990" s="1">
        <v>56.25</v>
      </c>
      <c r="E990" s="1" t="s">
        <v>132</v>
      </c>
    </row>
    <row r="991" spans="1:5" x14ac:dyDescent="0.25">
      <c r="A991" s="2">
        <v>45869</v>
      </c>
      <c r="B991" s="1">
        <v>2025</v>
      </c>
      <c r="C991" s="1">
        <v>7</v>
      </c>
      <c r="D991" s="1">
        <v>105.30000000000001</v>
      </c>
      <c r="E991" s="1" t="s">
        <v>11</v>
      </c>
    </row>
    <row r="992" spans="1:5" x14ac:dyDescent="0.25">
      <c r="A992" s="2">
        <v>45870</v>
      </c>
      <c r="B992" s="1">
        <v>2025</v>
      </c>
      <c r="C992" s="1">
        <v>8</v>
      </c>
      <c r="D992" s="1">
        <v>435</v>
      </c>
      <c r="E992" s="1" t="s">
        <v>7</v>
      </c>
    </row>
    <row r="993" spans="1:5" x14ac:dyDescent="0.25">
      <c r="A993" s="2">
        <v>45870</v>
      </c>
      <c r="B993" s="1">
        <v>2025</v>
      </c>
      <c r="C993" s="1">
        <v>8</v>
      </c>
      <c r="D993" s="1">
        <v>8.6310881587009867</v>
      </c>
      <c r="E993" s="1" t="s">
        <v>131</v>
      </c>
    </row>
    <row r="994" spans="1:5" x14ac:dyDescent="0.25">
      <c r="A994" s="2">
        <v>45870</v>
      </c>
      <c r="B994" s="1">
        <v>2025</v>
      </c>
      <c r="C994" s="1">
        <v>8</v>
      </c>
      <c r="D994" s="1">
        <v>23.5</v>
      </c>
      <c r="E994" s="1" t="s">
        <v>134</v>
      </c>
    </row>
    <row r="995" spans="1:5" x14ac:dyDescent="0.25">
      <c r="A995" s="2">
        <v>45870</v>
      </c>
      <c r="B995" s="1">
        <v>2025</v>
      </c>
      <c r="C995" s="1">
        <v>8</v>
      </c>
      <c r="D995" s="1">
        <v>59.027777777777779</v>
      </c>
      <c r="E995" s="1" t="s">
        <v>132</v>
      </c>
    </row>
    <row r="996" spans="1:5" x14ac:dyDescent="0.25">
      <c r="A996" s="2">
        <v>45870</v>
      </c>
      <c r="B996" s="1">
        <v>2025</v>
      </c>
      <c r="C996" s="1">
        <v>8</v>
      </c>
      <c r="D996" s="1">
        <v>314</v>
      </c>
      <c r="E996" s="1" t="s">
        <v>13</v>
      </c>
    </row>
    <row r="997" spans="1:5" x14ac:dyDescent="0.25">
      <c r="A997" s="2">
        <v>45870</v>
      </c>
      <c r="B997" s="1">
        <v>2025</v>
      </c>
      <c r="C997" s="1">
        <v>8</v>
      </c>
      <c r="D997" s="1">
        <v>51.383333333333333</v>
      </c>
      <c r="E997" s="1" t="s">
        <v>133</v>
      </c>
    </row>
    <row r="998" spans="1:5" x14ac:dyDescent="0.25">
      <c r="A998" s="2">
        <v>45870</v>
      </c>
      <c r="B998" s="1">
        <v>2025</v>
      </c>
      <c r="C998" s="1">
        <v>8</v>
      </c>
      <c r="D998" s="1">
        <v>10670.096787691466</v>
      </c>
      <c r="E998" s="1" t="s">
        <v>130</v>
      </c>
    </row>
    <row r="999" spans="1:5" x14ac:dyDescent="0.25">
      <c r="A999" s="2">
        <v>45870</v>
      </c>
      <c r="B999" s="1">
        <v>2025</v>
      </c>
      <c r="C999" s="1">
        <v>8</v>
      </c>
      <c r="D999" s="1">
        <v>62.668959999999984</v>
      </c>
      <c r="E999" s="1" t="s">
        <v>5</v>
      </c>
    </row>
    <row r="1000" spans="1:5" x14ac:dyDescent="0.25">
      <c r="A1000" s="2">
        <v>45870</v>
      </c>
      <c r="B1000" s="1">
        <v>2025</v>
      </c>
      <c r="C1000" s="1">
        <v>8</v>
      </c>
      <c r="D1000" s="1">
        <v>28.833333333333336</v>
      </c>
      <c r="E1000" s="1" t="s">
        <v>135</v>
      </c>
    </row>
    <row r="1001" spans="1:5" x14ac:dyDescent="0.25">
      <c r="A1001" s="2">
        <v>45873</v>
      </c>
      <c r="B1001" s="1">
        <v>2025</v>
      </c>
      <c r="C1001" s="1">
        <v>8</v>
      </c>
      <c r="D1001" s="1">
        <v>-146.1972625316323</v>
      </c>
      <c r="E1001" s="1" t="s">
        <v>12</v>
      </c>
    </row>
    <row r="1002" spans="1:5" x14ac:dyDescent="0.25">
      <c r="A1002" s="2">
        <v>45877</v>
      </c>
      <c r="B1002" s="1">
        <v>2025</v>
      </c>
      <c r="C1002" s="1">
        <v>8</v>
      </c>
      <c r="D1002" s="1">
        <v>457.5</v>
      </c>
      <c r="E1002" s="1" t="s">
        <v>7</v>
      </c>
    </row>
    <row r="1003" spans="1:5" x14ac:dyDescent="0.25">
      <c r="A1003" s="2">
        <v>45901</v>
      </c>
      <c r="B1003" s="1">
        <v>2025</v>
      </c>
      <c r="C1003" s="1">
        <v>9</v>
      </c>
      <c r="D1003" s="1">
        <v>309</v>
      </c>
      <c r="E1003" s="1" t="s">
        <v>13</v>
      </c>
    </row>
    <row r="1004" spans="1:5" x14ac:dyDescent="0.25">
      <c r="A1004" s="2">
        <v>44958</v>
      </c>
      <c r="B1004" s="1">
        <v>2023</v>
      </c>
      <c r="C1004" s="1">
        <v>2</v>
      </c>
      <c r="D1004" s="1">
        <v>3638.0099000000005</v>
      </c>
      <c r="E1004" s="1" t="s">
        <v>6</v>
      </c>
    </row>
    <row r="1005" spans="1:5" x14ac:dyDescent="0.25">
      <c r="A1005" s="2">
        <v>45323</v>
      </c>
      <c r="B1005" s="1">
        <v>2024</v>
      </c>
      <c r="C1005" s="1">
        <v>2</v>
      </c>
      <c r="D1005" s="1">
        <v>2145.47552</v>
      </c>
      <c r="E1005" s="1" t="s">
        <v>6</v>
      </c>
    </row>
    <row r="1006" spans="1:5" x14ac:dyDescent="0.25">
      <c r="A1006" s="2">
        <v>45689</v>
      </c>
      <c r="B1006" s="1">
        <v>2025</v>
      </c>
      <c r="C1006" s="1">
        <v>2</v>
      </c>
      <c r="D1006" s="1">
        <v>613.22695499999998</v>
      </c>
      <c r="E1006" s="1" t="s">
        <v>6</v>
      </c>
    </row>
    <row r="1007" spans="1:5" x14ac:dyDescent="0.25">
      <c r="A1007" s="2">
        <v>44986</v>
      </c>
      <c r="B1007" s="1">
        <v>2023</v>
      </c>
      <c r="C1007" s="1">
        <v>3</v>
      </c>
      <c r="D1007" s="1">
        <v>4032.0912720000001</v>
      </c>
      <c r="E1007" s="1" t="s">
        <v>6</v>
      </c>
    </row>
    <row r="1008" spans="1:5" x14ac:dyDescent="0.25">
      <c r="A1008" s="2">
        <v>45352</v>
      </c>
      <c r="B1008" s="1">
        <v>2024</v>
      </c>
      <c r="C1008" s="1">
        <v>3</v>
      </c>
      <c r="D1008" s="1">
        <v>2293.5985000000001</v>
      </c>
      <c r="E1008" s="1" t="s">
        <v>6</v>
      </c>
    </row>
    <row r="1009" spans="1:5" x14ac:dyDescent="0.25">
      <c r="A1009" s="2">
        <v>45717</v>
      </c>
      <c r="B1009" s="1">
        <v>2025</v>
      </c>
      <c r="C1009" s="1">
        <v>3</v>
      </c>
      <c r="D1009" s="1">
        <v>-294.62061999999997</v>
      </c>
      <c r="E1009" s="1" t="s">
        <v>6</v>
      </c>
    </row>
    <row r="1010" spans="1:5" x14ac:dyDescent="0.25">
      <c r="A1010" s="2">
        <v>45017</v>
      </c>
      <c r="B1010" s="1">
        <v>2023</v>
      </c>
      <c r="C1010" s="1">
        <v>4</v>
      </c>
      <c r="D1010" s="1">
        <v>3733.0235499999999</v>
      </c>
      <c r="E1010" s="1" t="s">
        <v>6</v>
      </c>
    </row>
    <row r="1011" spans="1:5" x14ac:dyDescent="0.25">
      <c r="A1011" s="2">
        <v>45748</v>
      </c>
      <c r="B1011" s="1">
        <v>2025</v>
      </c>
      <c r="C1011" s="1">
        <v>4</v>
      </c>
      <c r="D1011" s="1">
        <v>-331.30747000000002</v>
      </c>
      <c r="E1011" s="1" t="s">
        <v>6</v>
      </c>
    </row>
    <row r="1012" spans="1:5" x14ac:dyDescent="0.25">
      <c r="A1012" s="2">
        <v>45047</v>
      </c>
      <c r="B1012" s="1">
        <v>2023</v>
      </c>
      <c r="C1012" s="1">
        <v>5</v>
      </c>
      <c r="D1012" s="1">
        <v>2799.2970400000004</v>
      </c>
      <c r="E1012" s="1" t="s">
        <v>6</v>
      </c>
    </row>
    <row r="1013" spans="1:5" x14ac:dyDescent="0.25">
      <c r="A1013" s="2">
        <v>45413</v>
      </c>
      <c r="B1013" s="1">
        <v>2024</v>
      </c>
      <c r="C1013" s="1">
        <v>5</v>
      </c>
      <c r="D1013" s="1">
        <v>1804.9631999999999</v>
      </c>
      <c r="E1013" s="1" t="s">
        <v>6</v>
      </c>
    </row>
    <row r="1014" spans="1:5" x14ac:dyDescent="0.25">
      <c r="A1014" s="2">
        <v>45778</v>
      </c>
      <c r="B1014" s="1">
        <v>2025</v>
      </c>
      <c r="C1014" s="1">
        <v>5</v>
      </c>
      <c r="D1014" s="1">
        <v>-345.59205999999995</v>
      </c>
      <c r="E1014" s="1" t="s">
        <v>6</v>
      </c>
    </row>
    <row r="1015" spans="1:5" x14ac:dyDescent="0.25">
      <c r="A1015" s="2">
        <v>45078</v>
      </c>
      <c r="B1015" s="1">
        <v>2023</v>
      </c>
      <c r="C1015" s="1">
        <v>6</v>
      </c>
      <c r="D1015" s="1">
        <v>1576.416596</v>
      </c>
      <c r="E1015" s="1" t="s">
        <v>6</v>
      </c>
    </row>
    <row r="1016" spans="1:5" x14ac:dyDescent="0.25">
      <c r="A1016" s="2">
        <v>45444</v>
      </c>
      <c r="B1016" s="1">
        <v>2024</v>
      </c>
      <c r="C1016" s="1">
        <v>6</v>
      </c>
      <c r="D1016" s="1">
        <v>1491.8813849999999</v>
      </c>
      <c r="E1016" s="1" t="s">
        <v>6</v>
      </c>
    </row>
    <row r="1017" spans="1:5" x14ac:dyDescent="0.25">
      <c r="A1017" s="2">
        <v>45809</v>
      </c>
      <c r="B1017" s="1">
        <v>2025</v>
      </c>
      <c r="C1017" s="1">
        <v>6</v>
      </c>
      <c r="D1017" s="1">
        <v>-157.23521333333335</v>
      </c>
      <c r="E1017" s="1" t="s">
        <v>6</v>
      </c>
    </row>
    <row r="1018" spans="1:5" x14ac:dyDescent="0.25">
      <c r="A1018" s="2">
        <v>45108</v>
      </c>
      <c r="B1018" s="1">
        <v>2023</v>
      </c>
      <c r="C1018" s="1">
        <v>7</v>
      </c>
      <c r="D1018" s="1">
        <v>2287.0538150000002</v>
      </c>
      <c r="E1018" s="1" t="s">
        <v>6</v>
      </c>
    </row>
    <row r="1019" spans="1:5" x14ac:dyDescent="0.25">
      <c r="A1019" s="2">
        <v>45474</v>
      </c>
      <c r="B1019" s="1">
        <v>2024</v>
      </c>
      <c r="C1019" s="1">
        <v>7</v>
      </c>
      <c r="D1019" s="1">
        <v>1511.1449299999999</v>
      </c>
      <c r="E1019" s="1" t="s">
        <v>6</v>
      </c>
    </row>
    <row r="1020" spans="1:5" x14ac:dyDescent="0.25">
      <c r="A1020" s="2">
        <v>45839</v>
      </c>
      <c r="B1020" s="1">
        <v>2025</v>
      </c>
      <c r="C1020" s="1">
        <v>7</v>
      </c>
      <c r="D1020" s="1">
        <v>-77.911550000000005</v>
      </c>
      <c r="E1020" s="1" t="s">
        <v>6</v>
      </c>
    </row>
    <row r="1021" spans="1:5" x14ac:dyDescent="0.25">
      <c r="A1021" s="2">
        <v>45139</v>
      </c>
      <c r="B1021" s="1">
        <v>2023</v>
      </c>
      <c r="C1021" s="1">
        <v>8</v>
      </c>
      <c r="D1021" s="1">
        <v>2500.4038599999999</v>
      </c>
      <c r="E1021" s="1" t="s">
        <v>6</v>
      </c>
    </row>
    <row r="1022" spans="1:5" x14ac:dyDescent="0.25">
      <c r="A1022" s="2">
        <v>45505</v>
      </c>
      <c r="B1022" s="1">
        <v>2024</v>
      </c>
      <c r="C1022" s="1">
        <v>8</v>
      </c>
      <c r="D1022" s="1">
        <v>1568.2868120000001</v>
      </c>
      <c r="E1022" s="1" t="s">
        <v>6</v>
      </c>
    </row>
    <row r="1023" spans="1:5" x14ac:dyDescent="0.25">
      <c r="A1023" s="2">
        <v>45870</v>
      </c>
      <c r="B1023" s="1">
        <v>2025</v>
      </c>
      <c r="C1023" s="1">
        <v>8</v>
      </c>
      <c r="D1023" s="1">
        <v>889.41116</v>
      </c>
      <c r="E1023" s="1" t="s">
        <v>6</v>
      </c>
    </row>
    <row r="1024" spans="1:5" x14ac:dyDescent="0.25">
      <c r="A1024" s="2">
        <v>45170</v>
      </c>
      <c r="B1024" s="1">
        <v>2023</v>
      </c>
      <c r="C1024" s="1">
        <v>9</v>
      </c>
      <c r="D1024" s="1">
        <v>3235.0055499999999</v>
      </c>
      <c r="E1024" s="1" t="s">
        <v>6</v>
      </c>
    </row>
    <row r="1025" spans="1:5" x14ac:dyDescent="0.25">
      <c r="A1025" s="2">
        <v>45536</v>
      </c>
      <c r="B1025" s="1">
        <v>2024</v>
      </c>
      <c r="C1025" s="1">
        <v>9</v>
      </c>
      <c r="D1025" s="1">
        <v>1873.4998199999998</v>
      </c>
      <c r="E1025" s="1" t="s">
        <v>6</v>
      </c>
    </row>
    <row r="1026" spans="1:5" x14ac:dyDescent="0.25">
      <c r="A1026" s="2">
        <v>45566</v>
      </c>
      <c r="B1026" s="1">
        <v>2024</v>
      </c>
      <c r="C1026" s="1">
        <v>10</v>
      </c>
      <c r="D1026" s="1">
        <v>2616.2241899999999</v>
      </c>
      <c r="E1026" s="1" t="s">
        <v>6</v>
      </c>
    </row>
    <row r="1027" spans="1:5" x14ac:dyDescent="0.25">
      <c r="A1027" s="2">
        <v>45597</v>
      </c>
      <c r="B1027" s="1">
        <v>2024</v>
      </c>
      <c r="C1027" s="1">
        <v>11</v>
      </c>
      <c r="D1027" s="1">
        <v>2870.413532</v>
      </c>
      <c r="E1027" s="1" t="s">
        <v>6</v>
      </c>
    </row>
    <row r="1028" spans="1:5" x14ac:dyDescent="0.25">
      <c r="A1028" s="2">
        <v>45627</v>
      </c>
      <c r="B1028" s="1">
        <v>2024</v>
      </c>
      <c r="C1028" s="1">
        <v>12</v>
      </c>
      <c r="D1028" s="1">
        <v>2301.0709200000001</v>
      </c>
      <c r="E1028" s="1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H9"/>
  <sheetViews>
    <sheetView showGridLines="0" zoomScale="115" zoomScaleNormal="115" workbookViewId="0">
      <selection activeCell="E3" sqref="E3"/>
    </sheetView>
  </sheetViews>
  <sheetFormatPr defaultRowHeight="15" x14ac:dyDescent="0.25"/>
  <cols>
    <col min="1" max="1" width="23.140625" customWidth="1"/>
    <col min="2" max="2" width="13.5703125" bestFit="1" customWidth="1"/>
    <col min="3" max="3" width="12.140625" customWidth="1"/>
    <col min="4" max="6" width="11.85546875" style="9" customWidth="1"/>
    <col min="8" max="8" width="10.42578125" bestFit="1" customWidth="1"/>
  </cols>
  <sheetData>
    <row r="1" spans="1:8" ht="16.5" thickBot="1" x14ac:dyDescent="0.3">
      <c r="A1" s="3" t="s">
        <v>14</v>
      </c>
      <c r="B1" s="3" t="s">
        <v>15</v>
      </c>
      <c r="C1" s="3" t="s">
        <v>16</v>
      </c>
      <c r="D1" s="3">
        <v>2024</v>
      </c>
      <c r="E1" s="3" t="s">
        <v>77</v>
      </c>
      <c r="F1" s="3" t="s">
        <v>78</v>
      </c>
    </row>
    <row r="2" spans="1:8" ht="75.75" customHeight="1" thickBot="1" x14ac:dyDescent="0.3">
      <c r="A2" s="4" t="s">
        <v>79</v>
      </c>
      <c r="B2" s="4" t="s">
        <v>24</v>
      </c>
      <c r="C2" s="5" t="s">
        <v>19</v>
      </c>
      <c r="D2" s="6" t="s">
        <v>20</v>
      </c>
      <c r="E2" s="6" t="s">
        <v>20</v>
      </c>
      <c r="F2" s="6" t="s">
        <v>20</v>
      </c>
    </row>
    <row r="3" spans="1:8" ht="60.75" thickBot="1" x14ac:dyDescent="0.3">
      <c r="A3" s="4" t="s">
        <v>80</v>
      </c>
      <c r="B3" s="4" t="s">
        <v>24</v>
      </c>
      <c r="C3" s="5" t="s">
        <v>22</v>
      </c>
      <c r="D3" s="20">
        <v>9.0562644134458362E-3</v>
      </c>
      <c r="E3" s="20">
        <v>1.8599999999999998E-2</v>
      </c>
      <c r="F3" s="20">
        <v>1.8800000000000001E-2</v>
      </c>
      <c r="H3" s="21"/>
    </row>
    <row r="4" spans="1:8" ht="45.75" thickBot="1" x14ac:dyDescent="0.3">
      <c r="A4" s="4" t="s">
        <v>81</v>
      </c>
      <c r="B4" s="4" t="s">
        <v>24</v>
      </c>
      <c r="C4" s="5" t="s">
        <v>19</v>
      </c>
      <c r="D4" s="6" t="s">
        <v>20</v>
      </c>
      <c r="E4" s="6" t="s">
        <v>20</v>
      </c>
      <c r="F4" s="6" t="s">
        <v>20</v>
      </c>
    </row>
    <row r="5" spans="1:8" ht="60.75" thickBot="1" x14ac:dyDescent="0.3">
      <c r="A5" s="4" t="s">
        <v>82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</row>
    <row r="6" spans="1:8" ht="75.75" thickBot="1" x14ac:dyDescent="0.3">
      <c r="A6" s="4" t="s">
        <v>83</v>
      </c>
      <c r="B6" s="4" t="s">
        <v>24</v>
      </c>
      <c r="C6" s="5" t="s">
        <v>19</v>
      </c>
      <c r="D6" s="6" t="s">
        <v>20</v>
      </c>
      <c r="E6" s="6" t="s">
        <v>20</v>
      </c>
      <c r="F6" s="6" t="s">
        <v>20</v>
      </c>
    </row>
    <row r="7" spans="1:8" ht="60.75" thickBot="1" x14ac:dyDescent="0.3">
      <c r="A7" s="4" t="s">
        <v>84</v>
      </c>
      <c r="B7" s="4" t="s">
        <v>24</v>
      </c>
      <c r="C7" s="5" t="s">
        <v>22</v>
      </c>
      <c r="D7" s="20">
        <v>1.2E-2</v>
      </c>
      <c r="E7" s="20">
        <v>1.7000000000000001E-2</v>
      </c>
      <c r="F7" s="20">
        <v>1.4999999999999999E-2</v>
      </c>
    </row>
    <row r="8" spans="1:8" ht="60.75" thickBot="1" x14ac:dyDescent="0.3">
      <c r="A8" s="4" t="s">
        <v>85</v>
      </c>
      <c r="B8" s="4" t="s">
        <v>24</v>
      </c>
      <c r="C8" s="5" t="s">
        <v>19</v>
      </c>
      <c r="D8" s="6" t="s">
        <v>20</v>
      </c>
      <c r="E8" s="6" t="s">
        <v>20</v>
      </c>
      <c r="F8" s="6" t="s">
        <v>20</v>
      </c>
    </row>
    <row r="9" spans="1:8" ht="60" x14ac:dyDescent="0.25">
      <c r="A9" s="4" t="s">
        <v>86</v>
      </c>
      <c r="B9" s="4" t="s">
        <v>24</v>
      </c>
      <c r="C9" s="5" t="s">
        <v>22</v>
      </c>
      <c r="D9" s="6" t="s">
        <v>20</v>
      </c>
      <c r="E9" s="6" t="s">
        <v>20</v>
      </c>
      <c r="F9" s="6" t="s">
        <v>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C5"/>
  <sheetViews>
    <sheetView workbookViewId="0">
      <selection activeCell="J27" sqref="J27"/>
    </sheetView>
  </sheetViews>
  <sheetFormatPr defaultRowHeight="15" x14ac:dyDescent="0.25"/>
  <cols>
    <col min="1" max="1" width="25.7109375" customWidth="1"/>
    <col min="2" max="3" width="10.140625" bestFit="1" customWidth="1"/>
  </cols>
  <sheetData>
    <row r="1" spans="1:3" x14ac:dyDescent="0.25">
      <c r="B1" s="2">
        <v>46022</v>
      </c>
      <c r="C1" s="2">
        <v>46387</v>
      </c>
    </row>
    <row r="2" spans="1:3" x14ac:dyDescent="0.25">
      <c r="A2" t="s">
        <v>61</v>
      </c>
      <c r="B2" s="19">
        <f>[19]Актуальный!G22*100</f>
        <v>1.8599999999999999</v>
      </c>
      <c r="C2" s="19">
        <f>[19]Актуальный!H22*100</f>
        <v>1.8800000000000001</v>
      </c>
    </row>
    <row r="3" spans="1:3" x14ac:dyDescent="0.25">
      <c r="A3" t="s">
        <v>87</v>
      </c>
      <c r="B3" s="19">
        <f>[19]Актуальный!G24*100</f>
        <v>1.26</v>
      </c>
      <c r="C3" s="19">
        <f>[19]Актуальный!H24*100</f>
        <v>1.22</v>
      </c>
    </row>
    <row r="4" spans="1:3" x14ac:dyDescent="0.25">
      <c r="A4" t="s">
        <v>43</v>
      </c>
      <c r="B4" s="10">
        <f>[19]Актуальный!G20*100</f>
        <v>1</v>
      </c>
      <c r="C4" s="10">
        <f>[19]Актуальный!H20*100</f>
        <v>0.6</v>
      </c>
    </row>
    <row r="5" spans="1:3" x14ac:dyDescent="0.25">
      <c r="A5" t="s">
        <v>63</v>
      </c>
      <c r="B5" s="10">
        <f>[19]Актуальный!G21*100</f>
        <v>1.5000000000000002</v>
      </c>
      <c r="C5" s="10">
        <f>[19]Актуальный!H21*100</f>
        <v>3.4000000000000004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LC22"/>
  <sheetViews>
    <sheetView zoomScale="85" zoomScaleNormal="85" workbookViewId="0">
      <pane xSplit="1" ySplit="1" topLeftCell="IV2" activePane="bottomRight" state="frozen"/>
      <selection pane="topRight" activeCell="B1" sqref="B1"/>
      <selection pane="bottomLeft" activeCell="A2" sqref="A2"/>
      <selection pane="bottomRight" activeCell="JK15" sqref="JK15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315" width="8.7109375" bestFit="1" customWidth="1"/>
  </cols>
  <sheetData>
    <row r="1" spans="1:315" x14ac:dyDescent="0.25">
      <c r="B1" s="22">
        <v>43833</v>
      </c>
      <c r="C1" s="22">
        <f>B1+7</f>
        <v>43840</v>
      </c>
      <c r="D1" s="22">
        <f t="shared" ref="D1:BO1" si="0">C1+7</f>
        <v>43847</v>
      </c>
      <c r="E1" s="22">
        <f t="shared" si="0"/>
        <v>43854</v>
      </c>
      <c r="F1" s="22">
        <f t="shared" si="0"/>
        <v>43861</v>
      </c>
      <c r="G1" s="22">
        <f t="shared" si="0"/>
        <v>43868</v>
      </c>
      <c r="H1" s="22">
        <f t="shared" si="0"/>
        <v>43875</v>
      </c>
      <c r="I1" s="22">
        <f t="shared" si="0"/>
        <v>43882</v>
      </c>
      <c r="J1" s="22">
        <f t="shared" si="0"/>
        <v>43889</v>
      </c>
      <c r="K1" s="22">
        <f t="shared" si="0"/>
        <v>43896</v>
      </c>
      <c r="L1" s="22">
        <f t="shared" si="0"/>
        <v>43903</v>
      </c>
      <c r="M1" s="22">
        <f t="shared" si="0"/>
        <v>43910</v>
      </c>
      <c r="N1" s="22">
        <f t="shared" si="0"/>
        <v>43917</v>
      </c>
      <c r="O1" s="22">
        <f t="shared" si="0"/>
        <v>43924</v>
      </c>
      <c r="P1" s="22">
        <f t="shared" si="0"/>
        <v>43931</v>
      </c>
      <c r="Q1" s="22">
        <f t="shared" si="0"/>
        <v>43938</v>
      </c>
      <c r="R1" s="22">
        <f t="shared" si="0"/>
        <v>43945</v>
      </c>
      <c r="S1" s="22">
        <f t="shared" si="0"/>
        <v>43952</v>
      </c>
      <c r="T1" s="22">
        <f t="shared" si="0"/>
        <v>43959</v>
      </c>
      <c r="U1" s="22">
        <f t="shared" si="0"/>
        <v>43966</v>
      </c>
      <c r="V1" s="22">
        <f t="shared" si="0"/>
        <v>43973</v>
      </c>
      <c r="W1" s="22">
        <f t="shared" si="0"/>
        <v>43980</v>
      </c>
      <c r="X1" s="22">
        <f t="shared" si="0"/>
        <v>43987</v>
      </c>
      <c r="Y1" s="22">
        <f t="shared" si="0"/>
        <v>43994</v>
      </c>
      <c r="Z1" s="22">
        <f t="shared" si="0"/>
        <v>44001</v>
      </c>
      <c r="AA1" s="22">
        <f t="shared" si="0"/>
        <v>44008</v>
      </c>
      <c r="AB1" s="22">
        <f t="shared" si="0"/>
        <v>44015</v>
      </c>
      <c r="AC1" s="22">
        <f t="shared" si="0"/>
        <v>44022</v>
      </c>
      <c r="AD1" s="22">
        <f t="shared" si="0"/>
        <v>44029</v>
      </c>
      <c r="AE1" s="22">
        <f t="shared" si="0"/>
        <v>44036</v>
      </c>
      <c r="AF1" s="22">
        <f t="shared" si="0"/>
        <v>44043</v>
      </c>
      <c r="AG1" s="22">
        <f t="shared" si="0"/>
        <v>44050</v>
      </c>
      <c r="AH1" s="22">
        <f t="shared" si="0"/>
        <v>44057</v>
      </c>
      <c r="AI1" s="22">
        <f t="shared" si="0"/>
        <v>44064</v>
      </c>
      <c r="AJ1" s="22">
        <f t="shared" si="0"/>
        <v>44071</v>
      </c>
      <c r="AK1" s="22">
        <f t="shared" si="0"/>
        <v>44078</v>
      </c>
      <c r="AL1" s="22">
        <f t="shared" si="0"/>
        <v>44085</v>
      </c>
      <c r="AM1" s="22">
        <f t="shared" si="0"/>
        <v>44092</v>
      </c>
      <c r="AN1" s="22">
        <f t="shared" si="0"/>
        <v>44099</v>
      </c>
      <c r="AO1" s="22">
        <f t="shared" si="0"/>
        <v>44106</v>
      </c>
      <c r="AP1" s="22">
        <f t="shared" si="0"/>
        <v>44113</v>
      </c>
      <c r="AQ1" s="22">
        <f t="shared" si="0"/>
        <v>44120</v>
      </c>
      <c r="AR1" s="22">
        <f t="shared" si="0"/>
        <v>44127</v>
      </c>
      <c r="AS1" s="22">
        <f t="shared" si="0"/>
        <v>44134</v>
      </c>
      <c r="AT1" s="22">
        <f t="shared" si="0"/>
        <v>44141</v>
      </c>
      <c r="AU1" s="22">
        <f t="shared" si="0"/>
        <v>44148</v>
      </c>
      <c r="AV1" s="22">
        <f t="shared" si="0"/>
        <v>44155</v>
      </c>
      <c r="AW1" s="22">
        <f t="shared" si="0"/>
        <v>44162</v>
      </c>
      <c r="AX1" s="22">
        <f t="shared" si="0"/>
        <v>44169</v>
      </c>
      <c r="AY1" s="22">
        <f t="shared" si="0"/>
        <v>44176</v>
      </c>
      <c r="AZ1" s="22">
        <f t="shared" si="0"/>
        <v>44183</v>
      </c>
      <c r="BA1" s="22">
        <f t="shared" si="0"/>
        <v>44190</v>
      </c>
      <c r="BB1" s="22">
        <f t="shared" si="0"/>
        <v>44197</v>
      </c>
      <c r="BC1" s="22">
        <f t="shared" si="0"/>
        <v>44204</v>
      </c>
      <c r="BD1" s="22">
        <f t="shared" si="0"/>
        <v>44211</v>
      </c>
      <c r="BE1" s="22">
        <f t="shared" si="0"/>
        <v>44218</v>
      </c>
      <c r="BF1" s="22">
        <f t="shared" si="0"/>
        <v>44225</v>
      </c>
      <c r="BG1" s="22">
        <f t="shared" si="0"/>
        <v>44232</v>
      </c>
      <c r="BH1" s="22">
        <f t="shared" si="0"/>
        <v>44239</v>
      </c>
      <c r="BI1" s="22">
        <f t="shared" si="0"/>
        <v>44246</v>
      </c>
      <c r="BJ1" s="22">
        <f t="shared" si="0"/>
        <v>44253</v>
      </c>
      <c r="BK1" s="22">
        <f t="shared" si="0"/>
        <v>44260</v>
      </c>
      <c r="BL1" s="22">
        <f t="shared" si="0"/>
        <v>44267</v>
      </c>
      <c r="BM1" s="22">
        <f t="shared" si="0"/>
        <v>44274</v>
      </c>
      <c r="BN1" s="22">
        <f t="shared" si="0"/>
        <v>44281</v>
      </c>
      <c r="BO1" s="22">
        <f t="shared" si="0"/>
        <v>44288</v>
      </c>
      <c r="BP1" s="22">
        <f t="shared" ref="BP1:EA1" si="1">BO1+7</f>
        <v>44295</v>
      </c>
      <c r="BQ1" s="22">
        <f t="shared" si="1"/>
        <v>44302</v>
      </c>
      <c r="BR1" s="22">
        <f t="shared" si="1"/>
        <v>44309</v>
      </c>
      <c r="BS1" s="22">
        <f t="shared" si="1"/>
        <v>44316</v>
      </c>
      <c r="BT1" s="22">
        <f t="shared" si="1"/>
        <v>44323</v>
      </c>
      <c r="BU1" s="22">
        <f t="shared" si="1"/>
        <v>44330</v>
      </c>
      <c r="BV1" s="22">
        <f t="shared" si="1"/>
        <v>44337</v>
      </c>
      <c r="BW1" s="22">
        <f t="shared" si="1"/>
        <v>44344</v>
      </c>
      <c r="BX1" s="22">
        <f t="shared" si="1"/>
        <v>44351</v>
      </c>
      <c r="BY1" s="22">
        <f t="shared" si="1"/>
        <v>44358</v>
      </c>
      <c r="BZ1" s="22">
        <f t="shared" si="1"/>
        <v>44365</v>
      </c>
      <c r="CA1" s="22">
        <f t="shared" si="1"/>
        <v>44372</v>
      </c>
      <c r="CB1" s="22">
        <f t="shared" si="1"/>
        <v>44379</v>
      </c>
      <c r="CC1" s="22">
        <f t="shared" si="1"/>
        <v>44386</v>
      </c>
      <c r="CD1" s="22">
        <f t="shared" si="1"/>
        <v>44393</v>
      </c>
      <c r="CE1" s="22">
        <f t="shared" si="1"/>
        <v>44400</v>
      </c>
      <c r="CF1" s="22">
        <f t="shared" si="1"/>
        <v>44407</v>
      </c>
      <c r="CG1" s="22">
        <f t="shared" si="1"/>
        <v>44414</v>
      </c>
      <c r="CH1" s="22">
        <f t="shared" si="1"/>
        <v>44421</v>
      </c>
      <c r="CI1" s="22">
        <f t="shared" si="1"/>
        <v>44428</v>
      </c>
      <c r="CJ1" s="22">
        <f t="shared" si="1"/>
        <v>44435</v>
      </c>
      <c r="CK1" s="22">
        <f t="shared" si="1"/>
        <v>44442</v>
      </c>
      <c r="CL1" s="22">
        <f t="shared" si="1"/>
        <v>44449</v>
      </c>
      <c r="CM1" s="22">
        <f t="shared" si="1"/>
        <v>44456</v>
      </c>
      <c r="CN1" s="22">
        <f t="shared" si="1"/>
        <v>44463</v>
      </c>
      <c r="CO1" s="22">
        <f t="shared" si="1"/>
        <v>44470</v>
      </c>
      <c r="CP1" s="22">
        <f t="shared" si="1"/>
        <v>44477</v>
      </c>
      <c r="CQ1" s="22">
        <f t="shared" si="1"/>
        <v>44484</v>
      </c>
      <c r="CR1" s="22">
        <f t="shared" si="1"/>
        <v>44491</v>
      </c>
      <c r="CS1" s="22">
        <f t="shared" si="1"/>
        <v>44498</v>
      </c>
      <c r="CT1" s="22">
        <f t="shared" si="1"/>
        <v>44505</v>
      </c>
      <c r="CU1" s="22">
        <f t="shared" si="1"/>
        <v>44512</v>
      </c>
      <c r="CV1" s="22">
        <f t="shared" si="1"/>
        <v>44519</v>
      </c>
      <c r="CW1" s="22">
        <f t="shared" si="1"/>
        <v>44526</v>
      </c>
      <c r="CX1" s="22">
        <f t="shared" si="1"/>
        <v>44533</v>
      </c>
      <c r="CY1" s="22">
        <f t="shared" si="1"/>
        <v>44540</v>
      </c>
      <c r="CZ1" s="22">
        <f t="shared" si="1"/>
        <v>44547</v>
      </c>
      <c r="DA1" s="22">
        <f t="shared" si="1"/>
        <v>44554</v>
      </c>
      <c r="DB1" s="22">
        <f t="shared" si="1"/>
        <v>44561</v>
      </c>
      <c r="DC1" s="22">
        <f t="shared" si="1"/>
        <v>44568</v>
      </c>
      <c r="DD1" s="22">
        <f t="shared" si="1"/>
        <v>44575</v>
      </c>
      <c r="DE1" s="22">
        <f t="shared" si="1"/>
        <v>44582</v>
      </c>
      <c r="DF1" s="22">
        <f t="shared" si="1"/>
        <v>44589</v>
      </c>
      <c r="DG1" s="22">
        <f t="shared" si="1"/>
        <v>44596</v>
      </c>
      <c r="DH1" s="22">
        <f t="shared" si="1"/>
        <v>44603</v>
      </c>
      <c r="DI1" s="22">
        <f t="shared" si="1"/>
        <v>44610</v>
      </c>
      <c r="DJ1" s="22">
        <f t="shared" si="1"/>
        <v>44617</v>
      </c>
      <c r="DK1" s="22">
        <f t="shared" si="1"/>
        <v>44624</v>
      </c>
      <c r="DL1" s="22">
        <f t="shared" si="1"/>
        <v>44631</v>
      </c>
      <c r="DM1" s="22">
        <f t="shared" si="1"/>
        <v>44638</v>
      </c>
      <c r="DN1" s="22">
        <f t="shared" si="1"/>
        <v>44645</v>
      </c>
      <c r="DO1" s="22">
        <f t="shared" si="1"/>
        <v>44652</v>
      </c>
      <c r="DP1" s="22">
        <f t="shared" si="1"/>
        <v>44659</v>
      </c>
      <c r="DQ1" s="22">
        <f t="shared" si="1"/>
        <v>44666</v>
      </c>
      <c r="DR1" s="22">
        <f t="shared" si="1"/>
        <v>44673</v>
      </c>
      <c r="DS1" s="22">
        <f t="shared" si="1"/>
        <v>44680</v>
      </c>
      <c r="DT1" s="22">
        <f t="shared" si="1"/>
        <v>44687</v>
      </c>
      <c r="DU1" s="22">
        <f t="shared" si="1"/>
        <v>44694</v>
      </c>
      <c r="DV1" s="22">
        <f t="shared" si="1"/>
        <v>44701</v>
      </c>
      <c r="DW1" s="22">
        <f t="shared" si="1"/>
        <v>44708</v>
      </c>
      <c r="DX1" s="22">
        <f t="shared" si="1"/>
        <v>44715</v>
      </c>
      <c r="DY1" s="22">
        <f t="shared" si="1"/>
        <v>44722</v>
      </c>
      <c r="DZ1" s="22">
        <f t="shared" si="1"/>
        <v>44729</v>
      </c>
      <c r="EA1" s="22">
        <f t="shared" si="1"/>
        <v>44736</v>
      </c>
      <c r="EB1" s="22">
        <f t="shared" ref="EB1:GM1" si="2">EA1+7</f>
        <v>44743</v>
      </c>
      <c r="EC1" s="22">
        <f t="shared" si="2"/>
        <v>44750</v>
      </c>
      <c r="ED1" s="22">
        <f t="shared" si="2"/>
        <v>44757</v>
      </c>
      <c r="EE1" s="22">
        <f t="shared" si="2"/>
        <v>44764</v>
      </c>
      <c r="EF1" s="22">
        <f t="shared" si="2"/>
        <v>44771</v>
      </c>
      <c r="EG1" s="22">
        <f t="shared" si="2"/>
        <v>44778</v>
      </c>
      <c r="EH1" s="22">
        <f t="shared" si="2"/>
        <v>44785</v>
      </c>
      <c r="EI1" s="22">
        <f t="shared" si="2"/>
        <v>44792</v>
      </c>
      <c r="EJ1" s="22">
        <f t="shared" si="2"/>
        <v>44799</v>
      </c>
      <c r="EK1" s="22">
        <f t="shared" si="2"/>
        <v>44806</v>
      </c>
      <c r="EL1" s="22">
        <f t="shared" si="2"/>
        <v>44813</v>
      </c>
      <c r="EM1" s="22">
        <f t="shared" si="2"/>
        <v>44820</v>
      </c>
      <c r="EN1" s="22">
        <f t="shared" si="2"/>
        <v>44827</v>
      </c>
      <c r="EO1" s="22">
        <f t="shared" si="2"/>
        <v>44834</v>
      </c>
      <c r="EP1" s="22">
        <f t="shared" si="2"/>
        <v>44841</v>
      </c>
      <c r="EQ1" s="22">
        <f t="shared" si="2"/>
        <v>44848</v>
      </c>
      <c r="ER1" s="22">
        <f t="shared" si="2"/>
        <v>44855</v>
      </c>
      <c r="ES1" s="22">
        <f t="shared" si="2"/>
        <v>44862</v>
      </c>
      <c r="ET1" s="22">
        <f t="shared" si="2"/>
        <v>44869</v>
      </c>
      <c r="EU1" s="22">
        <f t="shared" si="2"/>
        <v>44876</v>
      </c>
      <c r="EV1" s="22">
        <f t="shared" si="2"/>
        <v>44883</v>
      </c>
      <c r="EW1" s="22">
        <f t="shared" si="2"/>
        <v>44890</v>
      </c>
      <c r="EX1" s="22">
        <f t="shared" si="2"/>
        <v>44897</v>
      </c>
      <c r="EY1" s="22">
        <f t="shared" si="2"/>
        <v>44904</v>
      </c>
      <c r="EZ1" s="22">
        <f t="shared" si="2"/>
        <v>44911</v>
      </c>
      <c r="FA1" s="22">
        <f t="shared" si="2"/>
        <v>44918</v>
      </c>
      <c r="FB1" s="22">
        <f t="shared" si="2"/>
        <v>44925</v>
      </c>
      <c r="FC1" s="22">
        <f t="shared" si="2"/>
        <v>44932</v>
      </c>
      <c r="FD1" s="22">
        <f t="shared" si="2"/>
        <v>44939</v>
      </c>
      <c r="FE1" s="22">
        <f t="shared" si="2"/>
        <v>44946</v>
      </c>
      <c r="FF1" s="22">
        <f t="shared" si="2"/>
        <v>44953</v>
      </c>
      <c r="FG1" s="22">
        <f t="shared" si="2"/>
        <v>44960</v>
      </c>
      <c r="FH1" s="22">
        <f t="shared" si="2"/>
        <v>44967</v>
      </c>
      <c r="FI1" s="22">
        <f t="shared" si="2"/>
        <v>44974</v>
      </c>
      <c r="FJ1" s="22">
        <f t="shared" si="2"/>
        <v>44981</v>
      </c>
      <c r="FK1" s="22">
        <f t="shared" si="2"/>
        <v>44988</v>
      </c>
      <c r="FL1" s="22">
        <f t="shared" si="2"/>
        <v>44995</v>
      </c>
      <c r="FM1" s="22">
        <f t="shared" si="2"/>
        <v>45002</v>
      </c>
      <c r="FN1" s="22">
        <f t="shared" si="2"/>
        <v>45009</v>
      </c>
      <c r="FO1" s="22">
        <f t="shared" si="2"/>
        <v>45016</v>
      </c>
      <c r="FP1" s="22">
        <f t="shared" si="2"/>
        <v>45023</v>
      </c>
      <c r="FQ1" s="22">
        <f t="shared" si="2"/>
        <v>45030</v>
      </c>
      <c r="FR1" s="22">
        <f t="shared" si="2"/>
        <v>45037</v>
      </c>
      <c r="FS1" s="22">
        <f t="shared" si="2"/>
        <v>45044</v>
      </c>
      <c r="FT1" s="22">
        <f t="shared" si="2"/>
        <v>45051</v>
      </c>
      <c r="FU1" s="22">
        <f t="shared" si="2"/>
        <v>45058</v>
      </c>
      <c r="FV1" s="22">
        <f t="shared" si="2"/>
        <v>45065</v>
      </c>
      <c r="FW1" s="22">
        <f t="shared" si="2"/>
        <v>45072</v>
      </c>
      <c r="FX1" s="22">
        <f t="shared" si="2"/>
        <v>45079</v>
      </c>
      <c r="FY1" s="22">
        <f t="shared" si="2"/>
        <v>45086</v>
      </c>
      <c r="FZ1" s="22">
        <f t="shared" si="2"/>
        <v>45093</v>
      </c>
      <c r="GA1" s="22">
        <f t="shared" si="2"/>
        <v>45100</v>
      </c>
      <c r="GB1" s="22">
        <f t="shared" si="2"/>
        <v>45107</v>
      </c>
      <c r="GC1" s="22">
        <f t="shared" si="2"/>
        <v>45114</v>
      </c>
      <c r="GD1" s="22">
        <f t="shared" si="2"/>
        <v>45121</v>
      </c>
      <c r="GE1" s="22">
        <f t="shared" si="2"/>
        <v>45128</v>
      </c>
      <c r="GF1" s="22">
        <f t="shared" si="2"/>
        <v>45135</v>
      </c>
      <c r="GG1" s="22">
        <f t="shared" si="2"/>
        <v>45142</v>
      </c>
      <c r="GH1" s="22">
        <f t="shared" si="2"/>
        <v>45149</v>
      </c>
      <c r="GI1" s="22">
        <f t="shared" si="2"/>
        <v>45156</v>
      </c>
      <c r="GJ1" s="22">
        <f t="shared" si="2"/>
        <v>45163</v>
      </c>
      <c r="GK1" s="22">
        <f t="shared" si="2"/>
        <v>45170</v>
      </c>
      <c r="GL1" s="22">
        <f>GK1+7</f>
        <v>45177</v>
      </c>
      <c r="GM1" s="22">
        <f t="shared" si="2"/>
        <v>45184</v>
      </c>
      <c r="GN1" s="22">
        <f t="shared" ref="GN1:HW1" si="3">GM1+7</f>
        <v>45191</v>
      </c>
      <c r="GO1" s="22">
        <f t="shared" si="3"/>
        <v>45198</v>
      </c>
      <c r="GP1" s="22">
        <f t="shared" si="3"/>
        <v>45205</v>
      </c>
      <c r="GQ1" s="22">
        <f t="shared" si="3"/>
        <v>45212</v>
      </c>
      <c r="GR1" s="22">
        <f t="shared" si="3"/>
        <v>45219</v>
      </c>
      <c r="GS1" s="22">
        <f t="shared" si="3"/>
        <v>45226</v>
      </c>
      <c r="GT1" s="22">
        <f t="shared" si="3"/>
        <v>45233</v>
      </c>
      <c r="GU1" s="22">
        <f t="shared" si="3"/>
        <v>45240</v>
      </c>
      <c r="GV1" s="22">
        <f t="shared" si="3"/>
        <v>45247</v>
      </c>
      <c r="GW1" s="22">
        <f t="shared" si="3"/>
        <v>45254</v>
      </c>
      <c r="GX1" s="22">
        <f t="shared" si="3"/>
        <v>45261</v>
      </c>
      <c r="GY1" s="22">
        <f t="shared" si="3"/>
        <v>45268</v>
      </c>
      <c r="GZ1" s="22">
        <f t="shared" si="3"/>
        <v>45275</v>
      </c>
      <c r="HA1" s="22">
        <f t="shared" si="3"/>
        <v>45282</v>
      </c>
      <c r="HB1" s="22">
        <f t="shared" si="3"/>
        <v>45289</v>
      </c>
      <c r="HC1" s="22">
        <f t="shared" si="3"/>
        <v>45296</v>
      </c>
      <c r="HD1" s="22">
        <f t="shared" si="3"/>
        <v>45303</v>
      </c>
      <c r="HE1" s="22">
        <f t="shared" si="3"/>
        <v>45310</v>
      </c>
      <c r="HF1" s="22">
        <f t="shared" si="3"/>
        <v>45317</v>
      </c>
      <c r="HG1" s="22">
        <f t="shared" si="3"/>
        <v>45324</v>
      </c>
      <c r="HH1" s="22">
        <f t="shared" si="3"/>
        <v>45331</v>
      </c>
      <c r="HI1" s="22">
        <f t="shared" si="3"/>
        <v>45338</v>
      </c>
      <c r="HJ1" s="22">
        <f t="shared" si="3"/>
        <v>45345</v>
      </c>
      <c r="HK1" s="22">
        <f t="shared" si="3"/>
        <v>45352</v>
      </c>
      <c r="HL1" s="22">
        <f t="shared" si="3"/>
        <v>45359</v>
      </c>
      <c r="HM1" s="22">
        <f t="shared" si="3"/>
        <v>45366</v>
      </c>
      <c r="HN1" s="22">
        <f t="shared" si="3"/>
        <v>45373</v>
      </c>
      <c r="HO1" s="22">
        <f t="shared" si="3"/>
        <v>45380</v>
      </c>
      <c r="HP1" s="22">
        <f t="shared" si="3"/>
        <v>45387</v>
      </c>
      <c r="HQ1" s="22">
        <f t="shared" si="3"/>
        <v>45394</v>
      </c>
      <c r="HR1" s="22">
        <f t="shared" si="3"/>
        <v>45401</v>
      </c>
      <c r="HS1" s="22">
        <f t="shared" si="3"/>
        <v>45408</v>
      </c>
      <c r="HT1" s="22">
        <f t="shared" si="3"/>
        <v>45415</v>
      </c>
      <c r="HU1" s="22">
        <f t="shared" si="3"/>
        <v>45422</v>
      </c>
      <c r="HV1" s="22">
        <f t="shared" si="3"/>
        <v>45429</v>
      </c>
      <c r="HW1" s="22">
        <f t="shared" si="3"/>
        <v>45436</v>
      </c>
      <c r="HX1" s="22">
        <v>45443</v>
      </c>
      <c r="HY1" s="22">
        <v>45450</v>
      </c>
      <c r="HZ1" s="22">
        <v>45457</v>
      </c>
      <c r="IA1" s="22">
        <v>45464</v>
      </c>
      <c r="IB1" s="22">
        <v>45471</v>
      </c>
      <c r="IC1" s="22">
        <v>45478</v>
      </c>
      <c r="ID1" s="22">
        <v>45485</v>
      </c>
      <c r="IE1" s="22">
        <v>45492</v>
      </c>
      <c r="IF1" s="22">
        <v>45499</v>
      </c>
      <c r="IG1" s="22">
        <v>45506</v>
      </c>
      <c r="IH1" s="22">
        <v>45513</v>
      </c>
      <c r="II1" s="22">
        <v>45520</v>
      </c>
      <c r="IJ1" s="22">
        <v>45527</v>
      </c>
      <c r="IK1" s="22">
        <v>45534</v>
      </c>
      <c r="IL1" s="22">
        <v>45541</v>
      </c>
      <c r="IM1" s="22">
        <v>45548</v>
      </c>
      <c r="IN1" s="22">
        <v>45555</v>
      </c>
      <c r="IO1" s="22">
        <v>45562</v>
      </c>
      <c r="IP1" s="22">
        <v>45569</v>
      </c>
      <c r="IQ1" s="22">
        <v>45576</v>
      </c>
      <c r="IR1" s="22">
        <v>45583</v>
      </c>
      <c r="IS1" s="22">
        <v>45590</v>
      </c>
      <c r="IT1" s="22">
        <v>45597</v>
      </c>
      <c r="IU1" s="22">
        <v>45604</v>
      </c>
      <c r="IV1" s="22">
        <v>45611</v>
      </c>
      <c r="IW1" s="22">
        <v>45618</v>
      </c>
      <c r="IX1" s="22">
        <v>45625</v>
      </c>
      <c r="IY1" s="22">
        <v>45632</v>
      </c>
      <c r="IZ1" s="22">
        <v>45639</v>
      </c>
      <c r="JA1" s="22">
        <v>45646</v>
      </c>
      <c r="JB1" s="22">
        <v>45653</v>
      </c>
      <c r="JC1" s="22">
        <v>45660</v>
      </c>
      <c r="JD1" s="22">
        <v>45667</v>
      </c>
      <c r="JE1" s="22">
        <v>45674</v>
      </c>
      <c r="JF1" s="22">
        <v>45681</v>
      </c>
      <c r="JG1" s="22">
        <f>[13]Week!JJ$5</f>
        <v>45688</v>
      </c>
      <c r="JH1" s="22">
        <f>[13]Week!JK$5</f>
        <v>45695</v>
      </c>
      <c r="JI1" s="22">
        <f>[13]Week!JL$5</f>
        <v>45702</v>
      </c>
      <c r="JJ1" s="22">
        <f>[13]Week!JM$5</f>
        <v>45709</v>
      </c>
      <c r="JK1" s="22">
        <f>[13]Week!JN$5</f>
        <v>45716</v>
      </c>
      <c r="JL1" s="22">
        <f>[13]Week!JO$5</f>
        <v>45723</v>
      </c>
      <c r="JM1" s="22">
        <f>[13]Week!JP$5</f>
        <v>45730</v>
      </c>
      <c r="JN1" s="22">
        <f>[13]Week!JQ$5</f>
        <v>45737</v>
      </c>
      <c r="JO1" s="22">
        <f>[13]Week!JR$5</f>
        <v>45744</v>
      </c>
      <c r="JP1" s="22">
        <f>[13]Week!JS$5</f>
        <v>45751</v>
      </c>
      <c r="JQ1" s="22">
        <f>[13]Week!JT$5</f>
        <v>45758</v>
      </c>
      <c r="JR1" s="22">
        <f>[13]Week!JU$5</f>
        <v>45765</v>
      </c>
      <c r="JS1" s="22">
        <f>[13]Week!JV$5</f>
        <v>45772</v>
      </c>
      <c r="JT1" s="22">
        <f>[13]Week!JW$5</f>
        <v>45779</v>
      </c>
      <c r="JU1" s="22">
        <f>[13]Week!JX$5</f>
        <v>45786</v>
      </c>
      <c r="JV1" s="22">
        <f>[13]Week!JY$5</f>
        <v>45793</v>
      </c>
      <c r="JW1" s="22">
        <f>[13]Week!JZ$5</f>
        <v>45800</v>
      </c>
      <c r="JX1" s="22">
        <f>[13]Week!KA$5</f>
        <v>45807</v>
      </c>
      <c r="JY1" s="22">
        <f>[13]Week!KB$5</f>
        <v>45814</v>
      </c>
      <c r="JZ1" s="22">
        <f>[13]Week!KC$5</f>
        <v>45821</v>
      </c>
      <c r="KA1" s="22">
        <f>[13]Week!KD$5</f>
        <v>45828</v>
      </c>
      <c r="KB1" s="22">
        <f>[13]Week!KE$5</f>
        <v>45835</v>
      </c>
      <c r="KC1" s="22">
        <f>[13]Week!KF$5</f>
        <v>45842</v>
      </c>
      <c r="KD1" s="22">
        <f>[13]Week!KG$5</f>
        <v>45849</v>
      </c>
      <c r="KE1" s="22">
        <f>[13]Week!KH$5</f>
        <v>45856</v>
      </c>
      <c r="KF1" s="22">
        <f>[13]Week!KI$5</f>
        <v>45863</v>
      </c>
      <c r="KG1" s="22">
        <f>[13]Week!KJ$5</f>
        <v>45870</v>
      </c>
      <c r="KH1" s="22">
        <f>[13]Week!KK$5</f>
        <v>45877</v>
      </c>
      <c r="KI1" s="22">
        <f>[13]Week!KL$5</f>
        <v>45884</v>
      </c>
      <c r="KJ1" s="22">
        <f>[13]Week!KM$5</f>
        <v>45891</v>
      </c>
      <c r="KK1" s="22">
        <f>[13]Week!KN$5</f>
        <v>45898</v>
      </c>
      <c r="KL1" s="22">
        <f>[13]Week!KO$5</f>
        <v>45905</v>
      </c>
      <c r="KM1" s="22">
        <f>[13]Week!KP$5</f>
        <v>45912</v>
      </c>
      <c r="KN1" s="22">
        <f>[13]Week!KQ$5</f>
        <v>45919</v>
      </c>
      <c r="KO1" s="22">
        <f>[13]Week!KR$5</f>
        <v>45926</v>
      </c>
      <c r="KP1" s="22">
        <f>[13]Week!KS$5</f>
        <v>45933</v>
      </c>
      <c r="KQ1" s="22">
        <f>[13]Week!KT$5</f>
        <v>45940</v>
      </c>
      <c r="KR1" s="22">
        <f>[13]Week!KU$5</f>
        <v>45947</v>
      </c>
      <c r="KS1" s="22">
        <f>[13]Week!KV$5</f>
        <v>45954</v>
      </c>
      <c r="KT1" s="22">
        <f>[13]Week!KW$5</f>
        <v>45961</v>
      </c>
      <c r="KU1" s="22">
        <f>[13]Week!KX$5</f>
        <v>45968</v>
      </c>
      <c r="KV1" s="22">
        <f>[13]Week!KY$5</f>
        <v>45975</v>
      </c>
      <c r="KW1" s="22">
        <f>[13]Week!KZ$5</f>
        <v>45982</v>
      </c>
      <c r="KX1" s="22">
        <f>[13]Week!LA$5</f>
        <v>45989</v>
      </c>
      <c r="KY1" s="22">
        <f>[13]Week!LB$5</f>
        <v>45996</v>
      </c>
      <c r="KZ1" s="22">
        <f>[13]Week!LC$5</f>
        <v>46003</v>
      </c>
      <c r="LA1" s="22">
        <f>[13]Week!LD$5</f>
        <v>46010</v>
      </c>
      <c r="LB1" s="22">
        <f>[13]Week!LE$5</f>
        <v>46017</v>
      </c>
      <c r="LC1" s="22">
        <f>[13]Week!LF$5</f>
        <v>46024</v>
      </c>
    </row>
    <row r="2" spans="1:315" x14ac:dyDescent="0.25">
      <c r="A2" s="23" t="s">
        <v>88</v>
      </c>
      <c r="B2" s="24">
        <v>50.707942871752216</v>
      </c>
      <c r="C2" s="24">
        <v>50.58127416776707</v>
      </c>
      <c r="D2" s="24">
        <v>50.136797770219758</v>
      </c>
      <c r="E2" s="24">
        <v>49.643685293355837</v>
      </c>
      <c r="F2" s="24">
        <v>49.369245955226596</v>
      </c>
      <c r="G2" s="24">
        <v>44.958689775787249</v>
      </c>
      <c r="H2" s="24">
        <v>44.667686694687916</v>
      </c>
      <c r="I2" s="24">
        <v>45.096828473831238</v>
      </c>
      <c r="J2" s="24">
        <v>44.847267297115792</v>
      </c>
      <c r="K2" s="24">
        <v>34.617765133896008</v>
      </c>
      <c r="L2" s="24">
        <v>34.5110727058414</v>
      </c>
      <c r="M2" s="24">
        <v>34.174115373082188</v>
      </c>
      <c r="N2" s="24">
        <v>33.645823695493299</v>
      </c>
      <c r="O2" s="24">
        <v>25.067818643319903</v>
      </c>
      <c r="P2" s="24">
        <v>25.061380046159204</v>
      </c>
      <c r="Q2" s="24">
        <v>24.902493975805072</v>
      </c>
      <c r="R2" s="24">
        <v>24.284382841773315</v>
      </c>
      <c r="S2" s="24">
        <v>28.931334438217451</v>
      </c>
      <c r="T2" s="24">
        <v>28.633865194569594</v>
      </c>
      <c r="U2" s="24">
        <v>28.445848933725554</v>
      </c>
      <c r="V2" s="24">
        <v>27.231251977442579</v>
      </c>
      <c r="W2" s="24">
        <v>26.781266148851294</v>
      </c>
      <c r="X2" s="24">
        <v>31.704725432770449</v>
      </c>
      <c r="Y2" s="24">
        <v>32.07239938818779</v>
      </c>
      <c r="Z2" s="24">
        <v>32.608897744709665</v>
      </c>
      <c r="AA2" s="24">
        <v>32.697207315047493</v>
      </c>
      <c r="AB2" s="24">
        <v>34.388980432666237</v>
      </c>
      <c r="AC2" s="24">
        <v>34.226545787002735</v>
      </c>
      <c r="AD2" s="24">
        <v>33.476616725501636</v>
      </c>
      <c r="AE2" s="24">
        <v>33.681569010045955</v>
      </c>
      <c r="AF2" s="24">
        <v>33.806266905218394</v>
      </c>
      <c r="AG2" s="24">
        <v>36.100999301928617</v>
      </c>
      <c r="AH2" s="24">
        <v>36.077799627108483</v>
      </c>
      <c r="AI2" s="24">
        <v>36.709039251862237</v>
      </c>
      <c r="AJ2" s="24">
        <v>37.699751865221998</v>
      </c>
      <c r="AK2" s="24">
        <v>37.530070245493015</v>
      </c>
      <c r="AL2" s="24">
        <v>37.492762419338675</v>
      </c>
      <c r="AM2" s="24">
        <v>37.579352861722363</v>
      </c>
      <c r="AN2" s="24">
        <v>37.902884240932565</v>
      </c>
      <c r="AO2" s="24">
        <v>37.170046657782258</v>
      </c>
      <c r="AP2" s="24">
        <v>37.816349509830815</v>
      </c>
      <c r="AQ2" s="24">
        <v>38.07738169448114</v>
      </c>
      <c r="AR2" s="24">
        <v>38.542535501553381</v>
      </c>
      <c r="AS2" s="24">
        <v>38.186305179494795</v>
      </c>
      <c r="AT2" s="24">
        <v>40.870321904907335</v>
      </c>
      <c r="AU2" s="24">
        <v>41.009872350645587</v>
      </c>
      <c r="AV2" s="24">
        <v>40.628888095697</v>
      </c>
      <c r="AW2" s="24">
        <v>41.026420517003949</v>
      </c>
      <c r="AX2" s="24">
        <v>46.226685515995825</v>
      </c>
      <c r="AY2" s="24">
        <v>46.432650098550319</v>
      </c>
      <c r="AZ2" s="24">
        <v>47.109941188486424</v>
      </c>
      <c r="BA2" s="24">
        <v>47.581490016203176</v>
      </c>
      <c r="BB2" s="24">
        <v>50.588655769627856</v>
      </c>
      <c r="BC2" s="24">
        <v>50.752953766394022</v>
      </c>
      <c r="BD2" s="24">
        <v>52.453819557858317</v>
      </c>
      <c r="BE2" s="24">
        <v>51.271741727597366</v>
      </c>
      <c r="BF2" s="24">
        <v>51.440917116673113</v>
      </c>
      <c r="BG2" s="24">
        <v>53.052161555244119</v>
      </c>
      <c r="BH2" s="24">
        <v>53.685261500409929</v>
      </c>
      <c r="BI2" s="24">
        <v>52.256890154054851</v>
      </c>
      <c r="BJ2" s="24">
        <v>51.845845878726365</v>
      </c>
      <c r="BK2" s="24">
        <v>54.994141230810115</v>
      </c>
      <c r="BL2" s="24">
        <v>55.938105738292968</v>
      </c>
      <c r="BM2" s="24">
        <v>56.114370007338607</v>
      </c>
      <c r="BN2" s="24">
        <v>56.359724583255918</v>
      </c>
      <c r="BO2" s="24">
        <v>55.819070458014913</v>
      </c>
      <c r="BP2" s="24">
        <v>56.559623355019347</v>
      </c>
      <c r="BQ2" s="24">
        <v>57.031396725319006</v>
      </c>
      <c r="BR2" s="24">
        <v>57.292389449885007</v>
      </c>
      <c r="BS2" s="24">
        <v>57.649295690021376</v>
      </c>
      <c r="BT2" s="24">
        <v>61.382546685106284</v>
      </c>
      <c r="BU2" s="24">
        <v>62.105037930363352</v>
      </c>
      <c r="BV2" s="24">
        <v>61.586347840059254</v>
      </c>
      <c r="BW2" s="24">
        <v>62.061009018279435</v>
      </c>
      <c r="BX2" s="24">
        <v>66.038017121190009</v>
      </c>
      <c r="BY2" s="24">
        <v>66.976357728156515</v>
      </c>
      <c r="BZ2" s="24">
        <v>67.378638149642811</v>
      </c>
      <c r="CA2" s="24">
        <v>68.619676576873545</v>
      </c>
      <c r="CB2" s="24">
        <v>71.976333860201308</v>
      </c>
      <c r="CC2" s="24">
        <v>72.162723766970331</v>
      </c>
      <c r="CD2" s="24">
        <v>71.962379992526436</v>
      </c>
      <c r="CE2" s="24">
        <v>72.43892010087454</v>
      </c>
      <c r="CF2" s="24">
        <v>73.772938544615158</v>
      </c>
      <c r="CG2" s="24">
        <v>73.653269319456371</v>
      </c>
      <c r="CH2" s="24">
        <v>74.494486440864861</v>
      </c>
      <c r="CI2" s="24">
        <v>74.32688475115657</v>
      </c>
      <c r="CJ2" s="24">
        <v>74.663113568280153</v>
      </c>
      <c r="CK2" s="24">
        <v>79.893484771360278</v>
      </c>
      <c r="CL2" s="24">
        <v>80.914922351312129</v>
      </c>
      <c r="CM2" s="24">
        <v>83.693069204606914</v>
      </c>
      <c r="CN2" s="24">
        <v>84.904822295190343</v>
      </c>
      <c r="CO2" s="24">
        <v>98.65876669737392</v>
      </c>
      <c r="CP2" s="24">
        <v>101.50790149375602</v>
      </c>
      <c r="CQ2" s="24">
        <v>99.958696480393741</v>
      </c>
      <c r="CR2" s="24">
        <v>99.404336909752942</v>
      </c>
      <c r="CS2" s="24">
        <v>97.637181425011519</v>
      </c>
      <c r="CT2" s="24">
        <v>94.178627903970209</v>
      </c>
      <c r="CU2" s="24">
        <v>94.289576487478485</v>
      </c>
      <c r="CV2" s="24">
        <v>97.986910846830412</v>
      </c>
      <c r="CW2" s="24">
        <v>98.045612948282823</v>
      </c>
      <c r="CX2" s="24">
        <v>95.048565644202426</v>
      </c>
      <c r="CY2" s="24">
        <v>95.399916461337398</v>
      </c>
      <c r="CZ2" s="24">
        <v>100.81652465959306</v>
      </c>
      <c r="DA2" s="24">
        <v>103.49606189637839</v>
      </c>
      <c r="DB2" s="24">
        <v>92.452158176039219</v>
      </c>
      <c r="DC2" s="24">
        <v>100.44851980728768</v>
      </c>
      <c r="DD2" s="24">
        <v>101.53098527623753</v>
      </c>
      <c r="DE2" s="24">
        <v>99.543943796271961</v>
      </c>
      <c r="DF2" s="24">
        <v>98.378345789029709</v>
      </c>
      <c r="DG2" s="24">
        <v>108.61716761333466</v>
      </c>
      <c r="DH2" s="24">
        <v>105.16716874470968</v>
      </c>
      <c r="DI2" s="24">
        <v>103.91802201276158</v>
      </c>
      <c r="DJ2" s="24">
        <v>102.98914244655354</v>
      </c>
      <c r="DK2" s="24">
        <v>116.16630629450405</v>
      </c>
      <c r="DL2" s="24">
        <v>128.83850733904447</v>
      </c>
      <c r="DM2" s="24">
        <v>132.61903858816532</v>
      </c>
      <c r="DN2" s="24">
        <v>120.51495199973806</v>
      </c>
      <c r="DO2" s="24">
        <v>108.02581189890921</v>
      </c>
      <c r="DP2" s="24">
        <v>109.78625003982206</v>
      </c>
      <c r="DQ2" s="24">
        <v>107.96840612807678</v>
      </c>
      <c r="DR2" s="24">
        <v>106.67027155603223</v>
      </c>
      <c r="DS2" s="24">
        <v>105.48042211366905</v>
      </c>
      <c r="DT2" s="24">
        <v>112.39244215265492</v>
      </c>
      <c r="DU2" s="24">
        <v>111.97300209379539</v>
      </c>
      <c r="DV2" s="24">
        <v>111.0924667020424</v>
      </c>
      <c r="DW2" s="24">
        <v>109.61002743080878</v>
      </c>
      <c r="DX2" s="24">
        <v>105.63282396050109</v>
      </c>
      <c r="DY2" s="24">
        <v>105.70572798201091</v>
      </c>
      <c r="DZ2" s="24">
        <v>104.65154215488489</v>
      </c>
      <c r="EA2" s="24">
        <v>111.19464705269117</v>
      </c>
      <c r="EB2" s="24">
        <v>108.51150558576826</v>
      </c>
      <c r="EC2" s="24">
        <v>110.57764340709166</v>
      </c>
      <c r="ED2" s="24">
        <v>117.38542816674035</v>
      </c>
      <c r="EE2" s="24">
        <v>117.14625004087395</v>
      </c>
      <c r="EF2" s="24">
        <v>115.17577717333167</v>
      </c>
      <c r="EG2" s="24">
        <v>117.54155846699426</v>
      </c>
      <c r="EH2" s="24">
        <v>117.03804454566249</v>
      </c>
      <c r="EI2" s="24">
        <v>117.15316608513523</v>
      </c>
      <c r="EJ2" s="24">
        <v>120.57150063068292</v>
      </c>
      <c r="EK2" s="24">
        <v>120.99242043899081</v>
      </c>
      <c r="EL2" s="24">
        <v>115.82431309544377</v>
      </c>
      <c r="EM2" s="24">
        <v>113.20002203886536</v>
      </c>
      <c r="EN2" s="24">
        <v>110.53340156985826</v>
      </c>
      <c r="EO2" s="24">
        <v>110.28203420591447</v>
      </c>
      <c r="EP2" s="24">
        <v>113.84081362478243</v>
      </c>
      <c r="EQ2" s="24">
        <v>109.6663431949811</v>
      </c>
      <c r="ER2" s="24">
        <v>107.99720006669932</v>
      </c>
      <c r="ES2" s="24">
        <v>105.18008653454167</v>
      </c>
      <c r="ET2" s="24">
        <v>100.93708666950567</v>
      </c>
      <c r="EU2" s="24">
        <v>98.308294787124581</v>
      </c>
      <c r="EV2" s="24">
        <v>96.943742542305941</v>
      </c>
      <c r="EW2" s="24">
        <v>98.421374659104004</v>
      </c>
      <c r="EX2" s="24">
        <v>91.158518264287281</v>
      </c>
      <c r="EY2" s="24">
        <v>93.406355924437506</v>
      </c>
      <c r="EZ2" s="24">
        <v>94.393879821380239</v>
      </c>
      <c r="FA2" s="24">
        <v>93.106736487801001</v>
      </c>
      <c r="FB2" s="24">
        <v>87.507214962196258</v>
      </c>
      <c r="FC2" s="24">
        <v>79.143547931778912</v>
      </c>
      <c r="FD2" s="24">
        <v>80.25461382957684</v>
      </c>
      <c r="FE2" s="24">
        <v>79.910729058114541</v>
      </c>
      <c r="FF2" s="24">
        <v>78.822570464397174</v>
      </c>
      <c r="FG2" s="24">
        <v>74.60787039076223</v>
      </c>
      <c r="FH2" s="24">
        <v>74.400453043231678</v>
      </c>
      <c r="FI2" s="24">
        <v>73.657875897666941</v>
      </c>
      <c r="FJ2" s="24">
        <v>72.992914664808779</v>
      </c>
      <c r="FK2" s="24">
        <v>70.496485357636331</v>
      </c>
      <c r="FL2" s="24">
        <v>69.446539400985188</v>
      </c>
      <c r="FM2" s="24">
        <v>68.837488349971025</v>
      </c>
      <c r="FN2" s="24">
        <v>68.718037176450466</v>
      </c>
      <c r="FO2" s="24">
        <v>68.061595828541456</v>
      </c>
      <c r="FP2" s="24">
        <v>72.087254602804066</v>
      </c>
      <c r="FQ2" s="24">
        <v>72.823579572799261</v>
      </c>
      <c r="FR2" s="24">
        <v>71.581701470649051</v>
      </c>
      <c r="FS2" s="24">
        <v>71.182535399100331</v>
      </c>
      <c r="FT2" s="24">
        <v>66.595921146354002</v>
      </c>
      <c r="FU2" s="24">
        <v>65.976908516420394</v>
      </c>
      <c r="FV2" s="24">
        <v>65.580147188899929</v>
      </c>
      <c r="FW2" s="24">
        <v>63.657481656836495</v>
      </c>
      <c r="FX2" s="24">
        <v>60.179167434877499</v>
      </c>
      <c r="FY2" s="24">
        <v>58.141790615434651</v>
      </c>
      <c r="FZ2" s="24">
        <v>59.3950140072522</v>
      </c>
      <c r="GA2" s="24">
        <v>61.753394337303305</v>
      </c>
      <c r="GB2" s="24">
        <v>61.944750653612964</v>
      </c>
      <c r="GC2" s="24">
        <v>66.830085874612095</v>
      </c>
      <c r="GD2" s="24">
        <v>66.680089205097275</v>
      </c>
      <c r="GE2" s="24">
        <v>64.771905552702577</v>
      </c>
      <c r="GF2" s="24">
        <v>64.546700943324296</v>
      </c>
      <c r="GG2" s="24">
        <v>68.903782958044957</v>
      </c>
      <c r="GH2" s="24">
        <v>69.032451528539823</v>
      </c>
      <c r="GI2" s="24">
        <v>70.953713233323882</v>
      </c>
      <c r="GJ2" s="24">
        <v>71.764062148193887</v>
      </c>
      <c r="GK2" s="24">
        <v>75.150702039303383</v>
      </c>
      <c r="GL2" s="24">
        <v>73.707583914676675</v>
      </c>
      <c r="GM2" s="24">
        <v>74.218994358944116</v>
      </c>
      <c r="GN2" s="24">
        <v>75.27593332466715</v>
      </c>
      <c r="GO2" s="24">
        <v>76.50325584257024</v>
      </c>
      <c r="GP2" s="24">
        <v>75.623384279149064</v>
      </c>
      <c r="GQ2" s="24">
        <v>74.347925404760005</v>
      </c>
      <c r="GR2" s="24">
        <v>79.005386768591023</v>
      </c>
      <c r="GS2" s="24">
        <v>77.786874833618612</v>
      </c>
      <c r="GT2" s="24">
        <v>76.631745968633609</v>
      </c>
      <c r="GU2" s="24">
        <v>73.561218019274591</v>
      </c>
      <c r="GV2" s="24">
        <v>71.590263637865448</v>
      </c>
      <c r="GW2" s="24">
        <v>71.609322787819835</v>
      </c>
      <c r="GX2" s="24">
        <v>71.358152251133163</v>
      </c>
      <c r="GY2" s="24">
        <v>68.413890001903567</v>
      </c>
      <c r="GZ2" s="24">
        <v>66.250074769187947</v>
      </c>
      <c r="HA2" s="24">
        <v>67.291912482708284</v>
      </c>
      <c r="HB2" s="24">
        <v>66.75532969335157</v>
      </c>
      <c r="HC2" s="24">
        <v>68.062691030258208</v>
      </c>
      <c r="HD2" s="24">
        <v>67.034839586293629</v>
      </c>
      <c r="HE2" s="24">
        <v>66.995702509238214</v>
      </c>
      <c r="HF2" s="24">
        <v>67.123554251774706</v>
      </c>
      <c r="HG2" s="24">
        <v>68.20983234998458</v>
      </c>
      <c r="HH2" s="24">
        <v>66.921036156975077</v>
      </c>
      <c r="HI2" s="24">
        <v>67.317823116800412</v>
      </c>
      <c r="HJ2" s="24">
        <v>66.632045050847736</v>
      </c>
      <c r="HK2" s="24">
        <v>67.204222673923383</v>
      </c>
      <c r="HL2" s="24">
        <v>67.970012145747205</v>
      </c>
      <c r="HM2" s="24">
        <v>67.73843134849308</v>
      </c>
      <c r="HN2" s="24">
        <v>69.034374743320598</v>
      </c>
      <c r="HO2" s="24">
        <v>68.289101253960013</v>
      </c>
      <c r="HP2" s="24">
        <v>69.755913170519236</v>
      </c>
      <c r="HQ2" s="24">
        <v>70.359367445711598</v>
      </c>
      <c r="HR2" s="24">
        <v>69.603972237891512</v>
      </c>
      <c r="HS2" s="24">
        <v>68.647106582385675</v>
      </c>
      <c r="HT2" s="24">
        <v>68.390055384090502</v>
      </c>
      <c r="HU2" s="24">
        <v>68.029591342854289</v>
      </c>
      <c r="HV2" s="24">
        <v>68.751048947162118</v>
      </c>
      <c r="HW2" s="24">
        <v>69.223695375739439</v>
      </c>
      <c r="HX2" s="24">
        <v>69.003421605333116</v>
      </c>
      <c r="HY2" s="24">
        <v>67.665435101817664</v>
      </c>
      <c r="HZ2" s="24">
        <v>69.385258841596354</v>
      </c>
      <c r="IA2" s="24">
        <v>70.909788831518114</v>
      </c>
      <c r="IB2" s="24">
        <v>71.237181597758465</v>
      </c>
      <c r="IC2" s="24">
        <v>71.563476051745354</v>
      </c>
      <c r="ID2" s="24">
        <v>70.396662688055045</v>
      </c>
      <c r="IE2" s="24">
        <v>70.710256494469178</v>
      </c>
      <c r="IF2" s="24">
        <v>69.278631022417741</v>
      </c>
      <c r="IG2" s="24">
        <v>68.954655406838967</v>
      </c>
      <c r="IH2" s="24">
        <v>68.346816753895823</v>
      </c>
      <c r="II2" s="24">
        <v>70.727333013805719</v>
      </c>
      <c r="IJ2" s="24">
        <v>68.893718290628001</v>
      </c>
      <c r="IK2" s="24">
        <v>69.761657353162406</v>
      </c>
      <c r="IL2" s="24">
        <v>66.489720500624102</v>
      </c>
      <c r="IM2" s="24">
        <v>64.81153632648055</v>
      </c>
      <c r="IN2" s="24">
        <v>66.067553816519762</v>
      </c>
      <c r="IO2" s="24">
        <v>66.406017004287349</v>
      </c>
      <c r="IP2" s="24">
        <v>68.162622926644275</v>
      </c>
      <c r="IQ2" s="24">
        <v>70.058627646407274</v>
      </c>
      <c r="IR2" s="24">
        <v>68.15050878508157</v>
      </c>
      <c r="IS2" s="24">
        <v>68.22231663195862</v>
      </c>
      <c r="IT2" s="24">
        <v>67.307156771742143</v>
      </c>
      <c r="IU2" s="24">
        <v>68.452438025038717</v>
      </c>
      <c r="IV2" s="24">
        <v>67.736683801737357</v>
      </c>
      <c r="IW2" s="24">
        <v>69.016932168156117</v>
      </c>
      <c r="IX2" s="24">
        <v>68.63161562010778</v>
      </c>
      <c r="IY2" s="24">
        <v>68.456676001530568</v>
      </c>
      <c r="IZ2" s="24">
        <v>67.86331621796333</v>
      </c>
      <c r="JA2" s="24">
        <v>67.525064169191396</v>
      </c>
      <c r="JB2" s="24">
        <v>68.014288249153893</v>
      </c>
      <c r="JC2" s="24">
        <v>69.65602459316527</v>
      </c>
      <c r="JD2" s="24">
        <v>69.814622241252621</v>
      </c>
      <c r="JE2" s="24">
        <v>72.030365473621529</v>
      </c>
      <c r="JF2" s="24">
        <v>70.263689245419883</v>
      </c>
      <c r="JG2" s="24">
        <v>69.495254334615126</v>
      </c>
      <c r="JH2" s="24">
        <f>[13]Week!JK$44</f>
        <v>69.25686934814695</v>
      </c>
      <c r="JI2" s="24">
        <f>[13]Week!JL$44</f>
        <v>69.948217415347983</v>
      </c>
      <c r="JJ2" s="24">
        <f>[13]Week!JM$44</f>
        <v>69.399534486810609</v>
      </c>
      <c r="JK2" s="24">
        <f>[13]Week!JN$44</f>
        <v>67.439824602918264</v>
      </c>
      <c r="JL2" s="24">
        <f>[13]Week!JO$44</f>
        <v>64.685766710760689</v>
      </c>
      <c r="JM2" s="24">
        <f>[13]Week!JP$44</f>
        <v>64.858581454935688</v>
      </c>
      <c r="JN2" s="24">
        <f>[13]Week!JQ$44</f>
        <v>65.471763866101838</v>
      </c>
      <c r="JO2" s="24">
        <f>[13]Week!JR$44</f>
        <v>66.263364219739216</v>
      </c>
      <c r="JP2" s="24">
        <f>[13]Week!JS$44</f>
        <v>65.825283117809818</v>
      </c>
      <c r="JQ2" s="24">
        <f>[13]Week!JT$44</f>
        <v>59.912719957878771</v>
      </c>
      <c r="JR2" s="24">
        <f>[13]Week!JU$44</f>
        <v>61.443549491676585</v>
      </c>
      <c r="JS2" s="24">
        <f>[13]Week!JV$44</f>
        <v>61.415406886409293</v>
      </c>
      <c r="JT2" s="24">
        <f>[13]Week!JW$44</f>
        <v>58.960967214826383</v>
      </c>
      <c r="JU2" s="24">
        <f>[13]Week!JX$44</f>
        <v>58.920192266769384</v>
      </c>
      <c r="JV2" s="24">
        <f>[13]Week!JY$44</f>
        <v>60.36004914204684</v>
      </c>
      <c r="JW2" s="24">
        <f>[13]Week!JZ$44</f>
        <v>60.450985483312088</v>
      </c>
      <c r="JX2" s="24">
        <f>[13]Week!KA$44</f>
        <v>59.973411679784988</v>
      </c>
      <c r="JY2" s="24">
        <f>[13]Week!KB$44</f>
        <v>61.262534601901073</v>
      </c>
      <c r="JZ2" s="24">
        <f>[13]Week!KC$44</f>
        <v>62.681559551230563</v>
      </c>
      <c r="KA2" s="24" t="str">
        <f>[13]Week!KD$44</f>
        <v/>
      </c>
      <c r="KB2" s="24" t="str">
        <f>[13]Week!KE$44</f>
        <v/>
      </c>
      <c r="KC2" s="24" t="str">
        <f>[13]Week!KF$44</f>
        <v/>
      </c>
      <c r="KD2" s="24" t="str">
        <f>[13]Week!KG$44</f>
        <v/>
      </c>
      <c r="KE2" s="24" t="str">
        <f>[13]Week!KH$44</f>
        <v/>
      </c>
      <c r="KF2" s="24" t="str">
        <f>[13]Week!KI$44</f>
        <v/>
      </c>
      <c r="KG2" s="24" t="str">
        <f>[13]Week!KJ$44</f>
        <v/>
      </c>
      <c r="KH2" s="24" t="str">
        <f>[13]Week!KK$44</f>
        <v/>
      </c>
      <c r="KI2" s="24" t="str">
        <f>[13]Week!KL$44</f>
        <v/>
      </c>
      <c r="KJ2" s="24" t="str">
        <f>[13]Week!KM$44</f>
        <v/>
      </c>
      <c r="KK2" s="24" t="str">
        <f>[13]Week!KN$44</f>
        <v/>
      </c>
      <c r="KL2" s="24" t="str">
        <f>[13]Week!KO$44</f>
        <v/>
      </c>
      <c r="KM2" s="24" t="str">
        <f>[13]Week!KP$44</f>
        <v/>
      </c>
      <c r="KN2" s="24" t="str">
        <f>[13]Week!KQ$44</f>
        <v/>
      </c>
      <c r="KO2" s="24" t="str">
        <f>[13]Week!KR$44</f>
        <v/>
      </c>
      <c r="KP2" s="24" t="str">
        <f>[13]Week!KS$44</f>
        <v/>
      </c>
      <c r="KQ2" s="24" t="str">
        <f>[13]Week!KT$44</f>
        <v/>
      </c>
      <c r="KR2" s="24" t="str">
        <f>[13]Week!KU$44</f>
        <v/>
      </c>
      <c r="KS2" s="24" t="str">
        <f>[13]Week!KV$44</f>
        <v/>
      </c>
      <c r="KT2" s="24" t="str">
        <f>[13]Week!KW$44</f>
        <v/>
      </c>
      <c r="KU2" s="24" t="str">
        <f>[13]Week!KX$44</f>
        <v/>
      </c>
      <c r="KV2" s="24" t="str">
        <f>[13]Week!KY$44</f>
        <v/>
      </c>
      <c r="KW2" s="24" t="str">
        <f>[13]Week!KZ$44</f>
        <v/>
      </c>
      <c r="KX2" s="24" t="str">
        <f>[13]Week!LA$44</f>
        <v/>
      </c>
      <c r="KY2" s="24" t="str">
        <f>[13]Week!LB$44</f>
        <v/>
      </c>
      <c r="KZ2" s="24" t="str">
        <f>[13]Week!LC$44</f>
        <v/>
      </c>
      <c r="LA2" s="24" t="str">
        <f>[13]Week!LD$44</f>
        <v/>
      </c>
      <c r="LB2" s="24" t="str">
        <f>[13]Week!LE$44</f>
        <v/>
      </c>
      <c r="LC2" s="24" t="str">
        <f>[13]Week!LF$44</f>
        <v/>
      </c>
    </row>
    <row r="3" spans="1:315" x14ac:dyDescent="0.25">
      <c r="A3" s="25" t="s">
        <v>89</v>
      </c>
      <c r="B3" s="24">
        <v>61.905700000000003</v>
      </c>
      <c r="C3" s="24">
        <v>61.248599999999996</v>
      </c>
      <c r="D3" s="24">
        <v>61.379379999999991</v>
      </c>
      <c r="E3" s="24">
        <v>61.781899999999993</v>
      </c>
      <c r="F3" s="24">
        <v>62.747140000000002</v>
      </c>
      <c r="G3" s="24">
        <v>63.357439999999997</v>
      </c>
      <c r="H3" s="24">
        <v>63.564399999999999</v>
      </c>
      <c r="I3" s="24">
        <v>63.761540000000004</v>
      </c>
      <c r="J3" s="24">
        <v>65.759900000000002</v>
      </c>
      <c r="K3" s="24">
        <v>66.510480000000001</v>
      </c>
      <c r="L3" s="24">
        <v>72.677099999999996</v>
      </c>
      <c r="M3" s="24">
        <v>76.686040000000006</v>
      </c>
      <c r="N3" s="24">
        <v>78.795680000000004</v>
      </c>
      <c r="O3" s="24">
        <v>75.93119999999999</v>
      </c>
      <c r="P3" s="24">
        <v>74.702133333333322</v>
      </c>
      <c r="Q3" s="24">
        <v>73.841999999999999</v>
      </c>
      <c r="R3" s="24">
        <v>75.561760000000007</v>
      </c>
      <c r="S3" s="24">
        <v>73.870575000000002</v>
      </c>
      <c r="T3" s="24">
        <v>73.987099999999998</v>
      </c>
      <c r="U3" s="24">
        <v>73.537475000000001</v>
      </c>
      <c r="V3" s="24">
        <v>72.102819999999994</v>
      </c>
      <c r="W3" s="24">
        <v>71.130740000000003</v>
      </c>
      <c r="X3" s="24">
        <v>68.936560000000014</v>
      </c>
      <c r="Y3" s="24">
        <v>68.681749999999994</v>
      </c>
      <c r="Z3" s="24">
        <v>69.764020000000002</v>
      </c>
      <c r="AA3" s="24">
        <v>69.150620000000004</v>
      </c>
      <c r="AB3" s="24">
        <v>70.370720000000006</v>
      </c>
      <c r="AC3" s="24">
        <v>71.372100000000003</v>
      </c>
      <c r="AD3" s="24">
        <v>71.124020000000002</v>
      </c>
      <c r="AE3" s="24">
        <v>71.255619999999993</v>
      </c>
      <c r="AF3" s="24">
        <v>72.505759999999995</v>
      </c>
      <c r="AG3" s="24">
        <v>73.499420000000001</v>
      </c>
      <c r="AH3" s="24">
        <v>73.396940000000001</v>
      </c>
      <c r="AI3" s="24">
        <v>73.501979999999989</v>
      </c>
      <c r="AJ3" s="24">
        <v>74.868499999999997</v>
      </c>
      <c r="AK3" s="24">
        <v>74.379580000000004</v>
      </c>
      <c r="AL3" s="24">
        <v>75.608760000000004</v>
      </c>
      <c r="AM3" s="24">
        <v>75.011400000000009</v>
      </c>
      <c r="AN3" s="24">
        <v>76.532240000000002</v>
      </c>
      <c r="AO3" s="24">
        <v>78.50188</v>
      </c>
      <c r="AP3" s="24">
        <v>77.935239999999993</v>
      </c>
      <c r="AQ3" s="24">
        <v>77.499159999999989</v>
      </c>
      <c r="AR3" s="24">
        <v>77.256380000000007</v>
      </c>
      <c r="AS3" s="24">
        <v>77.730820000000023</v>
      </c>
      <c r="AT3" s="24">
        <v>79.054725000000005</v>
      </c>
      <c r="AU3" s="24">
        <v>76.79956</v>
      </c>
      <c r="AV3" s="24">
        <v>76.274840000000012</v>
      </c>
      <c r="AW3" s="24">
        <v>75.67179999999999</v>
      </c>
      <c r="AX3" s="24">
        <v>75.517559999999989</v>
      </c>
      <c r="AY3" s="24">
        <v>73.61</v>
      </c>
      <c r="AZ3" s="24">
        <v>73.21723999999999</v>
      </c>
      <c r="BA3" s="24">
        <v>74.802060000000012</v>
      </c>
      <c r="BB3" s="24">
        <v>73.781399999999991</v>
      </c>
      <c r="BC3" s="24">
        <v>74.08</v>
      </c>
      <c r="BD3" s="24">
        <v>74.0261</v>
      </c>
      <c r="BE3" s="24">
        <v>73.756739999999994</v>
      </c>
      <c r="BF3" s="24">
        <v>75.594080000000005</v>
      </c>
      <c r="BG3" s="24">
        <v>75.6661</v>
      </c>
      <c r="BH3" s="24">
        <v>73.98554</v>
      </c>
      <c r="BI3" s="24">
        <v>73.622560000000007</v>
      </c>
      <c r="BJ3" s="24">
        <v>73.912125000000003</v>
      </c>
      <c r="BK3" s="24">
        <v>74.070579999999993</v>
      </c>
      <c r="BL3" s="24">
        <v>73.827749999999995</v>
      </c>
      <c r="BM3" s="24">
        <v>73.418540000000007</v>
      </c>
      <c r="BN3" s="24">
        <v>75.610439999999997</v>
      </c>
      <c r="BO3" s="24">
        <v>75.809799999999996</v>
      </c>
      <c r="BP3" s="24">
        <v>77.005040000000008</v>
      </c>
      <c r="BQ3" s="24">
        <v>76.596159999999998</v>
      </c>
      <c r="BR3" s="24">
        <v>76.119079999999997</v>
      </c>
      <c r="BS3" s="24">
        <v>74.778440000000003</v>
      </c>
      <c r="BT3" s="24">
        <v>74.708174999999997</v>
      </c>
      <c r="BU3" s="24">
        <v>74.137525000000011</v>
      </c>
      <c r="BV3" s="24">
        <v>73.682339999999996</v>
      </c>
      <c r="BW3" s="24">
        <v>73.488320000000002</v>
      </c>
      <c r="BX3" s="24">
        <v>73.314239999999998</v>
      </c>
      <c r="BY3" s="24">
        <v>72.343000000000004</v>
      </c>
      <c r="BZ3" s="24">
        <v>72.147625000000005</v>
      </c>
      <c r="CA3" s="24">
        <v>72.705459999999988</v>
      </c>
      <c r="CB3" s="24">
        <v>72.759900000000002</v>
      </c>
      <c r="CC3" s="24">
        <v>74.06814</v>
      </c>
      <c r="CD3" s="24">
        <v>74.240279999999998</v>
      </c>
      <c r="CE3" s="24">
        <v>74.158559999999994</v>
      </c>
      <c r="CF3" s="24">
        <v>73.576620000000005</v>
      </c>
      <c r="CG3" s="24">
        <v>72.994420000000005</v>
      </c>
      <c r="CH3" s="24">
        <v>73.622539999999987</v>
      </c>
      <c r="CI3" s="24">
        <v>73.768980000000013</v>
      </c>
      <c r="CJ3" s="24">
        <v>73.946659999999994</v>
      </c>
      <c r="CK3" s="24">
        <v>73.149460000000005</v>
      </c>
      <c r="CL3" s="24">
        <v>73.095159999999993</v>
      </c>
      <c r="CM3" s="24">
        <v>72.729259999999996</v>
      </c>
      <c r="CN3" s="24">
        <v>73.030280000000019</v>
      </c>
      <c r="CO3" s="24">
        <v>72.703220000000002</v>
      </c>
      <c r="CP3" s="24">
        <v>72.466859999999997</v>
      </c>
      <c r="CQ3" s="24">
        <v>71.679360000000003</v>
      </c>
      <c r="CR3" s="24">
        <v>71.009399999999999</v>
      </c>
      <c r="CS3" s="24">
        <v>70.107639999999989</v>
      </c>
      <c r="CT3" s="24">
        <v>71.350733333333324</v>
      </c>
      <c r="CU3" s="24">
        <v>71.277459999999991</v>
      </c>
      <c r="CV3" s="24">
        <v>72.602879999999999</v>
      </c>
      <c r="CW3" s="24">
        <v>74.568720000000013</v>
      </c>
      <c r="CX3" s="24">
        <v>74.331059999999994</v>
      </c>
      <c r="CY3" s="24">
        <v>73.77206000000001</v>
      </c>
      <c r="CZ3" s="24">
        <v>73.607060000000004</v>
      </c>
      <c r="DA3" s="24">
        <v>73.690460000000002</v>
      </c>
      <c r="DB3" s="24">
        <v>73.668199999999999</v>
      </c>
      <c r="DC3" s="24">
        <v>74.317109999999985</v>
      </c>
      <c r="DD3" s="24">
        <v>74.966019999999986</v>
      </c>
      <c r="DE3" s="24">
        <v>76.475179999999995</v>
      </c>
      <c r="DF3" s="24">
        <v>78.343040000000002</v>
      </c>
      <c r="DG3" s="24">
        <v>76.757260000000002</v>
      </c>
      <c r="DH3" s="24">
        <v>75.099419999999995</v>
      </c>
      <c r="DI3" s="24">
        <v>75.854179999999999</v>
      </c>
      <c r="DJ3" s="24">
        <v>81.915949999999995</v>
      </c>
      <c r="DK3" s="24">
        <v>101.22441999999998</v>
      </c>
      <c r="DL3" s="24">
        <v>114.75682499999999</v>
      </c>
      <c r="DM3" s="24">
        <v>108.69685999999999</v>
      </c>
      <c r="DN3" s="24">
        <v>100.72508000000001</v>
      </c>
      <c r="DO3" s="24">
        <v>86.184020000000004</v>
      </c>
      <c r="DP3" s="24">
        <v>80.12924000000001</v>
      </c>
      <c r="DQ3" s="24">
        <v>79.993160000000003</v>
      </c>
      <c r="DR3" s="24">
        <v>76.813299999999998</v>
      </c>
      <c r="DS3" s="24">
        <v>72.45308</v>
      </c>
      <c r="DT3" s="24">
        <v>67.679366666666667</v>
      </c>
      <c r="DU3" s="24">
        <v>66.136799999999994</v>
      </c>
      <c r="DV3" s="24">
        <v>62.368180000000009</v>
      </c>
      <c r="DW3" s="24">
        <v>59.985940000000006</v>
      </c>
      <c r="DX3" s="24">
        <v>61.943719999999999</v>
      </c>
      <c r="DY3" s="24">
        <v>59.692320000000009</v>
      </c>
      <c r="DZ3" s="24">
        <v>56.833550000000002</v>
      </c>
      <c r="EA3" s="24">
        <v>54.16816</v>
      </c>
      <c r="EB3" s="24">
        <v>52.754380000000005</v>
      </c>
      <c r="EC3" s="24">
        <v>60.183539999999994</v>
      </c>
      <c r="ED3" s="24">
        <v>58.955979999999997</v>
      </c>
      <c r="EE3" s="24">
        <v>56.143539999999994</v>
      </c>
      <c r="EF3" s="24">
        <v>59.635119999999993</v>
      </c>
      <c r="EG3" s="24">
        <v>60.615020000000001</v>
      </c>
      <c r="EH3" s="24">
        <v>60.534839999999996</v>
      </c>
      <c r="EI3" s="24">
        <v>60.528739999999992</v>
      </c>
      <c r="EJ3" s="24">
        <v>59.89958</v>
      </c>
      <c r="EK3" s="24">
        <v>60.315639999999995</v>
      </c>
      <c r="EL3" s="24">
        <v>60.841940000000001</v>
      </c>
      <c r="EM3" s="24">
        <v>59.999479999999991</v>
      </c>
      <c r="EN3" s="24">
        <v>59.796579999999992</v>
      </c>
      <c r="EO3" s="24">
        <v>57.466959999999993</v>
      </c>
      <c r="EP3" s="24">
        <v>59.452579999999998</v>
      </c>
      <c r="EQ3" s="24">
        <v>63.260000000000005</v>
      </c>
      <c r="ER3" s="24">
        <v>61.550940000000004</v>
      </c>
      <c r="ES3" s="24">
        <v>61.36328000000001</v>
      </c>
      <c r="ET3" s="24">
        <v>61.690849999999998</v>
      </c>
      <c r="EU3" s="24">
        <v>60.947300000000006</v>
      </c>
      <c r="EV3" s="24">
        <v>60.364339999999991</v>
      </c>
      <c r="EW3" s="24">
        <v>60.553019999999989</v>
      </c>
      <c r="EX3" s="24">
        <v>61.125860000000003</v>
      </c>
      <c r="EY3" s="24">
        <v>62.597180000000002</v>
      </c>
      <c r="EZ3" s="24">
        <v>63.649540000000002</v>
      </c>
      <c r="FA3" s="24">
        <v>69.336659999999995</v>
      </c>
      <c r="FB3" s="24">
        <v>70.404940000000011</v>
      </c>
      <c r="FC3" s="24">
        <v>70.404940000000011</v>
      </c>
      <c r="FD3" s="24">
        <v>68.856340000000003</v>
      </c>
      <c r="FE3" s="24">
        <v>68.667739999999995</v>
      </c>
      <c r="FF3" s="24">
        <v>68.960499999999996</v>
      </c>
      <c r="FG3" s="24">
        <v>70.13158</v>
      </c>
      <c r="FH3" s="24">
        <v>71.751000000000005</v>
      </c>
      <c r="FI3" s="24">
        <v>74.245100000000008</v>
      </c>
      <c r="FJ3" s="24">
        <v>74.537166666666664</v>
      </c>
      <c r="FK3" s="24">
        <v>75.301779999999994</v>
      </c>
      <c r="FL3" s="24">
        <v>75.693475000000007</v>
      </c>
      <c r="FM3" s="24">
        <v>75.882639999999995</v>
      </c>
      <c r="FN3" s="24">
        <v>76.758139999999997</v>
      </c>
      <c r="FO3" s="24">
        <v>76.909559999999999</v>
      </c>
      <c r="FP3" s="24">
        <v>79.974699999999999</v>
      </c>
      <c r="FQ3" s="24">
        <v>81.83954</v>
      </c>
      <c r="FR3" s="24">
        <v>81.598140000000015</v>
      </c>
      <c r="FS3" s="24">
        <v>81.304239999999993</v>
      </c>
      <c r="FT3" s="24">
        <v>78.675650000000005</v>
      </c>
      <c r="FU3" s="24">
        <v>76.593866666666656</v>
      </c>
      <c r="FV3" s="24">
        <v>79.958060000000003</v>
      </c>
      <c r="FW3" s="24">
        <v>80.00442000000001</v>
      </c>
      <c r="FX3" s="24">
        <v>80.715640000000008</v>
      </c>
      <c r="FY3" s="24">
        <v>81.754480000000015</v>
      </c>
      <c r="FZ3" s="24">
        <v>83.894074999999987</v>
      </c>
      <c r="GA3" s="24">
        <v>84.030779999999993</v>
      </c>
      <c r="GB3" s="24">
        <v>86.150459999999995</v>
      </c>
      <c r="GC3" s="24">
        <v>90.693179999999998</v>
      </c>
      <c r="GD3" s="24">
        <v>90.583519999999993</v>
      </c>
      <c r="GE3" s="24">
        <v>90.711200000000005</v>
      </c>
      <c r="GF3" s="24">
        <v>90.326220000000006</v>
      </c>
      <c r="GG3" s="24">
        <v>92.959119999999999</v>
      </c>
      <c r="GH3" s="24">
        <v>97.105639999999994</v>
      </c>
      <c r="GI3" s="24">
        <v>96.463359999999994</v>
      </c>
      <c r="GJ3" s="24">
        <v>94.363079999999997</v>
      </c>
      <c r="GK3" s="24">
        <v>95.956499999999991</v>
      </c>
      <c r="GL3" s="24">
        <v>97.624460000000013</v>
      </c>
      <c r="GM3" s="24">
        <v>95.997179999999986</v>
      </c>
      <c r="GN3" s="24">
        <v>96.321220000000011</v>
      </c>
      <c r="GO3" s="24">
        <v>96.65997999999999</v>
      </c>
      <c r="GP3" s="24">
        <v>99.473799999999997</v>
      </c>
      <c r="GQ3" s="24">
        <v>99.115560000000002</v>
      </c>
      <c r="GR3" s="24">
        <v>97.043480000000002</v>
      </c>
      <c r="GS3" s="24">
        <v>93.632040000000003</v>
      </c>
      <c r="GT3" s="24">
        <v>92.950860000000006</v>
      </c>
      <c r="GU3" s="24">
        <v>92.148124999999993</v>
      </c>
      <c r="GV3" s="24">
        <v>90.180459999999997</v>
      </c>
      <c r="GW3" s="24">
        <v>88.292839999999998</v>
      </c>
      <c r="GX3" s="24">
        <v>88.908519999999996</v>
      </c>
      <c r="GY3" s="24">
        <v>91.848659999999995</v>
      </c>
      <c r="GZ3" s="24">
        <v>90.092740000000006</v>
      </c>
      <c r="HA3" s="24">
        <v>90.910780000000003</v>
      </c>
      <c r="HB3" s="24">
        <v>91.074680000000015</v>
      </c>
      <c r="HC3" s="24">
        <v>90.046149999999997</v>
      </c>
      <c r="HD3" s="24">
        <v>89.178025000000005</v>
      </c>
      <c r="HE3" s="24">
        <v>88.185500000000005</v>
      </c>
      <c r="HF3" s="24">
        <v>88.469459999999998</v>
      </c>
      <c r="HG3" s="24">
        <v>89.891599999999997</v>
      </c>
      <c r="HH3" s="24">
        <v>91.04504</v>
      </c>
      <c r="HI3" s="24">
        <v>91.617199999999997</v>
      </c>
      <c r="HJ3" s="24">
        <v>92.487449999999995</v>
      </c>
      <c r="HK3" s="24">
        <v>91.743940000000009</v>
      </c>
      <c r="HL3" s="24">
        <v>90.901075000000006</v>
      </c>
      <c r="HM3" s="24">
        <v>91.31156</v>
      </c>
      <c r="HN3" s="24">
        <v>92.291000000000011</v>
      </c>
      <c r="HO3" s="24">
        <v>92.514259999999993</v>
      </c>
      <c r="HP3" s="24">
        <v>92.385459999999995</v>
      </c>
      <c r="HQ3" s="24">
        <v>93.141720000000007</v>
      </c>
      <c r="HR3" s="24">
        <v>93.904120000000006</v>
      </c>
      <c r="HS3" s="24">
        <v>92.495566666666662</v>
      </c>
      <c r="HT3" s="24">
        <v>91.872799999999998</v>
      </c>
      <c r="HU3" s="24">
        <v>91.419799999999995</v>
      </c>
      <c r="HV3" s="24">
        <v>91.232119999999995</v>
      </c>
      <c r="HW3" s="24">
        <v>90.240359999999995</v>
      </c>
      <c r="HX3" s="24">
        <v>89.272000000000006</v>
      </c>
      <c r="HY3" s="24">
        <v>88.879500000000007</v>
      </c>
      <c r="HZ3" s="24">
        <v>88.822399999999988</v>
      </c>
      <c r="IA3" s="24">
        <v>86.418120000000002</v>
      </c>
      <c r="IB3" s="24">
        <v>86.633679999999998</v>
      </c>
      <c r="IC3" s="24">
        <v>87.899039999999985</v>
      </c>
      <c r="ID3" s="24">
        <v>87.951539999999994</v>
      </c>
      <c r="IE3" s="24">
        <v>88.014660000000006</v>
      </c>
      <c r="IF3" s="24">
        <v>86.52094000000001</v>
      </c>
      <c r="IG3" s="24">
        <v>86.096040000000002</v>
      </c>
      <c r="IH3" s="24">
        <v>86.124020000000002</v>
      </c>
      <c r="II3" s="24">
        <v>90.062879999999993</v>
      </c>
      <c r="IJ3" s="24">
        <v>90.962540000000004</v>
      </c>
      <c r="IK3" s="24">
        <v>91.468339999999998</v>
      </c>
      <c r="IL3" s="24">
        <v>89.413759999999996</v>
      </c>
      <c r="IM3" s="24">
        <v>90.961479999999995</v>
      </c>
      <c r="IN3" s="24">
        <v>91.90473999999999</v>
      </c>
      <c r="IO3" s="24">
        <v>92.65804</v>
      </c>
      <c r="IP3" s="24">
        <v>94.196359999999999</v>
      </c>
      <c r="IQ3" s="24">
        <v>96.485820000000004</v>
      </c>
      <c r="IR3" s="24">
        <v>96.787439999999989</v>
      </c>
      <c r="IS3" s="24">
        <v>96.545600000000007</v>
      </c>
      <c r="IT3" s="24">
        <v>97.270300000000006</v>
      </c>
      <c r="IU3" s="24">
        <v>98.046475000000001</v>
      </c>
      <c r="IV3" s="24">
        <v>98.65834000000001</v>
      </c>
      <c r="IW3" s="24">
        <v>100.69058</v>
      </c>
      <c r="IX3" s="24">
        <v>106.60995</v>
      </c>
      <c r="IY3" s="24">
        <v>104.08098</v>
      </c>
      <c r="IZ3" s="24">
        <v>102.0119</v>
      </c>
      <c r="JA3" s="24">
        <v>102.89023999999999</v>
      </c>
      <c r="JB3" s="24">
        <v>100.42283333333334</v>
      </c>
      <c r="JC3" s="24">
        <v>100.42283333333334</v>
      </c>
      <c r="JD3" s="24">
        <v>102.10284999999999</v>
      </c>
      <c r="JE3" s="24">
        <v>102.74875999999999</v>
      </c>
      <c r="JF3" s="24">
        <v>99.505579999999995</v>
      </c>
      <c r="JG3" s="24">
        <v>97.785460000000015</v>
      </c>
      <c r="JH3" s="24">
        <f>[14]W_avg!BML$9</f>
        <v>98.143820000000005</v>
      </c>
      <c r="JI3" s="24">
        <f>[14]W_avg!BMM$9</f>
        <v>93.594840000000005</v>
      </c>
      <c r="JJ3" s="24">
        <f>[14]W_avg!BMN$9</f>
        <v>89.975839999999991</v>
      </c>
      <c r="JK3" s="24">
        <f>[14]W_avg!BMO$9</f>
        <v>87.343940000000003</v>
      </c>
      <c r="JL3" s="24">
        <f>[14]W_avg!BMP$9</f>
        <v>89.398179999999996</v>
      </c>
      <c r="JM3" s="24">
        <f>[14]W_avg!BMQ$9</f>
        <v>86.752579999999995</v>
      </c>
      <c r="JN3" s="24">
        <f>[14]W_avg!BMR$9</f>
        <v>83.538380000000004</v>
      </c>
      <c r="JO3" s="24">
        <f>[14]W_avg!BMS$9</f>
        <v>83.95783999999999</v>
      </c>
      <c r="JP3" s="24">
        <f>[14]W_avg!BMT$9</f>
        <v>84.715920000000011</v>
      </c>
      <c r="JQ3" s="24">
        <f>[14]W_avg!BMU$9</f>
        <v>85.353080000000006</v>
      </c>
      <c r="JR3" s="24">
        <f>[14]W_avg!BMV$9</f>
        <v>82.162740000000014</v>
      </c>
      <c r="JS3" s="24">
        <f>[14]W_avg!BMW$9</f>
        <v>82.019239999999996</v>
      </c>
      <c r="JT3" s="24">
        <f>[14]W_avg!BMX$9</f>
        <v>81.867199999999997</v>
      </c>
      <c r="JU3" s="24">
        <f>[14]W_avg!BMY$9</f>
        <v>81.246433333333343</v>
      </c>
      <c r="JV3" s="24">
        <f>[14]W_avg!BMZ$9</f>
        <v>80.548859999999991</v>
      </c>
      <c r="JW3" s="24">
        <f>[14]W_avg!BNA$9</f>
        <v>79.984139999999996</v>
      </c>
      <c r="JX3" s="24">
        <f>[14]W_avg!BNB$9</f>
        <v>79.19883999999999</v>
      </c>
      <c r="JY3" s="24">
        <f>[14]W_avg!BNC$9</f>
        <v>78.956680000000006</v>
      </c>
      <c r="JZ3" s="24">
        <f>[14]W_avg!BND$9</f>
        <v>78.919133333333335</v>
      </c>
      <c r="KA3" s="24">
        <f>[14]W_avg!BNE$9</f>
        <v>78.584620000000001</v>
      </c>
      <c r="KB3" s="24">
        <f>[14]W_avg!BNF$9</f>
        <v>78.311520000000002</v>
      </c>
      <c r="KC3" s="24">
        <f>[14]W_avg!BNG$9</f>
        <v>78.643799999999999</v>
      </c>
      <c r="KD3" s="24" t="str">
        <f>[14]W_avg!BNH$9</f>
        <v/>
      </c>
      <c r="KE3" s="24" t="str">
        <f>[14]W_avg!BNI$9</f>
        <v/>
      </c>
      <c r="KF3" s="24" t="str">
        <f>[14]W_avg!BNJ$9</f>
        <v/>
      </c>
      <c r="KG3" s="24" t="str">
        <f>[14]W_avg!BNK$9</f>
        <v/>
      </c>
      <c r="KH3" s="24" t="str">
        <f>[14]W_avg!BNL$9</f>
        <v/>
      </c>
      <c r="KI3" s="24" t="str">
        <f>[14]W_avg!BNM$9</f>
        <v/>
      </c>
      <c r="KJ3" s="24" t="str">
        <f>[14]W_avg!BNN$9</f>
        <v/>
      </c>
      <c r="KK3" s="24" t="str">
        <f>[14]W_avg!BNO$9</f>
        <v/>
      </c>
      <c r="KL3" s="24" t="str">
        <f>[14]W_avg!BNP$9</f>
        <v/>
      </c>
      <c r="KM3" s="24" t="str">
        <f>[14]W_avg!BNQ$9</f>
        <v/>
      </c>
      <c r="KN3" s="24" t="str">
        <f>[14]W_avg!BNR$9</f>
        <v/>
      </c>
      <c r="KO3" s="24" t="str">
        <f>[14]W_avg!BNS$9</f>
        <v/>
      </c>
      <c r="KP3" s="24" t="str">
        <f>[14]W_avg!BNT$9</f>
        <v/>
      </c>
      <c r="KQ3" s="24" t="str">
        <f>[14]W_avg!BNU$9</f>
        <v/>
      </c>
      <c r="KR3" s="24" t="str">
        <f>[14]W_avg!BNV$9</f>
        <v/>
      </c>
      <c r="KS3" s="24" t="str">
        <f>[14]W_avg!BNW$9</f>
        <v/>
      </c>
      <c r="KT3" s="24" t="str">
        <f>[14]W_avg!BNX$9</f>
        <v/>
      </c>
      <c r="KU3" s="24" t="str">
        <f>[14]W_avg!BNY$9</f>
        <v/>
      </c>
      <c r="KV3" s="24" t="str">
        <f>[14]W_avg!BNZ$9</f>
        <v/>
      </c>
      <c r="KW3" s="24" t="str">
        <f>[14]W_avg!BOA$9</f>
        <v/>
      </c>
      <c r="KX3" s="24" t="str">
        <f>[14]W_avg!BOB$9</f>
        <v/>
      </c>
      <c r="KY3" s="24" t="str">
        <f>[14]W_avg!BOC$9</f>
        <v/>
      </c>
      <c r="KZ3" s="24" t="str">
        <f>[14]W_avg!BOD$9</f>
        <v/>
      </c>
      <c r="LA3" s="24" t="str">
        <f>[14]W_avg!BOE$9</f>
        <v/>
      </c>
      <c r="LB3" s="24" t="str">
        <f>[14]W_avg!BOF$9</f>
        <v/>
      </c>
      <c r="LC3" s="24" t="str">
        <f>[14]W_avg!BOG$9</f>
        <v/>
      </c>
    </row>
    <row r="4" spans="1:315" x14ac:dyDescent="0.25">
      <c r="A4" t="s">
        <v>90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>
        <v>50.707942871752216</v>
      </c>
      <c r="O4" s="24">
        <v>50.58127416776707</v>
      </c>
      <c r="P4" s="24">
        <v>50.136797770219758</v>
      </c>
      <c r="Q4" s="24">
        <v>49.643685293355837</v>
      </c>
      <c r="R4" s="24">
        <v>49.369245955226596</v>
      </c>
      <c r="S4" s="24">
        <v>44.958689775787249</v>
      </c>
      <c r="T4" s="24">
        <v>44.667686694687916</v>
      </c>
      <c r="U4" s="24">
        <v>45.096828473831238</v>
      </c>
      <c r="V4" s="24">
        <v>44.847267297115792</v>
      </c>
      <c r="W4" s="24">
        <v>34.617765133896008</v>
      </c>
      <c r="X4" s="24">
        <v>34.5110727058414</v>
      </c>
      <c r="Y4" s="24">
        <v>34.174115373082188</v>
      </c>
      <c r="Z4" s="24">
        <v>33.645823695493299</v>
      </c>
      <c r="AA4" s="24">
        <v>25.067818643319903</v>
      </c>
      <c r="AB4" s="24">
        <v>25.061380046159204</v>
      </c>
      <c r="AC4" s="24">
        <v>24.902493975805072</v>
      </c>
      <c r="AD4" s="24">
        <v>24.284382841773315</v>
      </c>
      <c r="AE4" s="24">
        <v>28.931334438217451</v>
      </c>
      <c r="AF4" s="24">
        <v>28.633865194569594</v>
      </c>
      <c r="AG4" s="24">
        <v>28.445848933725554</v>
      </c>
      <c r="AH4" s="24">
        <v>27.231251977442579</v>
      </c>
      <c r="AI4" s="24">
        <v>26.781266148851294</v>
      </c>
      <c r="AJ4" s="24">
        <v>31.704725432770449</v>
      </c>
      <c r="AK4" s="24">
        <v>32.07239938818779</v>
      </c>
      <c r="AL4" s="24">
        <v>32.608897744709665</v>
      </c>
      <c r="AM4" s="24">
        <v>32.697207315047493</v>
      </c>
      <c r="AN4" s="24">
        <v>34.388980432666237</v>
      </c>
      <c r="AO4" s="24">
        <v>34.226545787002735</v>
      </c>
      <c r="AP4" s="24">
        <v>33.476616725501636</v>
      </c>
      <c r="AQ4" s="24">
        <v>33.681569010045955</v>
      </c>
      <c r="AR4" s="24">
        <v>33.806266905218394</v>
      </c>
      <c r="AS4" s="24">
        <v>36.100999301928617</v>
      </c>
      <c r="AT4" s="24">
        <v>36.077799627108483</v>
      </c>
      <c r="AU4" s="24">
        <v>36.709039251862237</v>
      </c>
      <c r="AV4" s="24">
        <v>37.699751865221998</v>
      </c>
      <c r="AW4" s="24">
        <v>37.530070245493015</v>
      </c>
      <c r="AX4" s="24">
        <v>37.492762419338675</v>
      </c>
      <c r="AY4" s="24">
        <v>37.579352861722363</v>
      </c>
      <c r="AZ4" s="24">
        <v>37.902884240932565</v>
      </c>
      <c r="BA4" s="24">
        <v>37.170046657782258</v>
      </c>
      <c r="BB4" s="24">
        <v>37.816349509830815</v>
      </c>
      <c r="BC4" s="24">
        <v>38.07738169448114</v>
      </c>
      <c r="BD4" s="24">
        <v>38.542535501553381</v>
      </c>
      <c r="BE4" s="24">
        <v>38.186305179494795</v>
      </c>
      <c r="BF4" s="24">
        <v>40.870321904907335</v>
      </c>
      <c r="BG4" s="24">
        <v>41.009872350645587</v>
      </c>
      <c r="BH4" s="24">
        <v>40.628888095697</v>
      </c>
      <c r="BI4" s="24">
        <v>41.026420517003949</v>
      </c>
      <c r="BJ4" s="24">
        <v>46.226685515995825</v>
      </c>
      <c r="BK4" s="24">
        <v>46.432650098550319</v>
      </c>
      <c r="BL4" s="24">
        <v>47.109941188486424</v>
      </c>
      <c r="BM4" s="24">
        <v>47.581490016203176</v>
      </c>
      <c r="BN4" s="24">
        <v>50.588655769627856</v>
      </c>
      <c r="BO4" s="24">
        <v>50.752953766394022</v>
      </c>
      <c r="BP4" s="24">
        <v>52.453819557858317</v>
      </c>
      <c r="BQ4" s="24">
        <v>51.271741727597366</v>
      </c>
      <c r="BR4" s="24">
        <v>51.440917116673113</v>
      </c>
      <c r="BS4" s="24">
        <v>53.052161555244119</v>
      </c>
      <c r="BT4" s="24">
        <v>53.685261500409929</v>
      </c>
      <c r="BU4" s="24">
        <v>52.256890154054851</v>
      </c>
      <c r="BV4" s="24">
        <v>51.845845878726365</v>
      </c>
      <c r="BW4" s="24">
        <v>54.994141230810115</v>
      </c>
      <c r="BX4" s="24">
        <v>55.938105738292968</v>
      </c>
      <c r="BY4" s="24">
        <v>56.114370007338607</v>
      </c>
      <c r="BZ4" s="24">
        <v>56.359724583255918</v>
      </c>
      <c r="CA4" s="24">
        <v>55.819070458014913</v>
      </c>
      <c r="CB4" s="24">
        <v>56.559623355019347</v>
      </c>
      <c r="CC4" s="24">
        <v>57.031396725319006</v>
      </c>
      <c r="CD4" s="24">
        <v>57.292389449885007</v>
      </c>
      <c r="CE4" s="24">
        <v>57.649295690021376</v>
      </c>
      <c r="CF4" s="24">
        <v>61.382546685106284</v>
      </c>
      <c r="CG4" s="24">
        <v>62.105037930363352</v>
      </c>
      <c r="CH4" s="24">
        <v>61.586347840059254</v>
      </c>
      <c r="CI4" s="24">
        <v>62.061009018279435</v>
      </c>
      <c r="CJ4" s="24">
        <v>66.038017121190009</v>
      </c>
      <c r="CK4" s="24">
        <v>66.976357728156515</v>
      </c>
      <c r="CL4" s="24">
        <v>67.378638149642811</v>
      </c>
      <c r="CM4" s="24">
        <v>68.619676576873545</v>
      </c>
      <c r="CN4" s="24">
        <v>71.976333860201308</v>
      </c>
      <c r="CO4" s="24">
        <v>72.162723766970331</v>
      </c>
      <c r="CP4" s="24">
        <v>71.962379992526436</v>
      </c>
      <c r="CQ4" s="24">
        <v>72.43892010087454</v>
      </c>
      <c r="CR4" s="24">
        <v>73.772938544615158</v>
      </c>
      <c r="CS4" s="24">
        <v>73.653269319456371</v>
      </c>
      <c r="CT4" s="24">
        <v>74.494486440864861</v>
      </c>
      <c r="CU4" s="24">
        <v>74.32688475115657</v>
      </c>
      <c r="CV4" s="24">
        <v>74.663113568280153</v>
      </c>
      <c r="CW4" s="24">
        <v>79.893484771360278</v>
      </c>
      <c r="CX4" s="24">
        <v>80.914922351312129</v>
      </c>
      <c r="CY4" s="24">
        <v>83.693069204606914</v>
      </c>
      <c r="CZ4" s="24">
        <v>84.904822295190343</v>
      </c>
      <c r="DA4" s="24">
        <v>98.65876669737392</v>
      </c>
      <c r="DB4" s="24">
        <v>101.50790149375602</v>
      </c>
      <c r="DC4" s="24">
        <v>99.958696480393741</v>
      </c>
      <c r="DD4" s="24">
        <v>99.404336909752942</v>
      </c>
      <c r="DE4" s="24">
        <v>97.637181425011519</v>
      </c>
      <c r="DF4" s="24">
        <v>94.178627903970209</v>
      </c>
      <c r="DG4" s="24">
        <v>94.289576487478485</v>
      </c>
      <c r="DH4" s="24">
        <v>97.986910846830412</v>
      </c>
      <c r="DI4" s="24">
        <v>98.045612948282823</v>
      </c>
      <c r="DJ4" s="24">
        <v>95.048565644202426</v>
      </c>
      <c r="DK4" s="24">
        <v>95.399916461337398</v>
      </c>
      <c r="DL4" s="24">
        <v>100.81652465959306</v>
      </c>
      <c r="DM4" s="24">
        <v>103.49606189637839</v>
      </c>
      <c r="DN4" s="24">
        <v>92.452158176039219</v>
      </c>
      <c r="DO4" s="24">
        <v>100.44851980728768</v>
      </c>
      <c r="DP4" s="24">
        <v>101.53098527623753</v>
      </c>
      <c r="DQ4" s="24">
        <v>99.543943796271961</v>
      </c>
      <c r="DR4" s="24">
        <v>98.378345789029709</v>
      </c>
      <c r="DS4" s="24">
        <v>108.61716761333466</v>
      </c>
      <c r="DT4" s="24">
        <v>105.16716874470968</v>
      </c>
      <c r="DU4" s="24">
        <v>103.91802201276158</v>
      </c>
      <c r="DV4" s="24">
        <v>102.98914244655354</v>
      </c>
      <c r="DW4" s="24">
        <v>116.16630629450405</v>
      </c>
      <c r="DX4" s="24">
        <v>128.83850733904447</v>
      </c>
      <c r="DY4" s="24">
        <v>132.61903858816532</v>
      </c>
      <c r="DZ4" s="24">
        <v>120.51495199973806</v>
      </c>
      <c r="EA4" s="24">
        <v>108.02581189890921</v>
      </c>
      <c r="EB4" s="24">
        <v>109.78625003982206</v>
      </c>
      <c r="EC4" s="24">
        <v>107.96840612807678</v>
      </c>
      <c r="ED4" s="24">
        <v>106.67027155603223</v>
      </c>
      <c r="EE4" s="24">
        <v>105.48042211366905</v>
      </c>
      <c r="EF4" s="24">
        <v>112.39244215265492</v>
      </c>
      <c r="EG4" s="24">
        <v>111.97300209379539</v>
      </c>
      <c r="EH4" s="24">
        <v>111.0924667020424</v>
      </c>
      <c r="EI4" s="24">
        <v>109.61002743080878</v>
      </c>
      <c r="EJ4" s="24">
        <v>105.63282396050109</v>
      </c>
      <c r="EK4" s="24">
        <v>105.70572798201091</v>
      </c>
      <c r="EL4" s="24">
        <v>104.65154215488489</v>
      </c>
      <c r="EM4" s="24">
        <v>111.19464705269117</v>
      </c>
      <c r="EN4" s="24">
        <v>108.51150558576826</v>
      </c>
      <c r="EO4" s="24">
        <v>110.57764340709166</v>
      </c>
      <c r="EP4" s="24">
        <v>117.38542816674035</v>
      </c>
      <c r="EQ4" s="24">
        <v>117.14625004087395</v>
      </c>
      <c r="ER4" s="24">
        <v>115.17577717333167</v>
      </c>
      <c r="ES4" s="24">
        <v>117.54155846699426</v>
      </c>
      <c r="ET4" s="24">
        <v>117.03804454566249</v>
      </c>
      <c r="EU4" s="24">
        <v>117.15316608513523</v>
      </c>
      <c r="EV4" s="24">
        <v>120.57150063068292</v>
      </c>
      <c r="EW4" s="24">
        <v>120.99242043899081</v>
      </c>
      <c r="EX4" s="24">
        <v>115.82431309544377</v>
      </c>
      <c r="EY4" s="24">
        <v>113.20002203886536</v>
      </c>
      <c r="EZ4" s="24">
        <v>110.53340156985826</v>
      </c>
      <c r="FA4" s="24">
        <v>110.28203420591447</v>
      </c>
      <c r="FB4" s="24">
        <v>113.84081362478243</v>
      </c>
      <c r="FC4" s="24">
        <v>109.6663431949811</v>
      </c>
      <c r="FD4" s="24">
        <v>107.99720006669932</v>
      </c>
      <c r="FE4" s="24">
        <v>105.18008653454167</v>
      </c>
      <c r="FF4" s="24">
        <v>100.93708666950567</v>
      </c>
      <c r="FG4" s="24">
        <v>98.308294787124581</v>
      </c>
      <c r="FH4" s="24">
        <v>96.943742542305941</v>
      </c>
      <c r="FI4" s="24">
        <v>98.421374659104004</v>
      </c>
      <c r="FJ4" s="24">
        <v>91.158518264287281</v>
      </c>
      <c r="FK4" s="24">
        <v>93.406355924437506</v>
      </c>
      <c r="FL4" s="24">
        <v>94.393879821380239</v>
      </c>
      <c r="FM4" s="24">
        <v>93.106736487801001</v>
      </c>
      <c r="FN4" s="24">
        <v>87.507214962196258</v>
      </c>
      <c r="FO4" s="24">
        <v>79.143547931778912</v>
      </c>
      <c r="FP4" s="24">
        <v>80.25461382957684</v>
      </c>
      <c r="FQ4" s="24">
        <v>79.910729058114541</v>
      </c>
      <c r="FR4" s="24">
        <v>78.822570464397174</v>
      </c>
      <c r="FS4" s="24">
        <v>74.60787039076223</v>
      </c>
      <c r="FT4" s="24">
        <v>74.400453043231678</v>
      </c>
      <c r="FU4" s="24">
        <v>73.657875897666941</v>
      </c>
      <c r="FV4" s="24">
        <v>72.992914664808779</v>
      </c>
      <c r="FW4" s="24">
        <v>70.496485357636331</v>
      </c>
      <c r="FX4" s="24">
        <v>69.446539400985188</v>
      </c>
      <c r="FY4" s="24">
        <v>68.837488349971025</v>
      </c>
      <c r="FZ4" s="24">
        <v>68.718037176450466</v>
      </c>
      <c r="GA4" s="24">
        <v>68.061595828541456</v>
      </c>
      <c r="GB4" s="24">
        <v>72.087254602804066</v>
      </c>
      <c r="GC4" s="24">
        <v>72.823579572799261</v>
      </c>
      <c r="GD4" s="24">
        <v>71.581701470649051</v>
      </c>
      <c r="GE4" s="24">
        <v>71.182535399100331</v>
      </c>
      <c r="GF4" s="24">
        <v>66.595921146354002</v>
      </c>
      <c r="GG4" s="24">
        <v>65.976908516420394</v>
      </c>
      <c r="GH4" s="24">
        <v>65.580147188899929</v>
      </c>
      <c r="GI4" s="24">
        <v>63.657481656836495</v>
      </c>
      <c r="GJ4" s="24">
        <v>60.179167434877499</v>
      </c>
      <c r="GK4" s="24">
        <v>58.141790615434651</v>
      </c>
      <c r="GL4" s="24">
        <v>59.3950140072522</v>
      </c>
      <c r="GM4" s="24">
        <v>61.753394337303305</v>
      </c>
      <c r="GN4" s="24">
        <v>61.944750653612964</v>
      </c>
      <c r="GO4" s="24">
        <v>66.830085874612095</v>
      </c>
      <c r="GP4" s="24">
        <v>66.680089205097275</v>
      </c>
      <c r="GQ4" s="24">
        <v>64.771905552702577</v>
      </c>
      <c r="GR4" s="24">
        <v>64.546700943324296</v>
      </c>
      <c r="GS4" s="24">
        <v>68.903782958044957</v>
      </c>
      <c r="GT4" s="24">
        <v>69.032451528539823</v>
      </c>
      <c r="GU4" s="24">
        <v>70.953713233323882</v>
      </c>
      <c r="GV4" s="24">
        <v>71.764062148193887</v>
      </c>
      <c r="GW4" s="24">
        <v>75.150702039303383</v>
      </c>
      <c r="GX4" s="24">
        <v>73.707583914676675</v>
      </c>
      <c r="GY4" s="24">
        <v>74.218994358944116</v>
      </c>
      <c r="GZ4" s="24">
        <v>75.27593332466715</v>
      </c>
      <c r="HA4" s="24">
        <v>76.50325584257024</v>
      </c>
      <c r="HB4" s="24">
        <v>75.623384279149064</v>
      </c>
      <c r="HC4" s="24">
        <v>74.347925404760005</v>
      </c>
      <c r="HD4" s="24">
        <v>79.005386768591023</v>
      </c>
      <c r="HE4" s="24">
        <v>77.786874833618612</v>
      </c>
      <c r="HF4" s="24">
        <v>76.631745968633609</v>
      </c>
      <c r="HG4" s="24">
        <v>73.561218019274591</v>
      </c>
      <c r="HH4" s="24">
        <v>71.590263637865448</v>
      </c>
      <c r="HI4" s="24">
        <v>71.609322787819835</v>
      </c>
      <c r="HJ4" s="24">
        <v>71.358152251133163</v>
      </c>
      <c r="HK4" s="24">
        <v>68.413890001903567</v>
      </c>
      <c r="HL4" s="24">
        <v>66.250074769187947</v>
      </c>
      <c r="HM4" s="24">
        <v>67.291912482708284</v>
      </c>
      <c r="HN4" s="24">
        <v>66.75532969335157</v>
      </c>
      <c r="HO4" s="24">
        <v>68.062691030258208</v>
      </c>
      <c r="HP4" s="24">
        <v>67.034839586293629</v>
      </c>
      <c r="HQ4" s="24">
        <v>66.995702509238214</v>
      </c>
      <c r="HR4" s="24">
        <v>67.123554251774706</v>
      </c>
      <c r="HS4" s="24">
        <v>68.20983234998458</v>
      </c>
      <c r="HT4" s="24">
        <v>66.921036156975077</v>
      </c>
      <c r="HU4" s="24">
        <v>67.317823116800412</v>
      </c>
      <c r="HV4" s="24">
        <v>66.632045050847736</v>
      </c>
      <c r="HW4" s="24">
        <v>67.204222673923383</v>
      </c>
      <c r="HX4" s="24">
        <v>67.970012145747205</v>
      </c>
      <c r="HY4" s="24">
        <v>67.73843134849308</v>
      </c>
      <c r="HZ4" s="24">
        <v>69.034374743320598</v>
      </c>
      <c r="IA4" s="24">
        <v>68.289101253960013</v>
      </c>
      <c r="IB4" s="24">
        <v>69.755913170519236</v>
      </c>
      <c r="IC4" s="24">
        <v>70.359367445711598</v>
      </c>
      <c r="ID4" s="24">
        <v>69.603972237891512</v>
      </c>
      <c r="IE4" s="24">
        <v>68.647106582385675</v>
      </c>
      <c r="IF4" s="24">
        <v>68.390055384090502</v>
      </c>
      <c r="IG4" s="24">
        <v>68.029591342854289</v>
      </c>
      <c r="IH4" s="24">
        <v>68.751048947162118</v>
      </c>
      <c r="II4" s="24">
        <v>69.223695375739439</v>
      </c>
      <c r="IJ4" s="24">
        <v>69.003421605333116</v>
      </c>
      <c r="IK4" s="24">
        <v>67.665435101817664</v>
      </c>
      <c r="IL4" s="24">
        <v>69.385258841596354</v>
      </c>
      <c r="IM4" s="24">
        <v>70.909788831518114</v>
      </c>
      <c r="IN4" s="24">
        <v>71.237181597758465</v>
      </c>
      <c r="IO4" s="24">
        <v>71.563476051745354</v>
      </c>
      <c r="IP4" s="24">
        <v>70.396662688055045</v>
      </c>
      <c r="IQ4" s="24">
        <v>70.710256494469178</v>
      </c>
      <c r="IR4" s="24">
        <v>69.278631022417741</v>
      </c>
      <c r="IS4" s="24">
        <v>68.954655406838967</v>
      </c>
      <c r="IT4" s="24">
        <v>68.346816753895823</v>
      </c>
      <c r="IU4" s="24">
        <v>70.727333013805719</v>
      </c>
      <c r="IV4" s="24">
        <v>68.893718290628001</v>
      </c>
      <c r="IW4" s="24">
        <v>69.761657353162406</v>
      </c>
      <c r="IX4" s="24">
        <v>66.489720500624102</v>
      </c>
      <c r="IY4" s="24">
        <v>64.81153632648055</v>
      </c>
      <c r="IZ4" s="24">
        <v>66.067553816519762</v>
      </c>
      <c r="JA4" s="24">
        <v>66.406017004287349</v>
      </c>
      <c r="JB4" s="24">
        <v>68.162622926644275</v>
      </c>
      <c r="JC4" s="24">
        <v>70.058627646407274</v>
      </c>
      <c r="JD4" s="24">
        <v>68.15050878508157</v>
      </c>
      <c r="JE4" s="24">
        <v>68.22231663195862</v>
      </c>
      <c r="JF4" s="24">
        <v>67.307156771742143</v>
      </c>
      <c r="JG4" s="24">
        <v>68.452438025038717</v>
      </c>
      <c r="JH4" s="24">
        <f t="shared" ref="JH4:LC4" si="4">IV2</f>
        <v>67.736683801737357</v>
      </c>
      <c r="JI4" s="24">
        <f t="shared" si="4"/>
        <v>69.016932168156117</v>
      </c>
      <c r="JJ4" s="24">
        <f t="shared" si="4"/>
        <v>68.63161562010778</v>
      </c>
      <c r="JK4" s="24">
        <f t="shared" si="4"/>
        <v>68.456676001530568</v>
      </c>
      <c r="JL4" s="24">
        <f t="shared" si="4"/>
        <v>67.86331621796333</v>
      </c>
      <c r="JM4" s="24">
        <f t="shared" si="4"/>
        <v>67.525064169191396</v>
      </c>
      <c r="JN4" s="24">
        <f t="shared" si="4"/>
        <v>68.014288249153893</v>
      </c>
      <c r="JO4" s="24">
        <f t="shared" si="4"/>
        <v>69.65602459316527</v>
      </c>
      <c r="JP4" s="24">
        <f t="shared" si="4"/>
        <v>69.814622241252621</v>
      </c>
      <c r="JQ4" s="24">
        <f t="shared" si="4"/>
        <v>72.030365473621529</v>
      </c>
      <c r="JR4" s="24">
        <f t="shared" si="4"/>
        <v>70.263689245419883</v>
      </c>
      <c r="JS4" s="24">
        <f t="shared" si="4"/>
        <v>69.495254334615126</v>
      </c>
      <c r="JT4" s="24">
        <f t="shared" si="4"/>
        <v>69.25686934814695</v>
      </c>
      <c r="JU4" s="24">
        <f t="shared" si="4"/>
        <v>69.948217415347983</v>
      </c>
      <c r="JV4" s="24">
        <f t="shared" si="4"/>
        <v>69.399534486810609</v>
      </c>
      <c r="JW4" s="24">
        <f t="shared" si="4"/>
        <v>67.439824602918264</v>
      </c>
      <c r="JX4" s="24">
        <f t="shared" si="4"/>
        <v>64.685766710760689</v>
      </c>
      <c r="JY4" s="24">
        <f t="shared" si="4"/>
        <v>64.858581454935688</v>
      </c>
      <c r="JZ4" s="24">
        <f t="shared" si="4"/>
        <v>65.471763866101838</v>
      </c>
      <c r="KA4" s="24">
        <f t="shared" si="4"/>
        <v>66.263364219739216</v>
      </c>
      <c r="KB4" s="24">
        <f t="shared" si="4"/>
        <v>65.825283117809818</v>
      </c>
      <c r="KC4" s="24">
        <f t="shared" si="4"/>
        <v>59.912719957878771</v>
      </c>
      <c r="KD4" s="24">
        <f t="shared" si="4"/>
        <v>61.443549491676585</v>
      </c>
      <c r="KE4" s="24">
        <f t="shared" si="4"/>
        <v>61.415406886409293</v>
      </c>
      <c r="KF4" s="24">
        <f t="shared" si="4"/>
        <v>58.960967214826383</v>
      </c>
      <c r="KG4" s="24">
        <f t="shared" si="4"/>
        <v>58.920192266769384</v>
      </c>
      <c r="KH4" s="24">
        <f t="shared" si="4"/>
        <v>60.36004914204684</v>
      </c>
      <c r="KI4" s="24">
        <f t="shared" si="4"/>
        <v>60.450985483312088</v>
      </c>
      <c r="KJ4" s="24">
        <f t="shared" si="4"/>
        <v>59.973411679784988</v>
      </c>
      <c r="KK4" s="24">
        <f t="shared" si="4"/>
        <v>61.262534601901073</v>
      </c>
      <c r="KL4" s="24">
        <f t="shared" si="4"/>
        <v>62.681559551230563</v>
      </c>
      <c r="KM4" s="24" t="str">
        <f t="shared" si="4"/>
        <v/>
      </c>
      <c r="KN4" s="24" t="str">
        <f t="shared" si="4"/>
        <v/>
      </c>
      <c r="KO4" s="24" t="str">
        <f t="shared" si="4"/>
        <v/>
      </c>
      <c r="KP4" s="24" t="str">
        <f t="shared" si="4"/>
        <v/>
      </c>
      <c r="KQ4" s="24" t="str">
        <f t="shared" si="4"/>
        <v/>
      </c>
      <c r="KR4" s="24" t="str">
        <f t="shared" si="4"/>
        <v/>
      </c>
      <c r="KS4" s="24" t="str">
        <f t="shared" si="4"/>
        <v/>
      </c>
      <c r="KT4" s="24" t="str">
        <f t="shared" si="4"/>
        <v/>
      </c>
      <c r="KU4" s="24" t="str">
        <f t="shared" si="4"/>
        <v/>
      </c>
      <c r="KV4" s="24" t="str">
        <f t="shared" si="4"/>
        <v/>
      </c>
      <c r="KW4" s="24" t="str">
        <f t="shared" si="4"/>
        <v/>
      </c>
      <c r="KX4" s="24" t="str">
        <f t="shared" si="4"/>
        <v/>
      </c>
      <c r="KY4" s="24" t="str">
        <f t="shared" si="4"/>
        <v/>
      </c>
      <c r="KZ4" s="24" t="str">
        <f t="shared" si="4"/>
        <v/>
      </c>
      <c r="LA4" s="24" t="str">
        <f t="shared" si="4"/>
        <v/>
      </c>
      <c r="LB4" s="24" t="str">
        <f t="shared" si="4"/>
        <v/>
      </c>
      <c r="LC4" s="24" t="str">
        <f t="shared" si="4"/>
        <v/>
      </c>
    </row>
    <row r="5" spans="1:315" x14ac:dyDescent="0.25">
      <c r="A5" t="s">
        <v>91</v>
      </c>
      <c r="B5" s="24">
        <v>35.56575650314025</v>
      </c>
      <c r="C5" s="24">
        <v>35.397234978879403</v>
      </c>
      <c r="D5" s="24">
        <v>34.808896925006458</v>
      </c>
      <c r="E5" s="24">
        <v>34.161645880975485</v>
      </c>
      <c r="F5" s="24">
        <v>33.803913393430051</v>
      </c>
      <c r="G5" s="24">
        <v>32.298843578161581</v>
      </c>
      <c r="H5" s="24">
        <v>31.903000355544396</v>
      </c>
      <c r="I5" s="24">
        <v>32.48755837010404</v>
      </c>
      <c r="J5" s="24">
        <v>32.14700575065693</v>
      </c>
      <c r="K5" s="24">
        <v>32.492773783365969</v>
      </c>
      <c r="L5" s="24">
        <v>32.302868440503232</v>
      </c>
      <c r="M5" s="24">
        <v>31.706568606459275</v>
      </c>
      <c r="N5" s="24">
        <v>30.782266691040508</v>
      </c>
      <c r="O5" s="24">
        <v>28.067618729290871</v>
      </c>
      <c r="P5" s="24">
        <v>28.053930474625989</v>
      </c>
      <c r="Q5" s="24">
        <v>27.717145376343645</v>
      </c>
      <c r="R5" s="24">
        <v>26.425291233463291</v>
      </c>
      <c r="S5" s="24">
        <v>23.310407629107495</v>
      </c>
      <c r="T5" s="24">
        <v>22.857375563734273</v>
      </c>
      <c r="U5" s="24">
        <v>22.573207167186748</v>
      </c>
      <c r="V5" s="24">
        <v>20.778076876361997</v>
      </c>
      <c r="W5" s="24">
        <v>20.13091203790378</v>
      </c>
      <c r="X5" s="24">
        <v>21.309658698935092</v>
      </c>
      <c r="Y5" s="24">
        <v>21.781385279974348</v>
      </c>
      <c r="Z5" s="24">
        <v>22.478479926922283</v>
      </c>
      <c r="AA5" s="24">
        <v>22.59422028356806</v>
      </c>
      <c r="AB5" s="24">
        <v>23.894014512870399</v>
      </c>
      <c r="AC5" s="24">
        <v>23.680147776042997</v>
      </c>
      <c r="AD5" s="24">
        <v>22.704579014715321</v>
      </c>
      <c r="AE5" s="24">
        <v>22.969267974935303</v>
      </c>
      <c r="AF5" s="24">
        <v>23.13102156419713</v>
      </c>
      <c r="AG5" s="24">
        <v>25.917551465555142</v>
      </c>
      <c r="AH5" s="24">
        <v>25.885932393826238</v>
      </c>
      <c r="AI5" s="24">
        <v>26.752766736273315</v>
      </c>
      <c r="AJ5" s="24">
        <v>28.14045930713047</v>
      </c>
      <c r="AK5" s="24">
        <v>30.075672888945107</v>
      </c>
      <c r="AL5" s="24">
        <v>30.018923687103488</v>
      </c>
      <c r="AM5" s="24">
        <v>30.150714806332598</v>
      </c>
      <c r="AN5" s="24">
        <v>30.645548820996726</v>
      </c>
      <c r="AO5" s="24">
        <v>29.870315462955919</v>
      </c>
      <c r="AP5" s="24">
        <v>30.864300380990901</v>
      </c>
      <c r="AQ5" s="24">
        <v>31.27012079330898</v>
      </c>
      <c r="AR5" s="24">
        <v>31.999501343739684</v>
      </c>
      <c r="AS5" s="24">
        <v>31.440203417644661</v>
      </c>
      <c r="AT5" s="24">
        <v>33.544041681772882</v>
      </c>
      <c r="AU5" s="24">
        <v>33.761874066457594</v>
      </c>
      <c r="AV5" s="24">
        <v>33.168750435416833</v>
      </c>
      <c r="AW5" s="24">
        <v>33.787749325636099</v>
      </c>
      <c r="AX5" s="24">
        <v>37.331837610313443</v>
      </c>
      <c r="AY5" s="24">
        <v>37.648331885177477</v>
      </c>
      <c r="AZ5" s="24">
        <v>38.698000734186685</v>
      </c>
      <c r="BA5" s="24">
        <v>39.436873211234996</v>
      </c>
      <c r="BB5" s="24">
        <v>41.10822648248012</v>
      </c>
      <c r="BC5" s="24">
        <v>41.359843205186372</v>
      </c>
      <c r="BD5" s="24">
        <v>44.006884543721291</v>
      </c>
      <c r="BE5" s="24">
        <v>42.159070066247338</v>
      </c>
      <c r="BF5" s="24">
        <v>42.421245311501984</v>
      </c>
      <c r="BG5" s="24">
        <v>40.874934942732935</v>
      </c>
      <c r="BH5" s="24">
        <v>41.797750335584432</v>
      </c>
      <c r="BI5" s="24">
        <v>39.72942885364526</v>
      </c>
      <c r="BJ5" s="24">
        <v>39.143347344030381</v>
      </c>
      <c r="BK5" s="24">
        <v>41.956923799464469</v>
      </c>
      <c r="BL5" s="24">
        <v>43.322530994695164</v>
      </c>
      <c r="BM5" s="24">
        <v>43.579797649778797</v>
      </c>
      <c r="BN5" s="24">
        <v>43.939093233556996</v>
      </c>
      <c r="BO5" s="24">
        <v>43.772526626806147</v>
      </c>
      <c r="BP5" s="24">
        <v>44.871829556822014</v>
      </c>
      <c r="BQ5" s="24">
        <v>45.578805876345882</v>
      </c>
      <c r="BR5" s="24">
        <v>45.972141149270968</v>
      </c>
      <c r="BS5" s="24">
        <v>46.512588301280871</v>
      </c>
      <c r="BT5" s="24">
        <v>49.531462944517877</v>
      </c>
      <c r="BU5" s="24">
        <v>50.634338051657814</v>
      </c>
      <c r="BV5" s="24">
        <v>49.841410616314725</v>
      </c>
      <c r="BW5" s="24">
        <v>50.566802783218854</v>
      </c>
      <c r="BX5" s="24">
        <v>53.646988127025473</v>
      </c>
      <c r="BY5" s="24">
        <v>55.090542871588688</v>
      </c>
      <c r="BZ5" s="24">
        <v>55.714914408548914</v>
      </c>
      <c r="CA5" s="24">
        <v>57.661866901600675</v>
      </c>
      <c r="CB5" s="24">
        <v>62.113242095241858</v>
      </c>
      <c r="CC5" s="24">
        <v>62.416297930079111</v>
      </c>
      <c r="CD5" s="24">
        <v>62.090581979957349</v>
      </c>
      <c r="CE5" s="24">
        <v>62.866643033903856</v>
      </c>
      <c r="CF5" s="24">
        <v>65.063139128376321</v>
      </c>
      <c r="CG5" s="24">
        <v>68.882220000585775</v>
      </c>
      <c r="CH5" s="24">
        <v>70.37025883761585</v>
      </c>
      <c r="CI5" s="24">
        <v>70.072597487980786</v>
      </c>
      <c r="CJ5" s="24">
        <v>70.670338035683884</v>
      </c>
      <c r="CK5" s="24">
        <v>75.734401416067286</v>
      </c>
      <c r="CL5" s="24">
        <v>77.56690255790285</v>
      </c>
      <c r="CM5" s="24">
        <v>82.654711018932147</v>
      </c>
      <c r="CN5" s="24">
        <v>84.921258912649833</v>
      </c>
      <c r="CO5" s="24">
        <v>101.21967418989858</v>
      </c>
      <c r="CP5" s="24">
        <v>106.79078813752061</v>
      </c>
      <c r="CQ5" s="24">
        <v>103.74416690593166</v>
      </c>
      <c r="CR5" s="24">
        <v>102.66402412356794</v>
      </c>
      <c r="CS5" s="24">
        <v>99.256198164600804</v>
      </c>
      <c r="CT5" s="24">
        <v>94.703693979805138</v>
      </c>
      <c r="CU5" s="24">
        <v>94.913767851232251</v>
      </c>
      <c r="CV5" s="24">
        <v>102.03899569793508</v>
      </c>
      <c r="CW5" s="24">
        <v>102.15406954746847</v>
      </c>
      <c r="CX5" s="24">
        <v>104.51775610979696</v>
      </c>
      <c r="CY5" s="24">
        <v>105.24604370052712</v>
      </c>
      <c r="CZ5" s="24">
        <v>116.77292884884568</v>
      </c>
      <c r="DA5" s="24">
        <v>122.68222488613067</v>
      </c>
      <c r="DB5" s="24">
        <v>99.20941916462472</v>
      </c>
      <c r="DC5" s="24">
        <v>100.82539395433534</v>
      </c>
      <c r="DD5" s="24">
        <v>102.83013687878048</v>
      </c>
      <c r="DE5" s="24">
        <v>99.163907624142254</v>
      </c>
      <c r="DF5" s="24">
        <v>97.041548586641554</v>
      </c>
      <c r="DG5" s="24">
        <v>107.52730351140566</v>
      </c>
      <c r="DH5" s="24">
        <v>101.3373950247548</v>
      </c>
      <c r="DI5" s="24">
        <v>99.137492197126491</v>
      </c>
      <c r="DJ5" s="24">
        <v>97.515891283484706</v>
      </c>
      <c r="DK5" s="24">
        <v>122.67951573438553</v>
      </c>
      <c r="DL5" s="24">
        <v>148.37659514929999</v>
      </c>
      <c r="DM5" s="24">
        <v>156.4718283413188</v>
      </c>
      <c r="DN5" s="24">
        <v>131.24688769767099</v>
      </c>
      <c r="DO5" s="24">
        <v>129.02213485592421</v>
      </c>
      <c r="DP5" s="24">
        <v>132.91054151246445</v>
      </c>
      <c r="DQ5" s="24">
        <v>128.8962245544098</v>
      </c>
      <c r="DR5" s="24">
        <v>126.06393863278774</v>
      </c>
      <c r="DS5" s="24">
        <v>123.49311549933134</v>
      </c>
      <c r="DT5" s="24">
        <v>128.80682046520087</v>
      </c>
      <c r="DU5" s="24">
        <v>127.92524710779891</v>
      </c>
      <c r="DV5" s="24">
        <v>126.08352780749337</v>
      </c>
      <c r="DW5" s="24">
        <v>123.01038401072378</v>
      </c>
      <c r="DX5" s="24">
        <v>106.64050709133306</v>
      </c>
      <c r="DY5" s="24">
        <v>106.77573483087863</v>
      </c>
      <c r="DZ5" s="24">
        <v>104.82795503751041</v>
      </c>
      <c r="EA5" s="24">
        <v>117.1805747262033</v>
      </c>
      <c r="EB5" s="24">
        <v>119.82431742047723</v>
      </c>
      <c r="EC5" s="24">
        <v>124.0484423401801</v>
      </c>
      <c r="ED5" s="24">
        <v>138.43659667951235</v>
      </c>
      <c r="EE5" s="24">
        <v>137.91892626937525</v>
      </c>
      <c r="EF5" s="24">
        <v>133.68774736043068</v>
      </c>
      <c r="EG5" s="24">
        <v>144.23315617650314</v>
      </c>
      <c r="EH5" s="24">
        <v>143.10030863786611</v>
      </c>
      <c r="EI5" s="24">
        <v>143.35895977711289</v>
      </c>
      <c r="EJ5" s="24">
        <v>151.13597038364426</v>
      </c>
      <c r="EK5" s="24">
        <v>162.71157573901274</v>
      </c>
      <c r="EL5" s="24">
        <v>150.17419220924182</v>
      </c>
      <c r="EM5" s="24">
        <v>143.98361377149092</v>
      </c>
      <c r="EN5" s="24">
        <v>137.81502223121439</v>
      </c>
      <c r="EO5" s="24">
        <v>137.23989486506696</v>
      </c>
      <c r="EP5" s="24">
        <v>141.65279380722112</v>
      </c>
      <c r="EQ5" s="24">
        <v>132.25846874480663</v>
      </c>
      <c r="ER5" s="24">
        <v>128.58452539160311</v>
      </c>
      <c r="ES5" s="24">
        <v>122.49093468662066</v>
      </c>
      <c r="ET5" s="24">
        <v>118.61174886954211</v>
      </c>
      <c r="EU5" s="24">
        <v>112.99954473794294</v>
      </c>
      <c r="EV5" s="24">
        <v>110.135295545817</v>
      </c>
      <c r="EW5" s="24">
        <v>113.23840636960355</v>
      </c>
      <c r="EX5" s="24">
        <v>118.09875908914815</v>
      </c>
      <c r="EY5" s="24">
        <v>123.50294799734634</v>
      </c>
      <c r="EZ5" s="24">
        <v>125.91190973963793</v>
      </c>
      <c r="FA5" s="24">
        <v>122.77625142810683</v>
      </c>
      <c r="FB5" s="24">
        <v>109.55586132219078</v>
      </c>
      <c r="FC5" s="24">
        <v>89.709884523936651</v>
      </c>
      <c r="FD5" s="24">
        <v>92.025386029967351</v>
      </c>
      <c r="FE5" s="24">
        <v>91.305862279062879</v>
      </c>
      <c r="FF5" s="24">
        <v>89.045934801197632</v>
      </c>
      <c r="FG5" s="24">
        <v>81.014731506958285</v>
      </c>
      <c r="FH5" s="24">
        <v>80.603496538307596</v>
      </c>
      <c r="FI5" s="24">
        <v>79.139006241386184</v>
      </c>
      <c r="FJ5" s="24">
        <v>77.837918541431179</v>
      </c>
      <c r="FK5" s="24">
        <v>75.719180856839344</v>
      </c>
      <c r="FL5" s="24">
        <v>73.668434760422826</v>
      </c>
      <c r="FM5" s="24">
        <v>72.489975431898969</v>
      </c>
      <c r="FN5" s="24">
        <v>72.258422116772763</v>
      </c>
      <c r="FO5" s="24">
        <v>71.003397151246944</v>
      </c>
      <c r="FP5" s="24">
        <v>69.776786167015217</v>
      </c>
      <c r="FQ5" s="24">
        <v>71.085122172151387</v>
      </c>
      <c r="FR5" s="24">
        <v>68.882254039136868</v>
      </c>
      <c r="FS5" s="24">
        <v>68.182317908305563</v>
      </c>
      <c r="FT5" s="24">
        <v>65.352708739458947</v>
      </c>
      <c r="FU5" s="24">
        <v>64.246579138577289</v>
      </c>
      <c r="FV5" s="24">
        <v>63.544762833308397</v>
      </c>
      <c r="FW5" s="24">
        <v>60.175546066909085</v>
      </c>
      <c r="FX5" s="24">
        <v>53.517205701053761</v>
      </c>
      <c r="FY5" s="24">
        <v>50.246466797975877</v>
      </c>
      <c r="FZ5" s="24">
        <v>52.2424037859072</v>
      </c>
      <c r="GA5" s="24">
        <v>56.096138803597036</v>
      </c>
      <c r="GB5" s="24">
        <v>56.414292812345842</v>
      </c>
      <c r="GC5" s="24">
        <v>56.201316879584205</v>
      </c>
      <c r="GD5" s="24">
        <v>55.97220074185168</v>
      </c>
      <c r="GE5" s="24">
        <v>53.079588520708839</v>
      </c>
      <c r="GF5" s="24">
        <v>52.742214478159227</v>
      </c>
      <c r="GG5" s="24">
        <v>55.927721264614625</v>
      </c>
      <c r="GH5" s="24">
        <v>56.118466706159275</v>
      </c>
      <c r="GI5" s="24">
        <v>59.005314509365988</v>
      </c>
      <c r="GJ5" s="24">
        <v>60.243310664039868</v>
      </c>
      <c r="GK5" s="24">
        <v>60.414363325257334</v>
      </c>
      <c r="GL5" s="24">
        <v>59.355529812638665</v>
      </c>
      <c r="GM5" s="24">
        <v>58.64901973456206</v>
      </c>
      <c r="GN5" s="24">
        <v>59.444161484996627</v>
      </c>
      <c r="GO5" s="24">
        <v>60.749441879314766</v>
      </c>
      <c r="GP5" s="24">
        <v>62.632472035310542</v>
      </c>
      <c r="GQ5" s="24">
        <v>61.122349031266907</v>
      </c>
      <c r="GR5" s="24">
        <v>67.018017819704625</v>
      </c>
      <c r="GS5" s="24">
        <v>67.072684210742466</v>
      </c>
      <c r="GT5" s="24">
        <v>66.474189851071841</v>
      </c>
      <c r="GU5" s="24">
        <v>64.812855863832823</v>
      </c>
      <c r="GV5" s="24">
        <v>63.574570363154614</v>
      </c>
      <c r="GW5" s="24">
        <v>63.363934554314881</v>
      </c>
      <c r="GX5" s="24">
        <v>63.292637854414217</v>
      </c>
      <c r="GY5" s="24">
        <v>62.455618098595338</v>
      </c>
      <c r="GZ5" s="24">
        <v>60.70582209536628</v>
      </c>
      <c r="HA5" s="24">
        <v>58.685426315958196</v>
      </c>
      <c r="HB5" s="24">
        <v>58.244215702973861</v>
      </c>
      <c r="HC5" s="24">
        <v>59.447179010068574</v>
      </c>
      <c r="HD5" s="24">
        <v>58.488458660756649</v>
      </c>
      <c r="HE5" s="24">
        <v>57.438683306820693</v>
      </c>
      <c r="HF5" s="24">
        <v>57.50892097822625</v>
      </c>
      <c r="HG5" s="24">
        <v>57.754581171881547</v>
      </c>
      <c r="HH5" s="24">
        <v>56.903422969819921</v>
      </c>
      <c r="HI5" s="24">
        <v>55.228189520152618</v>
      </c>
      <c r="HJ5" s="24">
        <v>54.154147237376371</v>
      </c>
      <c r="HK5" s="24">
        <v>54.952697592170374</v>
      </c>
      <c r="HL5" s="24">
        <v>55.635100897733231</v>
      </c>
      <c r="HM5" s="24">
        <v>55.140821547683082</v>
      </c>
      <c r="HN5" s="24">
        <v>55.824893615437176</v>
      </c>
      <c r="HO5" s="24">
        <v>54.981167488230376</v>
      </c>
      <c r="HP5" s="24">
        <v>54.383766519698028</v>
      </c>
      <c r="HQ5" s="24">
        <v>54.901930720644017</v>
      </c>
      <c r="HR5" s="24">
        <v>55.107165055501369</v>
      </c>
      <c r="HS5" s="24">
        <v>54.022770892615846</v>
      </c>
      <c r="HT5" s="24">
        <v>54.950940927520826</v>
      </c>
      <c r="HU5" s="24">
        <v>55.761732334166531</v>
      </c>
      <c r="HV5" s="24">
        <v>55.738233491613627</v>
      </c>
      <c r="HW5" s="24">
        <v>57.612925196353594</v>
      </c>
      <c r="HX5" s="24">
        <v>58.762182394193395</v>
      </c>
      <c r="HY5" s="24">
        <v>59.235992084149473</v>
      </c>
      <c r="HZ5" s="24">
        <v>59.514667086758429</v>
      </c>
      <c r="IA5" s="24">
        <v>59.094925511571091</v>
      </c>
      <c r="IB5" s="24">
        <v>58.829930117586457</v>
      </c>
      <c r="IC5" s="24">
        <v>58.360579835610324</v>
      </c>
      <c r="ID5" s="24">
        <v>57.669524776316933</v>
      </c>
      <c r="IE5" s="24">
        <v>58.064176639825064</v>
      </c>
      <c r="IF5" s="24">
        <v>57.719174895482141</v>
      </c>
      <c r="IG5" s="24">
        <v>58.862891037204072</v>
      </c>
      <c r="IH5" s="24">
        <v>59.707021523204844</v>
      </c>
      <c r="II5" s="24">
        <v>60.528140378138005</v>
      </c>
      <c r="IJ5" s="24">
        <v>59.546876983152778</v>
      </c>
      <c r="IK5" s="24">
        <v>59.724615739299267</v>
      </c>
      <c r="IL5" s="24">
        <v>58.631340945226334</v>
      </c>
      <c r="IM5" s="24">
        <v>57.990437006111136</v>
      </c>
      <c r="IN5" s="24">
        <v>57.947506528814927</v>
      </c>
      <c r="IO5" s="24">
        <v>59.249691867283317</v>
      </c>
      <c r="IP5" s="24">
        <v>61.202978889841297</v>
      </c>
      <c r="IQ5" s="24">
        <v>61.563183138246146</v>
      </c>
      <c r="IR5" s="24">
        <v>61.201605175635464</v>
      </c>
      <c r="IS5" s="24">
        <v>61.243060292690828</v>
      </c>
      <c r="IT5" s="24">
        <v>61.458780187870374</v>
      </c>
      <c r="IU5" s="24">
        <v>61.363347772956367</v>
      </c>
      <c r="IV5" s="24">
        <v>62.105004456671189</v>
      </c>
      <c r="IW5" s="24">
        <v>63.076168580654169</v>
      </c>
      <c r="IX5" s="24">
        <v>62.642135991723812</v>
      </c>
      <c r="IY5" s="24">
        <v>62.590402936186798</v>
      </c>
      <c r="IZ5" s="24">
        <v>61.506110418340839</v>
      </c>
      <c r="JA5" s="24">
        <v>60.602988118476368</v>
      </c>
      <c r="JB5" s="24">
        <v>61.837496395219787</v>
      </c>
      <c r="JC5" s="24">
        <v>62.644480941250421</v>
      </c>
      <c r="JD5" s="24">
        <v>61.596239015302416</v>
      </c>
      <c r="JE5" s="24">
        <v>63.117000088688158</v>
      </c>
      <c r="JF5" s="24">
        <v>63.419750403265866</v>
      </c>
      <c r="JG5" s="24">
        <v>63.690674391636655</v>
      </c>
      <c r="JH5" s="24">
        <f>[13]Week!JK$52</f>
        <v>64.665002840586268</v>
      </c>
      <c r="JI5" s="24">
        <f>[13]Week!JL$52</f>
        <v>65.228449316440717</v>
      </c>
      <c r="JJ5" s="24">
        <f>[13]Week!JM$52</f>
        <v>63.264162489920601</v>
      </c>
      <c r="JK5" s="24">
        <f>[13]Week!JN$52</f>
        <v>61.97752101064507</v>
      </c>
      <c r="JL5" s="24">
        <f>[13]Week!JO$52</f>
        <v>59.90130625237073</v>
      </c>
      <c r="JM5" s="24">
        <f>[13]Week!JP$52</f>
        <v>59.932479340087184</v>
      </c>
      <c r="JN5" s="24">
        <f>[13]Week!JQ$52</f>
        <v>59.922848935554917</v>
      </c>
      <c r="JO5" s="24">
        <f>[13]Week!JR$52</f>
        <v>59.444600105629505</v>
      </c>
      <c r="JP5" s="24">
        <f>[13]Week!JS$52</f>
        <v>58.864275215678695</v>
      </c>
      <c r="JQ5" s="24">
        <f>[13]Week!JT$52</f>
        <v>56.252126046486858</v>
      </c>
      <c r="JR5" s="24">
        <f>[13]Week!JU$52</f>
        <v>56.700357217417107</v>
      </c>
      <c r="JS5" s="24">
        <f>[13]Week!JV$52</f>
        <v>56.323090360500707</v>
      </c>
      <c r="JT5" s="24">
        <f>[13]Week!JW$52</f>
        <v>55.253482957937408</v>
      </c>
      <c r="JU5" s="24">
        <f>[13]Week!JX$52</f>
        <v>56.352168747922406</v>
      </c>
      <c r="JV5" s="24">
        <f>[13]Week!JY$52</f>
        <v>56.469216031508864</v>
      </c>
      <c r="JW5" s="24">
        <f>[13]Week!JZ$52</f>
        <v>56.573601125098008</v>
      </c>
      <c r="JX5" s="24">
        <f>[13]Week!KA$52</f>
        <v>56.065757499484697</v>
      </c>
      <c r="JY5" s="24">
        <f>[13]Week!KB$52</f>
        <v>56.346526693099555</v>
      </c>
      <c r="JZ5" s="24">
        <f>[13]Week!KC$52</f>
        <v>56.600477143627472</v>
      </c>
      <c r="KA5" s="24" t="str">
        <f>[13]Week!KD$52</f>
        <v/>
      </c>
      <c r="KB5" s="24" t="str">
        <f>[13]Week!KE$52</f>
        <v/>
      </c>
      <c r="KC5" s="24" t="str">
        <f>[13]Week!KF$52</f>
        <v/>
      </c>
      <c r="KD5" s="24" t="str">
        <f>[13]Week!KG$52</f>
        <v/>
      </c>
      <c r="KE5" s="24" t="str">
        <f>[13]Week!KH$52</f>
        <v/>
      </c>
      <c r="KF5" s="24" t="str">
        <f>[13]Week!KI$52</f>
        <v/>
      </c>
      <c r="KG5" s="24" t="str">
        <f>[13]Week!KJ$52</f>
        <v/>
      </c>
      <c r="KH5" s="24" t="str">
        <f>[13]Week!KK$52</f>
        <v/>
      </c>
      <c r="KI5" s="24" t="str">
        <f>[13]Week!KL$52</f>
        <v/>
      </c>
      <c r="KJ5" s="24" t="str">
        <f>[13]Week!KM$52</f>
        <v/>
      </c>
      <c r="KK5" s="24" t="str">
        <f>[13]Week!KN$52</f>
        <v/>
      </c>
      <c r="KL5" s="24" t="str">
        <f>[13]Week!KO$52</f>
        <v/>
      </c>
      <c r="KM5" s="24" t="str">
        <f>[13]Week!KP$52</f>
        <v/>
      </c>
      <c r="KN5" s="24" t="str">
        <f>[13]Week!KQ$52</f>
        <v/>
      </c>
      <c r="KO5" s="24" t="str">
        <f>[13]Week!KR$52</f>
        <v/>
      </c>
      <c r="KP5" s="24" t="str">
        <f>[13]Week!KS$52</f>
        <v/>
      </c>
      <c r="KQ5" s="24" t="str">
        <f>[13]Week!KT$52</f>
        <v/>
      </c>
      <c r="KR5" s="24" t="str">
        <f>[13]Week!KU$52</f>
        <v/>
      </c>
      <c r="KS5" s="24" t="str">
        <f>[13]Week!KV$52</f>
        <v/>
      </c>
      <c r="KT5" s="24" t="str">
        <f>[13]Week!KW$52</f>
        <v/>
      </c>
      <c r="KU5" s="24" t="str">
        <f>[13]Week!KX$52</f>
        <v/>
      </c>
      <c r="KV5" s="24" t="str">
        <f>[13]Week!KY$52</f>
        <v/>
      </c>
      <c r="KW5" s="24" t="str">
        <f>[13]Week!KZ$52</f>
        <v/>
      </c>
      <c r="KX5" s="24" t="str">
        <f>[13]Week!LA$52</f>
        <v/>
      </c>
      <c r="KY5" s="24" t="str">
        <f>[13]Week!LB$52</f>
        <v/>
      </c>
      <c r="KZ5" s="24" t="str">
        <f>[13]Week!LC$52</f>
        <v/>
      </c>
      <c r="LA5" s="24" t="str">
        <f>[13]Week!LD$52</f>
        <v/>
      </c>
      <c r="LB5" s="24" t="str">
        <f>[13]Week!LE$52</f>
        <v/>
      </c>
      <c r="LC5" s="24" t="str">
        <f>[13]Week!LF$52</f>
        <v/>
      </c>
    </row>
    <row r="6" spans="1:315" x14ac:dyDescent="0.25">
      <c r="A6" t="s">
        <v>92</v>
      </c>
      <c r="B6" s="24">
        <v>75.237121411541423</v>
      </c>
      <c r="C6" s="24">
        <v>75.237121411541423</v>
      </c>
      <c r="D6" s="24">
        <v>75.237121411541423</v>
      </c>
      <c r="E6" s="24">
        <v>75.237121411541423</v>
      </c>
      <c r="F6" s="24">
        <v>75.237121411541423</v>
      </c>
      <c r="G6" s="24">
        <v>64.950397132630115</v>
      </c>
      <c r="H6" s="24">
        <v>64.950397132630115</v>
      </c>
      <c r="I6" s="24">
        <v>64.950397132630115</v>
      </c>
      <c r="J6" s="24">
        <v>64.950397132630115</v>
      </c>
      <c r="K6" s="24">
        <v>37.145245402451522</v>
      </c>
      <c r="L6" s="24">
        <v>37.145245402451522</v>
      </c>
      <c r="M6" s="24">
        <v>37.145245402451522</v>
      </c>
      <c r="N6" s="24">
        <v>37.145245402451522</v>
      </c>
      <c r="O6" s="24">
        <v>22.106024496231001</v>
      </c>
      <c r="P6" s="24">
        <v>22.106024496231001</v>
      </c>
      <c r="Q6" s="24">
        <v>22.106024496231001</v>
      </c>
      <c r="R6" s="24">
        <v>22.106024496231001</v>
      </c>
      <c r="S6" s="24">
        <v>36.790091806831178</v>
      </c>
      <c r="T6" s="24">
        <v>36.790091806831178</v>
      </c>
      <c r="U6" s="24">
        <v>36.790091806831178</v>
      </c>
      <c r="V6" s="24">
        <v>36.790091806831178</v>
      </c>
      <c r="W6" s="24">
        <v>36.790091806831178</v>
      </c>
      <c r="X6" s="24">
        <v>49.324564539390998</v>
      </c>
      <c r="Y6" s="24">
        <v>49.324564539390998</v>
      </c>
      <c r="Z6" s="24">
        <v>49.324564539390998</v>
      </c>
      <c r="AA6" s="24">
        <v>49.324564539390998</v>
      </c>
      <c r="AB6" s="24">
        <v>51.56095417806047</v>
      </c>
      <c r="AC6" s="24">
        <v>51.56095417806047</v>
      </c>
      <c r="AD6" s="24">
        <v>51.56095417806047</v>
      </c>
      <c r="AE6" s="24">
        <v>51.56095417806047</v>
      </c>
      <c r="AF6" s="24">
        <v>51.56095417806047</v>
      </c>
      <c r="AG6" s="24">
        <v>52.193873122656129</v>
      </c>
      <c r="AH6" s="24">
        <v>52.193873122656129</v>
      </c>
      <c r="AI6" s="24">
        <v>52.193873122656129</v>
      </c>
      <c r="AJ6" s="24">
        <v>52.193873122656129</v>
      </c>
      <c r="AK6" s="24">
        <v>48.012110972271344</v>
      </c>
      <c r="AL6" s="24">
        <v>48.012110972271344</v>
      </c>
      <c r="AM6" s="24">
        <v>48.012110972271344</v>
      </c>
      <c r="AN6" s="24">
        <v>48.012110972271344</v>
      </c>
      <c r="AO6" s="24">
        <v>47.40429966920086</v>
      </c>
      <c r="AP6" s="24">
        <v>47.40429966920086</v>
      </c>
      <c r="AQ6" s="24">
        <v>47.40429966920086</v>
      </c>
      <c r="AR6" s="24">
        <v>47.40429966920086</v>
      </c>
      <c r="AS6" s="24">
        <v>47.40429966920086</v>
      </c>
      <c r="AT6" s="24">
        <v>50.914624083572832</v>
      </c>
      <c r="AU6" s="24">
        <v>50.914624083572832</v>
      </c>
      <c r="AV6" s="24">
        <v>50.914624083572832</v>
      </c>
      <c r="AW6" s="24">
        <v>50.914624083572832</v>
      </c>
      <c r="AX6" s="24">
        <v>58.632306700820642</v>
      </c>
      <c r="AY6" s="24">
        <v>58.632306700820642</v>
      </c>
      <c r="AZ6" s="24">
        <v>58.632306700820642</v>
      </c>
      <c r="BA6" s="24">
        <v>58.632306700820642</v>
      </c>
      <c r="BB6" s="24">
        <v>64.002509195119245</v>
      </c>
      <c r="BC6" s="24">
        <v>64.002509195119245</v>
      </c>
      <c r="BD6" s="24">
        <v>64.002509195119245</v>
      </c>
      <c r="BE6" s="24">
        <v>64.002509195119245</v>
      </c>
      <c r="BF6" s="24">
        <v>64.002509195119245</v>
      </c>
      <c r="BG6" s="24">
        <v>71.286114899896859</v>
      </c>
      <c r="BH6" s="24">
        <v>71.286114899896859</v>
      </c>
      <c r="BI6" s="24">
        <v>71.286114899896859</v>
      </c>
      <c r="BJ6" s="24">
        <v>71.286114899896859</v>
      </c>
      <c r="BK6" s="24">
        <v>74.730495852056649</v>
      </c>
      <c r="BL6" s="24">
        <v>74.730495852056649</v>
      </c>
      <c r="BM6" s="24">
        <v>74.730495852056649</v>
      </c>
      <c r="BN6" s="24">
        <v>74.730495852056649</v>
      </c>
      <c r="BO6" s="24">
        <v>73.523139423428404</v>
      </c>
      <c r="BP6" s="24">
        <v>73.523139423428404</v>
      </c>
      <c r="BQ6" s="24">
        <v>73.523139423428404</v>
      </c>
      <c r="BR6" s="24">
        <v>73.523139423428404</v>
      </c>
      <c r="BS6" s="24">
        <v>73.523139423428404</v>
      </c>
      <c r="BT6" s="24">
        <v>78.270441830611134</v>
      </c>
      <c r="BU6" s="24">
        <v>78.270441830611134</v>
      </c>
      <c r="BV6" s="24">
        <v>78.270441830611134</v>
      </c>
      <c r="BW6" s="24">
        <v>78.270441830611134</v>
      </c>
      <c r="BX6" s="24">
        <v>83.568830742958681</v>
      </c>
      <c r="BY6" s="24">
        <v>83.568830742958681</v>
      </c>
      <c r="BZ6" s="24">
        <v>83.568830742958681</v>
      </c>
      <c r="CA6" s="24">
        <v>83.568830742958681</v>
      </c>
      <c r="CB6" s="24">
        <v>85.053883298663806</v>
      </c>
      <c r="CC6" s="24">
        <v>85.053883298663806</v>
      </c>
      <c r="CD6" s="24">
        <v>85.053883298663806</v>
      </c>
      <c r="CE6" s="24">
        <v>85.053883298663806</v>
      </c>
      <c r="CF6" s="24">
        <v>85.053883298663806</v>
      </c>
      <c r="CG6" s="24">
        <v>79.463737431760222</v>
      </c>
      <c r="CH6" s="24">
        <v>79.463737431760222</v>
      </c>
      <c r="CI6" s="24">
        <v>79.463737431760222</v>
      </c>
      <c r="CJ6" s="24">
        <v>79.463737431760222</v>
      </c>
      <c r="CK6" s="24">
        <v>84.886106448332654</v>
      </c>
      <c r="CL6" s="24">
        <v>84.886106448332654</v>
      </c>
      <c r="CM6" s="24">
        <v>84.886106448332654</v>
      </c>
      <c r="CN6" s="24">
        <v>84.886106448332654</v>
      </c>
      <c r="CO6" s="24">
        <v>95.836629932868902</v>
      </c>
      <c r="CP6" s="24">
        <v>95.836629932868902</v>
      </c>
      <c r="CQ6" s="24">
        <v>95.836629932868902</v>
      </c>
      <c r="CR6" s="24">
        <v>95.836629932868902</v>
      </c>
      <c r="CS6" s="24">
        <v>95.836629932868902</v>
      </c>
      <c r="CT6" s="24">
        <v>93.591491572764312</v>
      </c>
      <c r="CU6" s="24">
        <v>93.591491572764312</v>
      </c>
      <c r="CV6" s="24">
        <v>93.591491572764312</v>
      </c>
      <c r="CW6" s="24">
        <v>93.591491572764312</v>
      </c>
      <c r="CX6" s="24">
        <v>85.360643019018383</v>
      </c>
      <c r="CY6" s="24">
        <v>85.360643019018383</v>
      </c>
      <c r="CZ6" s="24">
        <v>85.360643019018383</v>
      </c>
      <c r="DA6" s="24">
        <v>85.360643019018383</v>
      </c>
      <c r="DB6" s="24">
        <v>85.360643019018383</v>
      </c>
      <c r="DC6" s="24">
        <v>100.00000000000004</v>
      </c>
      <c r="DD6" s="24">
        <v>100.00000000000004</v>
      </c>
      <c r="DE6" s="24">
        <v>100.00000000000004</v>
      </c>
      <c r="DF6" s="24">
        <v>100.00000000000004</v>
      </c>
      <c r="DG6" s="24">
        <v>109.93960969600089</v>
      </c>
      <c r="DH6" s="24">
        <v>109.93960969600089</v>
      </c>
      <c r="DI6" s="24">
        <v>109.93960969600089</v>
      </c>
      <c r="DJ6" s="24">
        <v>109.93960969600089</v>
      </c>
      <c r="DK6" s="24">
        <v>108.80142729939858</v>
      </c>
      <c r="DL6" s="24">
        <v>108.80142729939858</v>
      </c>
      <c r="DM6" s="24">
        <v>108.80142729939858</v>
      </c>
      <c r="DN6" s="24">
        <v>108.80142729939858</v>
      </c>
      <c r="DO6" s="24">
        <v>87.326957382902648</v>
      </c>
      <c r="DP6" s="24">
        <v>87.326957382902648</v>
      </c>
      <c r="DQ6" s="24">
        <v>87.326957382902648</v>
      </c>
      <c r="DR6" s="24">
        <v>87.326957382902648</v>
      </c>
      <c r="DS6" s="24">
        <v>87.326957382902648</v>
      </c>
      <c r="DT6" s="24">
        <v>95.461641808856086</v>
      </c>
      <c r="DU6" s="24">
        <v>95.461641808856086</v>
      </c>
      <c r="DV6" s="24">
        <v>95.461641808856086</v>
      </c>
      <c r="DW6" s="24">
        <v>95.461641808856086</v>
      </c>
      <c r="DX6" s="24">
        <v>104.45713318409099</v>
      </c>
      <c r="DY6" s="24">
        <v>104.45713318409099</v>
      </c>
      <c r="DZ6" s="24">
        <v>104.45713318409099</v>
      </c>
      <c r="EA6" s="24">
        <v>104.45713318409099</v>
      </c>
      <c r="EB6" s="24">
        <v>96.39674409155424</v>
      </c>
      <c r="EC6" s="24">
        <v>96.39674409155424</v>
      </c>
      <c r="ED6" s="24">
        <v>96.39674409155424</v>
      </c>
      <c r="EE6" s="24">
        <v>96.39674409155424</v>
      </c>
      <c r="EF6" s="24">
        <v>96.39674409155424</v>
      </c>
      <c r="EG6" s="24">
        <v>92.056053843737075</v>
      </c>
      <c r="EH6" s="24">
        <v>92.056053843737075</v>
      </c>
      <c r="EI6" s="24">
        <v>92.056053843737075</v>
      </c>
      <c r="EJ6" s="24">
        <v>92.056053843737075</v>
      </c>
      <c r="EK6" s="24">
        <v>84.925556855267487</v>
      </c>
      <c r="EL6" s="24">
        <v>84.925556855267487</v>
      </c>
      <c r="EM6" s="24">
        <v>84.925556855267487</v>
      </c>
      <c r="EN6" s="24">
        <v>84.925556855267487</v>
      </c>
      <c r="EO6" s="24">
        <v>84.925556855267487</v>
      </c>
      <c r="EP6" s="24">
        <v>87.673660033762886</v>
      </c>
      <c r="EQ6" s="24">
        <v>87.673660033762886</v>
      </c>
      <c r="ER6" s="24">
        <v>87.673660033762886</v>
      </c>
      <c r="ES6" s="24">
        <v>87.673660033762886</v>
      </c>
      <c r="ET6" s="24">
        <v>83.233663222111659</v>
      </c>
      <c r="EU6" s="24">
        <v>83.233663222111659</v>
      </c>
      <c r="EV6" s="24">
        <v>83.233663222111659</v>
      </c>
      <c r="EW6" s="24">
        <v>83.233663222111659</v>
      </c>
      <c r="EX6" s="24">
        <v>66.871666084426622</v>
      </c>
      <c r="EY6" s="24">
        <v>66.871666084426622</v>
      </c>
      <c r="EZ6" s="24">
        <v>66.871666084426622</v>
      </c>
      <c r="FA6" s="24">
        <v>66.871666084426622</v>
      </c>
      <c r="FB6" s="24">
        <v>66.871666084426622</v>
      </c>
      <c r="FC6" s="24">
        <v>68.138893517105885</v>
      </c>
      <c r="FD6" s="24">
        <v>68.138893517105885</v>
      </c>
      <c r="FE6" s="24">
        <v>68.138893517105885</v>
      </c>
      <c r="FF6" s="24">
        <v>68.138893517105885</v>
      </c>
      <c r="FG6" s="24">
        <v>67.631193858956351</v>
      </c>
      <c r="FH6" s="24">
        <v>67.631193858956351</v>
      </c>
      <c r="FI6" s="24">
        <v>67.631193858956351</v>
      </c>
      <c r="FJ6" s="24">
        <v>67.631193858956351</v>
      </c>
      <c r="FK6" s="24">
        <v>64.760999110655078</v>
      </c>
      <c r="FL6" s="24">
        <v>64.760999110655078</v>
      </c>
      <c r="FM6" s="24">
        <v>64.760999110655078</v>
      </c>
      <c r="FN6" s="24">
        <v>64.760999110655078</v>
      </c>
      <c r="FO6" s="24">
        <v>64.760999110655078</v>
      </c>
      <c r="FP6" s="24">
        <v>75.012520861943187</v>
      </c>
      <c r="FQ6" s="24">
        <v>75.012520861943187</v>
      </c>
      <c r="FR6" s="24">
        <v>75.012520861943187</v>
      </c>
      <c r="FS6" s="24">
        <v>75.012520861943187</v>
      </c>
      <c r="FT6" s="24">
        <v>68.167589926724872</v>
      </c>
      <c r="FU6" s="24">
        <v>68.167589926724872</v>
      </c>
      <c r="FV6" s="24">
        <v>68.167589926724872</v>
      </c>
      <c r="FW6" s="24">
        <v>68.167589926724872</v>
      </c>
      <c r="FX6" s="24">
        <v>69.341139659487581</v>
      </c>
      <c r="FY6" s="24">
        <v>69.341139659487581</v>
      </c>
      <c r="FZ6" s="24">
        <v>69.341139659487581</v>
      </c>
      <c r="GA6" s="24">
        <v>69.341139659487581</v>
      </c>
      <c r="GB6" s="24">
        <v>69.341139659487581</v>
      </c>
      <c r="GC6" s="24">
        <v>82.296491993957048</v>
      </c>
      <c r="GD6" s="24">
        <v>82.296491993957048</v>
      </c>
      <c r="GE6" s="24">
        <v>82.296491993957048</v>
      </c>
      <c r="GF6" s="24">
        <v>82.296491993957048</v>
      </c>
      <c r="GG6" s="24">
        <v>88.557755669276915</v>
      </c>
      <c r="GH6" s="24">
        <v>88.557755669276915</v>
      </c>
      <c r="GI6" s="24">
        <v>88.557755669276915</v>
      </c>
      <c r="GJ6" s="24">
        <v>88.557755669276915</v>
      </c>
      <c r="GK6" s="24">
        <v>97.66866558866073</v>
      </c>
      <c r="GL6" s="24">
        <v>95.601345388667227</v>
      </c>
      <c r="GM6" s="24">
        <v>98.476355947444546</v>
      </c>
      <c r="GN6" s="24">
        <v>99.950543791519848</v>
      </c>
      <c r="GO6" s="24">
        <v>100.90876177267792</v>
      </c>
      <c r="GP6" s="24">
        <v>94.829679712495604</v>
      </c>
      <c r="GQ6" s="24">
        <v>94.07284841367381</v>
      </c>
      <c r="GR6" s="24">
        <v>96.246794671183906</v>
      </c>
      <c r="GS6" s="24">
        <v>92.921231231940766</v>
      </c>
      <c r="GT6" s="24">
        <v>90.887022898598019</v>
      </c>
      <c r="GU6" s="24">
        <v>85.63715674010119</v>
      </c>
      <c r="GV6" s="24">
        <v>82.565033847547781</v>
      </c>
      <c r="GW6" s="24">
        <v>82.940220184359006</v>
      </c>
      <c r="GX6" s="24">
        <v>82.41725373801772</v>
      </c>
      <c r="GY6" s="24">
        <v>76.343421017544458</v>
      </c>
      <c r="GZ6" s="24">
        <v>73.610283320308596</v>
      </c>
      <c r="HA6" s="24">
        <v>79.342613949064059</v>
      </c>
      <c r="HB6" s="24">
        <v>78.666856294006337</v>
      </c>
      <c r="HC6" s="24">
        <v>76.835111191606146</v>
      </c>
      <c r="HD6" s="24">
        <v>78.405925534507048</v>
      </c>
      <c r="HE6" s="24">
        <v>79.954069649971927</v>
      </c>
      <c r="HF6" s="24">
        <v>80.169667667549732</v>
      </c>
      <c r="HG6" s="24">
        <v>82.578178526541009</v>
      </c>
      <c r="HH6" s="24">
        <v>80.625295558582536</v>
      </c>
      <c r="HI6" s="24">
        <v>84.50802971716206</v>
      </c>
      <c r="HJ6" s="24">
        <v>84.555322650480363</v>
      </c>
      <c r="HK6" s="24">
        <v>83.730750929919949</v>
      </c>
      <c r="HL6" s="24">
        <v>84.58655270014755</v>
      </c>
      <c r="HM6" s="24">
        <v>84.83379024155883</v>
      </c>
      <c r="HN6" s="24">
        <v>87.133182970845368</v>
      </c>
      <c r="HO6" s="24">
        <v>86.594066492297145</v>
      </c>
      <c r="HP6" s="24">
        <v>91.794781903533107</v>
      </c>
      <c r="HQ6" s="24">
        <v>92.476463169223223</v>
      </c>
      <c r="HR6" s="24">
        <v>89.899819371962465</v>
      </c>
      <c r="HS6" s="24">
        <v>89.246857148432696</v>
      </c>
      <c r="HT6" s="24">
        <v>86.433079366332791</v>
      </c>
      <c r="HU6" s="24">
        <v>83.703491045148468</v>
      </c>
      <c r="HV6" s="24">
        <v>85.062872764590594</v>
      </c>
      <c r="HW6" s="24">
        <v>85.062872764590594</v>
      </c>
      <c r="HX6" s="24">
        <v>82.9909495211337</v>
      </c>
      <c r="HY6" s="24">
        <v>78.840661112718621</v>
      </c>
      <c r="HZ6" s="24">
        <v>82.76217785632025</v>
      </c>
      <c r="IA6" s="24">
        <v>87.427191693492944</v>
      </c>
      <c r="IB6" s="24">
        <v>88.516408013700811</v>
      </c>
      <c r="IC6" s="24">
        <v>90.458497466467421</v>
      </c>
      <c r="ID6" s="24">
        <v>89.052062067239817</v>
      </c>
      <c r="IE6" s="24">
        <v>88.832709314953249</v>
      </c>
      <c r="IF6" s="24">
        <v>85.443917616094794</v>
      </c>
      <c r="IG6" s="24">
        <v>82.702106346802609</v>
      </c>
      <c r="IH6" s="24">
        <v>79.826864061762663</v>
      </c>
      <c r="II6" s="24">
        <v>84.583495347463113</v>
      </c>
      <c r="IJ6" s="24">
        <v>81.456755411659842</v>
      </c>
      <c r="IK6" s="24">
        <v>83.391890421948204</v>
      </c>
      <c r="IL6" s="24">
        <v>76.826566782969678</v>
      </c>
      <c r="IM6" s="24">
        <v>73.644157577401216</v>
      </c>
      <c r="IN6" s="24">
        <v>76.810508121173768</v>
      </c>
      <c r="IO6" s="24">
        <v>75.700935649121476</v>
      </c>
      <c r="IP6" s="24">
        <v>77.140678971750958</v>
      </c>
      <c r="IQ6" s="24">
        <v>81.275584026572474</v>
      </c>
      <c r="IR6" s="24">
        <v>77.113209920063511</v>
      </c>
      <c r="IS6" s="24">
        <v>77.227813711412566</v>
      </c>
      <c r="IT6" s="24">
        <v>74.716364225113296</v>
      </c>
      <c r="IU6" s="24">
        <v>77.613515116963328</v>
      </c>
      <c r="IV6" s="24">
        <v>74.839942920765026</v>
      </c>
      <c r="IW6" s="24">
        <v>76.535965232260608</v>
      </c>
      <c r="IX6" s="24">
        <v>76.222978223985876</v>
      </c>
      <c r="IY6" s="24">
        <v>75.878073763258001</v>
      </c>
      <c r="IZ6" s="24">
        <v>75.982110028396875</v>
      </c>
      <c r="JA6" s="24">
        <v>76.459026854520445</v>
      </c>
      <c r="JB6" s="24">
        <v>75.855746612140962</v>
      </c>
      <c r="JC6" s="24">
        <v>78.662043458208942</v>
      </c>
      <c r="JD6" s="24">
        <v>80.59054474128358</v>
      </c>
      <c r="JE6" s="24">
        <v>83.804101547701009</v>
      </c>
      <c r="JF6" s="24">
        <v>79.020318770176516</v>
      </c>
      <c r="JG6" s="24">
        <v>76.80116032714956</v>
      </c>
      <c r="JH6" s="24">
        <f>[13]Week!JK$56</f>
        <v>74.921867364935395</v>
      </c>
      <c r="JI6" s="24">
        <f>[13]Week!JL$56</f>
        <v>75.778882291354137</v>
      </c>
      <c r="JJ6" s="24">
        <f>[13]Week!JM$56</f>
        <v>77.166270328508247</v>
      </c>
      <c r="JK6" s="24">
        <f>[13]Week!JN$56</f>
        <v>74.294579496559237</v>
      </c>
      <c r="JL6" s="24">
        <f>[13]Week!JO$56</f>
        <v>70.640887238609821</v>
      </c>
      <c r="JM6" s="24">
        <f>[13]Week!JP$56</f>
        <v>71.004174341086156</v>
      </c>
      <c r="JN6" s="24">
        <f>[13]Week!JQ$56</f>
        <v>72.465955107601218</v>
      </c>
      <c r="JO6" s="24">
        <f>[13]Week!JR$56</f>
        <v>75.045342990100664</v>
      </c>
      <c r="JP6" s="24">
        <f>[13]Week!JS$56</f>
        <v>74.821159101903774</v>
      </c>
      <c r="JQ6" s="24">
        <f>[13]Week!JT$56</f>
        <v>64.401911904724841</v>
      </c>
      <c r="JR6" s="24">
        <f>[13]Week!JU$56</f>
        <v>67.369532120728095</v>
      </c>
      <c r="JS6" s="24">
        <f>[13]Week!JV$56</f>
        <v>67.820250167991219</v>
      </c>
      <c r="JT6" s="24">
        <f>[13]Week!JW$56</f>
        <v>63.516953488054277</v>
      </c>
      <c r="JU6" s="24">
        <f>[13]Week!JX$56</f>
        <v>62.007582390354955</v>
      </c>
      <c r="JV6" s="24">
        <f>[13]Week!JY$56</f>
        <v>65.150025496055562</v>
      </c>
      <c r="JW6" s="24">
        <f>[13]Week!JZ$56</f>
        <v>65.222654030195585</v>
      </c>
      <c r="JX6" s="24">
        <f>[13]Week!KA$56</f>
        <v>64.787946123026003</v>
      </c>
      <c r="JY6" s="24">
        <f>[13]Week!KB$56</f>
        <v>67.426321051195075</v>
      </c>
      <c r="JZ6" s="24">
        <f>[13]Week!KC$56</f>
        <v>70.4585378822064</v>
      </c>
      <c r="KA6" s="24" t="str">
        <f>[13]Week!KD$56</f>
        <v/>
      </c>
      <c r="KB6" s="24" t="str">
        <f>[13]Week!KE$56</f>
        <v/>
      </c>
      <c r="KC6" s="24" t="str">
        <f>[13]Week!KF$56</f>
        <v/>
      </c>
      <c r="KD6" s="24" t="str">
        <f>[13]Week!KG$56</f>
        <v/>
      </c>
      <c r="KE6" s="24" t="str">
        <f>[13]Week!KH$56</f>
        <v/>
      </c>
      <c r="KF6" s="24" t="str">
        <f>[13]Week!KI$56</f>
        <v/>
      </c>
      <c r="KG6" s="24" t="str">
        <f>[13]Week!KJ$56</f>
        <v/>
      </c>
      <c r="KH6" s="24" t="str">
        <f>[13]Week!KK$56</f>
        <v/>
      </c>
      <c r="KI6" s="24" t="str">
        <f>[13]Week!KL$56</f>
        <v/>
      </c>
      <c r="KJ6" s="24" t="str">
        <f>[13]Week!KM$56</f>
        <v/>
      </c>
      <c r="KK6" s="24" t="str">
        <f>[13]Week!KN$56</f>
        <v/>
      </c>
      <c r="KL6" s="24" t="str">
        <f>[13]Week!KO$56</f>
        <v/>
      </c>
      <c r="KM6" s="24" t="str">
        <f>[13]Week!KP$56</f>
        <v/>
      </c>
      <c r="KN6" s="24" t="str">
        <f>[13]Week!KQ$56</f>
        <v/>
      </c>
      <c r="KO6" s="24" t="str">
        <f>[13]Week!KR$56</f>
        <v/>
      </c>
      <c r="KP6" s="24" t="str">
        <f>[13]Week!KS$56</f>
        <v/>
      </c>
      <c r="KQ6" s="24" t="str">
        <f>[13]Week!KT$56</f>
        <v/>
      </c>
      <c r="KR6" s="24" t="str">
        <f>[13]Week!KU$56</f>
        <v/>
      </c>
      <c r="KS6" s="24" t="str">
        <f>[13]Week!KV$56</f>
        <v/>
      </c>
      <c r="KT6" s="24" t="str">
        <f>[13]Week!KW$56</f>
        <v/>
      </c>
      <c r="KU6" s="24" t="str">
        <f>[13]Week!KX$56</f>
        <v/>
      </c>
      <c r="KV6" s="24" t="str">
        <f>[13]Week!KY$56</f>
        <v/>
      </c>
      <c r="KW6" s="24" t="str">
        <f>[13]Week!KZ$56</f>
        <v/>
      </c>
      <c r="KX6" s="24" t="str">
        <f>[13]Week!LA$56</f>
        <v/>
      </c>
      <c r="KY6" s="24" t="str">
        <f>[13]Week!LB$56</f>
        <v/>
      </c>
      <c r="KZ6" s="24" t="str">
        <f>[13]Week!LC$56</f>
        <v/>
      </c>
      <c r="LA6" s="24" t="str">
        <f>[13]Week!LD$56</f>
        <v/>
      </c>
      <c r="LB6" s="24" t="str">
        <f>[13]Week!LE$56</f>
        <v/>
      </c>
      <c r="LC6" s="24" t="str">
        <f>[13]Week!LF$56</f>
        <v/>
      </c>
    </row>
    <row r="7" spans="1:315" x14ac:dyDescent="0.25">
      <c r="A7" t="s">
        <v>93</v>
      </c>
      <c r="B7" s="24">
        <v>50.711763681139779</v>
      </c>
      <c r="C7" s="24">
        <v>50.56454179470353</v>
      </c>
      <c r="D7" s="24">
        <v>50.04841936116032</v>
      </c>
      <c r="E7" s="24">
        <v>49.476690249061612</v>
      </c>
      <c r="F7" s="24">
        <v>49.15889589352431</v>
      </c>
      <c r="G7" s="24">
        <v>44.243809367430742</v>
      </c>
      <c r="H7" s="24">
        <v>43.911099097770176</v>
      </c>
      <c r="I7" s="24">
        <v>44.401869001297094</v>
      </c>
      <c r="J7" s="24">
        <v>44.116376133277427</v>
      </c>
      <c r="K7" s="24">
        <v>32.644177526118106</v>
      </c>
      <c r="L7" s="24">
        <v>32.527257205252695</v>
      </c>
      <c r="M7" s="24">
        <v>32.158384110464063</v>
      </c>
      <c r="N7" s="24">
        <v>31.581243933245851</v>
      </c>
      <c r="O7" s="24">
        <v>22.42776742088158</v>
      </c>
      <c r="P7" s="24">
        <v>22.421071501913104</v>
      </c>
      <c r="Q7" s="24">
        <v>22.255924132376464</v>
      </c>
      <c r="R7" s="24">
        <v>21.615090256394325</v>
      </c>
      <c r="S7" s="24">
        <v>26.555136768471655</v>
      </c>
      <c r="T7" s="24">
        <v>26.238021730767141</v>
      </c>
      <c r="U7" s="24">
        <v>26.037863726139538</v>
      </c>
      <c r="V7" s="24">
        <v>24.750058105846914</v>
      </c>
      <c r="W7" s="24">
        <v>24.275291594072971</v>
      </c>
      <c r="X7" s="24">
        <v>29.605487766355672</v>
      </c>
      <c r="Y7" s="24">
        <v>30.00495122305465</v>
      </c>
      <c r="Z7" s="24">
        <v>30.589169527795317</v>
      </c>
      <c r="AA7" s="24">
        <v>30.685484378951124</v>
      </c>
      <c r="AB7" s="24">
        <v>32.476872628321189</v>
      </c>
      <c r="AC7" s="24">
        <v>32.298624396310807</v>
      </c>
      <c r="AD7" s="24">
        <v>31.477476379535439</v>
      </c>
      <c r="AE7" s="24">
        <v>31.701598691202197</v>
      </c>
      <c r="AF7" s="24">
        <v>31.838068592770728</v>
      </c>
      <c r="AG7" s="24">
        <v>34.091059542160274</v>
      </c>
      <c r="AH7" s="24">
        <v>34.065594816606804</v>
      </c>
      <c r="AI7" s="24">
        <v>34.759407605523421</v>
      </c>
      <c r="AJ7" s="24">
        <v>35.852229036054524</v>
      </c>
      <c r="AK7" s="24">
        <v>35.342942781900511</v>
      </c>
      <c r="AL7" s="24">
        <v>35.302106452272568</v>
      </c>
      <c r="AM7" s="24">
        <v>35.396896561129907</v>
      </c>
      <c r="AN7" s="24">
        <v>35.751378065027012</v>
      </c>
      <c r="AO7" s="24">
        <v>34.663154569465796</v>
      </c>
      <c r="AP7" s="24">
        <v>35.364738067870469</v>
      </c>
      <c r="AQ7" s="24">
        <v>35.648651729390501</v>
      </c>
      <c r="AR7" s="24">
        <v>36.155362630501124</v>
      </c>
      <c r="AS7" s="24">
        <v>35.76721682196473</v>
      </c>
      <c r="AT7" s="24">
        <v>38.462543064656238</v>
      </c>
      <c r="AU7" s="24">
        <v>38.615243383775386</v>
      </c>
      <c r="AV7" s="24">
        <v>38.198558949838826</v>
      </c>
      <c r="AW7" s="24">
        <v>38.633356491109318</v>
      </c>
      <c r="AX7" s="24">
        <v>44.145495693815619</v>
      </c>
      <c r="AY7" s="24">
        <v>44.374214349792197</v>
      </c>
      <c r="AZ7" s="24">
        <v>45.127488551425394</v>
      </c>
      <c r="BA7" s="24">
        <v>45.652979987444738</v>
      </c>
      <c r="BB7" s="24">
        <v>48.607647601755701</v>
      </c>
      <c r="BC7" s="24">
        <v>48.788614801905254</v>
      </c>
      <c r="BD7" s="24">
        <v>50.6670325957584</v>
      </c>
      <c r="BE7" s="24">
        <v>49.360598241930646</v>
      </c>
      <c r="BF7" s="24">
        <v>49.547303824684462</v>
      </c>
      <c r="BG7" s="24">
        <v>50.739714552681306</v>
      </c>
      <c r="BH7" s="24">
        <v>51.434270964506794</v>
      </c>
      <c r="BI7" s="24">
        <v>49.868960053013808</v>
      </c>
      <c r="BJ7" s="24">
        <v>49.419657958270143</v>
      </c>
      <c r="BK7" s="24">
        <v>52.67968996795247</v>
      </c>
      <c r="BL7" s="24">
        <v>53.717307174993259</v>
      </c>
      <c r="BM7" s="24">
        <v>53.911343855973328</v>
      </c>
      <c r="BN7" s="24">
        <v>54.181585298712392</v>
      </c>
      <c r="BO7" s="24">
        <v>54.09549389371778</v>
      </c>
      <c r="BP7" s="24">
        <v>54.918810446560371</v>
      </c>
      <c r="BQ7" s="24">
        <v>55.444131898426576</v>
      </c>
      <c r="BR7" s="24">
        <v>55.735021470609119</v>
      </c>
      <c r="BS7" s="24">
        <v>56.133124800354643</v>
      </c>
      <c r="BT7" s="24">
        <v>59.986925053571284</v>
      </c>
      <c r="BU7" s="24">
        <v>60.796821438958425</v>
      </c>
      <c r="BV7" s="24">
        <v>60.215241274229932</v>
      </c>
      <c r="BW7" s="24">
        <v>60.747426468564427</v>
      </c>
      <c r="BX7" s="24">
        <v>65.193762550170135</v>
      </c>
      <c r="BY7" s="24">
        <v>66.256520655088494</v>
      </c>
      <c r="BZ7" s="24">
        <v>66.712808998062371</v>
      </c>
      <c r="CA7" s="24">
        <v>68.122962113473207</v>
      </c>
      <c r="CB7" s="24">
        <v>72.005930789921322</v>
      </c>
      <c r="CC7" s="24">
        <v>72.219675923727351</v>
      </c>
      <c r="CD7" s="24">
        <v>71.989932254694097</v>
      </c>
      <c r="CE7" s="24">
        <v>72.536556054448894</v>
      </c>
      <c r="CF7" s="24">
        <v>74.0695510778786</v>
      </c>
      <c r="CG7" s="24">
        <v>73.087328974696192</v>
      </c>
      <c r="CH7" s="24">
        <v>74.044814794472103</v>
      </c>
      <c r="CI7" s="24">
        <v>73.853921478776627</v>
      </c>
      <c r="CJ7" s="24">
        <v>74.236939377011012</v>
      </c>
      <c r="CK7" s="24">
        <v>79.522414982447586</v>
      </c>
      <c r="CL7" s="24">
        <v>80.688706551935809</v>
      </c>
      <c r="CM7" s="24">
        <v>83.871656558102757</v>
      </c>
      <c r="CN7" s="24">
        <v>85.264846158151784</v>
      </c>
      <c r="CO7" s="24">
        <v>98.520255302343003</v>
      </c>
      <c r="CP7" s="24">
        <v>101.78781639831347</v>
      </c>
      <c r="CQ7" s="24">
        <v>100.00940771580524</v>
      </c>
      <c r="CR7" s="24">
        <v>99.374005365882269</v>
      </c>
      <c r="CS7" s="24">
        <v>97.351972064224569</v>
      </c>
      <c r="CT7" s="24">
        <v>92.146826911529061</v>
      </c>
      <c r="CU7" s="24">
        <v>92.271249825026473</v>
      </c>
      <c r="CV7" s="24">
        <v>96.429715414713868</v>
      </c>
      <c r="CW7" s="24">
        <v>96.495926192767612</v>
      </c>
      <c r="CX7" s="24">
        <v>93.037347524545183</v>
      </c>
      <c r="CY7" s="24">
        <v>93.431607835764467</v>
      </c>
      <c r="CZ7" s="24">
        <v>99.536183662195015</v>
      </c>
      <c r="DA7" s="24">
        <v>102.57397711082781</v>
      </c>
      <c r="DB7" s="24">
        <v>90.130490687364912</v>
      </c>
      <c r="DC7" s="24">
        <v>100.51094632671611</v>
      </c>
      <c r="DD7" s="24">
        <v>101.74537572151094</v>
      </c>
      <c r="DE7" s="24">
        <v>99.480794460234534</v>
      </c>
      <c r="DF7" s="24">
        <v>98.155301267880574</v>
      </c>
      <c r="DG7" s="24">
        <v>111.68433062669715</v>
      </c>
      <c r="DH7" s="24">
        <v>107.65341336005278</v>
      </c>
      <c r="DI7" s="24">
        <v>106.19842249100134</v>
      </c>
      <c r="DJ7" s="24">
        <v>105.11804632366889</v>
      </c>
      <c r="DK7" s="24">
        <v>116.36271262444025</v>
      </c>
      <c r="DL7" s="24">
        <v>130.92478550494886</v>
      </c>
      <c r="DM7" s="24">
        <v>135.30871953891977</v>
      </c>
      <c r="DN7" s="24">
        <v>121.33620533928143</v>
      </c>
      <c r="DO7" s="24">
        <v>106.56299315443611</v>
      </c>
      <c r="DP7" s="24">
        <v>108.54291022810314</v>
      </c>
      <c r="DQ7" s="24">
        <v>106.4985054321107</v>
      </c>
      <c r="DR7" s="24">
        <v>105.04149954507771</v>
      </c>
      <c r="DS7" s="24">
        <v>103.70819094644619</v>
      </c>
      <c r="DT7" s="24">
        <v>113.27450610014904</v>
      </c>
      <c r="DU7" s="24">
        <v>112.79321151904048</v>
      </c>
      <c r="DV7" s="24">
        <v>111.78363922137494</v>
      </c>
      <c r="DW7" s="24">
        <v>110.08646993237053</v>
      </c>
      <c r="DX7" s="24">
        <v>107.09371601583688</v>
      </c>
      <c r="DY7" s="24">
        <v>107.17789351542856</v>
      </c>
      <c r="DZ7" s="24">
        <v>105.96148096951275</v>
      </c>
      <c r="EA7" s="24">
        <v>113.53840491034248</v>
      </c>
      <c r="EB7" s="24">
        <v>111.31633424395966</v>
      </c>
      <c r="EC7" s="24">
        <v>113.73330588978291</v>
      </c>
      <c r="ED7" s="24">
        <v>121.74095539451598</v>
      </c>
      <c r="EE7" s="24">
        <v>121.45850567526873</v>
      </c>
      <c r="EF7" s="24">
        <v>119.13459842871495</v>
      </c>
      <c r="EG7" s="24">
        <v>121.9954108439816</v>
      </c>
      <c r="EH7" s="24">
        <v>121.40044388037062</v>
      </c>
      <c r="EI7" s="24">
        <v>121.53644362288425</v>
      </c>
      <c r="EJ7" s="24">
        <v>125.58310786879427</v>
      </c>
      <c r="EK7" s="24">
        <v>125.90242739892297</v>
      </c>
      <c r="EL7" s="24">
        <v>119.79637753622522</v>
      </c>
      <c r="EM7" s="24">
        <v>116.71016015948486</v>
      </c>
      <c r="EN7" s="24">
        <v>113.58432261096141</v>
      </c>
      <c r="EO7" s="24">
        <v>113.29020313919126</v>
      </c>
      <c r="EP7" s="24">
        <v>117.26421740076017</v>
      </c>
      <c r="EQ7" s="24">
        <v>112.37984446692285</v>
      </c>
      <c r="ER7" s="24">
        <v>110.43400869995467</v>
      </c>
      <c r="ES7" s="24">
        <v>107.15939350940715</v>
      </c>
      <c r="ET7" s="24">
        <v>103.49860774546309</v>
      </c>
      <c r="EU7" s="24">
        <v>100.43448053444192</v>
      </c>
      <c r="EV7" s="24">
        <v>98.848414898640868</v>
      </c>
      <c r="EW7" s="24">
        <v>100.56605489939184</v>
      </c>
      <c r="EX7" s="24">
        <v>92.758625006419194</v>
      </c>
      <c r="EY7" s="24">
        <v>95.367889848338024</v>
      </c>
      <c r="EZ7" s="24">
        <v>96.516968176503212</v>
      </c>
      <c r="FA7" s="24">
        <v>95.019586569171338</v>
      </c>
      <c r="FB7" s="24">
        <v>88.539326768543347</v>
      </c>
      <c r="FC7" s="24">
        <v>79.539770904203891</v>
      </c>
      <c r="FD7" s="24">
        <v>80.838161869991595</v>
      </c>
      <c r="FE7" s="24">
        <v>80.435986250813329</v>
      </c>
      <c r="FF7" s="24">
        <v>79.165222628756453</v>
      </c>
      <c r="FG7" s="24">
        <v>75.89639329677712</v>
      </c>
      <c r="FH7" s="24">
        <v>75.651379338234236</v>
      </c>
      <c r="FI7" s="24">
        <v>74.775108017518292</v>
      </c>
      <c r="FJ7" s="24">
        <v>73.991635880052073</v>
      </c>
      <c r="FK7" s="24">
        <v>72.315632915480577</v>
      </c>
      <c r="FL7" s="24">
        <v>71.064897895895513</v>
      </c>
      <c r="FM7" s="24">
        <v>70.340405542629497</v>
      </c>
      <c r="FN7" s="24">
        <v>70.197506240429746</v>
      </c>
      <c r="FO7" s="24">
        <v>69.420397536117505</v>
      </c>
      <c r="FP7" s="24">
        <v>74.746634024337098</v>
      </c>
      <c r="FQ7" s="24">
        <v>75.634130167030747</v>
      </c>
      <c r="FR7" s="24">
        <v>74.136257712504289</v>
      </c>
      <c r="FS7" s="24">
        <v>73.656730701801038</v>
      </c>
      <c r="FT7" s="24">
        <v>68.756955355218636</v>
      </c>
      <c r="FU7" s="24">
        <v>68.015220890263024</v>
      </c>
      <c r="FV7" s="24">
        <v>67.54227576082782</v>
      </c>
      <c r="FW7" s="24">
        <v>65.24412330958036</v>
      </c>
      <c r="FX7" s="24">
        <v>62.059379789611135</v>
      </c>
      <c r="FY7" s="24">
        <v>59.62165583461946</v>
      </c>
      <c r="FZ7" s="24">
        <v>61.11572562601939</v>
      </c>
      <c r="GA7" s="24">
        <v>63.942957020316122</v>
      </c>
      <c r="GB7" s="24">
        <v>64.173148923414089</v>
      </c>
      <c r="GC7" s="24">
        <v>68.936554138390804</v>
      </c>
      <c r="GD7" s="24">
        <v>68.757900874283308</v>
      </c>
      <c r="GE7" s="24">
        <v>66.478356384542963</v>
      </c>
      <c r="GF7" s="24">
        <v>66.209549308938321</v>
      </c>
      <c r="GG7" s="24">
        <v>70.123028674578222</v>
      </c>
      <c r="GH7" s="24">
        <v>70.274882507844183</v>
      </c>
      <c r="GI7" s="24">
        <v>72.550784596283165</v>
      </c>
      <c r="GJ7" s="24">
        <v>73.514321255579901</v>
      </c>
      <c r="GK7" s="24">
        <v>77.618463490324316</v>
      </c>
      <c r="GL7" s="24">
        <v>75.883643223997638</v>
      </c>
      <c r="GM7" s="24">
        <v>76.053661850074704</v>
      </c>
      <c r="GN7" s="24">
        <v>77.974094158129958</v>
      </c>
      <c r="GO7" s="24">
        <v>79.550811861166864</v>
      </c>
      <c r="GP7" s="24">
        <v>79.023901660196131</v>
      </c>
      <c r="GQ7" s="24">
        <v>77.58101086527013</v>
      </c>
      <c r="GR7" s="24">
        <v>83.18406920764474</v>
      </c>
      <c r="GS7" s="24">
        <v>81.688500142540192</v>
      </c>
      <c r="GT7" s="24">
        <v>80.126908425132797</v>
      </c>
      <c r="GU7" s="24">
        <v>76.491900667601797</v>
      </c>
      <c r="GV7" s="24">
        <v>74.512115921097916</v>
      </c>
      <c r="GW7" s="24">
        <v>74.864265694549914</v>
      </c>
      <c r="GX7" s="24">
        <v>75.061012728539723</v>
      </c>
      <c r="GY7" s="24">
        <v>71.211079806513453</v>
      </c>
      <c r="GZ7" s="24">
        <v>68.690681476079021</v>
      </c>
      <c r="HA7" s="24">
        <v>69.911041427000995</v>
      </c>
      <c r="HB7" s="24">
        <v>69.458635377176961</v>
      </c>
      <c r="HC7" s="24">
        <v>69.029354240802391</v>
      </c>
      <c r="HD7" s="24">
        <v>69.237100228405922</v>
      </c>
      <c r="HE7" s="24">
        <v>69.043910585158457</v>
      </c>
      <c r="HF7" s="24">
        <v>68.918017471589977</v>
      </c>
      <c r="HG7" s="24">
        <v>70.147386380170033</v>
      </c>
      <c r="HH7" s="24">
        <v>68.726714281585444</v>
      </c>
      <c r="HI7" s="24">
        <v>69.460752672572212</v>
      </c>
      <c r="HJ7" s="24">
        <v>68.832179791475838</v>
      </c>
      <c r="HK7" s="24">
        <v>69.255340794937382</v>
      </c>
      <c r="HL7" s="24">
        <v>70.631413444131042</v>
      </c>
      <c r="HM7" s="24">
        <v>70.291392590990284</v>
      </c>
      <c r="HN7" s="24">
        <v>71.930248282766684</v>
      </c>
      <c r="HO7" s="24">
        <v>71.02452066920803</v>
      </c>
      <c r="HP7" s="24">
        <v>72.768569333378721</v>
      </c>
      <c r="HQ7" s="24">
        <v>73.548790738393791</v>
      </c>
      <c r="HR7" s="24">
        <v>73.14245118805411</v>
      </c>
      <c r="HS7" s="24">
        <v>71.921361327298811</v>
      </c>
      <c r="HT7" s="24">
        <v>71.038433097986641</v>
      </c>
      <c r="HU7" s="24">
        <v>70.363480817787959</v>
      </c>
      <c r="HV7" s="24">
        <v>70.649822063448426</v>
      </c>
      <c r="HW7" s="24">
        <v>71.824015564682057</v>
      </c>
      <c r="HX7" s="24">
        <v>71.373781799791345</v>
      </c>
      <c r="HY7" s="24">
        <v>69.057218773663195</v>
      </c>
      <c r="HZ7" s="24">
        <v>71.046820918774884</v>
      </c>
      <c r="IA7" s="24">
        <v>73.237245445723303</v>
      </c>
      <c r="IB7" s="24">
        <v>73.656222413591152</v>
      </c>
      <c r="IC7" s="24">
        <v>74.299341765547226</v>
      </c>
      <c r="ID7" s="24">
        <v>73.171490273244942</v>
      </c>
      <c r="IE7" s="24">
        <v>73.355361110545545</v>
      </c>
      <c r="IF7" s="24">
        <v>71.562466301060866</v>
      </c>
      <c r="IG7" s="24">
        <v>71.281223617768973</v>
      </c>
      <c r="IH7" s="24">
        <v>70.547996696222853</v>
      </c>
      <c r="II7" s="24">
        <v>73.466654281782937</v>
      </c>
      <c r="IJ7" s="24">
        <v>71.261833739371625</v>
      </c>
      <c r="IK7" s="24">
        <v>72.359608182122656</v>
      </c>
      <c r="IL7" s="24">
        <v>68.326740686974574</v>
      </c>
      <c r="IM7" s="24">
        <v>66.19537228850146</v>
      </c>
      <c r="IN7" s="24">
        <v>67.767472627936371</v>
      </c>
      <c r="IO7" s="24">
        <v>68.11760121816053</v>
      </c>
      <c r="IP7" s="24">
        <v>69.677030510972756</v>
      </c>
      <c r="IQ7" s="24">
        <v>71.78076343032383</v>
      </c>
      <c r="IR7" s="24">
        <v>69.247894995414157</v>
      </c>
      <c r="IS7" s="24">
        <v>69.375855396947998</v>
      </c>
      <c r="IT7" s="24">
        <v>68.134859493017828</v>
      </c>
      <c r="IU7" s="24">
        <v>69.651099412112529</v>
      </c>
      <c r="IV7" s="24">
        <v>69.034034370273034</v>
      </c>
      <c r="IW7" s="24">
        <v>70.582473952996679</v>
      </c>
      <c r="IX7" s="24">
        <v>70.150483878261625</v>
      </c>
      <c r="IY7" s="24">
        <v>69.80610738405565</v>
      </c>
      <c r="IZ7" s="24">
        <v>68.897391159732038</v>
      </c>
      <c r="JA7" s="24">
        <v>68.332210168063185</v>
      </c>
      <c r="JB7" s="24">
        <v>68.920379337686484</v>
      </c>
      <c r="JC7" s="24">
        <v>71.126721610054332</v>
      </c>
      <c r="JD7" s="24">
        <v>70.992271738274596</v>
      </c>
      <c r="JE7" s="24">
        <v>73.441057884394951</v>
      </c>
      <c r="JF7" s="24">
        <v>71.185284145304806</v>
      </c>
      <c r="JG7" s="24">
        <v>70.099340903209423</v>
      </c>
      <c r="JH7" s="24">
        <f>[13]Week!JK$60</f>
        <v>69.665472886481638</v>
      </c>
      <c r="JI7" s="24">
        <f>[13]Week!JL$60</f>
        <v>70.297990553110964</v>
      </c>
      <c r="JJ7" s="24">
        <f>[13]Week!JM$60</f>
        <v>69.598188793490721</v>
      </c>
      <c r="JK7" s="24">
        <f>[13]Week!JN$60</f>
        <v>67.125024428065572</v>
      </c>
      <c r="JL7" s="24">
        <f>[13]Week!JO$60</f>
        <v>63.908178726741518</v>
      </c>
      <c r="JM7" s="24">
        <f>[13]Week!JP$60</f>
        <v>64.295227084302752</v>
      </c>
      <c r="JN7" s="24">
        <f>[13]Week!JQ$60</f>
        <v>65.119218107699652</v>
      </c>
      <c r="JO7" s="24">
        <f>[13]Week!JR$60</f>
        <v>66.131822132555087</v>
      </c>
      <c r="JP7" s="24">
        <f>[13]Week!JS$60</f>
        <v>65.638090192369674</v>
      </c>
      <c r="JQ7" s="24">
        <f>[13]Week!JT$60</f>
        <v>58.60682789668418</v>
      </c>
      <c r="JR7" s="24">
        <f>[13]Week!JU$60</f>
        <v>60.405942839950484</v>
      </c>
      <c r="JS7" s="24">
        <f>[13]Week!JV$60</f>
        <v>60.383295293112987</v>
      </c>
      <c r="JT7" s="24">
        <f>[13]Week!JW$60</f>
        <v>57.514724653356687</v>
      </c>
      <c r="JU7" s="24">
        <f>[13]Week!JX$60</f>
        <v>57.48213381846795</v>
      </c>
      <c r="JV7" s="24">
        <f>[13]Week!JY$60</f>
        <v>59.192560112959391</v>
      </c>
      <c r="JW7" s="24">
        <f>[13]Week!JZ$60</f>
        <v>59.353126454385759</v>
      </c>
      <c r="JX7" s="24">
        <f>[13]Week!KA$60</f>
        <v>58.755936720268153</v>
      </c>
      <c r="JY7" s="24">
        <f>[13]Week!KB$60</f>
        <v>60.297615284776349</v>
      </c>
      <c r="JZ7" s="24">
        <f>[13]Week!KC$60</f>
        <v>62.17326377584169</v>
      </c>
      <c r="KA7" s="24" t="str">
        <f>[13]Week!KD$60</f>
        <v/>
      </c>
      <c r="KB7" s="24" t="str">
        <f>[13]Week!KE$60</f>
        <v/>
      </c>
      <c r="KC7" s="24" t="str">
        <f>[13]Week!KF$60</f>
        <v/>
      </c>
      <c r="KD7" s="24" t="str">
        <f>[13]Week!KG$60</f>
        <v/>
      </c>
      <c r="KE7" s="24" t="str">
        <f>[13]Week!KH$60</f>
        <v/>
      </c>
      <c r="KF7" s="24" t="str">
        <f>[13]Week!KI$60</f>
        <v/>
      </c>
      <c r="KG7" s="24" t="str">
        <f>[13]Week!KJ$60</f>
        <v/>
      </c>
      <c r="KH7" s="24" t="str">
        <f>[13]Week!KK$60</f>
        <v/>
      </c>
      <c r="KI7" s="24" t="str">
        <f>[13]Week!KL$60</f>
        <v/>
      </c>
      <c r="KJ7" s="24" t="str">
        <f>[13]Week!KM$60</f>
        <v/>
      </c>
      <c r="KK7" s="24" t="str">
        <f>[13]Week!KN$60</f>
        <v/>
      </c>
      <c r="KL7" s="24" t="str">
        <f>[13]Week!KO$60</f>
        <v/>
      </c>
      <c r="KM7" s="24" t="str">
        <f>[13]Week!KP$60</f>
        <v/>
      </c>
      <c r="KN7" s="24" t="str">
        <f>[13]Week!KQ$60</f>
        <v/>
      </c>
      <c r="KO7" s="24" t="str">
        <f>[13]Week!KR$60</f>
        <v/>
      </c>
      <c r="KP7" s="24" t="str">
        <f>[13]Week!KS$60</f>
        <v/>
      </c>
      <c r="KQ7" s="24" t="str">
        <f>[13]Week!KT$60</f>
        <v/>
      </c>
      <c r="KR7" s="24" t="str">
        <f>[13]Week!KU$60</f>
        <v/>
      </c>
      <c r="KS7" s="24" t="str">
        <f>[13]Week!KV$60</f>
        <v/>
      </c>
      <c r="KT7" s="24" t="str">
        <f>[13]Week!KW$60</f>
        <v/>
      </c>
      <c r="KU7" s="24" t="str">
        <f>[13]Week!KX$60</f>
        <v/>
      </c>
      <c r="KV7" s="24" t="str">
        <f>[13]Week!KY$60</f>
        <v/>
      </c>
      <c r="KW7" s="24" t="str">
        <f>[13]Week!KZ$60</f>
        <v/>
      </c>
      <c r="KX7" s="24" t="str">
        <f>[13]Week!LA$60</f>
        <v/>
      </c>
      <c r="KY7" s="24" t="str">
        <f>[13]Week!LB$60</f>
        <v/>
      </c>
      <c r="KZ7" s="24" t="str">
        <f>[13]Week!LC$60</f>
        <v/>
      </c>
      <c r="LA7" s="24" t="str">
        <f>[13]Week!LD$60</f>
        <v/>
      </c>
      <c r="LB7" s="24" t="str">
        <f>[13]Week!LE$60</f>
        <v/>
      </c>
      <c r="LC7" s="24" t="str">
        <f>[13]Week!LF$60</f>
        <v/>
      </c>
    </row>
    <row r="8" spans="1:315" x14ac:dyDescent="0.25">
      <c r="A8" t="s">
        <v>94</v>
      </c>
      <c r="B8" s="24">
        <v>64.001804460605527</v>
      </c>
      <c r="C8" s="24">
        <v>64.001804460605527</v>
      </c>
      <c r="D8" s="24">
        <v>64.001804460605527</v>
      </c>
      <c r="E8" s="24">
        <v>64.001804460605527</v>
      </c>
      <c r="F8" s="24">
        <v>64.001804460605527</v>
      </c>
      <c r="G8" s="24">
        <v>61.575284888817393</v>
      </c>
      <c r="H8" s="24">
        <v>61.575284888817393</v>
      </c>
      <c r="I8" s="24">
        <v>61.575284888817393</v>
      </c>
      <c r="J8" s="24">
        <v>61.575284888817393</v>
      </c>
      <c r="K8" s="24">
        <v>60.479499516354615</v>
      </c>
      <c r="L8" s="24">
        <v>60.479499516354615</v>
      </c>
      <c r="M8" s="24">
        <v>60.479499516354615</v>
      </c>
      <c r="N8" s="24">
        <v>60.479499516354615</v>
      </c>
      <c r="O8" s="24">
        <v>62.362960398766106</v>
      </c>
      <c r="P8" s="24">
        <v>62.362960398766106</v>
      </c>
      <c r="Q8" s="24">
        <v>62.362960398766106</v>
      </c>
      <c r="R8" s="24">
        <v>62.362960398766106</v>
      </c>
      <c r="S8" s="24">
        <v>62.815132637227478</v>
      </c>
      <c r="T8" s="24">
        <v>62.815132637227478</v>
      </c>
      <c r="U8" s="24">
        <v>62.815132637227478</v>
      </c>
      <c r="V8" s="24">
        <v>62.815132637227478</v>
      </c>
      <c r="W8" s="24">
        <v>62.815132637227478</v>
      </c>
      <c r="X8" s="24">
        <v>60.738938625541081</v>
      </c>
      <c r="Y8" s="24">
        <v>60.738938625541081</v>
      </c>
      <c r="Z8" s="24">
        <v>60.738938625541081</v>
      </c>
      <c r="AA8" s="24">
        <v>60.738938625541081</v>
      </c>
      <c r="AB8" s="24">
        <v>60.807879720428353</v>
      </c>
      <c r="AC8" s="24">
        <v>60.807879720428353</v>
      </c>
      <c r="AD8" s="24">
        <v>60.807879720428353</v>
      </c>
      <c r="AE8" s="24">
        <v>60.807879720428353</v>
      </c>
      <c r="AF8" s="24">
        <v>60.807879720428353</v>
      </c>
      <c r="AG8" s="24">
        <v>60.728568941404298</v>
      </c>
      <c r="AH8" s="24">
        <v>60.728568941404298</v>
      </c>
      <c r="AI8" s="24">
        <v>60.728568941404298</v>
      </c>
      <c r="AJ8" s="24">
        <v>60.728568941404298</v>
      </c>
      <c r="AK8" s="24">
        <v>67.670809198602583</v>
      </c>
      <c r="AL8" s="24">
        <v>67.670809198602583</v>
      </c>
      <c r="AM8" s="24">
        <v>67.670809198602583</v>
      </c>
      <c r="AN8" s="24">
        <v>67.670809198602583</v>
      </c>
      <c r="AO8" s="24">
        <v>73.628774873443405</v>
      </c>
      <c r="AP8" s="24">
        <v>73.628774873443405</v>
      </c>
      <c r="AQ8" s="24">
        <v>73.628774873443405</v>
      </c>
      <c r="AR8" s="24">
        <v>73.628774873443405</v>
      </c>
      <c r="AS8" s="24">
        <v>73.628774873443405</v>
      </c>
      <c r="AT8" s="24">
        <v>77.718904247961021</v>
      </c>
      <c r="AU8" s="24">
        <v>77.718904247961021</v>
      </c>
      <c r="AV8" s="24">
        <v>77.718904247961021</v>
      </c>
      <c r="AW8" s="24">
        <v>77.718904247961021</v>
      </c>
      <c r="AX8" s="24">
        <v>79.509423806897118</v>
      </c>
      <c r="AY8" s="24">
        <v>79.509423806897118</v>
      </c>
      <c r="AZ8" s="24">
        <v>79.509423806897118</v>
      </c>
      <c r="BA8" s="24">
        <v>79.509423806897118</v>
      </c>
      <c r="BB8" s="24">
        <v>87.007559457176427</v>
      </c>
      <c r="BC8" s="24">
        <v>87.007559457176427</v>
      </c>
      <c r="BD8" s="24">
        <v>87.007559457176427</v>
      </c>
      <c r="BE8" s="24">
        <v>87.007559457176427</v>
      </c>
      <c r="BF8" s="24">
        <v>87.007559457176427</v>
      </c>
      <c r="BG8" s="24">
        <v>89.402460279185419</v>
      </c>
      <c r="BH8" s="24">
        <v>89.402460279185419</v>
      </c>
      <c r="BI8" s="24">
        <v>89.402460279185419</v>
      </c>
      <c r="BJ8" s="24">
        <v>89.402460279185419</v>
      </c>
      <c r="BK8" s="24">
        <v>91.675163255642019</v>
      </c>
      <c r="BL8" s="24">
        <v>91.675163255642019</v>
      </c>
      <c r="BM8" s="24">
        <v>91.675163255642019</v>
      </c>
      <c r="BN8" s="24">
        <v>91.675163255642019</v>
      </c>
      <c r="BO8" s="24">
        <v>86.446197335972442</v>
      </c>
      <c r="BP8" s="24">
        <v>86.446197335972442</v>
      </c>
      <c r="BQ8" s="24">
        <v>86.446197335972442</v>
      </c>
      <c r="BR8" s="24">
        <v>86.446197335972442</v>
      </c>
      <c r="BS8" s="24">
        <v>86.446197335972442</v>
      </c>
      <c r="BT8" s="24">
        <v>90.225282634669327</v>
      </c>
      <c r="BU8" s="24">
        <v>90.225282634669327</v>
      </c>
      <c r="BV8" s="24">
        <v>90.225282634669327</v>
      </c>
      <c r="BW8" s="24">
        <v>90.225282634669327</v>
      </c>
      <c r="BX8" s="24">
        <v>80.955093863548115</v>
      </c>
      <c r="BY8" s="24">
        <v>80.955093863548115</v>
      </c>
      <c r="BZ8" s="24">
        <v>80.955093863548115</v>
      </c>
      <c r="CA8" s="24">
        <v>80.955093863548115</v>
      </c>
      <c r="CB8" s="24">
        <v>77.307519903675313</v>
      </c>
      <c r="CC8" s="24">
        <v>77.307519903675313</v>
      </c>
      <c r="CD8" s="24">
        <v>77.307519903675313</v>
      </c>
      <c r="CE8" s="24">
        <v>77.307519903675313</v>
      </c>
      <c r="CF8" s="24">
        <v>77.307519903675313</v>
      </c>
      <c r="CG8" s="24">
        <v>88.35643576902018</v>
      </c>
      <c r="CH8" s="24">
        <v>88.35643576902018</v>
      </c>
      <c r="CI8" s="24">
        <v>88.35643576902018</v>
      </c>
      <c r="CJ8" s="24">
        <v>88.35643576902018</v>
      </c>
      <c r="CK8" s="24">
        <v>91.631801433533354</v>
      </c>
      <c r="CL8" s="24">
        <v>91.631801433533354</v>
      </c>
      <c r="CM8" s="24">
        <v>91.631801433533354</v>
      </c>
      <c r="CN8" s="24">
        <v>91.631801433533354</v>
      </c>
      <c r="CO8" s="24">
        <v>96.744221916118846</v>
      </c>
      <c r="CP8" s="24">
        <v>96.744221916118846</v>
      </c>
      <c r="CQ8" s="24">
        <v>96.744221916118846</v>
      </c>
      <c r="CR8" s="24">
        <v>96.744221916118846</v>
      </c>
      <c r="CS8" s="24">
        <v>96.744221916118846</v>
      </c>
      <c r="CT8" s="24">
        <v>102.01813027190273</v>
      </c>
      <c r="CU8" s="24">
        <v>102.01813027190273</v>
      </c>
      <c r="CV8" s="24">
        <v>102.01813027190273</v>
      </c>
      <c r="CW8" s="24">
        <v>102.01813027190273</v>
      </c>
      <c r="CX8" s="24">
        <v>100.14887157376774</v>
      </c>
      <c r="CY8" s="24">
        <v>100.14887157376774</v>
      </c>
      <c r="CZ8" s="24">
        <v>100.14887157376774</v>
      </c>
      <c r="DA8" s="24">
        <v>100.14887157376774</v>
      </c>
      <c r="DB8" s="24">
        <v>100.14887157376774</v>
      </c>
      <c r="DC8" s="24">
        <v>99.999999999999957</v>
      </c>
      <c r="DD8" s="24">
        <v>99.999999999999957</v>
      </c>
      <c r="DE8" s="24">
        <v>99.999999999999957</v>
      </c>
      <c r="DF8" s="24">
        <v>99.999999999999957</v>
      </c>
      <c r="DG8" s="24">
        <v>98.322175366940044</v>
      </c>
      <c r="DH8" s="24">
        <v>98.322175366940044</v>
      </c>
      <c r="DI8" s="24">
        <v>98.322175366940044</v>
      </c>
      <c r="DJ8" s="24">
        <v>98.322175366940044</v>
      </c>
      <c r="DK8" s="24">
        <v>126.5471483149703</v>
      </c>
      <c r="DL8" s="24">
        <v>126.5471483149703</v>
      </c>
      <c r="DM8" s="24">
        <v>126.5471483149703</v>
      </c>
      <c r="DN8" s="24">
        <v>126.5471483149703</v>
      </c>
      <c r="DO8" s="24">
        <v>123.60340937283354</v>
      </c>
      <c r="DP8" s="24">
        <v>123.60340937283354</v>
      </c>
      <c r="DQ8" s="24">
        <v>123.60340937283354</v>
      </c>
      <c r="DR8" s="24">
        <v>123.60340937283354</v>
      </c>
      <c r="DS8" s="24">
        <v>123.60340937283354</v>
      </c>
      <c r="DT8" s="24">
        <v>127.80837428530766</v>
      </c>
      <c r="DU8" s="24">
        <v>127.80837428530766</v>
      </c>
      <c r="DV8" s="24">
        <v>127.80837428530766</v>
      </c>
      <c r="DW8" s="24">
        <v>127.80837428530766</v>
      </c>
      <c r="DX8" s="24">
        <v>128.80786471494548</v>
      </c>
      <c r="DY8" s="24">
        <v>128.80786471494548</v>
      </c>
      <c r="DZ8" s="24">
        <v>128.80786471494548</v>
      </c>
      <c r="EA8" s="24">
        <v>128.80786471494548</v>
      </c>
      <c r="EB8" s="24">
        <v>111.45024530929118</v>
      </c>
      <c r="EC8" s="24">
        <v>111.45024530929118</v>
      </c>
      <c r="ED8" s="24">
        <v>111.45024530929118</v>
      </c>
      <c r="EE8" s="24">
        <v>111.45024530929118</v>
      </c>
      <c r="EF8" s="24">
        <v>111.45024530929118</v>
      </c>
      <c r="EG8" s="24">
        <v>102.48602601980448</v>
      </c>
      <c r="EH8" s="24">
        <v>102.48602601980448</v>
      </c>
      <c r="EI8" s="24">
        <v>102.48602601980448</v>
      </c>
      <c r="EJ8" s="24">
        <v>102.48602601980448</v>
      </c>
      <c r="EK8" s="24">
        <v>94.816221659938464</v>
      </c>
      <c r="EL8" s="24">
        <v>94.816221659938464</v>
      </c>
      <c r="EM8" s="24">
        <v>94.816221659938464</v>
      </c>
      <c r="EN8" s="24">
        <v>94.816221659938464</v>
      </c>
      <c r="EO8" s="24">
        <v>94.816221659938464</v>
      </c>
      <c r="EP8" s="24">
        <v>96.492769014510102</v>
      </c>
      <c r="EQ8" s="24">
        <v>96.492769014510102</v>
      </c>
      <c r="ER8" s="24">
        <v>96.492769014510102</v>
      </c>
      <c r="ES8" s="24">
        <v>96.492769014510102</v>
      </c>
      <c r="ET8" s="24">
        <v>94.15054170138373</v>
      </c>
      <c r="EU8" s="24">
        <v>94.15054170138373</v>
      </c>
      <c r="EV8" s="24">
        <v>94.15054170138373</v>
      </c>
      <c r="EW8" s="24">
        <v>94.15054170138373</v>
      </c>
      <c r="EX8" s="24">
        <v>91.762622699261996</v>
      </c>
      <c r="EY8" s="24">
        <v>91.762622699261996</v>
      </c>
      <c r="EZ8" s="24">
        <v>91.762622699261996</v>
      </c>
      <c r="FA8" s="24">
        <v>91.762622699261996</v>
      </c>
      <c r="FB8" s="24">
        <v>91.762622699261996</v>
      </c>
      <c r="FC8" s="24">
        <v>89.631876188688437</v>
      </c>
      <c r="FD8" s="24">
        <v>89.631876188688437</v>
      </c>
      <c r="FE8" s="24">
        <v>89.631876188688437</v>
      </c>
      <c r="FF8" s="24">
        <v>89.631876188688437</v>
      </c>
      <c r="FG8" s="24">
        <v>87.971487407613452</v>
      </c>
      <c r="FH8" s="24">
        <v>87.971487407613452</v>
      </c>
      <c r="FI8" s="24">
        <v>87.971487407613452</v>
      </c>
      <c r="FJ8" s="24">
        <v>87.971487407613452</v>
      </c>
      <c r="FK8" s="24">
        <v>82.627911373662627</v>
      </c>
      <c r="FL8" s="24">
        <v>82.627911373662627</v>
      </c>
      <c r="FM8" s="24">
        <v>82.627911373662627</v>
      </c>
      <c r="FN8" s="24">
        <v>82.627911373662627</v>
      </c>
      <c r="FO8" s="24">
        <v>82.627911373662627</v>
      </c>
      <c r="FP8" s="24">
        <v>77.228950697123764</v>
      </c>
      <c r="FQ8" s="24">
        <v>77.228950697123764</v>
      </c>
      <c r="FR8" s="24">
        <v>77.228950697123764</v>
      </c>
      <c r="FS8" s="24">
        <v>77.228950697123764</v>
      </c>
      <c r="FT8" s="24">
        <v>67.656760051351895</v>
      </c>
      <c r="FU8" s="24">
        <v>67.656760051351895</v>
      </c>
      <c r="FV8" s="24">
        <v>67.656760051351895</v>
      </c>
      <c r="FW8" s="24">
        <v>67.656760051351895</v>
      </c>
      <c r="FX8" s="24">
        <v>64.348112157585462</v>
      </c>
      <c r="FY8" s="24">
        <v>64.348112157585462</v>
      </c>
      <c r="FZ8" s="24">
        <v>64.348112157585462</v>
      </c>
      <c r="GA8" s="24">
        <v>64.348112157585462</v>
      </c>
      <c r="GB8" s="24">
        <v>64.348112157585462</v>
      </c>
      <c r="GC8" s="24">
        <v>67.249905192042533</v>
      </c>
      <c r="GD8" s="24">
        <v>67.249905192042533</v>
      </c>
      <c r="GE8" s="24">
        <v>67.249905192042533</v>
      </c>
      <c r="GF8" s="24">
        <v>67.249905192042533</v>
      </c>
      <c r="GG8" s="24">
        <v>72.285833802941838</v>
      </c>
      <c r="GH8" s="24">
        <v>72.285833802941838</v>
      </c>
      <c r="GI8" s="24">
        <v>72.285833802941838</v>
      </c>
      <c r="GJ8" s="24">
        <v>72.285833802941838</v>
      </c>
      <c r="GK8" s="24">
        <v>69.435643861201584</v>
      </c>
      <c r="GL8" s="24">
        <v>69.435643861201584</v>
      </c>
      <c r="GM8" s="24">
        <v>69.435643861201584</v>
      </c>
      <c r="GN8" s="24">
        <v>69.435643861201584</v>
      </c>
      <c r="GO8" s="24">
        <v>69.435643861201584</v>
      </c>
      <c r="GP8" s="24">
        <v>64.192681058840492</v>
      </c>
      <c r="GQ8" s="24">
        <v>64.192681058840492</v>
      </c>
      <c r="GR8" s="24">
        <v>64.192681058840492</v>
      </c>
      <c r="GS8" s="24">
        <v>64.192681058840492</v>
      </c>
      <c r="GT8" s="24">
        <v>65.952558561116945</v>
      </c>
      <c r="GU8" s="24">
        <v>65.952558561116945</v>
      </c>
      <c r="GV8" s="24">
        <v>65.952558561116945</v>
      </c>
      <c r="GW8" s="24">
        <v>65.952558561116945</v>
      </c>
      <c r="GX8" s="24">
        <v>65.952558561116945</v>
      </c>
      <c r="GY8" s="24">
        <v>65.952558561116945</v>
      </c>
      <c r="GZ8" s="24">
        <v>65.952558561116945</v>
      </c>
      <c r="HA8" s="24">
        <v>65.952558561116945</v>
      </c>
      <c r="HB8" s="24">
        <v>65.952558561116945</v>
      </c>
      <c r="HC8" s="24">
        <v>67.389552984167651</v>
      </c>
      <c r="HD8" s="24">
        <v>67.698527982710203</v>
      </c>
      <c r="HE8" s="24">
        <v>67.366561819376301</v>
      </c>
      <c r="HF8" s="24">
        <v>67.102942380798439</v>
      </c>
      <c r="HG8" s="24">
        <v>66.02258344193767</v>
      </c>
      <c r="HH8" s="24">
        <v>64.41382420668711</v>
      </c>
      <c r="HI8" s="24">
        <v>62.978345075212296</v>
      </c>
      <c r="HJ8" s="24">
        <v>61.818699749413938</v>
      </c>
      <c r="HK8" s="24">
        <v>61.360667524465065</v>
      </c>
      <c r="HL8" s="24">
        <v>57.959990536684515</v>
      </c>
      <c r="HM8" s="24">
        <v>58.621188949614435</v>
      </c>
      <c r="HN8" s="24">
        <v>58.91757584368338</v>
      </c>
      <c r="HO8" s="24">
        <v>59.09506893727356</v>
      </c>
      <c r="HP8" s="24">
        <v>61.125683205757959</v>
      </c>
      <c r="HQ8" s="24">
        <v>61.900930709493892</v>
      </c>
      <c r="HR8" s="24">
        <v>61.801158354834207</v>
      </c>
      <c r="HS8" s="24">
        <v>62.199791480748125</v>
      </c>
      <c r="HT8" s="24">
        <v>63.107147620804284</v>
      </c>
      <c r="HU8" s="24">
        <v>63.897514654915348</v>
      </c>
      <c r="HV8" s="24">
        <v>67.013950264146487</v>
      </c>
      <c r="HW8" s="24">
        <v>68.736995729503676</v>
      </c>
      <c r="HX8" s="24">
        <v>69.874384596251815</v>
      </c>
      <c r="HY8" s="24">
        <v>72.231516079992801</v>
      </c>
      <c r="HZ8" s="24">
        <v>71.248426602262413</v>
      </c>
      <c r="IA8" s="24">
        <v>68.962449752456905</v>
      </c>
      <c r="IB8" s="24">
        <v>67.249476202788699</v>
      </c>
      <c r="IC8" s="24">
        <v>66.372986985049337</v>
      </c>
      <c r="ID8" s="24">
        <v>65.813523631850373</v>
      </c>
      <c r="IE8" s="24">
        <v>66.057468510712695</v>
      </c>
      <c r="IF8" s="24">
        <v>66.291254313200142</v>
      </c>
      <c r="IG8" s="24">
        <v>65.974621557805321</v>
      </c>
      <c r="IH8" s="24">
        <v>65.87241200569072</v>
      </c>
      <c r="II8" s="24">
        <v>65.974621557805321</v>
      </c>
      <c r="IJ8" s="24">
        <v>65.565330831568716</v>
      </c>
      <c r="IK8" s="24">
        <v>65.360230652888262</v>
      </c>
      <c r="IL8" s="24">
        <v>65.462643714190875</v>
      </c>
      <c r="IM8" s="24">
        <v>65.587084984611678</v>
      </c>
      <c r="IN8" s="24">
        <v>65.25499186140047</v>
      </c>
      <c r="IO8" s="24">
        <v>65.739027985255319</v>
      </c>
      <c r="IP8" s="24">
        <v>68.908676238502892</v>
      </c>
      <c r="IQ8" s="24">
        <v>69.429413274864785</v>
      </c>
      <c r="IR8" s="24">
        <v>71.152021305373054</v>
      </c>
      <c r="IS8" s="24">
        <v>70.815960028838219</v>
      </c>
      <c r="IT8" s="24">
        <v>72.222853035382713</v>
      </c>
      <c r="IU8" s="24">
        <v>71.954621145401518</v>
      </c>
      <c r="IV8" s="24">
        <v>71.632115506616245</v>
      </c>
      <c r="IW8" s="24">
        <v>71.685914205633424</v>
      </c>
      <c r="IX8" s="24">
        <v>71.685914205633424</v>
      </c>
      <c r="IY8" s="24">
        <v>72.772305636388097</v>
      </c>
      <c r="IZ8" s="24">
        <v>73.17104180307075</v>
      </c>
      <c r="JA8" s="24">
        <v>74.073454869083548</v>
      </c>
      <c r="JB8" s="24">
        <v>74.073454869083548</v>
      </c>
      <c r="JC8" s="24">
        <v>72.237456294228636</v>
      </c>
      <c r="JD8" s="24">
        <v>73.063578542091349</v>
      </c>
      <c r="JE8" s="24">
        <v>73.063578542091349</v>
      </c>
      <c r="JF8" s="24">
        <v>72.937847119692279</v>
      </c>
      <c r="JG8" s="24">
        <v>73.565482375034293</v>
      </c>
      <c r="JH8" s="24">
        <f>[13]Week!JK$48</f>
        <v>74.160810464824351</v>
      </c>
      <c r="JI8" s="24">
        <f>[13]Week!JL$48</f>
        <v>74.71759315737566</v>
      </c>
      <c r="JJ8" s="24">
        <f>[13]Week!JM$48</f>
        <v>75.099242138964513</v>
      </c>
      <c r="JK8" s="24">
        <f>[13]Week!JN$48</f>
        <v>76.376288069655004</v>
      </c>
      <c r="JL8" s="24">
        <f>[13]Week!JO$48</f>
        <v>77.103779294974558</v>
      </c>
      <c r="JM8" s="24">
        <f>[13]Week!JP$48</f>
        <v>76.935252730373065</v>
      </c>
      <c r="JN8" s="24">
        <f>[13]Week!JQ$48</f>
        <v>77.650289249834145</v>
      </c>
      <c r="JO8" s="24">
        <f>[13]Week!JR$48</f>
        <v>78.104324330526765</v>
      </c>
      <c r="JP8" s="24">
        <f>[13]Week!JS$48</f>
        <v>77.857534746165868</v>
      </c>
      <c r="JQ8" s="24">
        <f>[13]Week!JT$48</f>
        <v>77.543086108533984</v>
      </c>
      <c r="JR8" s="24">
        <f>[13]Week!JU$48</f>
        <v>77.403136957221477</v>
      </c>
      <c r="JS8" s="24">
        <f>[13]Week!JV$48</f>
        <v>77.298096297905403</v>
      </c>
      <c r="JT8" s="24">
        <f>[13]Week!JW$48</f>
        <v>77.396420032142132</v>
      </c>
      <c r="JU8" s="24">
        <f>[13]Week!JX$48</f>
        <v>77.238214198349581</v>
      </c>
      <c r="JV8" s="24">
        <f>[13]Week!JY$48</f>
        <v>77.150255637911215</v>
      </c>
      <c r="JW8" s="24">
        <f>[13]Week!JZ$48</f>
        <v>76.586189527690223</v>
      </c>
      <c r="JX8" s="24">
        <f>[13]Week!KA$48</f>
        <v>76.161843991911653</v>
      </c>
      <c r="JY8" s="24">
        <f>[13]Week!KB$48</f>
        <v>75.25224622950941</v>
      </c>
      <c r="JZ8" s="24">
        <f>[13]Week!KC$48</f>
        <v>73.238005338152234</v>
      </c>
      <c r="KA8" s="24" t="str">
        <f>[13]Week!KD$48</f>
        <v/>
      </c>
      <c r="KB8" s="24" t="str">
        <f>[13]Week!KE$48</f>
        <v/>
      </c>
      <c r="KC8" s="24" t="str">
        <f>[13]Week!KF$48</f>
        <v/>
      </c>
      <c r="KD8" s="24" t="str">
        <f>[13]Week!KG$48</f>
        <v/>
      </c>
      <c r="KE8" s="24" t="str">
        <f>[13]Week!KH$48</f>
        <v/>
      </c>
      <c r="KF8" s="24" t="str">
        <f>[13]Week!KI$48</f>
        <v/>
      </c>
      <c r="KG8" s="24" t="str">
        <f>[13]Week!KJ$48</f>
        <v/>
      </c>
      <c r="KH8" s="24" t="str">
        <f>[13]Week!KK$48</f>
        <v/>
      </c>
      <c r="KI8" s="24" t="str">
        <f>[13]Week!KL$48</f>
        <v/>
      </c>
      <c r="KJ8" s="24" t="str">
        <f>[13]Week!KM$48</f>
        <v/>
      </c>
      <c r="KK8" s="24" t="str">
        <f>[13]Week!KN$48</f>
        <v/>
      </c>
      <c r="KL8" s="24" t="str">
        <f>[13]Week!KO$48</f>
        <v/>
      </c>
      <c r="KM8" s="24" t="str">
        <f>[13]Week!KP$48</f>
        <v/>
      </c>
      <c r="KN8" s="24" t="str">
        <f>[13]Week!KQ$48</f>
        <v/>
      </c>
      <c r="KO8" s="24" t="str">
        <f>[13]Week!KR$48</f>
        <v/>
      </c>
      <c r="KP8" s="24" t="str">
        <f>[13]Week!KS$48</f>
        <v/>
      </c>
      <c r="KQ8" s="24" t="str">
        <f>[13]Week!KT$48</f>
        <v/>
      </c>
      <c r="KR8" s="24" t="str">
        <f>[13]Week!KU$48</f>
        <v/>
      </c>
      <c r="KS8" s="24" t="str">
        <f>[13]Week!KV$48</f>
        <v/>
      </c>
      <c r="KT8" s="24" t="str">
        <f>[13]Week!KW$48</f>
        <v/>
      </c>
      <c r="KU8" s="24" t="str">
        <f>[13]Week!KX$48</f>
        <v/>
      </c>
      <c r="KV8" s="24" t="str">
        <f>[13]Week!KY$48</f>
        <v/>
      </c>
      <c r="KW8" s="24" t="str">
        <f>[13]Week!KZ$48</f>
        <v/>
      </c>
      <c r="KX8" s="24" t="str">
        <f>[13]Week!LA$48</f>
        <v/>
      </c>
      <c r="KY8" s="24" t="str">
        <f>[13]Week!LB$48</f>
        <v/>
      </c>
      <c r="KZ8" s="24" t="str">
        <f>[13]Week!LC$48</f>
        <v/>
      </c>
      <c r="LA8" s="24" t="str">
        <f>[13]Week!LD$48</f>
        <v/>
      </c>
      <c r="LB8" s="24" t="str">
        <f>[13]Week!LE$48</f>
        <v/>
      </c>
      <c r="LC8" s="24" t="str">
        <f>[13]Week!LF$48</f>
        <v/>
      </c>
    </row>
    <row r="9" spans="1:315" x14ac:dyDescent="0.25">
      <c r="A9" t="s">
        <v>95</v>
      </c>
      <c r="B9" s="24">
        <v>31.824817518248178</v>
      </c>
      <c r="C9" s="24">
        <v>31.824817518248178</v>
      </c>
      <c r="D9" s="24">
        <v>31.824817518248178</v>
      </c>
      <c r="E9" s="24">
        <v>31.824817518248178</v>
      </c>
      <c r="F9" s="24">
        <v>31.824817518248178</v>
      </c>
      <c r="G9" s="24">
        <v>32.262773722627735</v>
      </c>
      <c r="H9" s="24">
        <v>32.262773722627735</v>
      </c>
      <c r="I9" s="24">
        <v>32.262773722627735</v>
      </c>
      <c r="J9" s="24">
        <v>32.262773722627735</v>
      </c>
      <c r="K9" s="24">
        <v>33.576642335766422</v>
      </c>
      <c r="L9" s="24">
        <v>33.576642335766422</v>
      </c>
      <c r="M9" s="24">
        <v>33.576642335766422</v>
      </c>
      <c r="N9" s="24">
        <v>33.576642335766422</v>
      </c>
      <c r="O9" s="24">
        <v>31.678832116788318</v>
      </c>
      <c r="P9" s="24">
        <v>31.678832116788318</v>
      </c>
      <c r="Q9" s="24">
        <v>31.678832116788318</v>
      </c>
      <c r="R9" s="24">
        <v>31.678832116788318</v>
      </c>
      <c r="S9" s="24">
        <v>29.927007299270077</v>
      </c>
      <c r="T9" s="24">
        <v>29.927007299270077</v>
      </c>
      <c r="U9" s="24">
        <v>29.927007299270077</v>
      </c>
      <c r="V9" s="24">
        <v>29.927007299270077</v>
      </c>
      <c r="W9" s="24">
        <v>29.927007299270077</v>
      </c>
      <c r="X9" s="24">
        <v>30.656934306569344</v>
      </c>
      <c r="Y9" s="24">
        <v>30.656934306569344</v>
      </c>
      <c r="Z9" s="24">
        <v>30.656934306569344</v>
      </c>
      <c r="AA9" s="24">
        <v>30.656934306569344</v>
      </c>
      <c r="AB9" s="24">
        <v>31.678832116788318</v>
      </c>
      <c r="AC9" s="24">
        <v>31.678832116788318</v>
      </c>
      <c r="AD9" s="24">
        <v>31.678832116788318</v>
      </c>
      <c r="AE9" s="24">
        <v>31.678832116788318</v>
      </c>
      <c r="AF9" s="24">
        <v>31.678832116788318</v>
      </c>
      <c r="AG9" s="24">
        <v>36.788321167883211</v>
      </c>
      <c r="AH9" s="24">
        <v>36.788321167883211</v>
      </c>
      <c r="AI9" s="24">
        <v>36.788321167883211</v>
      </c>
      <c r="AJ9" s="24">
        <v>36.788321167883211</v>
      </c>
      <c r="AK9" s="24">
        <v>35.036496350364963</v>
      </c>
      <c r="AL9" s="24">
        <v>35.036496350364963</v>
      </c>
      <c r="AM9" s="24">
        <v>35.036496350364963</v>
      </c>
      <c r="AN9" s="24">
        <v>35.036496350364963</v>
      </c>
      <c r="AO9" s="24">
        <v>34.45255474452555</v>
      </c>
      <c r="AP9" s="24">
        <v>34.45255474452555</v>
      </c>
      <c r="AQ9" s="24">
        <v>34.45255474452555</v>
      </c>
      <c r="AR9" s="24">
        <v>34.45255474452555</v>
      </c>
      <c r="AS9" s="24">
        <v>34.45255474452555</v>
      </c>
      <c r="AT9" s="24">
        <v>34.744525547445257</v>
      </c>
      <c r="AU9" s="24">
        <v>34.744525547445257</v>
      </c>
      <c r="AV9" s="24">
        <v>34.744525547445257</v>
      </c>
      <c r="AW9" s="24">
        <v>34.744525547445257</v>
      </c>
      <c r="AX9" s="24">
        <v>36.642335766423358</v>
      </c>
      <c r="AY9" s="24">
        <v>36.642335766423358</v>
      </c>
      <c r="AZ9" s="24">
        <v>36.642335766423358</v>
      </c>
      <c r="BA9" s="24">
        <v>36.642335766423358</v>
      </c>
      <c r="BB9" s="24">
        <v>42.919708029197082</v>
      </c>
      <c r="BC9" s="24">
        <v>42.919708029197082</v>
      </c>
      <c r="BD9" s="24">
        <v>42.919708029197082</v>
      </c>
      <c r="BE9" s="24">
        <v>42.919708029197082</v>
      </c>
      <c r="BF9" s="24">
        <v>42.919708029197082</v>
      </c>
      <c r="BG9" s="24">
        <v>50.510948905109487</v>
      </c>
      <c r="BH9" s="24">
        <v>50.510948905109487</v>
      </c>
      <c r="BI9" s="24">
        <v>50.510948905109487</v>
      </c>
      <c r="BJ9" s="24">
        <v>50.510948905109487</v>
      </c>
      <c r="BK9" s="24">
        <v>51.970802919708028</v>
      </c>
      <c r="BL9" s="24">
        <v>51.970802919708028</v>
      </c>
      <c r="BM9" s="24">
        <v>51.970802919708028</v>
      </c>
      <c r="BN9" s="24">
        <v>51.970802919708028</v>
      </c>
      <c r="BO9" s="24">
        <v>48.321167883211679</v>
      </c>
      <c r="BP9" s="24">
        <v>48.321167883211679</v>
      </c>
      <c r="BQ9" s="24">
        <v>48.321167883211679</v>
      </c>
      <c r="BR9" s="24">
        <v>48.321167883211679</v>
      </c>
      <c r="BS9" s="24">
        <v>48.321167883211679</v>
      </c>
      <c r="BT9" s="24">
        <v>49.78102189781022</v>
      </c>
      <c r="BU9" s="24">
        <v>49.78102189781022</v>
      </c>
      <c r="BV9" s="24">
        <v>49.78102189781022</v>
      </c>
      <c r="BW9" s="24">
        <v>49.78102189781022</v>
      </c>
      <c r="BX9" s="24">
        <v>60</v>
      </c>
      <c r="BY9" s="24">
        <v>60</v>
      </c>
      <c r="BZ9" s="24">
        <v>60</v>
      </c>
      <c r="CA9" s="24">
        <v>60</v>
      </c>
      <c r="CB9" s="24">
        <v>63.941605839416063</v>
      </c>
      <c r="CC9" s="24">
        <v>63.941605839416063</v>
      </c>
      <c r="CD9" s="24">
        <v>63.941605839416063</v>
      </c>
      <c r="CE9" s="24">
        <v>63.941605839416063</v>
      </c>
      <c r="CF9" s="24">
        <v>63.941605839416063</v>
      </c>
      <c r="CG9" s="24">
        <v>63.065693430656935</v>
      </c>
      <c r="CH9" s="24">
        <v>63.065693430656935</v>
      </c>
      <c r="CI9" s="24">
        <v>63.065693430656935</v>
      </c>
      <c r="CJ9" s="24">
        <v>63.065693430656935</v>
      </c>
      <c r="CK9" s="24">
        <v>69.635036496350367</v>
      </c>
      <c r="CL9" s="24">
        <v>69.635036496350367</v>
      </c>
      <c r="CM9" s="24">
        <v>69.635036496350367</v>
      </c>
      <c r="CN9" s="24">
        <v>69.635036496350367</v>
      </c>
      <c r="CO9" s="24">
        <v>104.37956204379562</v>
      </c>
      <c r="CP9" s="24">
        <v>104.37956204379562</v>
      </c>
      <c r="CQ9" s="24">
        <v>104.37956204379562</v>
      </c>
      <c r="CR9" s="24">
        <v>104.37956204379562</v>
      </c>
      <c r="CS9" s="24">
        <v>104.37956204379562</v>
      </c>
      <c r="CT9" s="24">
        <v>121.75182481751825</v>
      </c>
      <c r="CU9" s="24">
        <v>121.75182481751825</v>
      </c>
      <c r="CV9" s="24">
        <v>121.75182481751825</v>
      </c>
      <c r="CW9" s="24">
        <v>121.75182481751825</v>
      </c>
      <c r="CX9" s="24">
        <v>127.29927007299271</v>
      </c>
      <c r="CY9" s="24">
        <v>127.29927007299271</v>
      </c>
      <c r="CZ9" s="24">
        <v>127.29927007299271</v>
      </c>
      <c r="DA9" s="24">
        <v>127.29927007299271</v>
      </c>
      <c r="DB9" s="24">
        <v>127.29927007299271</v>
      </c>
      <c r="DC9" s="24">
        <v>100</v>
      </c>
      <c r="DD9" s="24">
        <v>100</v>
      </c>
      <c r="DE9" s="24">
        <v>100</v>
      </c>
      <c r="DF9" s="24">
        <v>100</v>
      </c>
      <c r="DG9" s="24">
        <v>80</v>
      </c>
      <c r="DH9" s="24">
        <v>80</v>
      </c>
      <c r="DI9" s="24">
        <v>80</v>
      </c>
      <c r="DJ9" s="24">
        <v>80</v>
      </c>
      <c r="DK9" s="24">
        <v>103.64963503649636</v>
      </c>
      <c r="DL9" s="24">
        <v>103.64963503649636</v>
      </c>
      <c r="DM9" s="24">
        <v>103.64963503649636</v>
      </c>
      <c r="DN9" s="24">
        <v>103.64963503649636</v>
      </c>
      <c r="DO9" s="24">
        <v>114.74452554744525</v>
      </c>
      <c r="DP9" s="24">
        <v>114.74452554744525</v>
      </c>
      <c r="DQ9" s="24">
        <v>114.74452554744525</v>
      </c>
      <c r="DR9" s="24">
        <v>114.74452554744525</v>
      </c>
      <c r="DS9" s="24">
        <v>114.74452554744525</v>
      </c>
      <c r="DT9" s="24">
        <v>87.591240875912419</v>
      </c>
      <c r="DU9" s="24">
        <v>87.591240875912419</v>
      </c>
      <c r="DV9" s="24">
        <v>87.591240875912419</v>
      </c>
      <c r="DW9" s="24">
        <v>87.591240875912419</v>
      </c>
      <c r="DX9" s="24">
        <v>70.072992700729927</v>
      </c>
      <c r="DY9" s="24">
        <v>70.072992700729927</v>
      </c>
      <c r="DZ9" s="24">
        <v>70.072992700729927</v>
      </c>
      <c r="EA9" s="24">
        <v>70.072992700729927</v>
      </c>
      <c r="EB9" s="24">
        <v>72.408759124087595</v>
      </c>
      <c r="EC9" s="24">
        <v>72.408759124087595</v>
      </c>
      <c r="ED9" s="24">
        <v>72.408759124087595</v>
      </c>
      <c r="EE9" s="24">
        <v>72.408759124087595</v>
      </c>
      <c r="EF9" s="24">
        <v>72.408759124087595</v>
      </c>
      <c r="EG9" s="24">
        <v>78.394160583941613</v>
      </c>
      <c r="EH9" s="24">
        <v>78.394160583941613</v>
      </c>
      <c r="EI9" s="24">
        <v>78.394160583941613</v>
      </c>
      <c r="EJ9" s="24">
        <v>78.394160583941613</v>
      </c>
      <c r="EK9" s="24">
        <v>86.861313868613138</v>
      </c>
      <c r="EL9" s="24">
        <v>86.861313868613138</v>
      </c>
      <c r="EM9" s="24">
        <v>86.861313868613138</v>
      </c>
      <c r="EN9" s="24">
        <v>86.861313868613138</v>
      </c>
      <c r="EO9" s="24">
        <v>86.861313868613138</v>
      </c>
      <c r="EP9" s="24">
        <v>87.445255474452551</v>
      </c>
      <c r="EQ9" s="24">
        <v>87.445255474452551</v>
      </c>
      <c r="ER9" s="24">
        <v>87.445255474452551</v>
      </c>
      <c r="ES9" s="24">
        <v>87.445255474452551</v>
      </c>
      <c r="ET9" s="24">
        <v>75.03649635036497</v>
      </c>
      <c r="EU9" s="24">
        <v>75.03649635036497</v>
      </c>
      <c r="EV9" s="24">
        <v>75.03649635036497</v>
      </c>
      <c r="EW9" s="24">
        <v>75.03649635036497</v>
      </c>
      <c r="EX9" s="24">
        <v>70.072992700729927</v>
      </c>
      <c r="EY9" s="24">
        <v>70.072992700729927</v>
      </c>
      <c r="EZ9" s="24">
        <v>70.072992700729927</v>
      </c>
      <c r="FA9" s="24">
        <v>70.072992700729927</v>
      </c>
      <c r="FB9" s="24">
        <v>70.072992700729927</v>
      </c>
      <c r="FC9" s="24">
        <v>62.481751824817522</v>
      </c>
      <c r="FD9" s="24">
        <v>62.481751824817522</v>
      </c>
      <c r="FE9" s="24">
        <v>62.481751824817522</v>
      </c>
      <c r="FF9" s="24">
        <v>62.481751824817522</v>
      </c>
      <c r="FG9" s="24">
        <v>47.007299270072991</v>
      </c>
      <c r="FH9" s="24">
        <v>47.007299270072991</v>
      </c>
      <c r="FI9" s="24">
        <v>47.007299270072991</v>
      </c>
      <c r="FJ9" s="24">
        <v>47.007299270072991</v>
      </c>
      <c r="FK9" s="24">
        <v>39.854014598540147</v>
      </c>
      <c r="FL9" s="24">
        <v>39.854014598540147</v>
      </c>
      <c r="FM9" s="24">
        <v>39.854014598540147</v>
      </c>
      <c r="FN9" s="24">
        <v>39.854014598540147</v>
      </c>
      <c r="FO9" s="24">
        <v>39.854014598540147</v>
      </c>
      <c r="FP9" s="24">
        <v>39.56204379562044</v>
      </c>
      <c r="FQ9" s="24">
        <v>39.56204379562044</v>
      </c>
      <c r="FR9" s="24">
        <v>39.56204379562044</v>
      </c>
      <c r="FS9" s="24">
        <v>39.56204379562044</v>
      </c>
      <c r="FT9" s="24">
        <v>41.751824817518248</v>
      </c>
      <c r="FU9" s="24">
        <v>41.751824817518248</v>
      </c>
      <c r="FV9" s="24">
        <v>41.751824817518248</v>
      </c>
      <c r="FW9" s="24">
        <v>41.751824817518248</v>
      </c>
      <c r="FX9" s="24">
        <v>35.912408759124084</v>
      </c>
      <c r="FY9" s="24">
        <v>35.912408759124084</v>
      </c>
      <c r="FZ9" s="24">
        <v>35.912408759124084</v>
      </c>
      <c r="GA9" s="24">
        <v>35.912408759124084</v>
      </c>
      <c r="GB9" s="24">
        <v>35.912408759124084</v>
      </c>
      <c r="GC9" s="24">
        <v>43.065693430656928</v>
      </c>
      <c r="GD9" s="24">
        <v>43.065693430656928</v>
      </c>
      <c r="GE9" s="24">
        <v>43.065693430656928</v>
      </c>
      <c r="GF9" s="24">
        <v>43.065693430656928</v>
      </c>
      <c r="GG9" s="24">
        <v>50.948905109489054</v>
      </c>
      <c r="GH9" s="24">
        <v>50.948905109489054</v>
      </c>
      <c r="GI9" s="24">
        <v>50.948905109489054</v>
      </c>
      <c r="GJ9" s="24">
        <v>50.948905109489054</v>
      </c>
      <c r="GK9" s="24">
        <v>53.406326034063255</v>
      </c>
      <c r="GL9" s="24">
        <v>53.406326034063255</v>
      </c>
      <c r="GM9" s="24">
        <v>58.062375580623758</v>
      </c>
      <c r="GN9" s="24">
        <v>51.493032514930327</v>
      </c>
      <c r="GO9" s="24">
        <v>50.663570006635695</v>
      </c>
      <c r="GP9" s="24">
        <v>51.061712010617121</v>
      </c>
      <c r="GQ9" s="24">
        <v>50.099535500995351</v>
      </c>
      <c r="GR9" s="24">
        <v>50.763105507631053</v>
      </c>
      <c r="GS9" s="24">
        <v>50.763105507631053</v>
      </c>
      <c r="GT9" s="24">
        <v>50.199071001990717</v>
      </c>
      <c r="GU9" s="24">
        <v>49.303251493032519</v>
      </c>
      <c r="GV9" s="24">
        <v>45.653616456536163</v>
      </c>
      <c r="GW9" s="24">
        <v>42.899800928997998</v>
      </c>
      <c r="GX9" s="24">
        <v>39.01791639017916</v>
      </c>
      <c r="GY9" s="24">
        <v>41.008626410086258</v>
      </c>
      <c r="GZ9" s="24">
        <v>40.212342402123426</v>
      </c>
      <c r="HA9" s="24">
        <v>40.610484406104838</v>
      </c>
      <c r="HB9" s="24">
        <v>39.01791639017916</v>
      </c>
      <c r="HC9" s="24">
        <v>41.528422915284224</v>
      </c>
      <c r="HD9" s="24">
        <v>39.814200398141999</v>
      </c>
      <c r="HE9" s="24">
        <v>41.528422915284224</v>
      </c>
      <c r="HF9" s="24">
        <v>44.591904445919042</v>
      </c>
      <c r="HG9" s="24">
        <v>47.047113470471132</v>
      </c>
      <c r="HH9" s="24">
        <v>47.677504976775047</v>
      </c>
      <c r="HI9" s="24">
        <v>47.113470471134697</v>
      </c>
      <c r="HJ9" s="24">
        <v>46.558915537017732</v>
      </c>
      <c r="HK9" s="24">
        <v>45.620437956204377</v>
      </c>
      <c r="HL9" s="24">
        <v>46.298227320125122</v>
      </c>
      <c r="HM9" s="24">
        <v>45.828988529718451</v>
      </c>
      <c r="HN9" s="24">
        <v>45.101805608912784</v>
      </c>
      <c r="HO9" s="24">
        <v>44.525547445255476</v>
      </c>
      <c r="HP9" s="24">
        <v>42.391914654688385</v>
      </c>
      <c r="HQ9" s="24">
        <v>41.021897810218974</v>
      </c>
      <c r="HR9" s="24">
        <v>36.496350364963504</v>
      </c>
      <c r="HS9" s="24">
        <v>36.131386861313871</v>
      </c>
      <c r="HT9" s="24">
        <v>38.229927007299267</v>
      </c>
      <c r="HU9" s="24">
        <v>37.956204379562038</v>
      </c>
      <c r="HV9" s="24">
        <v>37.153284671532852</v>
      </c>
      <c r="HW9" s="24">
        <v>37.956204379562038</v>
      </c>
      <c r="HX9" s="24">
        <v>39.854014598540147</v>
      </c>
      <c r="HY9" s="24">
        <v>43.065693430656928</v>
      </c>
      <c r="HZ9" s="24">
        <v>45.620437956204377</v>
      </c>
      <c r="IA9" s="24">
        <v>45.620437956204377</v>
      </c>
      <c r="IB9" s="24">
        <v>46.350364963503651</v>
      </c>
      <c r="IC9" s="24">
        <v>46.350364963503651</v>
      </c>
      <c r="ID9" s="24">
        <v>46.350364963503651</v>
      </c>
      <c r="IE9" s="24">
        <v>46.350364963503651</v>
      </c>
      <c r="IF9" s="24">
        <v>45.620437956204377</v>
      </c>
      <c r="IG9" s="24">
        <v>44.89051094890511</v>
      </c>
      <c r="IH9" s="24">
        <v>44.89051094890511</v>
      </c>
      <c r="II9" s="24">
        <v>44.89051094890511</v>
      </c>
      <c r="IJ9" s="24">
        <v>44.89051094890511</v>
      </c>
      <c r="IK9" s="24">
        <v>44.89051094890511</v>
      </c>
      <c r="IL9" s="24">
        <v>44.89051094890511</v>
      </c>
      <c r="IM9" s="24">
        <v>45.620437956204377</v>
      </c>
      <c r="IN9" s="24">
        <v>45.620437956204377</v>
      </c>
      <c r="IO9" s="24">
        <v>45.620437956204377</v>
      </c>
      <c r="IP9" s="24">
        <v>47.445255474452551</v>
      </c>
      <c r="IQ9" s="24">
        <v>48.9051094890511</v>
      </c>
      <c r="IR9" s="24">
        <v>48.9051094890511</v>
      </c>
      <c r="IS9" s="24">
        <v>48.9051094890511</v>
      </c>
      <c r="IT9" s="24">
        <v>48.540145985401459</v>
      </c>
      <c r="IU9" s="24">
        <v>47.445255474452551</v>
      </c>
      <c r="IV9" s="24">
        <v>45.255474452554743</v>
      </c>
      <c r="IW9" s="24">
        <v>45.255474452554743</v>
      </c>
      <c r="IX9" s="24">
        <v>44.89051094890511</v>
      </c>
      <c r="IY9" s="24">
        <v>44.89051094890511</v>
      </c>
      <c r="IZ9" s="24">
        <v>46.350364963503651</v>
      </c>
      <c r="JA9" s="24">
        <v>46.897810218978101</v>
      </c>
      <c r="JB9" s="24">
        <v>46.897810218978101</v>
      </c>
      <c r="JC9" s="24">
        <v>46.897810218978101</v>
      </c>
      <c r="JD9" s="24">
        <v>49.270072992700733</v>
      </c>
      <c r="JE9" s="24">
        <v>51.824817518248182</v>
      </c>
      <c r="JF9" s="24">
        <v>53.357664233576642</v>
      </c>
      <c r="JG9" s="24">
        <v>54.379562043795616</v>
      </c>
      <c r="JH9" s="24">
        <f>[13]Week!JK$27</f>
        <v>55.328467153284663</v>
      </c>
      <c r="JI9" s="24">
        <f>[13]Week!JL$27</f>
        <v>56.934306569343065</v>
      </c>
      <c r="JJ9" s="24">
        <f>[13]Week!JM$27</f>
        <v>56.934306569343065</v>
      </c>
      <c r="JK9" s="24">
        <f>[13]Week!JN$27</f>
        <v>56.934306569343065</v>
      </c>
      <c r="JL9" s="24">
        <f>[13]Week!JO$27</f>
        <v>55.474452554744524</v>
      </c>
      <c r="JM9" s="24">
        <f>[13]Week!JP$27</f>
        <v>53.284671532846716</v>
      </c>
      <c r="JN9" s="24">
        <f>[13]Week!JQ$27</f>
        <v>51.094890510948908</v>
      </c>
      <c r="JO9" s="24">
        <f>[13]Week!JR$27</f>
        <v>49.635036496350367</v>
      </c>
      <c r="JP9" s="24">
        <f>[13]Week!JS$27</f>
        <v>49.635036496350367</v>
      </c>
      <c r="JQ9" s="24">
        <f>[13]Week!JT$27</f>
        <v>51.094890510948908</v>
      </c>
      <c r="JR9" s="24">
        <f>[13]Week!JU$27</f>
        <v>51.094890510948908</v>
      </c>
      <c r="JS9" s="24">
        <f>[13]Week!JV$27</f>
        <v>51.094890510948908</v>
      </c>
      <c r="JT9" s="24">
        <f>[13]Week!JW$27</f>
        <v>51.094890510948908</v>
      </c>
      <c r="JU9" s="24">
        <f>[13]Week!JX$27</f>
        <v>51.094890510948908</v>
      </c>
      <c r="JV9" s="24">
        <f>[13]Week!JY$27</f>
        <v>50.729927007299267</v>
      </c>
      <c r="JW9" s="24">
        <f>[13]Week!JZ$27</f>
        <v>50.729927007299267</v>
      </c>
      <c r="JX9" s="24">
        <f>[13]Week!KA$27</f>
        <v>51.824817518248182</v>
      </c>
      <c r="JY9" s="24">
        <f>[13]Week!KB$27</f>
        <v>52.554744525547449</v>
      </c>
      <c r="JZ9" s="24">
        <f>[13]Week!KC$27</f>
        <v>52.554744525547449</v>
      </c>
      <c r="KA9" s="24" t="str">
        <f>[13]Week!KD$27</f>
        <v/>
      </c>
      <c r="KB9" s="24" t="str">
        <f>[13]Week!KE$27</f>
        <v/>
      </c>
      <c r="KC9" s="24" t="str">
        <f>[13]Week!KF$27</f>
        <v/>
      </c>
      <c r="KD9" s="24" t="str">
        <f>[13]Week!KG$27</f>
        <v/>
      </c>
      <c r="KE9" s="24" t="str">
        <f>[13]Week!KH$27</f>
        <v/>
      </c>
      <c r="KF9" s="24" t="str">
        <f>[13]Week!KI$27</f>
        <v/>
      </c>
      <c r="KG9" s="24" t="str">
        <f>[13]Week!KJ$27</f>
        <v/>
      </c>
      <c r="KH9" s="24" t="str">
        <f>[13]Week!KK$27</f>
        <v/>
      </c>
      <c r="KI9" s="24" t="str">
        <f>[13]Week!KL$27</f>
        <v/>
      </c>
      <c r="KJ9" s="24" t="str">
        <f>[13]Week!KM$27</f>
        <v/>
      </c>
      <c r="KK9" s="24" t="str">
        <f>[13]Week!KN$27</f>
        <v/>
      </c>
      <c r="KL9" s="24" t="str">
        <f>[13]Week!KO$27</f>
        <v/>
      </c>
      <c r="KM9" s="24" t="str">
        <f>[13]Week!KP$27</f>
        <v/>
      </c>
      <c r="KN9" s="24" t="str">
        <f>[13]Week!KQ$27</f>
        <v/>
      </c>
      <c r="KO9" s="24" t="str">
        <f>[13]Week!KR$27</f>
        <v/>
      </c>
      <c r="KP9" s="24" t="str">
        <f>[13]Week!KS$27</f>
        <v/>
      </c>
      <c r="KQ9" s="24" t="str">
        <f>[13]Week!KT$27</f>
        <v/>
      </c>
      <c r="KR9" s="24" t="str">
        <f>[13]Week!KU$27</f>
        <v/>
      </c>
      <c r="KS9" s="24" t="str">
        <f>[13]Week!KV$27</f>
        <v/>
      </c>
      <c r="KT9" s="24" t="str">
        <f>[13]Week!KW$27</f>
        <v/>
      </c>
      <c r="KU9" s="24" t="str">
        <f>[13]Week!KX$27</f>
        <v/>
      </c>
      <c r="KV9" s="24" t="str">
        <f>[13]Week!KY$27</f>
        <v/>
      </c>
      <c r="KW9" s="24" t="str">
        <f>[13]Week!KZ$27</f>
        <v/>
      </c>
      <c r="KX9" s="24" t="str">
        <f>[13]Week!LA$27</f>
        <v/>
      </c>
      <c r="KY9" s="24" t="str">
        <f>[13]Week!LB$27</f>
        <v/>
      </c>
      <c r="KZ9" s="24" t="str">
        <f>[13]Week!LC$27</f>
        <v/>
      </c>
      <c r="LA9" s="24" t="str">
        <f>[13]Week!LD$27</f>
        <v/>
      </c>
      <c r="LB9" s="24" t="str">
        <f>[13]Week!LE$27</f>
        <v/>
      </c>
      <c r="LC9" s="24" t="str">
        <f>[13]Week!LF$27</f>
        <v/>
      </c>
    </row>
    <row r="10" spans="1:315" x14ac:dyDescent="0.25">
      <c r="A10" s="23" t="s">
        <v>96</v>
      </c>
      <c r="B10" s="24">
        <v>51.572476486765702</v>
      </c>
      <c r="C10" s="24">
        <v>51.112783562549659</v>
      </c>
      <c r="D10" s="24">
        <v>50.492690307237602</v>
      </c>
      <c r="E10" s="24">
        <v>48.971701251266396</v>
      </c>
      <c r="F10" s="24">
        <v>47.007497678535962</v>
      </c>
      <c r="G10" s="24">
        <v>44.204411821891213</v>
      </c>
      <c r="H10" s="24">
        <v>44.439630422928914</v>
      </c>
      <c r="I10" s="24">
        <v>45.868386431298212</v>
      </c>
      <c r="J10" s="24">
        <v>43.074298048985732</v>
      </c>
      <c r="K10" s="24">
        <v>40.903464948845411</v>
      </c>
      <c r="L10" s="24">
        <v>34.601821147853897</v>
      </c>
      <c r="M10" s="24">
        <v>30.819427791114666</v>
      </c>
      <c r="N10" s="24">
        <v>29.775564341452561</v>
      </c>
      <c r="O10" s="24">
        <v>29.810762771880285</v>
      </c>
      <c r="P10" s="24">
        <v>31.056869020973505</v>
      </c>
      <c r="Q10" s="24">
        <v>29.083178510849457</v>
      </c>
      <c r="R10" s="24">
        <v>24.500217341016089</v>
      </c>
      <c r="S10" s="24">
        <v>25.134338185301043</v>
      </c>
      <c r="T10" s="24">
        <v>27.707229285664848</v>
      </c>
      <c r="U10" s="24">
        <v>27.899639966773375</v>
      </c>
      <c r="V10" s="24">
        <v>28.454992358399014</v>
      </c>
      <c r="W10" s="24">
        <v>28.143871230173946</v>
      </c>
      <c r="X10" s="24">
        <v>31.877624100974959</v>
      </c>
      <c r="Y10" s="24">
        <v>31.835485516129992</v>
      </c>
      <c r="Z10" s="24">
        <v>32.816193517838705</v>
      </c>
      <c r="AA10" s="24">
        <v>32.928409194873282</v>
      </c>
      <c r="AB10" s="24">
        <v>33.704864545704211</v>
      </c>
      <c r="AC10" s="24">
        <v>34.080662472184144</v>
      </c>
      <c r="AD10" s="24">
        <v>33.471913670526071</v>
      </c>
      <c r="AE10" s="24">
        <v>33.887807119268508</v>
      </c>
      <c r="AF10" s="24">
        <v>33.850645936263291</v>
      </c>
      <c r="AG10" s="24">
        <v>36.028483534905995</v>
      </c>
      <c r="AH10" s="24">
        <v>36.006170573436371</v>
      </c>
      <c r="AI10" s="24">
        <v>36.863573405691611</v>
      </c>
      <c r="AJ10" s="24">
        <v>37.884312057321274</v>
      </c>
      <c r="AK10" s="24">
        <v>38.067418496491911</v>
      </c>
      <c r="AL10" s="24">
        <v>36.49006404500431</v>
      </c>
      <c r="AM10" s="24">
        <v>37.737275137950384</v>
      </c>
      <c r="AN10" s="24">
        <v>38.137262026560151</v>
      </c>
      <c r="AO10" s="24">
        <v>36.715322350631887</v>
      </c>
      <c r="AP10" s="24">
        <v>38.41240784878844</v>
      </c>
      <c r="AQ10" s="24">
        <v>38.687895208134343</v>
      </c>
      <c r="AR10" s="24">
        <v>39.303142426410396</v>
      </c>
      <c r="AS10" s="24">
        <v>37.34353342281085</v>
      </c>
      <c r="AT10" s="24">
        <v>39.017855450432243</v>
      </c>
      <c r="AU10" s="24">
        <v>40.676392020516957</v>
      </c>
      <c r="AV10" s="24">
        <v>40.882961092649914</v>
      </c>
      <c r="AW10" s="24">
        <v>43.053657756031612</v>
      </c>
      <c r="AX10" s="24">
        <v>45.205416785172815</v>
      </c>
      <c r="AY10" s="24">
        <v>46.244477665688621</v>
      </c>
      <c r="AZ10" s="24">
        <v>48.265297820069463</v>
      </c>
      <c r="BA10" s="24">
        <v>48.74499601957632</v>
      </c>
      <c r="BB10" s="24">
        <v>48.247634703758195</v>
      </c>
      <c r="BC10" s="24">
        <v>50.005545072636764</v>
      </c>
      <c r="BD10" s="24">
        <v>52.651505759051737</v>
      </c>
      <c r="BE10" s="24">
        <v>51.539432375955194</v>
      </c>
      <c r="BF10" s="24">
        <v>52.177154039777911</v>
      </c>
      <c r="BG10" s="24">
        <v>51.704285821543792</v>
      </c>
      <c r="BH10" s="24">
        <v>53.915153047722377</v>
      </c>
      <c r="BI10" s="24">
        <v>53.157778719192997</v>
      </c>
      <c r="BJ10" s="24">
        <v>53.657063327132832</v>
      </c>
      <c r="BK10" s="24">
        <v>55.645774959651021</v>
      </c>
      <c r="BL10" s="24">
        <v>57.490472247882096</v>
      </c>
      <c r="BM10" s="24">
        <v>56.689134848174511</v>
      </c>
      <c r="BN10" s="24">
        <v>56.439943547047228</v>
      </c>
      <c r="BO10" s="24">
        <v>56.026798604309377</v>
      </c>
      <c r="BP10" s="24">
        <v>56.17017489580018</v>
      </c>
      <c r="BQ10" s="24">
        <v>57.693906281800672</v>
      </c>
      <c r="BR10" s="24">
        <v>58.279038964333623</v>
      </c>
      <c r="BS10" s="24">
        <v>59.194534051342679</v>
      </c>
      <c r="BT10" s="24">
        <v>62.068485391693223</v>
      </c>
      <c r="BU10" s="24">
        <v>63.164405517474734</v>
      </c>
      <c r="BV10" s="24">
        <v>61.859049350957036</v>
      </c>
      <c r="BW10" s="24">
        <v>64.02385141160137</v>
      </c>
      <c r="BX10" s="24">
        <v>66.133708656058758</v>
      </c>
      <c r="BY10" s="24">
        <v>67.749242332945286</v>
      </c>
      <c r="BZ10" s="24">
        <v>68.782955369865277</v>
      </c>
      <c r="CA10" s="24">
        <v>71.144902424045682</v>
      </c>
      <c r="CB10" s="24">
        <v>73.370065728493628</v>
      </c>
      <c r="CC10" s="24">
        <v>73.540005764239382</v>
      </c>
      <c r="CD10" s="24">
        <v>73.351213417064969</v>
      </c>
      <c r="CE10" s="24">
        <v>73.772483380923433</v>
      </c>
      <c r="CF10" s="24">
        <v>76.588932553936061</v>
      </c>
      <c r="CG10" s="24">
        <v>74.839057229283753</v>
      </c>
      <c r="CH10" s="24">
        <v>76.010036332919242</v>
      </c>
      <c r="CI10" s="24">
        <v>73.940829818500077</v>
      </c>
      <c r="CJ10" s="24">
        <v>76.516538332655983</v>
      </c>
      <c r="CK10" s="24">
        <v>79.411905619275871</v>
      </c>
      <c r="CL10" s="24">
        <v>80.348777561806941</v>
      </c>
      <c r="CM10" s="24">
        <v>84.820764136756722</v>
      </c>
      <c r="CN10" s="24">
        <v>87.458489505152144</v>
      </c>
      <c r="CO10" s="24">
        <v>94.696096841464396</v>
      </c>
      <c r="CP10" s="24">
        <v>101.38067147622051</v>
      </c>
      <c r="CQ10" s="24">
        <v>101.89459898007938</v>
      </c>
      <c r="CR10" s="24">
        <v>101.8955100358782</v>
      </c>
      <c r="CS10" s="24">
        <v>98.563522542799262</v>
      </c>
      <c r="CT10" s="24">
        <v>93.605636514777132</v>
      </c>
      <c r="CU10" s="24">
        <v>94.266234292867779</v>
      </c>
      <c r="CV10" s="24">
        <v>96.521889499557261</v>
      </c>
      <c r="CW10" s="24">
        <v>96.210151787123706</v>
      </c>
      <c r="CX10" s="24">
        <v>92.25320487075858</v>
      </c>
      <c r="CY10" s="24">
        <v>95.072533161650838</v>
      </c>
      <c r="CZ10" s="24">
        <v>100.5175139842829</v>
      </c>
      <c r="DA10" s="24">
        <v>104.43797933777691</v>
      </c>
      <c r="DB10" s="24">
        <v>94.768077479376856</v>
      </c>
      <c r="DC10" s="24">
        <v>96.803044587403448</v>
      </c>
      <c r="DD10" s="24">
        <v>99.893353869363466</v>
      </c>
      <c r="DE10" s="24">
        <v>100.98705170917903</v>
      </c>
      <c r="DF10" s="24">
        <v>101.85601895085833</v>
      </c>
      <c r="DG10" s="24">
        <v>108.24728045591453</v>
      </c>
      <c r="DH10" s="24">
        <v>104.24665737480437</v>
      </c>
      <c r="DI10" s="24">
        <v>104.53147918753064</v>
      </c>
      <c r="DJ10" s="24">
        <v>103.51804508351574</v>
      </c>
      <c r="DK10" s="24">
        <v>114.82444137955733</v>
      </c>
      <c r="DL10" s="24">
        <v>140.88785635006317</v>
      </c>
      <c r="DM10" s="24">
        <v>151.87975888207336</v>
      </c>
      <c r="DN10" s="24">
        <v>131.94932350281312</v>
      </c>
      <c r="DO10" s="24">
        <v>136.92015252660525</v>
      </c>
      <c r="DP10" s="24">
        <v>131.38896354491726</v>
      </c>
      <c r="DQ10" s="24">
        <v>127.32774773649236</v>
      </c>
      <c r="DR10" s="24">
        <v>129.92848569354712</v>
      </c>
      <c r="DS10" s="24">
        <v>129.18062143768316</v>
      </c>
      <c r="DT10" s="24">
        <v>130.33002414490659</v>
      </c>
      <c r="DU10" s="24">
        <v>131.04770056309442</v>
      </c>
      <c r="DV10" s="24">
        <v>128.49385549587436</v>
      </c>
      <c r="DW10" s="24">
        <v>129.34361795617943</v>
      </c>
      <c r="DX10" s="24">
        <v>129.90053554553705</v>
      </c>
      <c r="DY10" s="24">
        <v>131.64852007776452</v>
      </c>
      <c r="DZ10" s="24">
        <v>131.40626838705165</v>
      </c>
      <c r="EA10" s="24">
        <v>135.79279145716623</v>
      </c>
      <c r="EB10" s="24">
        <v>137.5876158655706</v>
      </c>
      <c r="EC10" s="24">
        <v>140.70670886147946</v>
      </c>
      <c r="ED10" s="24">
        <v>143.43480622649994</v>
      </c>
      <c r="EE10" s="24">
        <v>139.78817605932699</v>
      </c>
      <c r="EF10" s="24">
        <v>138.71881784160576</v>
      </c>
      <c r="EG10" s="24">
        <v>146.63342613837014</v>
      </c>
      <c r="EH10" s="24">
        <v>138.04724371334598</v>
      </c>
      <c r="EI10" s="24">
        <v>138.90180140751534</v>
      </c>
      <c r="EJ10" s="24">
        <v>142.03657844929478</v>
      </c>
      <c r="EK10" s="24">
        <v>154.94215705391903</v>
      </c>
      <c r="EL10" s="24">
        <v>145.51111217211837</v>
      </c>
      <c r="EM10" s="24">
        <v>139.62154220838863</v>
      </c>
      <c r="EN10" s="24">
        <v>135.93682222319575</v>
      </c>
      <c r="EO10" s="24">
        <v>133.01111707039351</v>
      </c>
      <c r="EP10" s="24">
        <v>132.72778702401254</v>
      </c>
      <c r="EQ10" s="24">
        <v>133.73659015306399</v>
      </c>
      <c r="ER10" s="24">
        <v>130.18810457046308</v>
      </c>
      <c r="ES10" s="24">
        <v>125.79148842712884</v>
      </c>
      <c r="ET10" s="24">
        <v>126.82272438458827</v>
      </c>
      <c r="EU10" s="24">
        <v>123.82388544622415</v>
      </c>
      <c r="EV10" s="24">
        <v>119.8262039158566</v>
      </c>
      <c r="EW10" s="24">
        <v>117.74565882466179</v>
      </c>
      <c r="EX10" s="24">
        <v>117.65301783648975</v>
      </c>
      <c r="EY10" s="24">
        <v>120.39469499282345</v>
      </c>
      <c r="EZ10" s="24">
        <v>115.86145124013973</v>
      </c>
      <c r="FA10" s="24">
        <v>116.43792980691718</v>
      </c>
      <c r="FB10" s="24">
        <v>110.22634256522898</v>
      </c>
      <c r="FC10" s="24">
        <v>103.43308977564079</v>
      </c>
      <c r="FD10" s="24">
        <v>103.50613992242546</v>
      </c>
      <c r="FE10" s="24">
        <v>104.40507087338554</v>
      </c>
      <c r="FF10" s="24">
        <v>103.99750232876967</v>
      </c>
      <c r="FG10" s="24">
        <v>99.891602102118668</v>
      </c>
      <c r="FH10" s="24">
        <v>94.558232701467844</v>
      </c>
      <c r="FI10" s="24">
        <v>92.96706602611448</v>
      </c>
      <c r="FJ10" s="24">
        <v>90.56839180880651</v>
      </c>
      <c r="FK10" s="24">
        <v>87.761356667323852</v>
      </c>
      <c r="FL10" s="24">
        <v>87.78773492448974</v>
      </c>
      <c r="FM10" s="24">
        <v>86.095793950298699</v>
      </c>
      <c r="FN10" s="24">
        <v>81.428473183906547</v>
      </c>
      <c r="FO10" s="24">
        <v>80.127314416013562</v>
      </c>
      <c r="FP10" s="24">
        <v>82.507664524649414</v>
      </c>
      <c r="FQ10" s="24">
        <v>86.735457549935433</v>
      </c>
      <c r="FR10" s="24">
        <v>86.258171956613239</v>
      </c>
      <c r="FS10" s="24">
        <v>83.621710107782022</v>
      </c>
      <c r="FT10" s="24">
        <v>80.910072385898999</v>
      </c>
      <c r="FU10" s="24">
        <v>77.555966459359041</v>
      </c>
      <c r="FV10" s="24">
        <v>76.743057704006361</v>
      </c>
      <c r="FW10" s="24">
        <v>74.533695049616753</v>
      </c>
      <c r="FX10" s="24">
        <v>71.802783719793979</v>
      </c>
      <c r="FY10" s="24">
        <v>68.362637140528889</v>
      </c>
      <c r="FZ10" s="24">
        <v>69.854508302256932</v>
      </c>
      <c r="GA10" s="24">
        <v>72.546735257320393</v>
      </c>
      <c r="GB10" s="24">
        <v>72.810670386776877</v>
      </c>
      <c r="GC10" s="24">
        <v>71.388422824193853</v>
      </c>
      <c r="GD10" s="24">
        <v>73.225319830954234</v>
      </c>
      <c r="GE10" s="24">
        <v>72.550014014238116</v>
      </c>
      <c r="GF10" s="24">
        <v>73.070341811762134</v>
      </c>
      <c r="GG10" s="24">
        <v>76.48888380258856</v>
      </c>
      <c r="GH10" s="24">
        <v>77.613313582797161</v>
      </c>
      <c r="GI10" s="24">
        <v>80.639046809433992</v>
      </c>
      <c r="GJ10" s="24">
        <v>80.723635555333743</v>
      </c>
      <c r="GK10" s="24">
        <v>80.39167344295673</v>
      </c>
      <c r="GL10" s="24">
        <v>82.024673402231087</v>
      </c>
      <c r="GM10" s="24">
        <v>82.261005647102564</v>
      </c>
      <c r="GN10" s="24">
        <v>84.697827264170371</v>
      </c>
      <c r="GO10" s="24">
        <v>85.22337318953555</v>
      </c>
      <c r="GP10" s="24">
        <v>84.280434265347836</v>
      </c>
      <c r="GQ10" s="24">
        <v>81.456557426353172</v>
      </c>
      <c r="GR10" s="24">
        <v>86.091157015413316</v>
      </c>
      <c r="GS10" s="24">
        <v>85.129552804715843</v>
      </c>
      <c r="GT10" s="24">
        <v>83.325047306813985</v>
      </c>
      <c r="GU10" s="24">
        <v>80.171341865523999</v>
      </c>
      <c r="GV10" s="24">
        <v>78.4415924037949</v>
      </c>
      <c r="GW10" s="24">
        <v>78.445415800928529</v>
      </c>
      <c r="GX10" s="24">
        <v>78.693105341349138</v>
      </c>
      <c r="GY10" s="24">
        <v>75.310724814456577</v>
      </c>
      <c r="GZ10" s="24">
        <v>74.562059040869443</v>
      </c>
      <c r="HA10" s="24">
        <v>76.180549427578654</v>
      </c>
      <c r="HB10" s="24">
        <v>75.589478849916077</v>
      </c>
      <c r="HC10" s="24">
        <v>75.795936820910413</v>
      </c>
      <c r="HD10" s="24">
        <v>75.520539870509609</v>
      </c>
      <c r="HE10" s="24">
        <v>75.321950525429571</v>
      </c>
      <c r="HF10" s="24">
        <v>75.945220339692909</v>
      </c>
      <c r="HG10" s="24">
        <v>76.286604777017601</v>
      </c>
      <c r="HH10" s="24">
        <v>75.159702751187695</v>
      </c>
      <c r="HI10" s="24">
        <v>75.737892954657539</v>
      </c>
      <c r="HJ10" s="24">
        <v>74.947811183507383</v>
      </c>
      <c r="HK10" s="24">
        <v>75.209647093571093</v>
      </c>
      <c r="HL10" s="24">
        <v>76.29096119999376</v>
      </c>
      <c r="HM10" s="24">
        <v>76.185189441742409</v>
      </c>
      <c r="HN10" s="24">
        <v>77.65856786190723</v>
      </c>
      <c r="HO10" s="24">
        <v>77.128249417204387</v>
      </c>
      <c r="HP10" s="24">
        <v>78.766164537051125</v>
      </c>
      <c r="HQ10" s="24">
        <v>79.512143088013758</v>
      </c>
      <c r="HR10" s="24">
        <v>78.884659833000924</v>
      </c>
      <c r="HS10" s="24">
        <v>78.405721204453414</v>
      </c>
      <c r="HT10" s="24">
        <v>77.764114211076489</v>
      </c>
      <c r="HU10" s="24">
        <v>77.890044063118495</v>
      </c>
      <c r="HV10" s="24">
        <v>78.289753844591104</v>
      </c>
      <c r="HW10" s="24">
        <v>79.719321710357931</v>
      </c>
      <c r="HX10" s="24">
        <v>78.896421709978441</v>
      </c>
      <c r="HY10" s="24">
        <v>76.284578107404784</v>
      </c>
      <c r="HZ10" s="24">
        <v>77.970973099704182</v>
      </c>
      <c r="IA10" s="24">
        <v>79.239896859054426</v>
      </c>
      <c r="IB10" s="24">
        <v>79.353546597387165</v>
      </c>
      <c r="IC10" s="24">
        <v>80.178151019330372</v>
      </c>
      <c r="ID10" s="24">
        <v>79.037502288350183</v>
      </c>
      <c r="IE10" s="24">
        <v>78.533769064650542</v>
      </c>
      <c r="IF10" s="24">
        <v>77.24929371074424</v>
      </c>
      <c r="IG10" s="24">
        <v>77.100956113564763</v>
      </c>
      <c r="IH10" s="24">
        <v>77.131480818671292</v>
      </c>
      <c r="II10" s="24">
        <v>79.585238199935432</v>
      </c>
      <c r="IJ10" s="24">
        <v>77.558147288019057</v>
      </c>
      <c r="IK10" s="24">
        <v>78.628692827847729</v>
      </c>
      <c r="IL10" s="24">
        <v>75.691611105718167</v>
      </c>
      <c r="IM10" s="24">
        <v>73.560425641288276</v>
      </c>
      <c r="IN10" s="24">
        <v>74.538420749503175</v>
      </c>
      <c r="IO10" s="24">
        <v>75.278249276150433</v>
      </c>
      <c r="IP10" s="24">
        <v>76.598521819993465</v>
      </c>
      <c r="IQ10" s="24">
        <v>78.858564981068682</v>
      </c>
      <c r="IR10" s="24">
        <v>76.771742791984366</v>
      </c>
      <c r="IS10" s="24">
        <v>76.701321728346514</v>
      </c>
      <c r="IT10" s="24">
        <v>75.622366067858977</v>
      </c>
      <c r="IU10" s="24">
        <v>77.161913458688105</v>
      </c>
      <c r="IV10" s="24">
        <v>76.104838455575461</v>
      </c>
      <c r="IW10" s="24">
        <v>77.042484334023456</v>
      </c>
      <c r="IX10" s="24">
        <v>76.965441849689427</v>
      </c>
      <c r="IY10" s="24">
        <v>76.372871297453713</v>
      </c>
      <c r="IZ10" s="24">
        <v>75.334829453674217</v>
      </c>
      <c r="JA10" s="24">
        <v>74.695014814064663</v>
      </c>
      <c r="JB10" s="24">
        <v>75.127910240257393</v>
      </c>
      <c r="JC10" s="24">
        <v>76.637311636793925</v>
      </c>
      <c r="JD10" s="24">
        <v>76.613365400179916</v>
      </c>
      <c r="JE10" s="24">
        <v>79.608779658181902</v>
      </c>
      <c r="JF10" s="24">
        <v>79.057698418433063</v>
      </c>
      <c r="JG10" s="24">
        <v>78.497434019516092</v>
      </c>
      <c r="JH10" s="24">
        <f>'[13]Week Global'!JK$44</f>
        <v>77.969108583798885</v>
      </c>
      <c r="JI10" s="24">
        <f>'[13]Week Global'!JL$44</f>
        <v>78.332491851193453</v>
      </c>
      <c r="JJ10" s="24">
        <f>'[13]Week Global'!JM$44</f>
        <v>77.166204658427972</v>
      </c>
      <c r="JK10" s="24">
        <f>'[13]Week Global'!JN$44</f>
        <v>74.806252613319543</v>
      </c>
      <c r="JL10" s="24">
        <f>'[13]Week Global'!JO$44</f>
        <v>71.914673425127333</v>
      </c>
      <c r="JM10" s="24">
        <f>'[13]Week Global'!JP$44</f>
        <v>72.153441671957054</v>
      </c>
      <c r="JN10" s="24">
        <f>'[13]Week Global'!JQ$44</f>
        <v>72.654277387505573</v>
      </c>
      <c r="JO10" s="24">
        <f>'[13]Week Global'!JR$44</f>
        <v>72.516819006601935</v>
      </c>
      <c r="JP10" s="24">
        <f>'[13]Week Global'!JS$44</f>
        <v>72.447044764983701</v>
      </c>
      <c r="JQ10" s="24">
        <f>'[13]Week Global'!JT$44</f>
        <v>66.539612507164065</v>
      </c>
      <c r="JR10" s="24">
        <f>'[13]Week Global'!JU$44</f>
        <v>67.803344367275983</v>
      </c>
      <c r="JS10" s="24">
        <f>'[13]Week Global'!JV$44</f>
        <v>67.500759312598746</v>
      </c>
      <c r="JT10" s="24">
        <f>'[13]Week Global'!JW$44</f>
        <v>64.814369553604465</v>
      </c>
      <c r="JU10" s="24">
        <f>'[13]Week Global'!JX$44</f>
        <v>65.106422011728725</v>
      </c>
      <c r="JV10" s="24">
        <f>'[13]Week Global'!JY$44</f>
        <v>66.754902864905901</v>
      </c>
      <c r="JW10" s="24">
        <f>'[13]Week Global'!JZ$44</f>
        <v>67.475780785814464</v>
      </c>
      <c r="JX10" s="24">
        <f>'[13]Week Global'!KA$44</f>
        <v>67.058488491201985</v>
      </c>
      <c r="JY10" s="24">
        <f>'[13]Week Global'!KB$44</f>
        <v>68.452378373435565</v>
      </c>
      <c r="JZ10" s="24">
        <f>'[13]Week Global'!KC$44</f>
        <v>70.343599687299459</v>
      </c>
      <c r="KA10" s="24" t="str">
        <f>'[13]Week Global'!KD$44</f>
        <v/>
      </c>
      <c r="KB10" s="24" t="str">
        <f>'[13]Week Global'!KE$44</f>
        <v/>
      </c>
      <c r="KC10" s="24" t="str">
        <f>'[13]Week Global'!KF$44</f>
        <v/>
      </c>
      <c r="KD10" s="24" t="str">
        <f>'[13]Week Global'!KG$44</f>
        <v/>
      </c>
      <c r="KE10" s="24" t="str">
        <f>'[13]Week Global'!KH$44</f>
        <v/>
      </c>
      <c r="KF10" s="24" t="str">
        <f>'[13]Week Global'!KI$44</f>
        <v/>
      </c>
      <c r="KG10" s="24" t="str">
        <f>'[13]Week Global'!KJ$44</f>
        <v/>
      </c>
      <c r="KH10" s="24" t="str">
        <f>'[13]Week Global'!KK$44</f>
        <v/>
      </c>
      <c r="KI10" s="24" t="str">
        <f>'[13]Week Global'!KL$44</f>
        <v/>
      </c>
      <c r="KJ10" s="24" t="str">
        <f>'[13]Week Global'!KM$44</f>
        <v/>
      </c>
      <c r="KK10" s="24" t="str">
        <f>'[13]Week Global'!KN$44</f>
        <v/>
      </c>
      <c r="KL10" s="24" t="str">
        <f>'[13]Week Global'!KO$44</f>
        <v/>
      </c>
      <c r="KM10" s="24" t="str">
        <f>'[13]Week Global'!KP$44</f>
        <v/>
      </c>
      <c r="KN10" s="24" t="str">
        <f>'[13]Week Global'!KQ$44</f>
        <v/>
      </c>
      <c r="KO10" s="24" t="str">
        <f>'[13]Week Global'!KR$44</f>
        <v/>
      </c>
      <c r="KP10" s="24" t="str">
        <f>'[13]Week Global'!KS$44</f>
        <v/>
      </c>
      <c r="KQ10" s="24" t="str">
        <f>'[13]Week Global'!KT$44</f>
        <v/>
      </c>
      <c r="KR10" s="24" t="str">
        <f>'[13]Week Global'!KU$44</f>
        <v/>
      </c>
      <c r="KS10" s="24" t="str">
        <f>'[13]Week Global'!KV$44</f>
        <v/>
      </c>
      <c r="KT10" s="24" t="str">
        <f>'[13]Week Global'!KW$44</f>
        <v/>
      </c>
      <c r="KU10" s="24" t="str">
        <f>'[13]Week Global'!KX$44</f>
        <v/>
      </c>
      <c r="KV10" s="24" t="str">
        <f>'[13]Week Global'!KY$44</f>
        <v/>
      </c>
      <c r="KW10" s="24" t="str">
        <f>'[13]Week Global'!KZ$44</f>
        <v/>
      </c>
      <c r="KX10" s="24" t="str">
        <f>'[13]Week Global'!LA$44</f>
        <v/>
      </c>
      <c r="KY10" s="24" t="str">
        <f>'[13]Week Global'!LB$44</f>
        <v/>
      </c>
      <c r="KZ10" s="24" t="str">
        <f>'[13]Week Global'!LC$44</f>
        <v/>
      </c>
      <c r="LA10" s="24" t="str">
        <f>'[13]Week Global'!LD$44</f>
        <v/>
      </c>
      <c r="LB10" s="24" t="str">
        <f>'[13]Week Global'!LE$44</f>
        <v/>
      </c>
      <c r="LC10" s="24" t="str">
        <f>'[13]Week Global'!LF$44</f>
        <v/>
      </c>
    </row>
    <row r="11" spans="1:315" x14ac:dyDescent="0.25">
      <c r="A11" s="25" t="s">
        <v>97</v>
      </c>
      <c r="B11" s="24">
        <f t="shared" ref="B11:BM11" si="5">-(B2/B10*100-100)</f>
        <v>1.6763469080941604</v>
      </c>
      <c r="C11" s="24">
        <f t="shared" si="5"/>
        <v>1.039875658761872</v>
      </c>
      <c r="D11" s="24">
        <f t="shared" si="5"/>
        <v>0.70483972007099283</v>
      </c>
      <c r="E11" s="24">
        <f t="shared" si="5"/>
        <v>-1.3721884780796074</v>
      </c>
      <c r="F11" s="24">
        <f t="shared" si="5"/>
        <v>-5.0241948483231766</v>
      </c>
      <c r="G11" s="24">
        <f t="shared" si="5"/>
        <v>-1.7063408895364915</v>
      </c>
      <c r="H11" s="24">
        <f t="shared" si="5"/>
        <v>-0.5131821970358601</v>
      </c>
      <c r="I11" s="24">
        <f t="shared" si="5"/>
        <v>1.6821127087664536</v>
      </c>
      <c r="J11" s="24">
        <f t="shared" si="5"/>
        <v>-4.1160722946982844</v>
      </c>
      <c r="K11" s="24">
        <f t="shared" si="5"/>
        <v>15.367157336940551</v>
      </c>
      <c r="L11" s="24">
        <f t="shared" si="5"/>
        <v>0.2622649300010238</v>
      </c>
      <c r="M11" s="24">
        <f t="shared" si="5"/>
        <v>-10.88497685519873</v>
      </c>
      <c r="N11" s="24">
        <f t="shared" si="5"/>
        <v>-12.998105794598459</v>
      </c>
      <c r="O11" s="24">
        <f t="shared" si="5"/>
        <v>15.910173667324869</v>
      </c>
      <c r="P11" s="24">
        <f t="shared" si="5"/>
        <v>19.304872525190447</v>
      </c>
      <c r="Q11" s="24">
        <f t="shared" si="5"/>
        <v>14.37492306243206</v>
      </c>
      <c r="R11" s="24">
        <f t="shared" si="5"/>
        <v>0.88094932481045873</v>
      </c>
      <c r="S11" s="24">
        <f t="shared" si="5"/>
        <v>-15.106808163888516</v>
      </c>
      <c r="T11" s="24">
        <f t="shared" si="5"/>
        <v>-3.3443831548474918</v>
      </c>
      <c r="U11" s="24">
        <f t="shared" si="5"/>
        <v>-1.9577634965995117</v>
      </c>
      <c r="V11" s="24">
        <f t="shared" si="5"/>
        <v>4.3006174998856608</v>
      </c>
      <c r="W11" s="24">
        <f t="shared" si="5"/>
        <v>4.8415694848040687</v>
      </c>
      <c r="X11" s="24">
        <f t="shared" si="5"/>
        <v>0.54238254286718757</v>
      </c>
      <c r="Y11" s="24">
        <f t="shared" si="5"/>
        <v>-0.74418174630244494</v>
      </c>
      <c r="Z11" s="24">
        <f t="shared" si="5"/>
        <v>0.63168744119074915</v>
      </c>
      <c r="AA11" s="24">
        <f t="shared" si="5"/>
        <v>0.70213498155199261</v>
      </c>
      <c r="AB11" s="24">
        <f t="shared" si="5"/>
        <v>-2.0297244809702732</v>
      </c>
      <c r="AC11" s="24">
        <f t="shared" si="5"/>
        <v>-0.42805304896187124</v>
      </c>
      <c r="AD11" s="24">
        <f t="shared" si="5"/>
        <v>-1.405075019569324E-2</v>
      </c>
      <c r="AE11" s="24">
        <f t="shared" si="5"/>
        <v>0.60859089671012612</v>
      </c>
      <c r="AF11" s="24">
        <f t="shared" si="5"/>
        <v>0.1311024644210903</v>
      </c>
      <c r="AG11" s="24">
        <f t="shared" si="5"/>
        <v>-0.20127343675835618</v>
      </c>
      <c r="AH11" s="24">
        <f t="shared" si="5"/>
        <v>-0.1989354950313782</v>
      </c>
      <c r="AI11" s="24">
        <f t="shared" si="5"/>
        <v>0.41920557220184662</v>
      </c>
      <c r="AJ11" s="24">
        <f t="shared" si="5"/>
        <v>0.4871678594031863</v>
      </c>
      <c r="AK11" s="24">
        <f t="shared" si="5"/>
        <v>1.4115699782700375</v>
      </c>
      <c r="AL11" s="24">
        <f t="shared" si="5"/>
        <v>-2.7478668524607315</v>
      </c>
      <c r="AM11" s="24">
        <f t="shared" si="5"/>
        <v>0.4184782172287953</v>
      </c>
      <c r="AN11" s="24">
        <f t="shared" si="5"/>
        <v>0.61456374467667274</v>
      </c>
      <c r="AO11" s="24">
        <f t="shared" si="5"/>
        <v>-1.2385137267970805</v>
      </c>
      <c r="AP11" s="24">
        <f t="shared" si="5"/>
        <v>1.5517338598091186</v>
      </c>
      <c r="AQ11" s="24">
        <f t="shared" si="5"/>
        <v>1.5780478890586807</v>
      </c>
      <c r="AR11" s="24">
        <f t="shared" si="5"/>
        <v>1.9352318361849683</v>
      </c>
      <c r="AS11" s="24">
        <f t="shared" si="5"/>
        <v>-2.2568077507340263</v>
      </c>
      <c r="AT11" s="24">
        <f t="shared" si="5"/>
        <v>-4.7477403180921556</v>
      </c>
      <c r="AU11" s="24">
        <f t="shared" si="5"/>
        <v>-0.81983753613256738</v>
      </c>
      <c r="AV11" s="24">
        <f t="shared" si="5"/>
        <v>0.62146427304305973</v>
      </c>
      <c r="AW11" s="24">
        <f t="shared" si="5"/>
        <v>4.7086295211320532</v>
      </c>
      <c r="AX11" s="24">
        <f t="shared" si="5"/>
        <v>-2.2591733545480395</v>
      </c>
      <c r="AY11" s="24">
        <f t="shared" si="5"/>
        <v>-0.40690789984057574</v>
      </c>
      <c r="AZ11" s="24">
        <f t="shared" si="5"/>
        <v>2.3937625659954449</v>
      </c>
      <c r="BA11" s="24">
        <f t="shared" si="5"/>
        <v>2.3869239888867213</v>
      </c>
      <c r="BB11" s="24">
        <f t="shared" si="5"/>
        <v>-4.8520949892022429</v>
      </c>
      <c r="BC11" s="24">
        <f t="shared" si="5"/>
        <v>-1.4946516284775981</v>
      </c>
      <c r="BD11" s="24">
        <f t="shared" si="5"/>
        <v>0.37546162895718282</v>
      </c>
      <c r="BE11" s="24">
        <f t="shared" si="5"/>
        <v>0.51938998164581562</v>
      </c>
      <c r="BF11" s="24">
        <f t="shared" si="5"/>
        <v>1.411033117182896</v>
      </c>
      <c r="BG11" s="24">
        <f t="shared" si="5"/>
        <v>-2.6068936303510526</v>
      </c>
      <c r="BH11" s="24">
        <f t="shared" si="5"/>
        <v>0.42639505652327614</v>
      </c>
      <c r="BI11" s="24">
        <f t="shared" si="5"/>
        <v>1.6947445639087135</v>
      </c>
      <c r="BJ11" s="24">
        <f t="shared" si="5"/>
        <v>3.3755433788166016</v>
      </c>
      <c r="BK11" s="24">
        <f t="shared" si="5"/>
        <v>1.1710390039736325</v>
      </c>
      <c r="BL11" s="24">
        <f t="shared" si="5"/>
        <v>2.7002152685331566</v>
      </c>
      <c r="BM11" s="24">
        <f t="shared" si="5"/>
        <v>1.013888891363834</v>
      </c>
      <c r="BN11" s="24">
        <f t="shared" ref="BN11:DY11" si="6">-(BN2/BN10*100-100)</f>
        <v>0.14213154505449666</v>
      </c>
      <c r="BO11" s="24">
        <f t="shared" si="6"/>
        <v>0.37076568975777491</v>
      </c>
      <c r="BP11" s="24">
        <f t="shared" si="6"/>
        <v>-0.69333673954483288</v>
      </c>
      <c r="BQ11" s="24">
        <f t="shared" si="6"/>
        <v>1.1483180792884866</v>
      </c>
      <c r="BR11" s="24">
        <f t="shared" si="6"/>
        <v>1.6929749219997206</v>
      </c>
      <c r="BS11" s="24">
        <f t="shared" si="6"/>
        <v>2.6104409572360652</v>
      </c>
      <c r="BT11" s="24">
        <f t="shared" si="6"/>
        <v>1.1051320203130643</v>
      </c>
      <c r="BU11" s="24">
        <f t="shared" si="6"/>
        <v>1.6771591190204447</v>
      </c>
      <c r="BV11" s="24">
        <f t="shared" si="6"/>
        <v>0.44084335882791947</v>
      </c>
      <c r="BW11" s="24">
        <f t="shared" si="6"/>
        <v>3.0657986829050117</v>
      </c>
      <c r="BX11" s="24">
        <f t="shared" si="6"/>
        <v>0.14469404001886232</v>
      </c>
      <c r="BY11" s="24">
        <f t="shared" si="6"/>
        <v>1.1408018424627073</v>
      </c>
      <c r="BZ11" s="24">
        <f t="shared" si="6"/>
        <v>2.0416645558060935</v>
      </c>
      <c r="CA11" s="24">
        <f t="shared" si="6"/>
        <v>3.5494122012017186</v>
      </c>
      <c r="CB11" s="24">
        <f t="shared" si="6"/>
        <v>1.8995919581833789</v>
      </c>
      <c r="CC11" s="24">
        <f t="shared" si="6"/>
        <v>1.8728336814175037</v>
      </c>
      <c r="CD11" s="24">
        <f t="shared" si="6"/>
        <v>1.8934021127119109</v>
      </c>
      <c r="CE11" s="24">
        <f t="shared" si="6"/>
        <v>1.8076703113856922</v>
      </c>
      <c r="CF11" s="24">
        <f t="shared" si="6"/>
        <v>3.6767636203021965</v>
      </c>
      <c r="CG11" s="24">
        <f t="shared" si="6"/>
        <v>1.5844506247513266</v>
      </c>
      <c r="CH11" s="24">
        <f t="shared" si="6"/>
        <v>1.9938812888029247</v>
      </c>
      <c r="CI11" s="24">
        <f t="shared" si="6"/>
        <v>-0.52211333522240011</v>
      </c>
      <c r="CJ11" s="24">
        <f t="shared" si="6"/>
        <v>2.422253809128236</v>
      </c>
      <c r="CK11" s="24">
        <f t="shared" si="6"/>
        <v>-0.6064319302363117</v>
      </c>
      <c r="CL11" s="24">
        <f t="shared" si="6"/>
        <v>-0.70460908888090046</v>
      </c>
      <c r="CM11" s="24">
        <f t="shared" si="6"/>
        <v>1.3295033870852961</v>
      </c>
      <c r="CN11" s="24">
        <f t="shared" si="6"/>
        <v>2.919862010435665</v>
      </c>
      <c r="CO11" s="24">
        <f t="shared" si="6"/>
        <v>-4.1846179389459337</v>
      </c>
      <c r="CP11" s="24">
        <f t="shared" si="6"/>
        <v>-0.12549731194604874</v>
      </c>
      <c r="CQ11" s="24">
        <f t="shared" si="6"/>
        <v>1.8999068832530668</v>
      </c>
      <c r="CR11" s="24">
        <f t="shared" si="6"/>
        <v>2.444831107129346</v>
      </c>
      <c r="CS11" s="24">
        <f t="shared" si="6"/>
        <v>0.93984173240713176</v>
      </c>
      <c r="CT11" s="24">
        <f t="shared" si="6"/>
        <v>-0.61213342542959026</v>
      </c>
      <c r="CU11" s="24">
        <f t="shared" si="6"/>
        <v>-2.4761989047078714E-2</v>
      </c>
      <c r="CV11" s="24">
        <f t="shared" si="6"/>
        <v>-1.5178125447698392</v>
      </c>
      <c r="CW11" s="24">
        <f t="shared" si="6"/>
        <v>-1.9077624627599477</v>
      </c>
      <c r="CX11" s="24">
        <f t="shared" si="6"/>
        <v>-3.030096111414224</v>
      </c>
      <c r="CY11" s="24">
        <f t="shared" si="6"/>
        <v>-0.34435108521817881</v>
      </c>
      <c r="CZ11" s="24">
        <f t="shared" si="6"/>
        <v>-0.29747122014667582</v>
      </c>
      <c r="DA11" s="24">
        <f t="shared" si="6"/>
        <v>0.90189167520384217</v>
      </c>
      <c r="DB11" s="24">
        <f t="shared" si="6"/>
        <v>2.4437757575504548</v>
      </c>
      <c r="DC11" s="24">
        <f t="shared" si="6"/>
        <v>-3.7658683519945981</v>
      </c>
      <c r="DD11" s="24">
        <f t="shared" si="6"/>
        <v>-1.6393797419352865</v>
      </c>
      <c r="DE11" s="24">
        <f t="shared" si="6"/>
        <v>1.4290029152082866</v>
      </c>
      <c r="DF11" s="24">
        <f t="shared" si="6"/>
        <v>3.4143030501775939</v>
      </c>
      <c r="DG11" s="24">
        <f t="shared" si="6"/>
        <v>-0.3417057277210489</v>
      </c>
      <c r="DH11" s="24">
        <f t="shared" si="6"/>
        <v>-0.88301284001437352</v>
      </c>
      <c r="DI11" s="24">
        <f t="shared" si="6"/>
        <v>0.58686357405170497</v>
      </c>
      <c r="DJ11" s="24">
        <f t="shared" si="6"/>
        <v>0.51092796095163351</v>
      </c>
      <c r="DK11" s="24">
        <f t="shared" si="6"/>
        <v>-1.1686230726010223</v>
      </c>
      <c r="DL11" s="24">
        <f t="shared" si="6"/>
        <v>8.5524397369491965</v>
      </c>
      <c r="DM11" s="24">
        <f t="shared" si="6"/>
        <v>12.681558382551145</v>
      </c>
      <c r="DN11" s="24">
        <f t="shared" si="6"/>
        <v>8.665729538834114</v>
      </c>
      <c r="DO11" s="24">
        <f t="shared" si="6"/>
        <v>21.103059041715227</v>
      </c>
      <c r="DP11" s="24">
        <f t="shared" si="6"/>
        <v>16.441802204878485</v>
      </c>
      <c r="DQ11" s="24">
        <f t="shared" si="6"/>
        <v>15.204338372873892</v>
      </c>
      <c r="DR11" s="24">
        <f t="shared" si="6"/>
        <v>17.900781351652441</v>
      </c>
      <c r="DS11" s="24">
        <f t="shared" si="6"/>
        <v>18.34655930606985</v>
      </c>
      <c r="DT11" s="24">
        <f t="shared" si="6"/>
        <v>13.763200083741168</v>
      </c>
      <c r="DU11" s="24">
        <f t="shared" si="6"/>
        <v>14.555538469837785</v>
      </c>
      <c r="DV11" s="24">
        <f t="shared" si="6"/>
        <v>13.542584372363763</v>
      </c>
      <c r="DW11" s="24">
        <f t="shared" si="6"/>
        <v>15.25671760013411</v>
      </c>
      <c r="DX11" s="24">
        <f t="shared" si="6"/>
        <v>18.68176407673765</v>
      </c>
      <c r="DY11" s="24">
        <f t="shared" si="6"/>
        <v>19.706102340101694</v>
      </c>
      <c r="DZ11" s="24">
        <f t="shared" ref="DZ11:GK11" si="7">-(DZ2/DZ10*100-100)</f>
        <v>20.360312000765319</v>
      </c>
      <c r="EA11" s="24">
        <f t="shared" si="7"/>
        <v>18.114469951252289</v>
      </c>
      <c r="EB11" s="24">
        <f t="shared" si="7"/>
        <v>21.13279607098579</v>
      </c>
      <c r="EC11" s="24">
        <f t="shared" si="7"/>
        <v>21.412671576341651</v>
      </c>
      <c r="ED11" s="24">
        <f t="shared" si="7"/>
        <v>18.16112751505004</v>
      </c>
      <c r="EE11" s="24">
        <f t="shared" si="7"/>
        <v>16.19731128678842</v>
      </c>
      <c r="EF11" s="24">
        <f t="shared" si="7"/>
        <v>16.971771411111931</v>
      </c>
      <c r="EG11" s="24">
        <f t="shared" si="7"/>
        <v>19.839860826769083</v>
      </c>
      <c r="EH11" s="24">
        <f t="shared" si="7"/>
        <v>15.218847260224138</v>
      </c>
      <c r="EI11" s="24">
        <f t="shared" si="7"/>
        <v>15.65756174649826</v>
      </c>
      <c r="EJ11" s="24">
        <f t="shared" si="7"/>
        <v>15.112359121122182</v>
      </c>
      <c r="EK11" s="24">
        <f t="shared" si="7"/>
        <v>21.911232720939793</v>
      </c>
      <c r="EL11" s="24">
        <f t="shared" si="7"/>
        <v>20.401740206314585</v>
      </c>
      <c r="EM11" s="24">
        <f t="shared" si="7"/>
        <v>18.923670195598106</v>
      </c>
      <c r="EN11" s="24">
        <f t="shared" si="7"/>
        <v>18.687666989616261</v>
      </c>
      <c r="EO11" s="24">
        <f t="shared" si="7"/>
        <v>17.088107644754331</v>
      </c>
      <c r="EP11" s="24">
        <f t="shared" si="7"/>
        <v>14.229856326778929</v>
      </c>
      <c r="EQ11" s="24">
        <f t="shared" si="7"/>
        <v>17.998250838109485</v>
      </c>
      <c r="ER11" s="24">
        <f t="shared" si="7"/>
        <v>17.045262758052644</v>
      </c>
      <c r="ES11" s="24">
        <f t="shared" si="7"/>
        <v>16.385370862772945</v>
      </c>
      <c r="ET11" s="24">
        <f t="shared" si="7"/>
        <v>20.410882860854443</v>
      </c>
      <c r="EU11" s="24">
        <f t="shared" si="7"/>
        <v>20.606356008898473</v>
      </c>
      <c r="EV11" s="24">
        <f t="shared" si="7"/>
        <v>19.096375104746699</v>
      </c>
      <c r="EW11" s="24">
        <f t="shared" si="7"/>
        <v>16.411886738290789</v>
      </c>
      <c r="EX11" s="24">
        <f t="shared" si="7"/>
        <v>22.519184003442774</v>
      </c>
      <c r="EY11" s="24">
        <f t="shared" si="7"/>
        <v>22.416551717660553</v>
      </c>
      <c r="EZ11" s="24">
        <f t="shared" si="7"/>
        <v>18.5286574516185</v>
      </c>
      <c r="FA11" s="24">
        <f t="shared" si="7"/>
        <v>20.037451162009717</v>
      </c>
      <c r="FB11" s="24">
        <f t="shared" si="7"/>
        <v>20.611341240491726</v>
      </c>
      <c r="FC11" s="24">
        <f t="shared" si="7"/>
        <v>23.483337775704953</v>
      </c>
      <c r="FD11" s="24">
        <f t="shared" si="7"/>
        <v>22.463909977007063</v>
      </c>
      <c r="FE11" s="24">
        <f t="shared" si="7"/>
        <v>23.460873701216926</v>
      </c>
      <c r="FF11" s="24">
        <f t="shared" si="7"/>
        <v>24.207246617122024</v>
      </c>
      <c r="FG11" s="24">
        <f t="shared" si="7"/>
        <v>25.311168485924384</v>
      </c>
      <c r="FH11" s="24">
        <f t="shared" si="7"/>
        <v>21.317847301436771</v>
      </c>
      <c r="FI11" s="24">
        <f t="shared" si="7"/>
        <v>20.769925258288325</v>
      </c>
      <c r="FJ11" s="24">
        <f t="shared" si="7"/>
        <v>19.405751601618661</v>
      </c>
      <c r="FK11" s="24">
        <f t="shared" si="7"/>
        <v>19.672520987948388</v>
      </c>
      <c r="FL11" s="24">
        <f t="shared" si="7"/>
        <v>20.892662897932894</v>
      </c>
      <c r="FM11" s="24">
        <f t="shared" si="7"/>
        <v>20.045468899782179</v>
      </c>
      <c r="FN11" s="24">
        <f t="shared" si="7"/>
        <v>15.60932621043932</v>
      </c>
      <c r="FO11" s="24">
        <f t="shared" si="7"/>
        <v>15.058184185267976</v>
      </c>
      <c r="FP11" s="24">
        <f t="shared" si="7"/>
        <v>12.629626570913572</v>
      </c>
      <c r="FQ11" s="24">
        <f t="shared" si="7"/>
        <v>16.039435739561085</v>
      </c>
      <c r="FR11" s="24">
        <f t="shared" si="7"/>
        <v>17.014585578449612</v>
      </c>
      <c r="FS11" s="24">
        <f t="shared" si="7"/>
        <v>14.875532553267007</v>
      </c>
      <c r="FT11" s="24">
        <f t="shared" si="7"/>
        <v>17.691432991524138</v>
      </c>
      <c r="FU11" s="24">
        <f t="shared" si="7"/>
        <v>14.929938303336485</v>
      </c>
      <c r="FV11" s="24">
        <f t="shared" si="7"/>
        <v>14.545824533290229</v>
      </c>
      <c r="FW11" s="24">
        <f t="shared" si="7"/>
        <v>14.592344288767663</v>
      </c>
      <c r="FX11" s="24">
        <f t="shared" si="7"/>
        <v>16.188252993472986</v>
      </c>
      <c r="FY11" s="24">
        <f t="shared" si="7"/>
        <v>14.95092488033174</v>
      </c>
      <c r="FZ11" s="24">
        <f t="shared" si="7"/>
        <v>14.973255913200362</v>
      </c>
      <c r="GA11" s="24">
        <f t="shared" si="7"/>
        <v>14.877776211063861</v>
      </c>
      <c r="GB11" s="24">
        <f t="shared" si="7"/>
        <v>14.923526559284738</v>
      </c>
      <c r="GC11" s="24">
        <f t="shared" si="7"/>
        <v>6.3852607597277142</v>
      </c>
      <c r="GD11" s="24">
        <f t="shared" si="7"/>
        <v>8.9384800789768946</v>
      </c>
      <c r="GE11" s="24">
        <f t="shared" si="7"/>
        <v>10.721029578311402</v>
      </c>
      <c r="GF11" s="24">
        <f t="shared" si="7"/>
        <v>11.664980150764521</v>
      </c>
      <c r="GG11" s="24">
        <f t="shared" si="7"/>
        <v>9.9166054823340346</v>
      </c>
      <c r="GH11" s="24">
        <f t="shared" si="7"/>
        <v>11.055915097740737</v>
      </c>
      <c r="GI11" s="24">
        <f t="shared" si="7"/>
        <v>12.01072428224316</v>
      </c>
      <c r="GJ11" s="24">
        <f t="shared" si="7"/>
        <v>11.099070731270928</v>
      </c>
      <c r="GK11" s="24">
        <f t="shared" si="7"/>
        <v>6.5192963141539337</v>
      </c>
      <c r="GL11" s="24">
        <f t="shared" ref="GL11:IE11" si="8">-(GL2/GL10*100-100)</f>
        <v>10.13974105909476</v>
      </c>
      <c r="GM11" s="24">
        <f t="shared" si="8"/>
        <v>9.7762131946920903</v>
      </c>
      <c r="GN11" s="24">
        <f t="shared" si="8"/>
        <v>11.124127080753283</v>
      </c>
      <c r="GO11" s="24">
        <f t="shared" si="8"/>
        <v>10.23207251791348</v>
      </c>
      <c r="GP11" s="24">
        <f t="shared" si="8"/>
        <v>10.271719719600625</v>
      </c>
      <c r="GQ11" s="24">
        <f t="shared" si="8"/>
        <v>8.7268996458882384</v>
      </c>
      <c r="GR11" s="24">
        <f t="shared" si="8"/>
        <v>8.2305436382434607</v>
      </c>
      <c r="GS11" s="24">
        <f t="shared" si="8"/>
        <v>8.6252984177434513</v>
      </c>
      <c r="GT11" s="24">
        <f t="shared" si="8"/>
        <v>8.0327603217970562</v>
      </c>
      <c r="GU11" s="24">
        <f t="shared" si="8"/>
        <v>8.2449958955869107</v>
      </c>
      <c r="GV11" s="24">
        <f t="shared" si="8"/>
        <v>8.7343060689803025</v>
      </c>
      <c r="GW11" s="24">
        <f t="shared" si="8"/>
        <v>8.7144582552238603</v>
      </c>
      <c r="GX11" s="24">
        <f t="shared" si="8"/>
        <v>9.320960277776507</v>
      </c>
      <c r="GY11" s="24">
        <f t="shared" si="8"/>
        <v>9.1578388463857863</v>
      </c>
      <c r="GZ11" s="24">
        <f t="shared" si="8"/>
        <v>11.147739719909666</v>
      </c>
      <c r="HA11" s="24">
        <f t="shared" si="8"/>
        <v>11.667856180691359</v>
      </c>
      <c r="HB11" s="24">
        <f t="shared" si="8"/>
        <v>11.68700894750819</v>
      </c>
      <c r="HC11" s="24">
        <f t="shared" si="8"/>
        <v>10.202718133722925</v>
      </c>
      <c r="HD11" s="24">
        <f t="shared" si="8"/>
        <v>11.236281280252882</v>
      </c>
      <c r="HE11" s="24">
        <f t="shared" si="8"/>
        <v>11.054211897208262</v>
      </c>
      <c r="HF11" s="24">
        <f t="shared" si="8"/>
        <v>11.615827893394808</v>
      </c>
      <c r="HG11" s="24">
        <f t="shared" si="8"/>
        <v>10.587405810811831</v>
      </c>
      <c r="HH11" s="24">
        <f t="shared" si="8"/>
        <v>10.96154760149372</v>
      </c>
      <c r="HI11" s="24">
        <f t="shared" si="8"/>
        <v>11.117380625967527</v>
      </c>
      <c r="HJ11" s="24">
        <f t="shared" si="8"/>
        <v>11.095408927018241</v>
      </c>
      <c r="HK11" s="24">
        <f t="shared" si="8"/>
        <v>10.64414570339342</v>
      </c>
      <c r="HL11" s="24">
        <f t="shared" si="8"/>
        <v>10.906860948354705</v>
      </c>
      <c r="HM11" s="24">
        <f t="shared" si="8"/>
        <v>11.087139318211499</v>
      </c>
      <c r="HN11" s="24">
        <f t="shared" si="8"/>
        <v>11.105269329614998</v>
      </c>
      <c r="HO11" s="24">
        <f t="shared" si="8"/>
        <v>11.460325146797246</v>
      </c>
      <c r="HP11" s="24">
        <f t="shared" si="8"/>
        <v>11.439240972935167</v>
      </c>
      <c r="HQ11" s="24">
        <f t="shared" si="8"/>
        <v>11.511167083209855</v>
      </c>
      <c r="HR11" s="24">
        <f t="shared" si="8"/>
        <v>11.76488257001634</v>
      </c>
      <c r="HS11" s="24">
        <f t="shared" si="8"/>
        <v>12.446304264737066</v>
      </c>
      <c r="HT11" s="24">
        <f t="shared" si="8"/>
        <v>12.05447901269963</v>
      </c>
      <c r="HU11" s="24">
        <f t="shared" si="8"/>
        <v>12.659451973443169</v>
      </c>
      <c r="HV11" s="24">
        <f t="shared" si="8"/>
        <v>12.18384836969058</v>
      </c>
      <c r="HW11" s="24">
        <f t="shared" si="8"/>
        <v>13.165724581491006</v>
      </c>
      <c r="HX11" s="24">
        <f t="shared" si="8"/>
        <v>12.539225341564645</v>
      </c>
      <c r="HY11" s="24">
        <f t="shared" si="8"/>
        <v>11.298670346517227</v>
      </c>
      <c r="HZ11" s="24">
        <f t="shared" si="8"/>
        <v>11.011423760389633</v>
      </c>
      <c r="IA11" s="24">
        <f t="shared" si="8"/>
        <v>10.512517504096749</v>
      </c>
      <c r="IB11" s="24">
        <f t="shared" si="8"/>
        <v>10.228106175025005</v>
      </c>
      <c r="IC11" s="24">
        <f t="shared" si="8"/>
        <v>10.744417098753104</v>
      </c>
      <c r="ID11" s="24">
        <f t="shared" si="8"/>
        <v>10.932581812581859</v>
      </c>
      <c r="IE11" s="24">
        <f t="shared" si="8"/>
        <v>9.9619726180987129</v>
      </c>
      <c r="IF11" s="24">
        <v>10.318104289952743</v>
      </c>
      <c r="IG11" s="24">
        <v>10.56575834770041</v>
      </c>
      <c r="IH11" s="24">
        <v>11.389207067639958</v>
      </c>
      <c r="II11" s="24">
        <v>11.130261314407505</v>
      </c>
      <c r="IJ11" s="24">
        <v>11.268821073053047</v>
      </c>
      <c r="IK11" s="24">
        <v>11.277098926341182</v>
      </c>
      <c r="IL11" s="24">
        <v>12.157081175405054</v>
      </c>
      <c r="IM11" s="24">
        <v>11.832564181606813</v>
      </c>
      <c r="IN11" s="24">
        <v>11.36443038074411</v>
      </c>
      <c r="IO11" s="24">
        <v>11.785917389385901</v>
      </c>
      <c r="IP11" s="24">
        <v>11.01313536202899</v>
      </c>
      <c r="IQ11" s="24">
        <v>11.159139577005973</v>
      </c>
      <c r="IR11" s="24">
        <v>11.229696882435405</v>
      </c>
      <c r="IS11" s="24">
        <v>11.054574947766909</v>
      </c>
      <c r="IT11" s="24">
        <v>10.995701045184518</v>
      </c>
      <c r="IU11" s="24">
        <v>11.28727249397771</v>
      </c>
      <c r="IV11" s="24">
        <v>10.995561942783482</v>
      </c>
      <c r="IW11" s="24">
        <v>10.417047470940773</v>
      </c>
      <c r="IX11" s="24">
        <v>11.029202703376072</v>
      </c>
      <c r="IY11" s="24">
        <v>10.365192720189214</v>
      </c>
      <c r="IZ11" s="24">
        <v>9.9177409571297375</v>
      </c>
      <c r="JA11" s="24">
        <v>9.598968100777725</v>
      </c>
      <c r="JB11" s="24">
        <v>9.468680771705607</v>
      </c>
      <c r="JC11" s="24">
        <v>9.1095145360982457</v>
      </c>
      <c r="JD11" s="24">
        <v>8.87409543154115</v>
      </c>
      <c r="JE11" s="24">
        <v>9.5195708527375871</v>
      </c>
      <c r="JF11" s="24">
        <v>11.123533000503798</v>
      </c>
      <c r="JG11" s="24">
        <v>11.468119687406386</v>
      </c>
      <c r="JH11" s="24">
        <f>'[13]Week Global'!JK$41</f>
        <v>11.173962860288796</v>
      </c>
      <c r="JI11" s="24">
        <f>'[13]Week Global'!JL$41</f>
        <v>10.703444046913376</v>
      </c>
      <c r="JJ11" s="24">
        <f>'[13]Week Global'!JM$41</f>
        <v>10.064859618269566</v>
      </c>
      <c r="JK11" s="24">
        <f>'[13]Week Global'!JN$41</f>
        <v>9.8473426392296659</v>
      </c>
      <c r="JL11" s="24">
        <f>'[13]Week Global'!JO$41</f>
        <v>10.052060824405871</v>
      </c>
      <c r="JM11" s="24">
        <f>'[13]Week Global'!JP$41</f>
        <v>10.110204098353577</v>
      </c>
      <c r="JN11" s="24">
        <f>'[13]Week Global'!JQ$41</f>
        <v>9.8858784089137686</v>
      </c>
      <c r="JO11" s="24">
        <f>'[13]Week Global'!JR$41</f>
        <v>8.6234543551798737</v>
      </c>
      <c r="JP11" s="24">
        <f>'[13]Week Global'!JS$41</f>
        <v>9.1401404552176047</v>
      </c>
      <c r="JQ11" s="24">
        <f>'[13]Week Global'!JT$41</f>
        <v>9.9593194182965874</v>
      </c>
      <c r="JR11" s="24">
        <f>'[13]Week Global'!JU$41</f>
        <v>9.379765754842083</v>
      </c>
      <c r="JS11" s="24">
        <f>'[13]Week Global'!JV$41</f>
        <v>9.0152355146227876</v>
      </c>
      <c r="JT11" s="24">
        <f>'[13]Week Global'!JW$41</f>
        <v>9.031025649238245</v>
      </c>
      <c r="JU11" s="24">
        <f>'[13]Week Global'!JX$41</f>
        <v>9.5017197287310751</v>
      </c>
      <c r="JV11" s="24">
        <f>'[13]Week Global'!JY$41</f>
        <v>9.5796015699409196</v>
      </c>
      <c r="JW11" s="24">
        <f>'[13]Week Global'!JZ$41</f>
        <v>10.410839594136576</v>
      </c>
      <c r="JX11" s="24">
        <f>'[13]Week Global'!KA$41</f>
        <v>10.56551820780534</v>
      </c>
      <c r="JY11" s="24">
        <f>'[13]Week Global'!KB$41</f>
        <v>10.503424340219368</v>
      </c>
      <c r="JZ11" s="24">
        <f>'[13]Week Global'!KC$41</f>
        <v>10.892306009543447</v>
      </c>
      <c r="KA11" s="24" t="e">
        <f>'[13]Week Global'!KD$41</f>
        <v>#VALUE!</v>
      </c>
      <c r="KB11" s="24" t="e">
        <f>'[13]Week Global'!KE$41</f>
        <v>#VALUE!</v>
      </c>
      <c r="KC11" s="24" t="e">
        <f>'[13]Week Global'!KF$41</f>
        <v>#VALUE!</v>
      </c>
      <c r="KD11" s="24" t="e">
        <f>'[13]Week Global'!KG$41</f>
        <v>#VALUE!</v>
      </c>
      <c r="KE11" s="24" t="e">
        <f>'[13]Week Global'!KH$41</f>
        <v>#VALUE!</v>
      </c>
      <c r="KF11" s="24" t="e">
        <f>'[13]Week Global'!KI$41</f>
        <v>#VALUE!</v>
      </c>
      <c r="KG11" s="24" t="e">
        <f>'[13]Week Global'!KJ$41</f>
        <v>#VALUE!</v>
      </c>
      <c r="KH11" s="24" t="e">
        <f>'[13]Week Global'!KK$41</f>
        <v>#VALUE!</v>
      </c>
      <c r="KI11" s="24" t="e">
        <f>'[13]Week Global'!KL$41</f>
        <v>#VALUE!</v>
      </c>
      <c r="KJ11" s="24" t="e">
        <f>'[13]Week Global'!KM$41</f>
        <v>#VALUE!</v>
      </c>
      <c r="KK11" s="24" t="e">
        <f>'[13]Week Global'!KN$41</f>
        <v>#VALUE!</v>
      </c>
      <c r="KL11" s="24" t="e">
        <f>'[13]Week Global'!KO$41</f>
        <v>#VALUE!</v>
      </c>
      <c r="KM11" s="24" t="e">
        <f>'[13]Week Global'!KP$41</f>
        <v>#VALUE!</v>
      </c>
      <c r="KN11" s="24" t="e">
        <f>'[13]Week Global'!KQ$41</f>
        <v>#VALUE!</v>
      </c>
      <c r="KO11" s="24" t="e">
        <f>'[13]Week Global'!KR$41</f>
        <v>#VALUE!</v>
      </c>
      <c r="KP11" s="24" t="e">
        <f>'[13]Week Global'!KS$41</f>
        <v>#VALUE!</v>
      </c>
      <c r="KQ11" s="24" t="e">
        <f>'[13]Week Global'!KT$41</f>
        <v>#VALUE!</v>
      </c>
      <c r="KR11" s="24" t="e">
        <f>'[13]Week Global'!KU$41</f>
        <v>#VALUE!</v>
      </c>
      <c r="KS11" s="24" t="e">
        <f>'[13]Week Global'!KV$41</f>
        <v>#VALUE!</v>
      </c>
      <c r="KT11" s="24" t="e">
        <f>'[13]Week Global'!KW$41</f>
        <v>#VALUE!</v>
      </c>
      <c r="KU11" s="24" t="e">
        <f>'[13]Week Global'!KX$41</f>
        <v>#VALUE!</v>
      </c>
      <c r="KV11" s="24" t="e">
        <f>'[13]Week Global'!KY$41</f>
        <v>#VALUE!</v>
      </c>
      <c r="KW11" s="24" t="e">
        <f>'[13]Week Global'!KZ$41</f>
        <v>#VALUE!</v>
      </c>
      <c r="KX11" s="24" t="e">
        <f>'[13]Week Global'!LA$41</f>
        <v>#VALUE!</v>
      </c>
      <c r="KY11" s="24" t="e">
        <f>'[13]Week Global'!LB$41</f>
        <v>#VALUE!</v>
      </c>
      <c r="KZ11" s="24" t="e">
        <f>'[13]Week Global'!LC$41</f>
        <v>#VALUE!</v>
      </c>
      <c r="LA11" s="24" t="e">
        <f>'[13]Week Global'!LD$41</f>
        <v>#VALUE!</v>
      </c>
      <c r="LB11" s="24" t="e">
        <f>'[13]Week Global'!LE$41</f>
        <v>#VALUE!</v>
      </c>
      <c r="LC11" s="24" t="e">
        <f>'[13]Week Global'!LF$41</f>
        <v>#VALUE!</v>
      </c>
    </row>
    <row r="12" spans="1:315" x14ac:dyDescent="0.25">
      <c r="A12" s="23" t="s">
        <v>98</v>
      </c>
      <c r="C12" t="s">
        <v>99</v>
      </c>
      <c r="D12" t="s">
        <v>99</v>
      </c>
      <c r="E12" t="s">
        <v>99</v>
      </c>
      <c r="F12" t="s">
        <v>99</v>
      </c>
      <c r="G12" t="s">
        <v>99</v>
      </c>
      <c r="H12" t="s">
        <v>99</v>
      </c>
      <c r="I12" t="s">
        <v>99</v>
      </c>
      <c r="J12" t="s">
        <v>99</v>
      </c>
      <c r="K12" t="s">
        <v>99</v>
      </c>
      <c r="L12" t="s">
        <v>99</v>
      </c>
      <c r="M12" t="s">
        <v>99</v>
      </c>
      <c r="N12" t="s">
        <v>99</v>
      </c>
      <c r="O12" t="s">
        <v>99</v>
      </c>
      <c r="P12" t="s">
        <v>99</v>
      </c>
      <c r="Q12" t="s">
        <v>99</v>
      </c>
      <c r="R12" t="s">
        <v>99</v>
      </c>
      <c r="S12" t="s">
        <v>99</v>
      </c>
      <c r="T12" t="s">
        <v>99</v>
      </c>
      <c r="U12" t="s">
        <v>99</v>
      </c>
      <c r="V12" t="s">
        <v>99</v>
      </c>
      <c r="W12" t="s">
        <v>99</v>
      </c>
      <c r="X12" t="s">
        <v>99</v>
      </c>
      <c r="Y12" t="s">
        <v>99</v>
      </c>
      <c r="Z12" t="s">
        <v>99</v>
      </c>
      <c r="AA12" t="s">
        <v>99</v>
      </c>
      <c r="AB12" t="s">
        <v>99</v>
      </c>
      <c r="AC12" t="s">
        <v>99</v>
      </c>
      <c r="AD12" t="s">
        <v>99</v>
      </c>
      <c r="AE12" t="s">
        <v>99</v>
      </c>
      <c r="AF12" t="s">
        <v>99</v>
      </c>
      <c r="AG12" t="s">
        <v>99</v>
      </c>
      <c r="AH12" t="s">
        <v>99</v>
      </c>
      <c r="AI12" t="s">
        <v>99</v>
      </c>
      <c r="AJ12" t="s">
        <v>99</v>
      </c>
      <c r="AK12" t="s">
        <v>99</v>
      </c>
      <c r="AL12" t="s">
        <v>99</v>
      </c>
      <c r="AM12" t="s">
        <v>99</v>
      </c>
      <c r="AN12" t="s">
        <v>99</v>
      </c>
      <c r="AO12" t="s">
        <v>99</v>
      </c>
      <c r="AP12" t="s">
        <v>99</v>
      </c>
      <c r="AQ12" t="s">
        <v>99</v>
      </c>
      <c r="AR12" t="s">
        <v>99</v>
      </c>
      <c r="AS12" t="s">
        <v>99</v>
      </c>
      <c r="AT12" t="s">
        <v>99</v>
      </c>
      <c r="AU12" t="s">
        <v>99</v>
      </c>
      <c r="AV12" t="s">
        <v>99</v>
      </c>
      <c r="AW12" t="s">
        <v>99</v>
      </c>
      <c r="AX12" t="s">
        <v>99</v>
      </c>
      <c r="AY12" t="s">
        <v>99</v>
      </c>
      <c r="AZ12" t="s">
        <v>99</v>
      </c>
      <c r="BA12" t="s">
        <v>99</v>
      </c>
      <c r="BC12" s="10">
        <v>0.14449407283432691</v>
      </c>
      <c r="BD12" s="10">
        <v>1.636404654152166</v>
      </c>
      <c r="BE12" s="10">
        <v>0.60030525082906649</v>
      </c>
      <c r="BF12" s="10">
        <v>0.74879923464724385</v>
      </c>
      <c r="BG12" s="10">
        <v>2.4283380912081114</v>
      </c>
      <c r="BH12" s="10">
        <v>1.4932577996616416</v>
      </c>
      <c r="BI12" s="10">
        <v>1.2716940720019565</v>
      </c>
      <c r="BJ12" s="10">
        <v>0.76036225112689948</v>
      </c>
      <c r="BK12" s="10">
        <v>2.4180096308805901</v>
      </c>
      <c r="BL12" s="10">
        <v>2.6972493904588717</v>
      </c>
      <c r="BM12" s="10">
        <v>4.110802368661858</v>
      </c>
      <c r="BN12" s="10">
        <v>4.6905160973613604</v>
      </c>
      <c r="BO12" s="10">
        <v>0.50726236290766025</v>
      </c>
      <c r="BP12" s="10">
        <v>0.32333654173360316</v>
      </c>
      <c r="BQ12" s="10">
        <v>0.58225276057558517</v>
      </c>
      <c r="BR12" s="10">
        <v>0.59464045398297571</v>
      </c>
      <c r="BS12" s="10">
        <v>1.6094858183765695</v>
      </c>
      <c r="BT12" s="10">
        <v>4.7044762856546356</v>
      </c>
      <c r="BU12" s="10">
        <v>4.922167868144804</v>
      </c>
      <c r="BV12" s="10">
        <v>4.2389310437107497</v>
      </c>
      <c r="BW12" s="10">
        <v>4.3411183198789089</v>
      </c>
      <c r="BX12" s="10">
        <v>4.7241931532655457</v>
      </c>
      <c r="BY12" s="10">
        <v>4.9124483020853305</v>
      </c>
      <c r="BZ12" s="10">
        <v>5.7177787533157485</v>
      </c>
      <c r="CA12" s="10">
        <v>6.3843529711106015</v>
      </c>
      <c r="CB12" s="10">
        <v>5.4457195709571806</v>
      </c>
      <c r="CC12" s="10">
        <v>4.7867293411921708</v>
      </c>
      <c r="CD12" s="10">
        <v>4.2614969500776425</v>
      </c>
      <c r="CE12" s="10">
        <v>3.5929304331711478</v>
      </c>
      <c r="CF12" s="10">
        <v>1.5567200455620451</v>
      </c>
      <c r="CG12" s="10">
        <v>1.2419050902772284</v>
      </c>
      <c r="CH12" s="10">
        <v>2.1424686704394418</v>
      </c>
      <c r="CI12" s="10">
        <v>1.5843137537812879</v>
      </c>
      <c r="CJ12" s="10">
        <v>0.71916163978589509</v>
      </c>
      <c r="CK12" s="10">
        <v>6.1341453468641021</v>
      </c>
      <c r="CL12" s="10">
        <v>6.2878241106119503</v>
      </c>
      <c r="CM12" s="10">
        <v>8.8188931820718608</v>
      </c>
      <c r="CN12" s="10">
        <v>9.5659405064028817</v>
      </c>
      <c r="CO12" s="10">
        <v>17.852225411874016</v>
      </c>
      <c r="CP12" s="10">
        <v>19.398036688788991</v>
      </c>
      <c r="CQ12" s="10">
        <v>15.693674011107092</v>
      </c>
      <c r="CR12" s="10">
        <v>14.184075764805442</v>
      </c>
      <c r="CS12" s="10">
        <v>-0.8723920394095046</v>
      </c>
      <c r="CT12" s="10">
        <v>-6.4961157672601644</v>
      </c>
      <c r="CU12" s="10">
        <v>-5.0830639074427069</v>
      </c>
      <c r="CV12" s="10">
        <v>-1.4516765279988846</v>
      </c>
      <c r="CW12" s="10">
        <v>0.10658989675417274</v>
      </c>
      <c r="CX12" s="10">
        <v>0.19194805411258642</v>
      </c>
      <c r="CY12" s="10">
        <v>0.39574190270600695</v>
      </c>
      <c r="CZ12" s="10">
        <v>1.8243470786736538</v>
      </c>
      <c r="DA12" s="10">
        <v>4.0304946605743623</v>
      </c>
      <c r="DB12" s="10">
        <v>-2.2135535362231735</v>
      </c>
      <c r="DC12" s="10">
        <v>6.0161177891693978</v>
      </c>
      <c r="DD12" s="10">
        <v>2.5505612154157102</v>
      </c>
      <c r="DE12" s="10">
        <v>-1.7650600133540326</v>
      </c>
      <c r="DF12" s="10">
        <v>6.3837886333586606</v>
      </c>
      <c r="DG12" s="10">
        <v>8.2181618719460374</v>
      </c>
      <c r="DH12" s="10">
        <v>3.5209367975427597</v>
      </c>
      <c r="DI12" s="10">
        <v>4.2869843860355417</v>
      </c>
      <c r="DJ12" s="10">
        <v>4.532940808477889</v>
      </c>
      <c r="DK12" s="10">
        <v>6.7716451733342495</v>
      </c>
      <c r="DL12" s="10">
        <v>23.422756785924548</v>
      </c>
      <c r="DM12" s="10">
        <v>28.62641763597135</v>
      </c>
      <c r="DN12" s="10">
        <v>17.083266347189792</v>
      </c>
      <c r="DO12" s="10">
        <v>-8.0519336107504529</v>
      </c>
      <c r="DP12" s="10">
        <v>-19.313665212263331</v>
      </c>
      <c r="DQ12" s="10">
        <v>-25.09731115638121</v>
      </c>
      <c r="DR12" s="10">
        <v>-13.929836115151616</v>
      </c>
      <c r="DS12" s="10">
        <v>-2.62130192975971</v>
      </c>
      <c r="DT12" s="10">
        <v>2.7149996191878074</v>
      </c>
      <c r="DU12" s="10">
        <v>4.1555638168342313</v>
      </c>
      <c r="DV12" s="10">
        <v>4.5842122554393683</v>
      </c>
      <c r="DW12" s="10">
        <v>4.2804065656703756</v>
      </c>
      <c r="DX12" s="10">
        <v>-5.7982226737903488</v>
      </c>
      <c r="DY12" s="10">
        <v>-5.289485028361284</v>
      </c>
      <c r="DZ12" s="10">
        <v>-5.4784291452640446</v>
      </c>
      <c r="EA12" s="10">
        <v>2.8680953609137845</v>
      </c>
      <c r="EB12" s="10">
        <v>3.283297257550629</v>
      </c>
      <c r="EC12" s="10">
        <v>5.3670216230757859</v>
      </c>
      <c r="ED12" s="10">
        <v>13.590472881956714</v>
      </c>
      <c r="EE12" s="10">
        <v>6.5221878915469063</v>
      </c>
      <c r="EF12" s="10">
        <v>6.9710411848319183</v>
      </c>
      <c r="EG12" s="10">
        <v>7.2770603041308703</v>
      </c>
      <c r="EH12" s="10">
        <v>-0.37653564126574679</v>
      </c>
      <c r="EI12" s="10">
        <v>-5.3076233089512925E-3</v>
      </c>
      <c r="EJ12" s="10">
        <v>5.6419294562255828</v>
      </c>
      <c r="EK12" s="10">
        <v>3.5189298841596468</v>
      </c>
      <c r="EL12" s="10">
        <v>-1.3657838622159346</v>
      </c>
      <c r="EM12" s="10">
        <v>-4.2313363695207045</v>
      </c>
      <c r="EN12" s="10">
        <v>-10.601411483195974</v>
      </c>
      <c r="EO12" s="10">
        <v>-11.206637559381448</v>
      </c>
      <c r="EP12" s="10">
        <v>-2.3631940986955158</v>
      </c>
      <c r="EQ12" s="10">
        <v>-3.9698331717601576</v>
      </c>
      <c r="ER12" s="10">
        <v>-2.9212698477753918</v>
      </c>
      <c r="ES12" s="10">
        <v>-5.5903004716103197</v>
      </c>
      <c r="ET12" s="10">
        <v>-13.282458654092054</v>
      </c>
      <c r="EU12" s="10">
        <v>-11.66383623332267</v>
      </c>
      <c r="EV12" s="10">
        <v>-11.343126903792708</v>
      </c>
      <c r="EW12" s="10">
        <v>-6.8764286439705984</v>
      </c>
      <c r="EX12" s="10">
        <v>-10.481033100827801</v>
      </c>
      <c r="EY12" s="10">
        <v>-5.4260357347584147</v>
      </c>
      <c r="EZ12" s="10">
        <v>-2.9876866286476655</v>
      </c>
      <c r="FA12" s="10">
        <v>-5.853170241065925</v>
      </c>
      <c r="FB12" s="10">
        <v>-3.7673863148283147</v>
      </c>
      <c r="FC12" s="10">
        <v>-15.08827685787065</v>
      </c>
      <c r="FD12" s="10">
        <v>-14.748507692842065</v>
      </c>
      <c r="FE12" s="10">
        <v>-13.83969866778838</v>
      </c>
      <c r="FF12" s="10">
        <v>-9.3910498572775332</v>
      </c>
      <c r="FG12" s="10">
        <v>-4.8088301366200312</v>
      </c>
      <c r="FH12" s="10">
        <v>-6.4216796183368388</v>
      </c>
      <c r="FI12" s="10">
        <v>-6.902026947781323</v>
      </c>
      <c r="FJ12" s="10">
        <v>-6.3766890856966114</v>
      </c>
      <c r="FK12" s="10">
        <v>-4.4726325359189048</v>
      </c>
      <c r="FL12" s="10">
        <v>-5.4334138896402209</v>
      </c>
      <c r="FM12" s="10">
        <v>-5.2180347744317856</v>
      </c>
      <c r="FN12" s="10">
        <v>-4.5079881409426292</v>
      </c>
      <c r="FO12" s="10">
        <v>-2.832619715328903</v>
      </c>
      <c r="FP12" s="10">
        <v>2.6430742150518967</v>
      </c>
      <c r="FQ12" s="10">
        <v>4.2195146004942501</v>
      </c>
      <c r="FR12" s="10">
        <v>2.8929844965241927</v>
      </c>
      <c r="FS12" s="10">
        <v>3.2316682831711745</v>
      </c>
      <c r="FT12" s="10">
        <v>-5.2451685929769525</v>
      </c>
      <c r="FU12" s="10">
        <v>-6.8825709508935802</v>
      </c>
      <c r="FV12" s="10">
        <v>-6.0165322391407656</v>
      </c>
      <c r="FW12" s="10">
        <v>-7.6693642206799311</v>
      </c>
      <c r="FX12" s="10">
        <v>-7.0680844203727347</v>
      </c>
      <c r="FY12" s="10">
        <v>-8.56877415903665</v>
      </c>
      <c r="FZ12" s="10">
        <v>-6.4756555663805955</v>
      </c>
      <c r="GA12" s="10">
        <v>-1.4873034900955346</v>
      </c>
      <c r="GB12" s="10">
        <v>2.3562301444535336</v>
      </c>
      <c r="GC12" s="10">
        <v>9.1949304701482077</v>
      </c>
      <c r="GD12" s="10">
        <v>7.4356241762990223</v>
      </c>
      <c r="GE12" s="10">
        <v>2.2947818215038893</v>
      </c>
      <c r="GF12" s="10">
        <v>1.8132267552841981</v>
      </c>
      <c r="GG12" s="10">
        <v>1.4546585227293178</v>
      </c>
      <c r="GH12" s="10">
        <v>1.8412568413748573</v>
      </c>
      <c r="GI12" s="10">
        <v>6.4786361211164376</v>
      </c>
      <c r="GJ12" s="10">
        <v>7.6933063546843954</v>
      </c>
      <c r="GK12" s="10">
        <v>6.7333587703891595</v>
      </c>
      <c r="GL12" s="10">
        <v>5.0970531797976264</v>
      </c>
      <c r="GM12" s="10">
        <v>3.0213685895226803</v>
      </c>
      <c r="GN12" s="10">
        <v>3.2315768363534119</v>
      </c>
      <c r="GO12" s="10">
        <v>1.1515855760385278</v>
      </c>
      <c r="GP12" s="10">
        <v>2.1899824021092087</v>
      </c>
      <c r="GQ12" s="10">
        <v>0.44280782656659312</v>
      </c>
      <c r="GR12" s="10">
        <v>4.6073824089153703</v>
      </c>
      <c r="GS12" s="10">
        <v>2.234436340327008</v>
      </c>
      <c r="GT12" s="10">
        <v>1.5577531396002797</v>
      </c>
      <c r="GU12" s="10">
        <v>-3.5043343243373215E-2</v>
      </c>
      <c r="GV12" s="10">
        <v>-7.4168180556397374</v>
      </c>
      <c r="GW12" s="10">
        <v>-6.2426798160907708</v>
      </c>
      <c r="GX12" s="10">
        <v>-5.4493459975232383</v>
      </c>
      <c r="GY12" s="10">
        <v>-5.3444992251074552</v>
      </c>
      <c r="GZ12" s="10">
        <v>-5.6538064502648382</v>
      </c>
      <c r="HA12" s="10">
        <v>-4.9138175163828777</v>
      </c>
      <c r="HB12" s="10">
        <v>-5.1834963348746754</v>
      </c>
      <c r="HC12" s="10">
        <v>-4.1640194840256859</v>
      </c>
      <c r="HD12" s="10">
        <v>-1.7628072182615133</v>
      </c>
      <c r="HE12" s="10">
        <v>-2.5351151445481568</v>
      </c>
      <c r="HF12" s="10">
        <v>-1.8204831004255899</v>
      </c>
      <c r="HG12" s="10">
        <v>1.2235947554456175</v>
      </c>
      <c r="HH12" s="10">
        <v>-0.11380342931855125</v>
      </c>
      <c r="HI12" s="10">
        <v>0.32212060756219785</v>
      </c>
      <c r="HJ12" s="10">
        <v>-0.49150920092696992</v>
      </c>
      <c r="HK12" s="10">
        <v>-1.359825980503004</v>
      </c>
      <c r="HL12" s="10">
        <v>0.69072340348520811</v>
      </c>
      <c r="HM12" s="10">
        <v>6.3576249679172747E-2</v>
      </c>
      <c r="HN12" s="10">
        <v>2.0444096233449471</v>
      </c>
      <c r="HO12" s="10">
        <v>1.073083521151645</v>
      </c>
      <c r="HP12" s="10">
        <v>1.7736633062299063</v>
      </c>
      <c r="HQ12" s="10">
        <v>2.5972198229632113</v>
      </c>
      <c r="HR12" s="10">
        <v>0.52586451602265072</v>
      </c>
      <c r="HS12" s="10">
        <v>0.31592970881114013</v>
      </c>
      <c r="HT12" s="10">
        <v>-1.5410754936219178</v>
      </c>
      <c r="HU12" s="10">
        <v>-2.6144226431537305</v>
      </c>
      <c r="HV12" s="10">
        <v>-1.3464929949642794</v>
      </c>
      <c r="HW12" s="10">
        <v>0.82759540830717526</v>
      </c>
      <c r="HX12" s="10">
        <v>1.1590742322648424</v>
      </c>
      <c r="HY12" s="10">
        <v>0.27065347452425215</v>
      </c>
      <c r="HZ12" s="10">
        <v>1.529432646345299</v>
      </c>
      <c r="IA12" s="10">
        <v>1.8431738237665769</v>
      </c>
      <c r="IB12" s="10">
        <v>2.1449572021727903</v>
      </c>
      <c r="IC12" s="10">
        <v>3.9286260309320369</v>
      </c>
      <c r="ID12" s="10">
        <v>1.2087043439303216</v>
      </c>
      <c r="IE12" s="10">
        <v>-0.22316094954906873</v>
      </c>
      <c r="IF12" s="10">
        <v>-1.8682633985555981</v>
      </c>
      <c r="IG12" s="10">
        <v>-2.6150629558180185</v>
      </c>
      <c r="IH12" s="10">
        <v>-2.2456558204607688</v>
      </c>
      <c r="II12" s="10">
        <v>-2.5547153661946709E-2</v>
      </c>
      <c r="IJ12" s="10">
        <v>-0.36846044604921246</v>
      </c>
      <c r="IK12" s="10">
        <v>0.83935353133293233</v>
      </c>
      <c r="IL12" s="10">
        <v>-1.864168304655621</v>
      </c>
      <c r="IM12" s="10">
        <v>-5.8166351544514328</v>
      </c>
      <c r="IN12" s="10">
        <v>-2.7861376251066616</v>
      </c>
      <c r="IO12" s="10">
        <v>-3.3244443385670905</v>
      </c>
      <c r="IP12" s="10">
        <v>1.7022829075174286</v>
      </c>
      <c r="IQ12" s="10">
        <v>5.2022865813875967</v>
      </c>
      <c r="IR12" s="10">
        <v>2.0829549685618076</v>
      </c>
      <c r="IS12" s="10">
        <v>1.84982273996755</v>
      </c>
      <c r="IT12" s="10">
        <v>-0.85546615490213185</v>
      </c>
      <c r="IU12" s="10">
        <v>-1.6369716563037144</v>
      </c>
      <c r="IV12" s="10">
        <v>-0.42593666723256263</v>
      </c>
      <c r="IW12" s="10">
        <v>0.43929242323058304</v>
      </c>
      <c r="IX12" s="10">
        <v>1.2804324268508225</v>
      </c>
      <c r="IY12" s="10">
        <v>4.237976491850759E-3</v>
      </c>
      <c r="IZ12" s="10">
        <v>0.12825870256362748</v>
      </c>
      <c r="JA12" s="10">
        <v>-1.4902109752140262</v>
      </c>
      <c r="JB12" s="10">
        <v>-0.62060692177050214</v>
      </c>
      <c r="JC12" s="10">
        <v>1.2222009416689317</v>
      </c>
      <c r="JD12" s="10">
        <v>2.0556575035351172</v>
      </c>
      <c r="JE12" s="10">
        <v>4.6086336311159091</v>
      </c>
      <c r="JF12" s="10">
        <v>2.2753547257710109</v>
      </c>
      <c r="JG12" s="10">
        <v>-0.16077025855014426</v>
      </c>
      <c r="JH12" s="10">
        <f>[13]Week!JK115</f>
        <v>-0.56269939531732405</v>
      </c>
      <c r="JI12" s="10">
        <f>[13]Week!JL115</f>
        <v>-1.8335938094633377</v>
      </c>
      <c r="JJ12" s="10">
        <f>[13]Week!JM115</f>
        <v>-0.76522549279881957</v>
      </c>
      <c r="JK12" s="10">
        <f>[13]Week!JN115</f>
        <v>-1.9597109617448183</v>
      </c>
      <c r="JL12" s="10">
        <f>[13]Week!JO115</f>
        <v>-4.5711026373862609</v>
      </c>
      <c r="JM12" s="10">
        <f>[13]Week!JP115</f>
        <v>-5.0896359604122949</v>
      </c>
      <c r="JN12" s="10">
        <f>[13]Week!JQ115</f>
        <v>-3.9277706207087704</v>
      </c>
      <c r="JO12" s="10">
        <f>[13]Week!JR115</f>
        <v>-1.1764603831790481</v>
      </c>
      <c r="JP12" s="10">
        <f>[13]Week!JS115</f>
        <v>1.139516407049129</v>
      </c>
      <c r="JQ12" s="10">
        <f>[13]Week!JT115</f>
        <v>-4.9458614970569172</v>
      </c>
      <c r="JR12" s="10">
        <f>[13]Week!JU115</f>
        <v>-4.0282143744252537</v>
      </c>
      <c r="JS12" s="10">
        <f>[13]Week!JV115</f>
        <v>-4.8479573333299228</v>
      </c>
      <c r="JT12" s="10">
        <f>[13]Week!JW115</f>
        <v>-6.8643159029834351</v>
      </c>
      <c r="JU12" s="10">
        <f>[13]Week!JX115</f>
        <v>-0.99252769110938743</v>
      </c>
      <c r="JV12" s="10">
        <f>[13]Week!JY115</f>
        <v>-1.0835003496297446</v>
      </c>
      <c r="JW12" s="10">
        <f>[13]Week!JZ115</f>
        <v>-0.96442140309720514</v>
      </c>
      <c r="JX12" s="10">
        <f>[13]Week!KA115</f>
        <v>1.0124444649586053</v>
      </c>
      <c r="JY12" s="10">
        <f>[13]Week!KB115</f>
        <v>2.3423423351316899</v>
      </c>
      <c r="JZ12" s="10">
        <f>[13]Week!KC115</f>
        <v>2.3215104091837233</v>
      </c>
      <c r="KA12" s="10" t="str">
        <f>[13]Week!KD115</f>
        <v/>
      </c>
      <c r="KB12" s="10" t="str">
        <f>[13]Week!KE115</f>
        <v/>
      </c>
      <c r="KC12" s="10" t="str">
        <f>[13]Week!KF115</f>
        <v/>
      </c>
      <c r="KD12" s="10" t="str">
        <f>[13]Week!KG115</f>
        <v/>
      </c>
      <c r="KE12" s="10" t="str">
        <f>[13]Week!KH115</f>
        <v/>
      </c>
      <c r="KF12" s="10" t="str">
        <f>[13]Week!KI115</f>
        <v/>
      </c>
      <c r="KG12" s="10" t="str">
        <f>[13]Week!KJ115</f>
        <v/>
      </c>
      <c r="KH12" s="10" t="str">
        <f>[13]Week!KK115</f>
        <v/>
      </c>
      <c r="KI12" s="10" t="str">
        <f>[13]Week!KL115</f>
        <v/>
      </c>
      <c r="KJ12" s="10" t="str">
        <f>[13]Week!KM115</f>
        <v/>
      </c>
      <c r="KK12" s="10" t="str">
        <f>[13]Week!KN115</f>
        <v/>
      </c>
      <c r="KL12" s="10" t="str">
        <f>[13]Week!KO115</f>
        <v/>
      </c>
      <c r="KM12" s="10" t="str">
        <f>[13]Week!KP115</f>
        <v/>
      </c>
      <c r="KN12" s="10" t="str">
        <f>[13]Week!KQ115</f>
        <v/>
      </c>
      <c r="KO12" s="10" t="str">
        <f>[13]Week!KR115</f>
        <v/>
      </c>
      <c r="KP12" s="10" t="str">
        <f>[13]Week!KS115</f>
        <v/>
      </c>
      <c r="KQ12" s="10" t="str">
        <f>[13]Week!KT115</f>
        <v/>
      </c>
      <c r="KR12" s="10" t="str">
        <f>[13]Week!KU115</f>
        <v/>
      </c>
      <c r="KS12" s="10" t="str">
        <f>[13]Week!KV115</f>
        <v/>
      </c>
      <c r="KT12" s="10" t="str">
        <f>[13]Week!KW115</f>
        <v/>
      </c>
      <c r="KU12" s="10" t="str">
        <f>[13]Week!KX115</f>
        <v/>
      </c>
      <c r="KV12" s="10" t="str">
        <f>[13]Week!KY115</f>
        <v/>
      </c>
      <c r="KW12" s="10" t="str">
        <f>[13]Week!KZ115</f>
        <v/>
      </c>
      <c r="KX12" s="10" t="str">
        <f>[13]Week!LA115</f>
        <v/>
      </c>
      <c r="KY12" s="10" t="str">
        <f>[13]Week!LB115</f>
        <v/>
      </c>
      <c r="KZ12" s="10" t="str">
        <f>[13]Week!LC115</f>
        <v/>
      </c>
      <c r="LA12" s="10" t="str">
        <f>[13]Week!LD115</f>
        <v/>
      </c>
      <c r="LB12" s="10" t="str">
        <f>[13]Week!LE115</f>
        <v/>
      </c>
      <c r="LC12" s="10">
        <f>[13]Week!LF115</f>
        <v>0</v>
      </c>
    </row>
    <row r="13" spans="1:315" x14ac:dyDescent="0.25">
      <c r="A13" t="s">
        <v>100</v>
      </c>
      <c r="C13" t="s">
        <v>99</v>
      </c>
      <c r="D13" t="s">
        <v>99</v>
      </c>
      <c r="E13" t="s">
        <v>99</v>
      </c>
      <c r="F13" t="s">
        <v>99</v>
      </c>
      <c r="G13" t="s">
        <v>99</v>
      </c>
      <c r="H13" t="s">
        <v>99</v>
      </c>
      <c r="I13" t="s">
        <v>99</v>
      </c>
      <c r="J13" t="s">
        <v>99</v>
      </c>
      <c r="K13" t="s">
        <v>99</v>
      </c>
      <c r="L13" t="s">
        <v>99</v>
      </c>
      <c r="M13" t="s">
        <v>99</v>
      </c>
      <c r="N13" t="s">
        <v>99</v>
      </c>
      <c r="O13" t="s">
        <v>99</v>
      </c>
      <c r="P13" t="s">
        <v>99</v>
      </c>
      <c r="Q13" t="s">
        <v>99</v>
      </c>
      <c r="R13" t="s">
        <v>99</v>
      </c>
      <c r="S13" t="s">
        <v>99</v>
      </c>
      <c r="T13" t="s">
        <v>99</v>
      </c>
      <c r="U13" t="s">
        <v>99</v>
      </c>
      <c r="V13" t="s">
        <v>99</v>
      </c>
      <c r="W13" t="s">
        <v>99</v>
      </c>
      <c r="X13" t="s">
        <v>99</v>
      </c>
      <c r="Y13" t="s">
        <v>99</v>
      </c>
      <c r="Z13" t="s">
        <v>99</v>
      </c>
      <c r="AA13" t="s">
        <v>99</v>
      </c>
      <c r="AB13" t="s">
        <v>99</v>
      </c>
      <c r="AC13" t="s">
        <v>99</v>
      </c>
      <c r="AD13" t="s">
        <v>99</v>
      </c>
      <c r="AE13" t="s">
        <v>99</v>
      </c>
      <c r="AF13" t="s">
        <v>99</v>
      </c>
      <c r="AG13" t="s">
        <v>99</v>
      </c>
      <c r="AH13" t="s">
        <v>99</v>
      </c>
      <c r="AI13" t="s">
        <v>99</v>
      </c>
      <c r="AJ13" t="s">
        <v>99</v>
      </c>
      <c r="AK13" t="s">
        <v>99</v>
      </c>
      <c r="AL13" t="s">
        <v>99</v>
      </c>
      <c r="AM13" t="s">
        <v>99</v>
      </c>
      <c r="AN13" t="s">
        <v>99</v>
      </c>
      <c r="AO13" t="s">
        <v>99</v>
      </c>
      <c r="AP13" t="s">
        <v>99</v>
      </c>
      <c r="AQ13" t="s">
        <v>99</v>
      </c>
      <c r="AR13" t="s">
        <v>99</v>
      </c>
      <c r="AS13" t="s">
        <v>99</v>
      </c>
      <c r="AT13" t="s">
        <v>99</v>
      </c>
      <c r="AU13" t="s">
        <v>99</v>
      </c>
      <c r="AV13" t="s">
        <v>99</v>
      </c>
      <c r="AW13" t="s">
        <v>99</v>
      </c>
      <c r="AX13" t="s">
        <v>99</v>
      </c>
      <c r="AY13" t="s">
        <v>99</v>
      </c>
      <c r="AZ13" t="s">
        <v>99</v>
      </c>
      <c r="BA13" t="s">
        <v>99</v>
      </c>
      <c r="BB13" t="s">
        <v>99</v>
      </c>
      <c r="BC13" s="10">
        <v>0</v>
      </c>
      <c r="BD13" s="10">
        <v>0</v>
      </c>
      <c r="BE13" s="10">
        <v>0</v>
      </c>
      <c r="BF13" s="10">
        <v>0</v>
      </c>
      <c r="BG13" s="10">
        <v>2.4398795355355129E-3</v>
      </c>
      <c r="BH13" s="10">
        <v>2.4398795355355129E-3</v>
      </c>
      <c r="BI13" s="10">
        <v>2.4398795355355129E-3</v>
      </c>
      <c r="BJ13" s="10">
        <v>2.4398795355355129E-3</v>
      </c>
      <c r="BK13" s="10">
        <v>-0.51353901222490039</v>
      </c>
      <c r="BL13" s="10">
        <v>-0.51353901222490039</v>
      </c>
      <c r="BM13" s="10">
        <v>-0.51353901222490039</v>
      </c>
      <c r="BN13" s="10">
        <v>-0.51353901222490039</v>
      </c>
      <c r="BO13" s="10">
        <v>-0.30051357842583021</v>
      </c>
      <c r="BP13" s="10">
        <v>-0.30051357842583021</v>
      </c>
      <c r="BQ13" s="10">
        <v>-0.30051357842583021</v>
      </c>
      <c r="BR13" s="10">
        <v>-0.30051357842583021</v>
      </c>
      <c r="BS13" s="10">
        <v>0</v>
      </c>
      <c r="BT13" s="10">
        <v>0.27002145553794904</v>
      </c>
      <c r="BU13" s="10">
        <v>0.27002145553794904</v>
      </c>
      <c r="BV13" s="10">
        <v>0.27002145553794904</v>
      </c>
      <c r="BW13" s="10">
        <v>0.27002145553794904</v>
      </c>
      <c r="BX13" s="10">
        <v>-0.25324063673269404</v>
      </c>
      <c r="BY13" s="10">
        <v>-0.25324063673269404</v>
      </c>
      <c r="BZ13" s="10">
        <v>-0.25324063673269404</v>
      </c>
      <c r="CA13" s="10">
        <v>-0.25324063673269404</v>
      </c>
      <c r="CB13" s="10">
        <v>-0.42918526657726025</v>
      </c>
      <c r="CC13" s="10">
        <v>-0.42918526657726025</v>
      </c>
      <c r="CD13" s="10">
        <v>-0.42918526657726025</v>
      </c>
      <c r="CE13" s="10">
        <v>-0.42918526657726025</v>
      </c>
      <c r="CF13" s="10">
        <v>0</v>
      </c>
      <c r="CG13" s="10">
        <v>0.85713674615692259</v>
      </c>
      <c r="CH13" s="10">
        <v>0.85713674615692259</v>
      </c>
      <c r="CI13" s="10">
        <v>0.85713674615692259</v>
      </c>
      <c r="CJ13" s="10">
        <v>0.85713674615692259</v>
      </c>
      <c r="CK13" s="10">
        <v>0.30612215397518949</v>
      </c>
      <c r="CL13" s="10">
        <v>0.30612215397518949</v>
      </c>
      <c r="CM13" s="10">
        <v>0.30612215397518949</v>
      </c>
      <c r="CN13" s="10">
        <v>0.30612215397518949</v>
      </c>
      <c r="CO13" s="10">
        <v>0.20406713281543873</v>
      </c>
      <c r="CP13" s="10">
        <v>0.20406713281543873</v>
      </c>
      <c r="CQ13" s="10">
        <v>0.20406713281543873</v>
      </c>
      <c r="CR13" s="10">
        <v>0.20406713281543873</v>
      </c>
      <c r="CS13" s="10">
        <v>0</v>
      </c>
      <c r="CT13" s="10">
        <v>0.44842017140598106</v>
      </c>
      <c r="CU13" s="10">
        <v>0.44842017140598106</v>
      </c>
      <c r="CV13" s="10">
        <v>0.44842017140598106</v>
      </c>
      <c r="CW13" s="10">
        <v>0.44842017140598106</v>
      </c>
      <c r="CX13" s="10">
        <v>-4.2500771963092876E-2</v>
      </c>
      <c r="CY13" s="10">
        <v>-4.2500771963092876E-2</v>
      </c>
      <c r="CZ13" s="10">
        <v>-4.2500771963092876E-2</v>
      </c>
      <c r="DA13" s="10">
        <v>-4.2500771963092876E-2</v>
      </c>
      <c r="DB13" s="10">
        <v>0</v>
      </c>
      <c r="DC13" s="10">
        <v>-5.6889408986006876E-2</v>
      </c>
      <c r="DD13" s="10">
        <v>-5.6889408986006876E-2</v>
      </c>
      <c r="DE13" s="10">
        <v>-5.6889408986006876E-2</v>
      </c>
      <c r="DF13" s="10">
        <v>-5.6889408986006876E-2</v>
      </c>
      <c r="DG13" s="10">
        <v>-0.28620443115116145</v>
      </c>
      <c r="DH13" s="10">
        <v>-0.28620443115116145</v>
      </c>
      <c r="DI13" s="10">
        <v>-0.28620443115116145</v>
      </c>
      <c r="DJ13" s="10">
        <v>-0.28620443115116145</v>
      </c>
      <c r="DK13" s="10">
        <v>1.336403310130674</v>
      </c>
      <c r="DL13" s="10">
        <v>1.336403310130674</v>
      </c>
      <c r="DM13" s="10">
        <v>1.336403310130674</v>
      </c>
      <c r="DN13" s="10">
        <v>1.336403310130674</v>
      </c>
      <c r="DO13" s="10">
        <v>-0.37148885219392297</v>
      </c>
      <c r="DP13" s="10">
        <v>-0.37148885219392297</v>
      </c>
      <c r="DQ13" s="10">
        <v>-0.37148885219392297</v>
      </c>
      <c r="DR13" s="10">
        <v>-0.37148885219392297</v>
      </c>
      <c r="DS13" s="10">
        <v>0</v>
      </c>
      <c r="DT13" s="10">
        <v>0.20410090567472622</v>
      </c>
      <c r="DU13" s="10">
        <v>0.20410090567472622</v>
      </c>
      <c r="DV13" s="10">
        <v>0.20410090567472622</v>
      </c>
      <c r="DW13" s="10">
        <v>0.20410090567472622</v>
      </c>
      <c r="DX13" s="10">
        <v>0.28856582374644235</v>
      </c>
      <c r="DY13" s="10">
        <v>0.28856582374644235</v>
      </c>
      <c r="DZ13" s="10">
        <v>0.28856582374644235</v>
      </c>
      <c r="EA13" s="10">
        <v>0.28856582374644235</v>
      </c>
      <c r="EB13" s="10">
        <v>-0.66121687056799328</v>
      </c>
      <c r="EC13" s="10">
        <v>-0.66121687056799328</v>
      </c>
      <c r="ED13" s="10">
        <v>-0.66121687056799328</v>
      </c>
      <c r="EE13" s="10">
        <v>-0.66121687056799328</v>
      </c>
      <c r="EF13" s="10">
        <v>0</v>
      </c>
      <c r="EG13" s="10">
        <v>-0.54586729502692721</v>
      </c>
      <c r="EH13" s="10">
        <v>-0.54586729502692721</v>
      </c>
      <c r="EI13" s="10">
        <v>-0.54586729502692721</v>
      </c>
      <c r="EJ13" s="10">
        <v>-0.54586729502692721</v>
      </c>
      <c r="EK13" s="10">
        <v>-0.39201317669145597</v>
      </c>
      <c r="EL13" s="10">
        <v>-0.39201317669145597</v>
      </c>
      <c r="EM13" s="10">
        <v>-0.39201317669145597</v>
      </c>
      <c r="EN13" s="10">
        <v>-0.39201317669145597</v>
      </c>
      <c r="EO13" s="10">
        <v>0</v>
      </c>
      <c r="EP13" s="10">
        <v>0.18635259432915405</v>
      </c>
      <c r="EQ13" s="10">
        <v>0.18635259432915405</v>
      </c>
      <c r="ER13" s="10">
        <v>0.18635259432915405</v>
      </c>
      <c r="ES13" s="10">
        <v>0.18635259432915405</v>
      </c>
      <c r="ET13" s="10">
        <v>-0.20831442506501216</v>
      </c>
      <c r="EU13" s="10">
        <v>-0.20831442506501216</v>
      </c>
      <c r="EV13" s="10">
        <v>-0.20831442506501216</v>
      </c>
      <c r="EW13" s="10">
        <v>-0.20831442506501216</v>
      </c>
      <c r="EX13" s="10">
        <v>1.7357610355454557E-2</v>
      </c>
      <c r="EY13" s="10">
        <v>1.7357610355454557E-2</v>
      </c>
      <c r="EZ13" s="10">
        <v>1.7357610355454557E-2</v>
      </c>
      <c r="FA13" s="10">
        <v>1.7357610355454557E-2</v>
      </c>
      <c r="FB13" s="10">
        <v>0</v>
      </c>
      <c r="FC13" s="10">
        <v>-0.12201133693149924</v>
      </c>
      <c r="FD13" s="10">
        <v>-0.12201133693149924</v>
      </c>
      <c r="FE13" s="10">
        <v>-0.12201133693149924</v>
      </c>
      <c r="FF13" s="10">
        <v>-0.12201133693149924</v>
      </c>
      <c r="FG13" s="10">
        <v>-2.511949780487562E-3</v>
      </c>
      <c r="FH13" s="10">
        <v>-2.511949780487562E-3</v>
      </c>
      <c r="FI13" s="10">
        <v>-2.511949780487562E-3</v>
      </c>
      <c r="FJ13" s="10">
        <v>-2.511949780487562E-3</v>
      </c>
      <c r="FK13" s="10">
        <v>-0.12971103692183278</v>
      </c>
      <c r="FL13" s="10">
        <v>-0.12971103692183278</v>
      </c>
      <c r="FM13" s="10">
        <v>-0.12971103692183278</v>
      </c>
      <c r="FN13" s="10">
        <v>-0.12971103692183278</v>
      </c>
      <c r="FO13" s="10">
        <v>0</v>
      </c>
      <c r="FP13" s="10">
        <v>-0.13818203614343566</v>
      </c>
      <c r="FQ13" s="10">
        <v>-0.13818203614343566</v>
      </c>
      <c r="FR13" s="10">
        <v>-0.13818203614343566</v>
      </c>
      <c r="FS13" s="10">
        <v>-0.13818203614343566</v>
      </c>
      <c r="FT13" s="10">
        <v>-0.37384547781239802</v>
      </c>
      <c r="FU13" s="10">
        <v>-0.37384547781239802</v>
      </c>
      <c r="FV13" s="10">
        <v>-0.37384547781239802</v>
      </c>
      <c r="FW13" s="10">
        <v>-0.37384547781239802</v>
      </c>
      <c r="FX13" s="10">
        <v>-5.5986495717865986E-2</v>
      </c>
      <c r="FY13" s="10">
        <v>-5.5986495717865986E-2</v>
      </c>
      <c r="FZ13" s="10">
        <v>-5.5986495717865986E-2</v>
      </c>
      <c r="GA13" s="10">
        <v>-5.5986495717865986E-2</v>
      </c>
      <c r="GB13" s="10">
        <v>0</v>
      </c>
      <c r="GC13" s="10">
        <v>4.1597718430657071E-2</v>
      </c>
      <c r="GD13" s="10">
        <v>4.1597718430657071E-2</v>
      </c>
      <c r="GE13" s="10">
        <v>4.1597718430657071E-2</v>
      </c>
      <c r="GF13" s="10">
        <v>4.1597718430657071E-2</v>
      </c>
      <c r="GG13" s="10">
        <v>0.10953349098696162</v>
      </c>
      <c r="GH13" s="10">
        <v>0.10953349098696162</v>
      </c>
      <c r="GI13" s="10">
        <v>0.10953349098696162</v>
      </c>
      <c r="GJ13" s="10">
        <v>0.10953349098696162</v>
      </c>
      <c r="GK13" s="10">
        <v>-6.3362381594372588E-2</v>
      </c>
      <c r="GL13" s="10">
        <v>-6.3362381594372588E-2</v>
      </c>
      <c r="GM13" s="10">
        <v>-6.3362381594372588E-2</v>
      </c>
      <c r="GN13" s="10">
        <v>-6.3362381594372588E-2</v>
      </c>
      <c r="GO13" s="10">
        <v>0</v>
      </c>
      <c r="GP13" s="10">
        <v>-0.18686046857811658</v>
      </c>
      <c r="GQ13" s="10">
        <v>-0.18686046857811658</v>
      </c>
      <c r="GR13" s="10">
        <v>-0.18686046857811658</v>
      </c>
      <c r="GS13" s="10">
        <v>-0.18686046857811658</v>
      </c>
      <c r="GT13" s="10">
        <v>0.11432907164719087</v>
      </c>
      <c r="GU13" s="10">
        <v>0.11432907164719087</v>
      </c>
      <c r="GV13" s="10">
        <v>0.11432907164719087</v>
      </c>
      <c r="GW13" s="10">
        <v>0.11432907164719087</v>
      </c>
      <c r="GX13" s="10">
        <v>0</v>
      </c>
      <c r="GY13" s="10">
        <v>0</v>
      </c>
      <c r="GZ13" s="10">
        <v>0</v>
      </c>
      <c r="HA13" s="10">
        <v>0</v>
      </c>
      <c r="HB13" s="10">
        <v>0</v>
      </c>
      <c r="HC13" s="10">
        <v>4.4205565910328433E-2</v>
      </c>
      <c r="HD13" s="10">
        <v>7.6588703856678944E-2</v>
      </c>
      <c r="HE13" s="10">
        <v>3.9897678054410607E-2</v>
      </c>
      <c r="HF13" s="10">
        <v>1.1267335655840011E-2</v>
      </c>
      <c r="HG13" s="10">
        <v>-0.10660729601202357</v>
      </c>
      <c r="HH13" s="10">
        <v>-0.314914626932768</v>
      </c>
      <c r="HI13" s="10">
        <v>-0.44672575948867799</v>
      </c>
      <c r="HJ13" s="10">
        <v>-0.55066231168983304</v>
      </c>
      <c r="HK13" s="10">
        <v>-0.4999988870149632</v>
      </c>
      <c r="HL13" s="10">
        <v>-0.74671958298164731</v>
      </c>
      <c r="HM13" s="10">
        <v>-0.49676056344433689</v>
      </c>
      <c r="HN13" s="10">
        <v>-0.3282687865476841</v>
      </c>
      <c r="HO13" s="10">
        <v>-0.2834566700936369</v>
      </c>
      <c r="HP13" s="10">
        <v>0.21612895384973607</v>
      </c>
      <c r="HQ13" s="10">
        <v>0.22763660723183021</v>
      </c>
      <c r="HR13" s="10">
        <v>0.17920094803505493</v>
      </c>
      <c r="HS13" s="10">
        <v>0.20448043776386873</v>
      </c>
      <c r="HT13" s="10">
        <v>0.21952470752802486</v>
      </c>
      <c r="HU13" s="10">
        <v>0.21631961252192833</v>
      </c>
      <c r="HV13" s="10">
        <v>0.57884531345458057</v>
      </c>
      <c r="HW13" s="10">
        <v>0.71663417312033473</v>
      </c>
      <c r="HX13" s="10">
        <v>0.74548993272249875</v>
      </c>
      <c r="HY13" s="10">
        <v>0.63549978348290859</v>
      </c>
      <c r="HZ13" s="10">
        <v>0.17729155790444107</v>
      </c>
      <c r="IA13" s="10">
        <v>-0.26690420178698654</v>
      </c>
      <c r="IB13" s="10">
        <v>-0.57717963724993626</v>
      </c>
      <c r="IC13" s="10">
        <v>-0.66413040231644493</v>
      </c>
      <c r="ID13" s="10">
        <v>-0.62063442309530448</v>
      </c>
      <c r="IE13" s="10">
        <v>-0.33344323259891828</v>
      </c>
      <c r="IF13" s="10">
        <v>-0.11790288606981149</v>
      </c>
      <c r="IG13" s="10">
        <v>-3.4404442947034167E-2</v>
      </c>
      <c r="IH13" s="10">
        <v>1.8551937172608772E-2</v>
      </c>
      <c r="II13" s="10">
        <v>2.1418145873055138E-3</v>
      </c>
      <c r="IJ13" s="10">
        <v>-7.0642197732445622E-2</v>
      </c>
      <c r="IK13" s="10">
        <v>-7.1059952804870222E-2</v>
      </c>
      <c r="IL13" s="10">
        <v>-0.10608249554565594</v>
      </c>
      <c r="IM13" s="10">
        <v>-0.10390868411063051</v>
      </c>
      <c r="IN13" s="10">
        <v>-9.5077003335317378E-2</v>
      </c>
      <c r="IO13" s="10">
        <v>-1.9341219653751837E-2</v>
      </c>
      <c r="IP13" s="10">
        <v>0.2183497887935584</v>
      </c>
      <c r="IQ13" s="10">
        <v>0.25938712978627299</v>
      </c>
      <c r="IR13" s="10">
        <v>0.48110347431386125</v>
      </c>
      <c r="IS13" s="10">
        <v>0.39516069478262605</v>
      </c>
      <c r="IT13" s="10">
        <v>0.10269127667783728</v>
      </c>
      <c r="IU13" s="10">
        <v>2.0191148831408212E-2</v>
      </c>
      <c r="IV13" s="10">
        <v>-0.19728363209081118</v>
      </c>
      <c r="IW13" s="10">
        <v>-0.15635042684865755</v>
      </c>
      <c r="IX13" s="10">
        <v>-5.6013471592390847E-2</v>
      </c>
      <c r="IY13" s="10">
        <v>-1.3420595886765266E-2</v>
      </c>
      <c r="IZ13" s="10">
        <v>5.937918347241547E-2</v>
      </c>
      <c r="JA13" s="10">
        <v>0.1424294178286456</v>
      </c>
      <c r="JB13" s="10">
        <v>0.14216961197384542</v>
      </c>
      <c r="JC13" s="10">
        <v>0.1277214539977988</v>
      </c>
      <c r="JD13" s="10">
        <v>0.17224046071147964</v>
      </c>
      <c r="JE13" s="10">
        <v>8.403350430114874E-2</v>
      </c>
      <c r="JF13" s="10">
        <v>7.0691469370132209E-2</v>
      </c>
      <c r="JG13" s="10">
        <v>0.13443078642091505</v>
      </c>
      <c r="JH13" s="10">
        <f>[13]Week!JK116</f>
        <v>8.1350542719471897E-2</v>
      </c>
      <c r="JI13" s="10">
        <f>[13]Week!JL116</f>
        <v>0.13615094072065115</v>
      </c>
      <c r="JJ13" s="10">
        <f>[13]Week!JM116</f>
        <v>0.18710826575316453</v>
      </c>
      <c r="JK13" s="10">
        <f>[13]Week!JN116</f>
        <v>0.25164933400466355</v>
      </c>
      <c r="JL13" s="10">
        <f>[13]Week!JO116</f>
        <v>0.16347384951927491</v>
      </c>
      <c r="JM13" s="10">
        <f>[13]Week!JP116</f>
        <v>9.3323339293659144E-2</v>
      </c>
      <c r="JN13" s="10">
        <f>[13]Week!JQ116</f>
        <v>0.1192461963804881</v>
      </c>
      <c r="JO13" s="10">
        <f>[13]Week!JR116</f>
        <v>3.492270075991976E-2</v>
      </c>
      <c r="JP13" s="10">
        <f>[13]Week!JS116</f>
        <v>6.9798560341441829E-2</v>
      </c>
      <c r="JQ13" s="10">
        <f>[13]Week!JT116</f>
        <v>5.654456804617139E-2</v>
      </c>
      <c r="JR13" s="10">
        <f>[13]Week!JU116</f>
        <v>-2.0420910200198924E-2</v>
      </c>
      <c r="JS13" s="10">
        <f>[13]Week!JV116</f>
        <v>-6.9739671469088924E-2</v>
      </c>
      <c r="JT13" s="10">
        <f>[13]Week!JW116</f>
        <v>-5.9887441092587E-2</v>
      </c>
      <c r="JU13" s="10">
        <f>[13]Week!JX116</f>
        <v>-4.4502159703755519E-2</v>
      </c>
      <c r="JV13" s="10">
        <f>[13]Week!JY116</f>
        <v>-3.9571711101480583E-2</v>
      </c>
      <c r="JW13" s="10">
        <f>[13]Week!JZ116</f>
        <v>-7.8589621713430369E-2</v>
      </c>
      <c r="JX13" s="10">
        <f>[13]Week!KA116</f>
        <v>-0.10511767463539153</v>
      </c>
      <c r="JY13" s="10">
        <f>[13]Week!KB116</f>
        <v>-0.15536636944109788</v>
      </c>
      <c r="JZ13" s="10">
        <f>[13]Week!KC116</f>
        <v>-0.34078106835102256</v>
      </c>
      <c r="KA13" s="10" t="str">
        <f>[13]Week!KD116</f>
        <v/>
      </c>
      <c r="KB13" s="10" t="str">
        <f>[13]Week!KE116</f>
        <v/>
      </c>
      <c r="KC13" s="10" t="str">
        <f>[13]Week!KF116</f>
        <v/>
      </c>
      <c r="KD13" s="10" t="str">
        <f>[13]Week!KG116</f>
        <v/>
      </c>
      <c r="KE13" s="10" t="str">
        <f>[13]Week!KH116</f>
        <v/>
      </c>
      <c r="KF13" s="10" t="str">
        <f>[13]Week!KI116</f>
        <v/>
      </c>
      <c r="KG13" s="10" t="str">
        <f>[13]Week!KJ116</f>
        <v/>
      </c>
      <c r="KH13" s="10" t="str">
        <f>[13]Week!KK116</f>
        <v/>
      </c>
      <c r="KI13" s="10" t="str">
        <f>[13]Week!KL116</f>
        <v/>
      </c>
      <c r="KJ13" s="10" t="str">
        <f>[13]Week!KM116</f>
        <v/>
      </c>
      <c r="KK13" s="10" t="str">
        <f>[13]Week!KN116</f>
        <v/>
      </c>
      <c r="KL13" s="10" t="str">
        <f>[13]Week!KO116</f>
        <v/>
      </c>
      <c r="KM13" s="10" t="str">
        <f>[13]Week!KP116</f>
        <v/>
      </c>
      <c r="KN13" s="10" t="str">
        <f>[13]Week!KQ116</f>
        <v/>
      </c>
      <c r="KO13" s="10" t="str">
        <f>[13]Week!KR116</f>
        <v/>
      </c>
      <c r="KP13" s="10" t="str">
        <f>[13]Week!KS116</f>
        <v/>
      </c>
      <c r="KQ13" s="10" t="str">
        <f>[13]Week!KT116</f>
        <v/>
      </c>
      <c r="KR13" s="10" t="str">
        <f>[13]Week!KU116</f>
        <v/>
      </c>
      <c r="KS13" s="10" t="str">
        <f>[13]Week!KV116</f>
        <v/>
      </c>
      <c r="KT13" s="10" t="str">
        <f>[13]Week!KW116</f>
        <v/>
      </c>
      <c r="KU13" s="10" t="str">
        <f>[13]Week!KX116</f>
        <v/>
      </c>
      <c r="KV13" s="10" t="str">
        <f>[13]Week!KY116</f>
        <v/>
      </c>
      <c r="KW13" s="10" t="str">
        <f>[13]Week!KZ116</f>
        <v/>
      </c>
      <c r="KX13" s="10" t="str">
        <f>[13]Week!LA116</f>
        <v/>
      </c>
      <c r="KY13" s="10" t="str">
        <f>[13]Week!LB116</f>
        <v/>
      </c>
      <c r="KZ13" s="10" t="str">
        <f>[13]Week!LC116</f>
        <v/>
      </c>
      <c r="LA13" s="10" t="str">
        <f>[13]Week!LD116</f>
        <v/>
      </c>
      <c r="LB13" s="10" t="str">
        <f>[13]Week!LE116</f>
        <v/>
      </c>
      <c r="LC13" s="10" t="str">
        <f>[13]Week!LF116</f>
        <v/>
      </c>
    </row>
    <row r="14" spans="1:315" x14ac:dyDescent="0.25">
      <c r="A14" t="s">
        <v>101</v>
      </c>
      <c r="C14" t="s">
        <v>99</v>
      </c>
      <c r="D14" t="s">
        <v>99</v>
      </c>
      <c r="E14" t="s">
        <v>99</v>
      </c>
      <c r="F14" t="s">
        <v>99</v>
      </c>
      <c r="G14" t="s">
        <v>99</v>
      </c>
      <c r="H14" t="s">
        <v>99</v>
      </c>
      <c r="I14" t="s">
        <v>99</v>
      </c>
      <c r="J14" t="s">
        <v>99</v>
      </c>
      <c r="K14" t="s">
        <v>99</v>
      </c>
      <c r="L14" t="s">
        <v>99</v>
      </c>
      <c r="M14" t="s">
        <v>99</v>
      </c>
      <c r="N14" t="s">
        <v>99</v>
      </c>
      <c r="O14" t="s">
        <v>99</v>
      </c>
      <c r="P14" t="s">
        <v>99</v>
      </c>
      <c r="Q14" t="s">
        <v>99</v>
      </c>
      <c r="R14" t="s">
        <v>99</v>
      </c>
      <c r="S14" t="s">
        <v>99</v>
      </c>
      <c r="T14" t="s">
        <v>99</v>
      </c>
      <c r="U14" t="s">
        <v>99</v>
      </c>
      <c r="V14" t="s">
        <v>99</v>
      </c>
      <c r="W14" t="s">
        <v>99</v>
      </c>
      <c r="X14" t="s">
        <v>99</v>
      </c>
      <c r="Y14" t="s">
        <v>99</v>
      </c>
      <c r="Z14" t="s">
        <v>99</v>
      </c>
      <c r="AA14" t="s">
        <v>99</v>
      </c>
      <c r="AB14" t="s">
        <v>99</v>
      </c>
      <c r="AC14" t="s">
        <v>99</v>
      </c>
      <c r="AD14" t="s">
        <v>99</v>
      </c>
      <c r="AE14" t="s">
        <v>99</v>
      </c>
      <c r="AF14" t="s">
        <v>99</v>
      </c>
      <c r="AG14" t="s">
        <v>99</v>
      </c>
      <c r="AH14" t="s">
        <v>99</v>
      </c>
      <c r="AI14" t="s">
        <v>99</v>
      </c>
      <c r="AJ14" t="s">
        <v>99</v>
      </c>
      <c r="AK14" t="s">
        <v>99</v>
      </c>
      <c r="AL14" t="s">
        <v>99</v>
      </c>
      <c r="AM14" t="s">
        <v>99</v>
      </c>
      <c r="AN14" t="s">
        <v>99</v>
      </c>
      <c r="AO14" t="s">
        <v>99</v>
      </c>
      <c r="AP14" t="s">
        <v>99</v>
      </c>
      <c r="AQ14" t="s">
        <v>99</v>
      </c>
      <c r="AR14" t="s">
        <v>99</v>
      </c>
      <c r="AS14" t="s">
        <v>99</v>
      </c>
      <c r="AT14" t="s">
        <v>99</v>
      </c>
      <c r="AU14" t="s">
        <v>99</v>
      </c>
      <c r="AV14" t="s">
        <v>99</v>
      </c>
      <c r="AW14" t="s">
        <v>99</v>
      </c>
      <c r="AX14" t="s">
        <v>99</v>
      </c>
      <c r="AY14" t="s">
        <v>99</v>
      </c>
      <c r="AZ14" t="s">
        <v>99</v>
      </c>
      <c r="BA14" t="s">
        <v>99</v>
      </c>
      <c r="BB14" t="s">
        <v>99</v>
      </c>
      <c r="BC14" s="10">
        <v>0</v>
      </c>
      <c r="BD14" s="10">
        <v>0</v>
      </c>
      <c r="BE14" s="10">
        <v>0</v>
      </c>
      <c r="BF14" s="10">
        <v>0</v>
      </c>
      <c r="BG14" s="10">
        <v>0.12955138787889678</v>
      </c>
      <c r="BH14" s="10">
        <v>0.12955138787889678</v>
      </c>
      <c r="BI14" s="10">
        <v>0.12955138787889678</v>
      </c>
      <c r="BJ14" s="10">
        <v>0.12955138787889678</v>
      </c>
      <c r="BK14" s="10">
        <v>0.23744986861243167</v>
      </c>
      <c r="BL14" s="10">
        <v>0.23744986861243167</v>
      </c>
      <c r="BM14" s="10">
        <v>0.23744986861243167</v>
      </c>
      <c r="BN14" s="10">
        <v>0.23744986861243167</v>
      </c>
      <c r="BO14" s="10">
        <v>-3.3403439537760753E-2</v>
      </c>
      <c r="BP14" s="10">
        <v>-3.3403439537760753E-2</v>
      </c>
      <c r="BQ14" s="10">
        <v>-3.3403439537760753E-2</v>
      </c>
      <c r="BR14" s="10">
        <v>-3.3403439537760753E-2</v>
      </c>
      <c r="BS14" s="10">
        <v>0</v>
      </c>
      <c r="BT14" s="10">
        <v>-4.8666705650616801E-2</v>
      </c>
      <c r="BU14" s="10">
        <v>-4.8666705650616801E-2</v>
      </c>
      <c r="BV14" s="10">
        <v>-4.8666705650616801E-2</v>
      </c>
      <c r="BW14" s="10">
        <v>-4.8666705650616801E-2</v>
      </c>
      <c r="BX14" s="10">
        <v>-0.57861618105326906</v>
      </c>
      <c r="BY14" s="10">
        <v>-0.57861618105326906</v>
      </c>
      <c r="BZ14" s="10">
        <v>-0.57861618105326906</v>
      </c>
      <c r="CA14" s="10">
        <v>-0.57861618105326906</v>
      </c>
      <c r="CB14" s="10">
        <v>1.3133231508174139E-2</v>
      </c>
      <c r="CC14" s="10">
        <v>1.3133231508174139E-2</v>
      </c>
      <c r="CD14" s="10">
        <v>1.3133231508174139E-2</v>
      </c>
      <c r="CE14" s="10">
        <v>1.3133231508174139E-2</v>
      </c>
      <c r="CF14" s="10">
        <v>0</v>
      </c>
      <c r="CG14" s="10">
        <v>0.15366947599971423</v>
      </c>
      <c r="CH14" s="10">
        <v>0.15366947599971423</v>
      </c>
      <c r="CI14" s="10">
        <v>0.15366947599971423</v>
      </c>
      <c r="CJ14" s="10">
        <v>0.15366947599971423</v>
      </c>
      <c r="CK14" s="10">
        <v>-4.9699559524911383E-2</v>
      </c>
      <c r="CL14" s="10">
        <v>-4.9699559524911383E-2</v>
      </c>
      <c r="CM14" s="10">
        <v>-4.9699559524911383E-2</v>
      </c>
      <c r="CN14" s="10">
        <v>-4.9699559524911383E-2</v>
      </c>
      <c r="CO14" s="10">
        <v>0.23175604178277792</v>
      </c>
      <c r="CP14" s="10">
        <v>0.23175604178277792</v>
      </c>
      <c r="CQ14" s="10">
        <v>0.23175604178277792</v>
      </c>
      <c r="CR14" s="10">
        <v>0.23175604178277792</v>
      </c>
      <c r="CS14" s="10">
        <v>0</v>
      </c>
      <c r="CT14" s="10">
        <v>5.6290367491923114E-2</v>
      </c>
      <c r="CU14" s="10">
        <v>5.6290367491923114E-2</v>
      </c>
      <c r="CV14" s="10">
        <v>5.6290367491923114E-2</v>
      </c>
      <c r="CW14" s="10">
        <v>5.6290367491923114E-2</v>
      </c>
      <c r="CX14" s="10">
        <v>-0.12741272482020988</v>
      </c>
      <c r="CY14" s="10">
        <v>-0.12741272482020988</v>
      </c>
      <c r="CZ14" s="10">
        <v>-0.12741272482020988</v>
      </c>
      <c r="DA14" s="10">
        <v>-0.12741272482020988</v>
      </c>
      <c r="DB14" s="10">
        <v>0</v>
      </c>
      <c r="DC14" s="10">
        <v>4.1080273463023009E-2</v>
      </c>
      <c r="DD14" s="10">
        <v>4.1080273463023009E-2</v>
      </c>
      <c r="DE14" s="10">
        <v>4.1080273463023009E-2</v>
      </c>
      <c r="DF14" s="10">
        <v>4.1080273463023009E-2</v>
      </c>
      <c r="DG14" s="10">
        <v>9.7294658106352863E-2</v>
      </c>
      <c r="DH14" s="10">
        <v>9.7294658106352863E-2</v>
      </c>
      <c r="DI14" s="10">
        <v>9.7294658106352863E-2</v>
      </c>
      <c r="DJ14" s="10">
        <v>9.7294658106352863E-2</v>
      </c>
      <c r="DK14" s="10">
        <v>0.61848714472366784</v>
      </c>
      <c r="DL14" s="10">
        <v>0.61848714472366784</v>
      </c>
      <c r="DM14" s="10">
        <v>0.61848714472366784</v>
      </c>
      <c r="DN14" s="10">
        <v>0.61848714472366784</v>
      </c>
      <c r="DO14" s="10">
        <v>0.16145960070471574</v>
      </c>
      <c r="DP14" s="10">
        <v>0.16145960070471574</v>
      </c>
      <c r="DQ14" s="10">
        <v>0.16145960070471574</v>
      </c>
      <c r="DR14" s="10">
        <v>0.16145960070471574</v>
      </c>
      <c r="DS14" s="10">
        <v>0</v>
      </c>
      <c r="DT14" s="10">
        <v>3.5607298943838454E-2</v>
      </c>
      <c r="DU14" s="10">
        <v>3.5607298943838454E-2</v>
      </c>
      <c r="DV14" s="10">
        <v>3.5607298943838454E-2</v>
      </c>
      <c r="DW14" s="10">
        <v>3.5607298943838454E-2</v>
      </c>
      <c r="DX14" s="10">
        <v>-0.23803386059841336</v>
      </c>
      <c r="DY14" s="10">
        <v>-0.23803386059841336</v>
      </c>
      <c r="DZ14" s="10">
        <v>-0.23803386059841336</v>
      </c>
      <c r="EA14" s="10">
        <v>-0.23803386059841336</v>
      </c>
      <c r="EB14" s="10">
        <v>-0.4406207676814865</v>
      </c>
      <c r="EC14" s="10">
        <v>-0.4406207676814865</v>
      </c>
      <c r="ED14" s="10">
        <v>-0.4406207676814865</v>
      </c>
      <c r="EE14" s="10">
        <v>-0.4406207676814865</v>
      </c>
      <c r="EF14" s="10">
        <v>0</v>
      </c>
      <c r="EG14" s="10">
        <v>-0.18880616410887047</v>
      </c>
      <c r="EH14" s="10">
        <v>-0.18880616410887047</v>
      </c>
      <c r="EI14" s="10">
        <v>-0.18880616410887047</v>
      </c>
      <c r="EJ14" s="10">
        <v>-0.18880616410887047</v>
      </c>
      <c r="EK14" s="10">
        <v>-0.31305233350107242</v>
      </c>
      <c r="EL14" s="10">
        <v>-0.31305233350107242</v>
      </c>
      <c r="EM14" s="10">
        <v>-0.31305233350107242</v>
      </c>
      <c r="EN14" s="10">
        <v>-0.31305233350107242</v>
      </c>
      <c r="EO14" s="10">
        <v>0</v>
      </c>
      <c r="EP14" s="10">
        <v>-5.5127091696397769E-2</v>
      </c>
      <c r="EQ14" s="10">
        <v>-5.5127091696397769E-2</v>
      </c>
      <c r="ER14" s="10">
        <v>-5.5127091696397769E-2</v>
      </c>
      <c r="ES14" s="10">
        <v>-5.5127091696397769E-2</v>
      </c>
      <c r="ET14" s="10">
        <v>2.888117230430224E-2</v>
      </c>
      <c r="EU14" s="10">
        <v>2.888117230430224E-2</v>
      </c>
      <c r="EV14" s="10">
        <v>2.888117230430224E-2</v>
      </c>
      <c r="EW14" s="10">
        <v>2.888117230430224E-2</v>
      </c>
      <c r="EX14" s="10">
        <v>-0.18710768088514157</v>
      </c>
      <c r="EY14" s="10">
        <v>-0.18710768088514157</v>
      </c>
      <c r="EZ14" s="10">
        <v>-0.18710768088514157</v>
      </c>
      <c r="FA14" s="10">
        <v>-0.18710768088514157</v>
      </c>
      <c r="FB14" s="10">
        <v>0</v>
      </c>
      <c r="FC14" s="10">
        <v>-1.5316930421643716E-2</v>
      </c>
      <c r="FD14" s="10">
        <v>-1.5316930421643716E-2</v>
      </c>
      <c r="FE14" s="10">
        <v>-1.5316930421643716E-2</v>
      </c>
      <c r="FF14" s="10">
        <v>-1.5316930421643716E-2</v>
      </c>
      <c r="FG14" s="10">
        <v>-9.0665808658985603E-2</v>
      </c>
      <c r="FH14" s="10">
        <v>-9.0665808658985603E-2</v>
      </c>
      <c r="FI14" s="10">
        <v>-9.0665808658985603E-2</v>
      </c>
      <c r="FJ14" s="10">
        <v>-9.0665808658985603E-2</v>
      </c>
      <c r="FK14" s="10">
        <v>-0.13714514029679731</v>
      </c>
      <c r="FL14" s="10">
        <v>-0.13714514029679731</v>
      </c>
      <c r="FM14" s="10">
        <v>-0.13714514029679731</v>
      </c>
      <c r="FN14" s="10">
        <v>-0.13714514029679731</v>
      </c>
      <c r="FO14" s="10">
        <v>0</v>
      </c>
      <c r="FP14" s="10">
        <v>-0.19313109074157328</v>
      </c>
      <c r="FQ14" s="10">
        <v>-0.19313109074157328</v>
      </c>
      <c r="FR14" s="10">
        <v>-0.19313109074157328</v>
      </c>
      <c r="FS14" s="10">
        <v>-0.19313109074157328</v>
      </c>
      <c r="FT14" s="10">
        <v>-0.13152238601258143</v>
      </c>
      <c r="FU14" s="10">
        <v>-0.13152238601258143</v>
      </c>
      <c r="FV14" s="10">
        <v>-0.13152238601258143</v>
      </c>
      <c r="FW14" s="10">
        <v>-0.13152238601258143</v>
      </c>
      <c r="FX14" s="10">
        <v>-0.13218608093561635</v>
      </c>
      <c r="FY14" s="10">
        <v>-0.13218608093561635</v>
      </c>
      <c r="FZ14" s="10">
        <v>-0.13218608093561635</v>
      </c>
      <c r="GA14" s="10">
        <v>-0.13218608093561635</v>
      </c>
      <c r="GB14" s="10">
        <v>0</v>
      </c>
      <c r="GC14" s="10">
        <v>0.12615193005121925</v>
      </c>
      <c r="GD14" s="10">
        <v>0.12615193005121925</v>
      </c>
      <c r="GE14" s="10">
        <v>0.12615193005121925</v>
      </c>
      <c r="GF14" s="10">
        <v>0.12615193005121925</v>
      </c>
      <c r="GG14" s="10">
        <v>0.17225041933899626</v>
      </c>
      <c r="GH14" s="10">
        <v>0.17225041933899626</v>
      </c>
      <c r="GI14" s="10">
        <v>0.17225041933899626</v>
      </c>
      <c r="GJ14" s="10">
        <v>0.17225041933899626</v>
      </c>
      <c r="GK14" s="10">
        <v>-0.13635737936704878</v>
      </c>
      <c r="GL14" s="10">
        <v>-0.13635737936704878</v>
      </c>
      <c r="GM14" s="10">
        <v>-0.13635737936704878</v>
      </c>
      <c r="GN14" s="10">
        <v>-0.13635737936704878</v>
      </c>
      <c r="GO14" s="10">
        <v>0</v>
      </c>
      <c r="GP14" s="10">
        <v>-0.16553790060301501</v>
      </c>
      <c r="GQ14" s="10">
        <v>-0.16553790060301501</v>
      </c>
      <c r="GR14" s="10">
        <v>-0.16553790060301501</v>
      </c>
      <c r="GS14" s="10">
        <v>-0.16553790060301501</v>
      </c>
      <c r="GT14" s="10">
        <v>6.0877089848647391E-3</v>
      </c>
      <c r="GU14" s="10">
        <v>6.0877089848647391E-3</v>
      </c>
      <c r="GV14" s="10">
        <v>6.0877089848647391E-3</v>
      </c>
      <c r="GW14" s="10">
        <v>6.0877089848647391E-3</v>
      </c>
      <c r="GX14" s="10">
        <v>0</v>
      </c>
      <c r="GY14" s="10">
        <v>0</v>
      </c>
      <c r="GZ14" s="10">
        <v>0</v>
      </c>
      <c r="HA14" s="10">
        <v>0</v>
      </c>
      <c r="HB14" s="10">
        <v>0</v>
      </c>
      <c r="HC14" s="10">
        <v>1.8114708233762069E-2</v>
      </c>
      <c r="HD14" s="10">
        <v>1.8114708233762069E-2</v>
      </c>
      <c r="HE14" s="10">
        <v>1.8114708233762069E-2</v>
      </c>
      <c r="HF14" s="10">
        <v>1.8114708233762069E-2</v>
      </c>
      <c r="HG14" s="10">
        <v>-4.6961447528503987E-2</v>
      </c>
      <c r="HH14" s="10">
        <v>-4.6961447528503987E-2</v>
      </c>
      <c r="HI14" s="10">
        <v>-4.6961447528503987E-2</v>
      </c>
      <c r="HJ14" s="10">
        <v>-4.6961447528503987E-2</v>
      </c>
      <c r="HK14" s="10">
        <v>-3.1213885113064579E-2</v>
      </c>
      <c r="HL14" s="10">
        <v>-3.1213885113064579E-2</v>
      </c>
      <c r="HM14" s="10">
        <v>-3.1213885113064579E-2</v>
      </c>
      <c r="HN14" s="10">
        <v>-3.1213885113064579E-2</v>
      </c>
      <c r="HO14" s="10">
        <v>0</v>
      </c>
      <c r="HP14" s="10">
        <v>0.17144347418500117</v>
      </c>
      <c r="HQ14" s="10">
        <v>0.17144347418500117</v>
      </c>
      <c r="HR14" s="10">
        <v>0.17144347418500117</v>
      </c>
      <c r="HS14" s="10">
        <v>0.17144347418500117</v>
      </c>
      <c r="HT14" s="10">
        <v>1.2997228984846929E-2</v>
      </c>
      <c r="HU14" s="10">
        <v>1.2997228984846929E-2</v>
      </c>
      <c r="HV14" s="10">
        <v>1.2997228984846929E-2</v>
      </c>
      <c r="HW14" s="10">
        <v>1.2997228984846929E-2</v>
      </c>
      <c r="HX14" s="10">
        <v>0</v>
      </c>
      <c r="HY14" s="10">
        <v>0.27590855415475896</v>
      </c>
      <c r="HZ14" s="10">
        <v>0.27590855415475896</v>
      </c>
      <c r="IA14" s="10">
        <v>0.27590855415475896</v>
      </c>
      <c r="IB14" s="10">
        <v>0.27590855415475896</v>
      </c>
      <c r="IC14" s="10">
        <v>6.6962139629691934E-3</v>
      </c>
      <c r="ID14" s="10">
        <v>6.6960742581720868E-3</v>
      </c>
      <c r="IE14" s="10">
        <v>6.6960742581720868E-3</v>
      </c>
      <c r="IF14" s="10">
        <v>6.6960742581720868E-3</v>
      </c>
      <c r="IG14" s="10">
        <v>-1.3020847727471052E-2</v>
      </c>
      <c r="IH14" s="10">
        <v>-1.3011303773498507E-2</v>
      </c>
      <c r="II14" s="10">
        <v>-1.3011303773498507E-2</v>
      </c>
      <c r="IJ14" s="10">
        <v>-1.3011303773498507E-2</v>
      </c>
      <c r="IK14" s="10">
        <v>0</v>
      </c>
      <c r="IL14" s="10">
        <v>5.8565323393716305E-2</v>
      </c>
      <c r="IM14" s="10">
        <v>5.8554995819887289E-2</v>
      </c>
      <c r="IN14" s="10">
        <v>5.8554995819887289E-2</v>
      </c>
      <c r="IO14" s="10">
        <v>5.8554995819887289E-2</v>
      </c>
      <c r="IP14" s="10">
        <v>0.14666226016741452</v>
      </c>
      <c r="IQ14" s="10">
        <v>0.14666226016741452</v>
      </c>
      <c r="IR14" s="10">
        <v>0.14666226016741452</v>
      </c>
      <c r="IS14" s="10">
        <v>0.14666226016741452</v>
      </c>
      <c r="IT14" s="10">
        <v>0.25483235094457291</v>
      </c>
      <c r="IU14" s="10">
        <v>0.25487763965824778</v>
      </c>
      <c r="IV14" s="10">
        <v>0.25487763965824778</v>
      </c>
      <c r="IW14" s="10">
        <v>0.25487763965824778</v>
      </c>
      <c r="IX14" s="10">
        <v>0</v>
      </c>
      <c r="IY14" s="10">
        <v>9.6221979020956444E-2</v>
      </c>
      <c r="IZ14" s="10">
        <v>9.6219668832723398E-2</v>
      </c>
      <c r="JA14" s="10">
        <v>9.6219668832723398E-2</v>
      </c>
      <c r="JB14" s="10">
        <v>9.6117422460281751E-2</v>
      </c>
      <c r="JC14" s="10">
        <v>-0.17276460272344335</v>
      </c>
      <c r="JD14" s="10">
        <v>-0.17276460272344335</v>
      </c>
      <c r="JE14" s="10">
        <v>-0.17276460272344335</v>
      </c>
      <c r="JF14" s="10">
        <v>-0.17276460272344335</v>
      </c>
      <c r="JG14" s="10">
        <v>0</v>
      </c>
      <c r="JH14" s="10">
        <f>[13]Week!JK117</f>
        <v>2.8027634064059295E-2</v>
      </c>
      <c r="JI14" s="10">
        <f>[13]Week!JL117</f>
        <v>2.8027634064059295E-2</v>
      </c>
      <c r="JJ14" s="10">
        <f>[13]Week!JM117</f>
        <v>2.8027634064059295E-2</v>
      </c>
      <c r="JK14" s="10">
        <f>[13]Week!JN117</f>
        <v>2.8027634064059295E-2</v>
      </c>
      <c r="JL14" s="10">
        <f>[13]Week!JO117</f>
        <v>0.12380902532887862</v>
      </c>
      <c r="JM14" s="10">
        <f>[13]Week!JP117</f>
        <v>0.12380902532887862</v>
      </c>
      <c r="JN14" s="10">
        <f>[13]Week!JQ117</f>
        <v>0.12380902532887862</v>
      </c>
      <c r="JO14" s="10">
        <f>[13]Week!JR117</f>
        <v>0.12380902532887862</v>
      </c>
      <c r="JP14" s="10">
        <f>[13]Week!JS117</f>
        <v>-3.3555849049876356E-3</v>
      </c>
      <c r="JQ14" s="10">
        <f>[13]Week!JT117</f>
        <v>-3.3555849049876356E-3</v>
      </c>
      <c r="JR14" s="10">
        <f>[13]Week!JU117</f>
        <v>-3.3555849049876356E-3</v>
      </c>
      <c r="JS14" s="10">
        <f>[13]Week!JV117</f>
        <v>-3.3555849049876356E-3</v>
      </c>
      <c r="JT14" s="10">
        <f>[13]Week!JW117</f>
        <v>1.7075103104339739E-2</v>
      </c>
      <c r="JU14" s="10">
        <f>[13]Week!JX117</f>
        <v>1.7075103104339739E-2</v>
      </c>
      <c r="JV14" s="10">
        <f>[13]Week!JY117</f>
        <v>1.7075103104339739E-2</v>
      </c>
      <c r="JW14" s="10">
        <f>[13]Week!JZ117</f>
        <v>1.7075103104339739E-2</v>
      </c>
      <c r="JX14" s="10">
        <f>[13]Week!KA117</f>
        <v>0</v>
      </c>
      <c r="JY14" s="10">
        <f>[13]Week!KB117</f>
        <v>-2.7108062598676867E-2</v>
      </c>
      <c r="JZ14" s="10">
        <f>[13]Week!KC117</f>
        <v>-2.7108062598676867E-2</v>
      </c>
      <c r="KA14" s="10" t="str">
        <f>[13]Week!KD117</f>
        <v/>
      </c>
      <c r="KB14" s="10" t="str">
        <f>[13]Week!KE117</f>
        <v/>
      </c>
      <c r="KC14" s="10" t="str">
        <f>[13]Week!KF117</f>
        <v/>
      </c>
      <c r="KD14" s="10" t="str">
        <f>[13]Week!KG117</f>
        <v/>
      </c>
      <c r="KE14" s="10" t="str">
        <f>[13]Week!KH117</f>
        <v/>
      </c>
      <c r="KF14" s="10" t="str">
        <f>[13]Week!KI117</f>
        <v/>
      </c>
      <c r="KG14" s="10" t="str">
        <f>[13]Week!KJ117</f>
        <v/>
      </c>
      <c r="KH14" s="10" t="str">
        <f>[13]Week!KK117</f>
        <v/>
      </c>
      <c r="KI14" s="10" t="str">
        <f>[13]Week!KL117</f>
        <v/>
      </c>
      <c r="KJ14" s="10" t="str">
        <f>[13]Week!KM117</f>
        <v/>
      </c>
      <c r="KK14" s="10" t="str">
        <f>[13]Week!KN117</f>
        <v/>
      </c>
      <c r="KL14" s="10" t="str">
        <f>[13]Week!KO117</f>
        <v/>
      </c>
      <c r="KM14" s="10" t="str">
        <f>[13]Week!KP117</f>
        <v/>
      </c>
      <c r="KN14" s="10" t="str">
        <f>[13]Week!KQ117</f>
        <v/>
      </c>
      <c r="KO14" s="10" t="str">
        <f>[13]Week!KR117</f>
        <v/>
      </c>
      <c r="KP14" s="10" t="str">
        <f>[13]Week!KS117</f>
        <v/>
      </c>
      <c r="KQ14" s="10" t="str">
        <f>[13]Week!KT117</f>
        <v/>
      </c>
      <c r="KR14" s="10" t="str">
        <f>[13]Week!KU117</f>
        <v/>
      </c>
      <c r="KS14" s="10" t="str">
        <f>[13]Week!KV117</f>
        <v/>
      </c>
      <c r="KT14" s="10" t="str">
        <f>[13]Week!KW117</f>
        <v/>
      </c>
      <c r="KU14" s="10" t="str">
        <f>[13]Week!KX117</f>
        <v/>
      </c>
      <c r="KV14" s="10" t="str">
        <f>[13]Week!KY117</f>
        <v/>
      </c>
      <c r="KW14" s="10" t="str">
        <f>[13]Week!KZ117</f>
        <v/>
      </c>
      <c r="KX14" s="10" t="str">
        <f>[13]Week!LA117</f>
        <v/>
      </c>
      <c r="KY14" s="10" t="str">
        <f>[13]Week!LB117</f>
        <v/>
      </c>
      <c r="KZ14" s="10" t="str">
        <f>[13]Week!LC117</f>
        <v/>
      </c>
      <c r="LA14" s="10" t="str">
        <f>[13]Week!LD117</f>
        <v/>
      </c>
      <c r="LB14" s="10" t="str">
        <f>[13]Week!LE117</f>
        <v/>
      </c>
      <c r="LC14" s="10" t="str">
        <f>[13]Week!LF117</f>
        <v/>
      </c>
    </row>
    <row r="15" spans="1:315" x14ac:dyDescent="0.25">
      <c r="A15" t="s">
        <v>102</v>
      </c>
      <c r="C15" t="s">
        <v>99</v>
      </c>
      <c r="D15" t="s">
        <v>99</v>
      </c>
      <c r="E15" t="s">
        <v>99</v>
      </c>
      <c r="F15" t="s">
        <v>99</v>
      </c>
      <c r="G15" t="s">
        <v>99</v>
      </c>
      <c r="H15" t="s">
        <v>99</v>
      </c>
      <c r="I15" t="s">
        <v>99</v>
      </c>
      <c r="J15" t="s">
        <v>99</v>
      </c>
      <c r="K15" t="s">
        <v>99</v>
      </c>
      <c r="L15" t="s">
        <v>99</v>
      </c>
      <c r="M15" t="s">
        <v>99</v>
      </c>
      <c r="N15" t="s">
        <v>99</v>
      </c>
      <c r="O15" t="s">
        <v>99</v>
      </c>
      <c r="P15" t="s">
        <v>99</v>
      </c>
      <c r="Q15" t="s">
        <v>99</v>
      </c>
      <c r="R15" t="s">
        <v>99</v>
      </c>
      <c r="S15" t="s">
        <v>99</v>
      </c>
      <c r="T15" t="s">
        <v>99</v>
      </c>
      <c r="U15" t="s">
        <v>99</v>
      </c>
      <c r="V15" t="s">
        <v>99</v>
      </c>
      <c r="W15" t="s">
        <v>99</v>
      </c>
      <c r="X15" t="s">
        <v>99</v>
      </c>
      <c r="Y15" t="s">
        <v>99</v>
      </c>
      <c r="Z15" t="s">
        <v>99</v>
      </c>
      <c r="AA15" t="s">
        <v>99</v>
      </c>
      <c r="AB15" t="s">
        <v>99</v>
      </c>
      <c r="AC15" t="s">
        <v>99</v>
      </c>
      <c r="AD15" t="s">
        <v>99</v>
      </c>
      <c r="AE15" t="s">
        <v>99</v>
      </c>
      <c r="AF15" t="s">
        <v>99</v>
      </c>
      <c r="AG15" t="s">
        <v>99</v>
      </c>
      <c r="AH15" t="s">
        <v>99</v>
      </c>
      <c r="AI15" t="s">
        <v>99</v>
      </c>
      <c r="AJ15" t="s">
        <v>99</v>
      </c>
      <c r="AK15" t="s">
        <v>99</v>
      </c>
      <c r="AL15" t="s">
        <v>99</v>
      </c>
      <c r="AM15" t="s">
        <v>99</v>
      </c>
      <c r="AN15" t="s">
        <v>99</v>
      </c>
      <c r="AO15" t="s">
        <v>99</v>
      </c>
      <c r="AP15" t="s">
        <v>99</v>
      </c>
      <c r="AQ15" t="s">
        <v>99</v>
      </c>
      <c r="AR15" t="s">
        <v>99</v>
      </c>
      <c r="AS15" t="s">
        <v>99</v>
      </c>
      <c r="AT15" t="s">
        <v>99</v>
      </c>
      <c r="AU15" t="s">
        <v>99</v>
      </c>
      <c r="AV15" t="s">
        <v>99</v>
      </c>
      <c r="AW15" t="s">
        <v>99</v>
      </c>
      <c r="AX15" t="s">
        <v>99</v>
      </c>
      <c r="AY15" t="s">
        <v>99</v>
      </c>
      <c r="AZ15" t="s">
        <v>99</v>
      </c>
      <c r="BA15" t="s">
        <v>99</v>
      </c>
      <c r="BB15" t="s">
        <v>99</v>
      </c>
      <c r="BC15" s="10">
        <v>0</v>
      </c>
      <c r="BD15" s="10">
        <v>0</v>
      </c>
      <c r="BE15" s="10">
        <v>0</v>
      </c>
      <c r="BF15" s="10">
        <v>0</v>
      </c>
      <c r="BG15" s="10">
        <v>0.43564583178582938</v>
      </c>
      <c r="BH15" s="10">
        <v>0.43564583178582938</v>
      </c>
      <c r="BI15" s="10">
        <v>0.43564583178582938</v>
      </c>
      <c r="BJ15" s="10">
        <v>0.43564583178582938</v>
      </c>
      <c r="BK15" s="10">
        <v>7.2212362921020484E-2</v>
      </c>
      <c r="BL15" s="10">
        <v>7.2212362921020484E-2</v>
      </c>
      <c r="BM15" s="10">
        <v>7.2212362921020484E-2</v>
      </c>
      <c r="BN15" s="10">
        <v>7.2212362921020484E-2</v>
      </c>
      <c r="BO15" s="10">
        <v>-0.20407188722951064</v>
      </c>
      <c r="BP15" s="10">
        <v>-0.20407188722951064</v>
      </c>
      <c r="BQ15" s="10">
        <v>-0.20407188722951064</v>
      </c>
      <c r="BR15" s="10">
        <v>-0.20407188722951064</v>
      </c>
      <c r="BS15" s="10">
        <v>0</v>
      </c>
      <c r="BT15" s="10">
        <v>8.3375580995264931E-2</v>
      </c>
      <c r="BU15" s="10">
        <v>8.3375580995264931E-2</v>
      </c>
      <c r="BV15" s="10">
        <v>8.3375580995264931E-2</v>
      </c>
      <c r="BW15" s="10">
        <v>8.3375580995264931E-2</v>
      </c>
      <c r="BX15" s="10">
        <v>0.60808821479399922</v>
      </c>
      <c r="BY15" s="10">
        <v>0.60808821479399922</v>
      </c>
      <c r="BZ15" s="10">
        <v>0.60808821479399922</v>
      </c>
      <c r="CA15" s="10">
        <v>0.60808821479399922</v>
      </c>
      <c r="CB15" s="10">
        <v>0.21416768414596962</v>
      </c>
      <c r="CC15" s="10">
        <v>0.21416768414596962</v>
      </c>
      <c r="CD15" s="10">
        <v>0.21416768414596962</v>
      </c>
      <c r="CE15" s="10">
        <v>0.21416768414596962</v>
      </c>
      <c r="CF15" s="10">
        <v>0</v>
      </c>
      <c r="CG15" s="10">
        <v>-5.2800932011119975E-2</v>
      </c>
      <c r="CH15" s="10">
        <v>-5.2800932011119975E-2</v>
      </c>
      <c r="CI15" s="10">
        <v>-5.2800932011119975E-2</v>
      </c>
      <c r="CJ15" s="10">
        <v>-5.2800932011119975E-2</v>
      </c>
      <c r="CK15" s="10">
        <v>0.36616477795279823</v>
      </c>
      <c r="CL15" s="10">
        <v>0.36616477795279823</v>
      </c>
      <c r="CM15" s="10">
        <v>0.36616477795279823</v>
      </c>
      <c r="CN15" s="10">
        <v>0.36616477795279823</v>
      </c>
      <c r="CO15" s="10">
        <v>1.9765787871626868</v>
      </c>
      <c r="CP15" s="10">
        <v>1.9765787871626868</v>
      </c>
      <c r="CQ15" s="10">
        <v>1.9765787871626868</v>
      </c>
      <c r="CR15" s="10">
        <v>1.9765787871626868</v>
      </c>
      <c r="CS15" s="10">
        <v>0</v>
      </c>
      <c r="CT15" s="10">
        <v>0.757743544744092</v>
      </c>
      <c r="CU15" s="10">
        <v>0.757743544744092</v>
      </c>
      <c r="CV15" s="10">
        <v>0.757743544744092</v>
      </c>
      <c r="CW15" s="10">
        <v>0.757743544744092</v>
      </c>
      <c r="CX15" s="10">
        <v>0.20766961767857084</v>
      </c>
      <c r="CY15" s="10">
        <v>0.20766961767857084</v>
      </c>
      <c r="CZ15" s="10">
        <v>0.20766961767857084</v>
      </c>
      <c r="DA15" s="10">
        <v>0.20766961767857084</v>
      </c>
      <c r="DB15" s="10">
        <v>0</v>
      </c>
      <c r="DC15" s="10">
        <v>-0.92413584987659114</v>
      </c>
      <c r="DD15" s="10">
        <v>-0.92413584987659114</v>
      </c>
      <c r="DE15" s="10">
        <v>-0.92413584987659114</v>
      </c>
      <c r="DF15" s="10">
        <v>-0.92413584987659114</v>
      </c>
      <c r="DG15" s="10">
        <v>-1.3894536443814487</v>
      </c>
      <c r="DH15" s="10">
        <v>-1.3894536443814487</v>
      </c>
      <c r="DI15" s="10">
        <v>-1.3894536443814487</v>
      </c>
      <c r="DJ15" s="10">
        <v>-1.3894536443814487</v>
      </c>
      <c r="DK15" s="10">
        <v>1.5788959340058764</v>
      </c>
      <c r="DL15" s="10">
        <v>1.5788959340058764</v>
      </c>
      <c r="DM15" s="10">
        <v>1.5788959340058764</v>
      </c>
      <c r="DN15" s="10">
        <v>1.5788959340058764</v>
      </c>
      <c r="DO15" s="10">
        <v>0.66666529985053202</v>
      </c>
      <c r="DP15" s="10">
        <v>0.66666529985053202</v>
      </c>
      <c r="DQ15" s="10">
        <v>0.66666529985053202</v>
      </c>
      <c r="DR15" s="10">
        <v>0.66666529985053202</v>
      </c>
      <c r="DS15" s="10">
        <v>0</v>
      </c>
      <c r="DT15" s="10">
        <v>-1.7441549008397303</v>
      </c>
      <c r="DU15" s="10">
        <v>-1.7441549008397303</v>
      </c>
      <c r="DV15" s="10">
        <v>-1.7441549008397303</v>
      </c>
      <c r="DW15" s="10">
        <v>-1.7441549008397303</v>
      </c>
      <c r="DX15" s="10">
        <v>-1.3644715451714298</v>
      </c>
      <c r="DY15" s="10">
        <v>-1.3644715451714298</v>
      </c>
      <c r="DZ15" s="10">
        <v>-1.3644715451714298</v>
      </c>
      <c r="EA15" s="10">
        <v>-1.3644715451714298</v>
      </c>
      <c r="EB15" s="10">
        <v>0.19374337691982779</v>
      </c>
      <c r="EC15" s="10">
        <v>0.19374337691982779</v>
      </c>
      <c r="ED15" s="10">
        <v>0.19374337691982779</v>
      </c>
      <c r="EE15" s="10">
        <v>0.19374337691982779</v>
      </c>
      <c r="EF15" s="10">
        <v>0</v>
      </c>
      <c r="EG15" s="10">
        <v>0.4995887488772639</v>
      </c>
      <c r="EH15" s="10">
        <v>0.4995887488772639</v>
      </c>
      <c r="EI15" s="10">
        <v>0.4995887488772639</v>
      </c>
      <c r="EJ15" s="10">
        <v>0.4995887488772639</v>
      </c>
      <c r="EK15" s="10">
        <v>0.68441941692947372</v>
      </c>
      <c r="EL15" s="10">
        <v>0.68441941692947372</v>
      </c>
      <c r="EM15" s="10">
        <v>0.68441941692947372</v>
      </c>
      <c r="EN15" s="10">
        <v>0.68441941692947372</v>
      </c>
      <c r="EO15" s="10">
        <v>0</v>
      </c>
      <c r="EP15" s="10">
        <v>3.8807623559972568E-2</v>
      </c>
      <c r="EQ15" s="10">
        <v>3.8807623559972568E-2</v>
      </c>
      <c r="ER15" s="10">
        <v>3.8807623559972568E-2</v>
      </c>
      <c r="ES15" s="10">
        <v>3.8807623559972568E-2</v>
      </c>
      <c r="ET15" s="10">
        <v>-0.80020862747347532</v>
      </c>
      <c r="EU15" s="10">
        <v>-0.80020862747347532</v>
      </c>
      <c r="EV15" s="10">
        <v>-0.80020862747347532</v>
      </c>
      <c r="EW15" s="10">
        <v>-0.80020862747347532</v>
      </c>
      <c r="EX15" s="10">
        <v>-0.37642380112314083</v>
      </c>
      <c r="EY15" s="10">
        <v>-0.37642380112314083</v>
      </c>
      <c r="EZ15" s="10">
        <v>-0.37642380112314083</v>
      </c>
      <c r="FA15" s="10">
        <v>-0.37642380112314083</v>
      </c>
      <c r="FB15" s="10">
        <v>0</v>
      </c>
      <c r="FC15" s="10">
        <v>-0.48979490206954612</v>
      </c>
      <c r="FD15" s="10">
        <v>-0.48979490206954612</v>
      </c>
      <c r="FE15" s="10">
        <v>-0.48979490206954612</v>
      </c>
      <c r="FF15" s="10">
        <v>-0.48979490206954612</v>
      </c>
      <c r="FG15" s="10">
        <v>-1.3701399266175713</v>
      </c>
      <c r="FH15" s="10">
        <v>-1.3701399266175713</v>
      </c>
      <c r="FI15" s="10">
        <v>-1.3701399266175713</v>
      </c>
      <c r="FJ15" s="10">
        <v>-1.3701399266175713</v>
      </c>
      <c r="FK15" s="10">
        <v>-0.7567341201840101</v>
      </c>
      <c r="FL15" s="10">
        <v>-0.7567341201840101</v>
      </c>
      <c r="FM15" s="10">
        <v>-0.7567341201840101</v>
      </c>
      <c r="FN15" s="10">
        <v>-0.7567341201840101</v>
      </c>
      <c r="FO15" s="10">
        <v>0</v>
      </c>
      <c r="FP15" s="10">
        <v>-4.1966165172780429E-2</v>
      </c>
      <c r="FQ15" s="10">
        <v>-4.1966165172780429E-2</v>
      </c>
      <c r="FR15" s="10">
        <v>-4.1966165172780429E-2</v>
      </c>
      <c r="FS15" s="10">
        <v>-4.1966165172780429E-2</v>
      </c>
      <c r="FT15" s="10">
        <v>0.25721808870073998</v>
      </c>
      <c r="FU15" s="10">
        <v>0.25721808870073998</v>
      </c>
      <c r="FV15" s="10">
        <v>0.25721808870073998</v>
      </c>
      <c r="FW15" s="10">
        <v>0.25721808870073998</v>
      </c>
      <c r="FX15" s="10">
        <v>-0.60494434940496522</v>
      </c>
      <c r="FY15" s="10">
        <v>-0.60494434940496522</v>
      </c>
      <c r="FZ15" s="10">
        <v>-0.60494434940496522</v>
      </c>
      <c r="GA15" s="10">
        <v>-0.60494434940496522</v>
      </c>
      <c r="GB15" s="10">
        <v>0</v>
      </c>
      <c r="GC15" s="10">
        <v>0.80613391404396617</v>
      </c>
      <c r="GD15" s="10">
        <v>0.80613391404396617</v>
      </c>
      <c r="GE15" s="10">
        <v>0.80613391404396617</v>
      </c>
      <c r="GF15" s="10">
        <v>0.80613391404396617</v>
      </c>
      <c r="GG15" s="10">
        <v>0.76313792618745602</v>
      </c>
      <c r="GH15" s="10">
        <v>0.76313792618745602</v>
      </c>
      <c r="GI15" s="10">
        <v>0.76313792618745602</v>
      </c>
      <c r="GJ15" s="10">
        <v>0.76313792618745602</v>
      </c>
      <c r="GK15" s="10">
        <v>0.2260242386780433</v>
      </c>
      <c r="GL15" s="10">
        <v>0.2260242386780433</v>
      </c>
      <c r="GM15" s="10">
        <v>0.64511141608881928</v>
      </c>
      <c r="GN15" s="10">
        <v>2.433724177128882E-2</v>
      </c>
      <c r="GO15" s="10">
        <v>-0.30641792697462034</v>
      </c>
      <c r="GP15" s="10">
        <v>-0.26725557590414761</v>
      </c>
      <c r="GQ15" s="10">
        <v>-0.78210724374264051</v>
      </c>
      <c r="GR15" s="10">
        <v>-9.7039656194905802E-2</v>
      </c>
      <c r="GS15" s="10">
        <v>7.6912738729600777E-3</v>
      </c>
      <c r="GT15" s="10">
        <v>-9.0412408159156771E-2</v>
      </c>
      <c r="GU15" s="10">
        <v>-8.5470362055776572E-2</v>
      </c>
      <c r="GV15" s="10">
        <v>-0.5115251501122029</v>
      </c>
      <c r="GW15" s="10">
        <v>-0.80501452675821306</v>
      </c>
      <c r="GX15" s="10">
        <v>-1.2202017716701479</v>
      </c>
      <c r="GY15" s="10">
        <v>-0.88995644521355122</v>
      </c>
      <c r="GZ15" s="10">
        <v>-0.61674993649985532</v>
      </c>
      <c r="HA15" s="10">
        <v>-0.28034522090477976</v>
      </c>
      <c r="HB15" s="10">
        <v>2.0379003639597132E-2</v>
      </c>
      <c r="HC15" s="10">
        <v>6.0478093682931444E-2</v>
      </c>
      <c r="HD15" s="10">
        <v>-6.3159215392211421E-3</v>
      </c>
      <c r="HE15" s="10">
        <v>0.10703449683563385</v>
      </c>
      <c r="HF15" s="10">
        <v>0.54801710635523548</v>
      </c>
      <c r="HG15" s="10">
        <v>0.4685925338657026</v>
      </c>
      <c r="HH15" s="10">
        <v>0.67342468634354014</v>
      </c>
      <c r="HI15" s="10">
        <v>0.47093222055975648</v>
      </c>
      <c r="HJ15" s="10">
        <v>0.15960072351292437</v>
      </c>
      <c r="HK15" s="10">
        <v>-0.11640389164375292</v>
      </c>
      <c r="HL15" s="10">
        <v>-0.11211335364036185</v>
      </c>
      <c r="HM15" s="10">
        <v>-0.10362327197354096</v>
      </c>
      <c r="HN15" s="10">
        <v>-0.12351931530377518</v>
      </c>
      <c r="HO15" s="10">
        <v>-9.5473545007913663E-2</v>
      </c>
      <c r="HP15" s="10">
        <v>-0.34054771941593442</v>
      </c>
      <c r="HQ15" s="10">
        <v>-0.4332133476969075</v>
      </c>
      <c r="HR15" s="10">
        <v>-0.80991170470630691</v>
      </c>
      <c r="HS15" s="10">
        <v>-0.80046362081393707</v>
      </c>
      <c r="HT15" s="10">
        <v>-0.39457819752864987</v>
      </c>
      <c r="HU15" s="10">
        <v>-0.29116572472629432</v>
      </c>
      <c r="HV15" s="10">
        <v>6.8076757033664878E-2</v>
      </c>
      <c r="HW15" s="10">
        <v>0.18588565609879126</v>
      </c>
      <c r="HX15" s="10">
        <v>0.15827072594231537</v>
      </c>
      <c r="HY15" s="10">
        <v>0.48632858559818021</v>
      </c>
      <c r="HZ15" s="10">
        <v>0.78466414869955625</v>
      </c>
      <c r="IA15" s="10">
        <v>0.70526861091681425</v>
      </c>
      <c r="IB15" s="10">
        <v>0.57974736375701663</v>
      </c>
      <c r="IC15" s="10">
        <v>0.27867928637281164</v>
      </c>
      <c r="ID15" s="10">
        <v>6.1447598684080028E-2</v>
      </c>
      <c r="IE15" s="10">
        <v>6.1447598684080028E-2</v>
      </c>
      <c r="IF15" s="10">
        <v>-6.0854039721108436E-2</v>
      </c>
      <c r="IG15" s="10">
        <v>-0.12410688683935224</v>
      </c>
      <c r="IH15" s="10">
        <v>-0.12404666770234274</v>
      </c>
      <c r="II15" s="10">
        <v>-0.12404666770234274</v>
      </c>
      <c r="IJ15" s="10">
        <v>-6.3206484371810992E-2</v>
      </c>
      <c r="IK15" s="10">
        <v>0</v>
      </c>
      <c r="IL15" s="10">
        <v>0</v>
      </c>
      <c r="IM15" s="10">
        <v>6.9719850804348366E-2</v>
      </c>
      <c r="IN15" s="10">
        <v>6.9719850804348366E-2</v>
      </c>
      <c r="IO15" s="10">
        <v>6.9719850804348366E-2</v>
      </c>
      <c r="IP15" s="10">
        <v>0.2322241332561161</v>
      </c>
      <c r="IQ15" s="10">
        <v>0.25729407508696034</v>
      </c>
      <c r="IR15" s="10">
        <v>0.25729407508696034</v>
      </c>
      <c r="IS15" s="10">
        <v>0.25729407508696034</v>
      </c>
      <c r="IT15" s="10">
        <v>8.5410617106162434E-2</v>
      </c>
      <c r="IU15" s="10">
        <v>-0.11605233392604479</v>
      </c>
      <c r="IV15" s="10">
        <v>-0.2922105218762564</v>
      </c>
      <c r="IW15" s="10">
        <v>-0.2922105218762564</v>
      </c>
      <c r="IX15" s="10">
        <v>-0.29433723104364118</v>
      </c>
      <c r="IY15" s="10">
        <v>-0.20644023418506829</v>
      </c>
      <c r="IZ15" s="10">
        <v>9.0248445750503059E-2</v>
      </c>
      <c r="JA15" s="10">
        <v>0.13364514170805777</v>
      </c>
      <c r="JB15" s="10">
        <v>0.16369877982537934</v>
      </c>
      <c r="JC15" s="10">
        <v>0.16369877982537934</v>
      </c>
      <c r="JD15" s="10">
        <v>0.23384787035523058</v>
      </c>
      <c r="JE15" s="10">
        <v>0.38635523427569374</v>
      </c>
      <c r="JF15" s="10">
        <v>0.50133684590699723</v>
      </c>
      <c r="JG15" s="10">
        <v>0.57411193332884058</v>
      </c>
      <c r="JH15" s="10">
        <f>[13]Week!JK118</f>
        <v>0.44877023631987978</v>
      </c>
      <c r="JI15" s="10">
        <f>[13]Week!JL118</f>
        <v>0.36169080514484009</v>
      </c>
      <c r="JJ15" s="10">
        <f>[13]Week!JM118</f>
        <v>0.24687108433570307</v>
      </c>
      <c r="JK15" s="10">
        <f>[13]Week!JN118</f>
        <v>0.17419846215650858</v>
      </c>
      <c r="JL15" s="10">
        <f>[13]Week!JO118</f>
        <v>1.4126349733639215E-2</v>
      </c>
      <c r="JM15" s="10">
        <f>[13]Week!JP118</f>
        <v>-0.23715936838827839</v>
      </c>
      <c r="JN15" s="10">
        <f>[13]Week!JQ118</f>
        <v>-0.38959171280645688</v>
      </c>
      <c r="JO15" s="10">
        <f>[13]Week!JR118</f>
        <v>-0.49643611405283994</v>
      </c>
      <c r="JP15" s="10">
        <f>[13]Week!JS118</f>
        <v>-0.40185547663098442</v>
      </c>
      <c r="JQ15" s="10">
        <f>[13]Week!JT118</f>
        <v>-0.15457475309545887</v>
      </c>
      <c r="JR15" s="10">
        <f>[13]Week!JU118</f>
        <v>-2.1424086772803552E-3</v>
      </c>
      <c r="JS15" s="10">
        <f>[13]Week!JV118</f>
        <v>0.10470199256910269</v>
      </c>
      <c r="JT15" s="10">
        <f>[13]Week!JW118</f>
        <v>0.10470199256910269</v>
      </c>
      <c r="JU15" s="10">
        <f>[13]Week!JX118</f>
        <v>0</v>
      </c>
      <c r="JV15" s="10">
        <f>[13]Week!JY118</f>
        <v>-2.7342912977589263E-2</v>
      </c>
      <c r="JW15" s="10">
        <f>[13]Week!JZ118</f>
        <v>-2.7342912977589263E-2</v>
      </c>
      <c r="JX15" s="10">
        <f>[13]Week!KA118</f>
        <v>4.3215851549790206E-2</v>
      </c>
      <c r="JY15" s="10">
        <f>[13]Week!KB118</f>
        <v>8.8897475504558232E-2</v>
      </c>
      <c r="JZ15" s="10">
        <f>[13]Week!KC118</f>
        <v>0.11624038848214749</v>
      </c>
      <c r="KA15" s="10" t="str">
        <f>[13]Week!KD118</f>
        <v/>
      </c>
      <c r="KB15" s="10" t="str">
        <f>[13]Week!KE118</f>
        <v/>
      </c>
      <c r="KC15" s="10" t="str">
        <f>[13]Week!KF118</f>
        <v/>
      </c>
      <c r="KD15" s="10" t="str">
        <f>[13]Week!KG118</f>
        <v/>
      </c>
      <c r="KE15" s="10" t="str">
        <f>[13]Week!KH118</f>
        <v/>
      </c>
      <c r="KF15" s="10" t="str">
        <f>[13]Week!KI118</f>
        <v/>
      </c>
      <c r="KG15" s="10" t="str">
        <f>[13]Week!KJ118</f>
        <v/>
      </c>
      <c r="KH15" s="10" t="str">
        <f>[13]Week!KK118</f>
        <v/>
      </c>
      <c r="KI15" s="10" t="str">
        <f>[13]Week!KL118</f>
        <v/>
      </c>
      <c r="KJ15" s="10" t="str">
        <f>[13]Week!KM118</f>
        <v/>
      </c>
      <c r="KK15" s="10" t="str">
        <f>[13]Week!KN118</f>
        <v/>
      </c>
      <c r="KL15" s="10" t="str">
        <f>[13]Week!KO118</f>
        <v/>
      </c>
      <c r="KM15" s="10" t="str">
        <f>[13]Week!KP118</f>
        <v/>
      </c>
      <c r="KN15" s="10" t="str">
        <f>[13]Week!KQ118</f>
        <v/>
      </c>
      <c r="KO15" s="10" t="str">
        <f>[13]Week!KR118</f>
        <v/>
      </c>
      <c r="KP15" s="10" t="str">
        <f>[13]Week!KS118</f>
        <v/>
      </c>
      <c r="KQ15" s="10" t="str">
        <f>[13]Week!KT118</f>
        <v/>
      </c>
      <c r="KR15" s="10" t="str">
        <f>[13]Week!KU118</f>
        <v/>
      </c>
      <c r="KS15" s="10" t="str">
        <f>[13]Week!KV118</f>
        <v/>
      </c>
      <c r="KT15" s="10" t="str">
        <f>[13]Week!KW118</f>
        <v/>
      </c>
      <c r="KU15" s="10" t="str">
        <f>[13]Week!KX118</f>
        <v/>
      </c>
      <c r="KV15" s="10" t="str">
        <f>[13]Week!KY118</f>
        <v/>
      </c>
      <c r="KW15" s="10" t="str">
        <f>[13]Week!KZ118</f>
        <v/>
      </c>
      <c r="KX15" s="10" t="str">
        <f>[13]Week!LA118</f>
        <v/>
      </c>
      <c r="KY15" s="10" t="str">
        <f>[13]Week!LB118</f>
        <v/>
      </c>
      <c r="KZ15" s="10" t="str">
        <f>[13]Week!LC118</f>
        <v/>
      </c>
      <c r="LA15" s="10" t="str">
        <f>[13]Week!LD118</f>
        <v/>
      </c>
      <c r="LB15" s="10" t="str">
        <f>[13]Week!LE118</f>
        <v/>
      </c>
      <c r="LC15" s="10" t="str">
        <f>[13]Week!LF118</f>
        <v/>
      </c>
    </row>
    <row r="16" spans="1:315" x14ac:dyDescent="0.25">
      <c r="A16" t="s">
        <v>103</v>
      </c>
      <c r="C16" t="s">
        <v>99</v>
      </c>
      <c r="D16" t="s">
        <v>99</v>
      </c>
      <c r="E16" t="s">
        <v>99</v>
      </c>
      <c r="F16" t="s">
        <v>99</v>
      </c>
      <c r="G16" t="s">
        <v>99</v>
      </c>
      <c r="H16" t="s">
        <v>99</v>
      </c>
      <c r="I16" t="s">
        <v>99</v>
      </c>
      <c r="J16" t="s">
        <v>99</v>
      </c>
      <c r="K16" t="s">
        <v>99</v>
      </c>
      <c r="L16" t="s">
        <v>99</v>
      </c>
      <c r="M16" t="s">
        <v>99</v>
      </c>
      <c r="N16" t="s">
        <v>99</v>
      </c>
      <c r="O16" t="s">
        <v>99</v>
      </c>
      <c r="P16" t="s">
        <v>99</v>
      </c>
      <c r="Q16" t="s">
        <v>99</v>
      </c>
      <c r="R16" t="s">
        <v>99</v>
      </c>
      <c r="S16" t="s">
        <v>99</v>
      </c>
      <c r="T16" t="s">
        <v>99</v>
      </c>
      <c r="U16" t="s">
        <v>99</v>
      </c>
      <c r="V16" t="s">
        <v>99</v>
      </c>
      <c r="W16" t="s">
        <v>99</v>
      </c>
      <c r="X16" t="s">
        <v>99</v>
      </c>
      <c r="Y16" t="s">
        <v>99</v>
      </c>
      <c r="Z16" t="s">
        <v>99</v>
      </c>
      <c r="AA16" t="s">
        <v>99</v>
      </c>
      <c r="AB16" t="s">
        <v>99</v>
      </c>
      <c r="AC16" t="s">
        <v>99</v>
      </c>
      <c r="AD16" t="s">
        <v>99</v>
      </c>
      <c r="AE16" t="s">
        <v>99</v>
      </c>
      <c r="AF16" t="s">
        <v>99</v>
      </c>
      <c r="AG16" t="s">
        <v>99</v>
      </c>
      <c r="AH16" t="s">
        <v>99</v>
      </c>
      <c r="AI16" t="s">
        <v>99</v>
      </c>
      <c r="AJ16" t="s">
        <v>99</v>
      </c>
      <c r="AK16" t="s">
        <v>99</v>
      </c>
      <c r="AL16" t="s">
        <v>99</v>
      </c>
      <c r="AM16" t="s">
        <v>99</v>
      </c>
      <c r="AN16" t="s">
        <v>99</v>
      </c>
      <c r="AO16" t="s">
        <v>99</v>
      </c>
      <c r="AP16" t="s">
        <v>99</v>
      </c>
      <c r="AQ16" t="s">
        <v>99</v>
      </c>
      <c r="AR16" t="s">
        <v>99</v>
      </c>
      <c r="AS16" t="s">
        <v>99</v>
      </c>
      <c r="AT16" t="s">
        <v>99</v>
      </c>
      <c r="AU16" t="s">
        <v>99</v>
      </c>
      <c r="AV16" t="s">
        <v>99</v>
      </c>
      <c r="AW16" t="s">
        <v>99</v>
      </c>
      <c r="AX16" t="s">
        <v>99</v>
      </c>
      <c r="AY16" t="s">
        <v>99</v>
      </c>
      <c r="AZ16" t="s">
        <v>99</v>
      </c>
      <c r="BA16" t="s">
        <v>99</v>
      </c>
      <c r="BB16" t="s">
        <v>99</v>
      </c>
      <c r="BC16" s="10">
        <v>0</v>
      </c>
      <c r="BD16" s="10">
        <v>0</v>
      </c>
      <c r="BE16" s="10">
        <v>0</v>
      </c>
      <c r="BF16" s="10">
        <v>0</v>
      </c>
      <c r="BG16" s="10">
        <v>0.15822801662963634</v>
      </c>
      <c r="BH16" s="10">
        <v>0.15822801662963634</v>
      </c>
      <c r="BI16" s="10">
        <v>0.15822801662963634</v>
      </c>
      <c r="BJ16" s="10">
        <v>0.15822801662963634</v>
      </c>
      <c r="BK16" s="10">
        <v>0.103271829649439</v>
      </c>
      <c r="BL16" s="10">
        <v>0.103271829649439</v>
      </c>
      <c r="BM16" s="10">
        <v>0.103271829649439</v>
      </c>
      <c r="BN16" s="10">
        <v>0.103271829649439</v>
      </c>
      <c r="BO16" s="10">
        <v>0.32929170912554911</v>
      </c>
      <c r="BP16" s="10">
        <v>0.32929170912554911</v>
      </c>
      <c r="BQ16" s="10">
        <v>0.32929170912554911</v>
      </c>
      <c r="BR16" s="10">
        <v>0.32929170912554911</v>
      </c>
      <c r="BS16" s="10">
        <v>0</v>
      </c>
      <c r="BT16" s="10">
        <v>0.10435942586937301</v>
      </c>
      <c r="BU16" s="10">
        <v>0.10435942586937301</v>
      </c>
      <c r="BV16" s="10">
        <v>0.10435942586937301</v>
      </c>
      <c r="BW16" s="10">
        <v>0.10435942586937301</v>
      </c>
      <c r="BX16" s="10">
        <v>1.206527000673616</v>
      </c>
      <c r="BY16" s="10">
        <v>1.206527000673616</v>
      </c>
      <c r="BZ16" s="10">
        <v>1.206527000673616</v>
      </c>
      <c r="CA16" s="10">
        <v>1.206527000673616</v>
      </c>
      <c r="CB16" s="10">
        <v>1.0311740084751817</v>
      </c>
      <c r="CC16" s="10">
        <v>1.0311740084751817</v>
      </c>
      <c r="CD16" s="10">
        <v>1.0311740084751817</v>
      </c>
      <c r="CE16" s="10">
        <v>1.0311740084751817</v>
      </c>
      <c r="CF16" s="10">
        <v>0</v>
      </c>
      <c r="CG16" s="10">
        <v>1.0239020633271589</v>
      </c>
      <c r="CH16" s="10">
        <v>1.0239020633271589</v>
      </c>
      <c r="CI16" s="10">
        <v>1.0239020633271589</v>
      </c>
      <c r="CJ16" s="10">
        <v>1.0239020633271589</v>
      </c>
      <c r="CK16" s="10">
        <v>0.53991263713948368</v>
      </c>
      <c r="CL16" s="10">
        <v>0.53991263713948368</v>
      </c>
      <c r="CM16" s="10">
        <v>0.53991263713948368</v>
      </c>
      <c r="CN16" s="10">
        <v>0.53991263713948368</v>
      </c>
      <c r="CO16" s="10">
        <v>2.2802392242965435</v>
      </c>
      <c r="CP16" s="10">
        <v>2.2802392242965435</v>
      </c>
      <c r="CQ16" s="10">
        <v>2.2802392242965435</v>
      </c>
      <c r="CR16" s="10">
        <v>2.2802392242965435</v>
      </c>
      <c r="CS16" s="10">
        <v>0</v>
      </c>
      <c r="CT16" s="10">
        <v>-2.4234058230664246</v>
      </c>
      <c r="CU16" s="10">
        <v>-2.4234058230664246</v>
      </c>
      <c r="CV16" s="10">
        <v>-2.4234058230664246</v>
      </c>
      <c r="CW16" s="10">
        <v>-2.4234058230664246</v>
      </c>
      <c r="CX16" s="10">
        <v>-0.45722959278782083</v>
      </c>
      <c r="CY16" s="10">
        <v>-0.45722959278782083</v>
      </c>
      <c r="CZ16" s="10">
        <v>-0.45722959278782083</v>
      </c>
      <c r="DA16" s="10">
        <v>-0.45722959278782083</v>
      </c>
      <c r="DB16" s="10">
        <v>0</v>
      </c>
      <c r="DC16" s="10">
        <v>1.6174334093622533</v>
      </c>
      <c r="DD16" s="10">
        <v>1.6174334093622533</v>
      </c>
      <c r="DE16" s="10">
        <v>1.6174334093622533</v>
      </c>
      <c r="DF16" s="10">
        <v>1.6174334093622533</v>
      </c>
      <c r="DG16" s="10">
        <v>1.3702545755630364</v>
      </c>
      <c r="DH16" s="10">
        <v>1.3702545755630364</v>
      </c>
      <c r="DI16" s="10">
        <v>1.3702545755630364</v>
      </c>
      <c r="DJ16" s="10">
        <v>1.3702545755630364</v>
      </c>
      <c r="DK16" s="10">
        <v>3.4956630322886593</v>
      </c>
      <c r="DL16" s="10">
        <v>3.4956630322886593</v>
      </c>
      <c r="DM16" s="10">
        <v>3.4956630322886593</v>
      </c>
      <c r="DN16" s="10">
        <v>3.4956630322886593</v>
      </c>
      <c r="DO16" s="10">
        <v>-1.698903957214424</v>
      </c>
      <c r="DP16" s="10">
        <v>-1.698903957214424</v>
      </c>
      <c r="DQ16" s="10">
        <v>-1.698903957214424</v>
      </c>
      <c r="DR16" s="10">
        <v>-1.698903957214424</v>
      </c>
      <c r="DS16" s="10">
        <v>0</v>
      </c>
      <c r="DT16" s="10">
        <v>1.7482200411636701</v>
      </c>
      <c r="DU16" s="10">
        <v>1.7482200411636701</v>
      </c>
      <c r="DV16" s="10">
        <v>1.7482200411636701</v>
      </c>
      <c r="DW16" s="10">
        <v>1.7482200411636701</v>
      </c>
      <c r="DX16" s="10">
        <v>-4.0025120417108981</v>
      </c>
      <c r="DY16" s="10">
        <v>-4.0025120417108981</v>
      </c>
      <c r="DZ16" s="10">
        <v>-4.0025120417108981</v>
      </c>
      <c r="EA16" s="10">
        <v>-4.0025120417108981</v>
      </c>
      <c r="EB16" s="10">
        <v>-1.6369413002513864</v>
      </c>
      <c r="EC16" s="10">
        <v>-1.6369413002513864</v>
      </c>
      <c r="ED16" s="10">
        <v>-1.6369413002513864</v>
      </c>
      <c r="EE16" s="10">
        <v>-1.6369413002513864</v>
      </c>
      <c r="EF16" s="10">
        <v>0</v>
      </c>
      <c r="EG16" s="10">
        <v>-0.81274721052963794</v>
      </c>
      <c r="EH16" s="10">
        <v>-0.81274721052963794</v>
      </c>
      <c r="EI16" s="10">
        <v>-0.81274721052963794</v>
      </c>
      <c r="EJ16" s="10">
        <v>-0.81274721052963794</v>
      </c>
      <c r="EK16" s="10">
        <v>-0.9951311733037973</v>
      </c>
      <c r="EL16" s="10">
        <v>-0.9951311733037973</v>
      </c>
      <c r="EM16" s="10">
        <v>-0.9951311733037973</v>
      </c>
      <c r="EN16" s="10">
        <v>-0.9951311733037973</v>
      </c>
      <c r="EO16" s="10">
        <v>0</v>
      </c>
      <c r="EP16" s="10">
        <v>1.0263542771720171</v>
      </c>
      <c r="EQ16" s="10">
        <v>1.0263542771720171</v>
      </c>
      <c r="ER16" s="10">
        <v>1.0263542771720171</v>
      </c>
      <c r="ES16" s="10">
        <v>1.0263542771720171</v>
      </c>
      <c r="ET16" s="10">
        <v>-0.26275179048865616</v>
      </c>
      <c r="EU16" s="10">
        <v>-0.26275179048865616</v>
      </c>
      <c r="EV16" s="10">
        <v>-0.26275179048865616</v>
      </c>
      <c r="EW16" s="10">
        <v>-0.26275179048865616</v>
      </c>
      <c r="EX16" s="10">
        <v>0.64146290177431375</v>
      </c>
      <c r="EY16" s="10">
        <v>0.64146290177431375</v>
      </c>
      <c r="EZ16" s="10">
        <v>0.64146290177431375</v>
      </c>
      <c r="FA16" s="10">
        <v>0.64146290177431375</v>
      </c>
      <c r="FB16" s="10">
        <v>0</v>
      </c>
      <c r="FC16" s="10">
        <v>-0.64123532763620683</v>
      </c>
      <c r="FD16" s="10">
        <v>-0.64123532763620683</v>
      </c>
      <c r="FE16" s="10">
        <v>-0.64123532763620683</v>
      </c>
      <c r="FF16" s="10">
        <v>-0.64123532763620683</v>
      </c>
      <c r="FG16" s="10">
        <v>-0.49302290132030052</v>
      </c>
      <c r="FH16" s="10">
        <v>-0.49302290132030052</v>
      </c>
      <c r="FI16" s="10">
        <v>-0.49302290132030052</v>
      </c>
      <c r="FJ16" s="10">
        <v>-0.49302290132030052</v>
      </c>
      <c r="FK16" s="10">
        <v>0.39974716316747677</v>
      </c>
      <c r="FL16" s="10">
        <v>0.22504817532735186</v>
      </c>
      <c r="FM16" s="10">
        <v>7.6039890152004214E-2</v>
      </c>
      <c r="FN16" s="10">
        <v>-7.4560963132781016E-2</v>
      </c>
      <c r="FO16" s="10">
        <v>-0.32227330847155111</v>
      </c>
      <c r="FP16" s="10">
        <v>-0.33742645833408658</v>
      </c>
      <c r="FQ16" s="10">
        <v>-0.18841817315873896</v>
      </c>
      <c r="FR16" s="10">
        <v>-0.28702435068868948</v>
      </c>
      <c r="FS16" s="10">
        <v>-0.38433264731899097</v>
      </c>
      <c r="FT16" s="10">
        <v>-0.56401400745536567</v>
      </c>
      <c r="FU16" s="10">
        <v>-0.56401400745536567</v>
      </c>
      <c r="FV16" s="10">
        <v>-6.4016558678358093E-2</v>
      </c>
      <c r="FW16" s="10">
        <v>-0.6172794555161184</v>
      </c>
      <c r="FX16" s="10">
        <v>-0.68833191836437968</v>
      </c>
      <c r="FY16" s="10">
        <v>-1.2444077307853607</v>
      </c>
      <c r="FZ16" s="10">
        <v>-1.7418092125342133</v>
      </c>
      <c r="GA16" s="10">
        <v>-1.5632533262416692</v>
      </c>
      <c r="GB16" s="10">
        <v>-1.1226673655543729</v>
      </c>
      <c r="GC16" s="10">
        <v>-0.5039048119436973</v>
      </c>
      <c r="GD16" s="10">
        <v>-0.12373895825391065</v>
      </c>
      <c r="GE16" s="10">
        <v>0.26145874568804772</v>
      </c>
      <c r="GF16" s="10">
        <v>0.206707384499873</v>
      </c>
      <c r="GG16" s="10">
        <v>0.16748027775653029</v>
      </c>
      <c r="GH16" s="10">
        <v>-6.6886492590562813E-4</v>
      </c>
      <c r="GI16" s="10">
        <v>-0.34826739411631868</v>
      </c>
      <c r="GJ16" s="10">
        <v>-0.2582707939821226</v>
      </c>
      <c r="GK16" s="10">
        <v>-0.1039367394918696</v>
      </c>
      <c r="GL16" s="10">
        <v>-0.32457621451848884</v>
      </c>
      <c r="GM16" s="10">
        <v>0.10520073117151676</v>
      </c>
      <c r="GN16" s="10">
        <v>0.17868186186464918</v>
      </c>
      <c r="GO16" s="10">
        <v>0.69040758012843284</v>
      </c>
      <c r="GP16" s="10">
        <v>1.1480020419879169</v>
      </c>
      <c r="GQ16" s="10">
        <v>1.1311948504092926</v>
      </c>
      <c r="GR16" s="10">
        <v>1.2425201652155602</v>
      </c>
      <c r="GS16" s="10">
        <v>0.48646945638934913</v>
      </c>
      <c r="GT16" s="10">
        <v>0.14959240204673938</v>
      </c>
      <c r="GU16" s="10">
        <v>-0.37481342159074726</v>
      </c>
      <c r="GV16" s="10">
        <v>-0.66131392249180243</v>
      </c>
      <c r="GW16" s="10">
        <v>-0.59478262086597966</v>
      </c>
      <c r="GX16" s="10">
        <v>-0.60405527198185938</v>
      </c>
      <c r="GY16" s="10">
        <v>-0.21023788786048797</v>
      </c>
      <c r="GZ16" s="10">
        <v>-8.0999405963258539E-2</v>
      </c>
      <c r="HA16" s="10">
        <v>-0.12580005334647171</v>
      </c>
      <c r="HB16" s="10">
        <v>1.7989018058382662E-2</v>
      </c>
      <c r="HC16" s="10">
        <v>-0.39562900582788868</v>
      </c>
      <c r="HD16" s="10">
        <v>-0.49762824003388989</v>
      </c>
      <c r="HE16" s="10">
        <v>-0.45282759265067674</v>
      </c>
      <c r="HF16" s="10">
        <v>-0.33889099308375864</v>
      </c>
      <c r="HG16" s="10">
        <v>-8.4235607403286519E-2</v>
      </c>
      <c r="HH16" s="10">
        <v>3.2694910061121144E-2</v>
      </c>
      <c r="HI16" s="10">
        <v>3.2694910061121144E-2</v>
      </c>
      <c r="HJ16" s="10">
        <v>-8.1241689505796966E-2</v>
      </c>
      <c r="HK16" s="10">
        <v>0.15289239047186803</v>
      </c>
      <c r="HL16" s="10">
        <v>0.28053580652098908</v>
      </c>
      <c r="HM16" s="10">
        <v>0.22443128966912418</v>
      </c>
      <c r="HN16" s="10">
        <v>-0.1002623834680853</v>
      </c>
      <c r="HO16" s="10">
        <v>-0.45135672916243985</v>
      </c>
      <c r="HP16" s="10">
        <v>-0.83084769956364024</v>
      </c>
      <c r="HQ16" s="10">
        <v>-0.99939373423931621</v>
      </c>
      <c r="HR16" s="10">
        <v>-0.76600820886060228</v>
      </c>
      <c r="HS16" s="10">
        <v>-0.36010976593814492</v>
      </c>
      <c r="HT16" s="10">
        <v>2.4163341856390408E-2</v>
      </c>
      <c r="HU16" s="10">
        <v>0.43190350062169397</v>
      </c>
      <c r="HV16" s="10">
        <v>0.5429436273562378</v>
      </c>
      <c r="HW16" s="10">
        <v>0.41296808835626925</v>
      </c>
      <c r="HX16" s="10">
        <v>0.32389420212817516</v>
      </c>
      <c r="HY16" s="10">
        <v>9.9901980925675871E-2</v>
      </c>
      <c r="HZ16" s="10">
        <v>-9.5014276212653043E-2</v>
      </c>
      <c r="IA16" s="10">
        <v>-0.18632241583900916</v>
      </c>
      <c r="IB16" s="10">
        <v>-0.35088442781388357</v>
      </c>
      <c r="IC16" s="10">
        <v>-0.35398882565414613</v>
      </c>
      <c r="ID16" s="10">
        <v>-0.178813515685664</v>
      </c>
      <c r="IE16" s="10">
        <v>-2.2870997733587806E-3</v>
      </c>
      <c r="IF16" s="10">
        <v>4.1098479737118353E-2</v>
      </c>
      <c r="IG16" s="10">
        <v>8.5117272050828058E-2</v>
      </c>
      <c r="IH16" s="10">
        <v>-7.0645244878665692E-4</v>
      </c>
      <c r="II16" s="10">
        <v>-4.4621187637232447E-2</v>
      </c>
      <c r="IJ16" s="10">
        <v>-4.4618944561344735E-2</v>
      </c>
      <c r="IK16" s="10">
        <v>-0.13246099926716581</v>
      </c>
      <c r="IL16" s="10">
        <v>-4.0764928451880941E-3</v>
      </c>
      <c r="IM16" s="10">
        <v>-5.2100856319910738E-3</v>
      </c>
      <c r="IN16" s="10">
        <v>0.1114738875335864</v>
      </c>
      <c r="IO16" s="10">
        <v>0.27702431192161925</v>
      </c>
      <c r="IP16" s="10">
        <v>0.38989490772671509</v>
      </c>
      <c r="IQ16" s="10">
        <v>0.34982744277115629</v>
      </c>
      <c r="IR16" s="10">
        <v>0.15141143908756005</v>
      </c>
      <c r="IS16" s="10">
        <v>7.3401125288379637E-2</v>
      </c>
      <c r="IT16" s="10">
        <v>-0.12201763857926</v>
      </c>
      <c r="IU16" s="10">
        <v>-0.28941661240198119</v>
      </c>
      <c r="IV16" s="10">
        <v>-4.5175508398014985E-2</v>
      </c>
      <c r="IW16" s="10">
        <v>-9.4943106109897452E-2</v>
      </c>
      <c r="IX16" s="10">
        <v>-0.21674070655269165</v>
      </c>
      <c r="IY16" s="10">
        <v>-0.1323788372759746</v>
      </c>
      <c r="IZ16" s="10">
        <v>-0.38015820975851194</v>
      </c>
      <c r="JA16" s="10">
        <v>-0.66986844391563538</v>
      </c>
      <c r="JB16" s="10">
        <v>-0.50670904069303424</v>
      </c>
      <c r="JC16" s="10">
        <v>-0.42379689600578513</v>
      </c>
      <c r="JD16" s="10">
        <v>-0.6166205511484435</v>
      </c>
      <c r="JE16" s="10">
        <v>-0.18618405809069458</v>
      </c>
      <c r="JF16" s="10">
        <v>-0.28208182520022224</v>
      </c>
      <c r="JG16" s="10">
        <v>-0.28208182520022224</v>
      </c>
      <c r="JH16" s="10">
        <f>[13]Week!JK119</f>
        <v>-3.8958071071561601E-3</v>
      </c>
      <c r="JI16" s="10">
        <f>[13]Week!JL119</f>
        <v>-0.19116031425402813</v>
      </c>
      <c r="JJ16" s="10">
        <f>[13]Week!JM119</f>
        <v>-0.19470488258433494</v>
      </c>
      <c r="JK16" s="10">
        <f>[13]Week!JN119</f>
        <v>-0.38344675022906183</v>
      </c>
      <c r="JL16" s="10">
        <f>[13]Week!JO119</f>
        <v>-0.80687757527030912</v>
      </c>
      <c r="JM16" s="10">
        <f>[13]Week!JP119</f>
        <v>-0.76020811446939096</v>
      </c>
      <c r="JN16" s="10">
        <f>[13]Week!JQ119</f>
        <v>-0.66090080034418985</v>
      </c>
      <c r="JO16" s="10">
        <f>[13]Week!JR119</f>
        <v>-0.47215893269946302</v>
      </c>
      <c r="JP16" s="10">
        <f>[13]Week!JS119</f>
        <v>-0.14635952824780787</v>
      </c>
      <c r="JQ16" s="10">
        <f>[13]Week!JT119</f>
        <v>-0.29813601116389438</v>
      </c>
      <c r="JR16" s="10">
        <f>[13]Week!JU119</f>
        <v>-0.40606652349807193</v>
      </c>
      <c r="JS16" s="10">
        <f>[13]Week!JV119</f>
        <v>-0.31092126571641687</v>
      </c>
      <c r="JT16" s="10">
        <f>[13]Week!JW119</f>
        <v>-0.21328984512682475</v>
      </c>
      <c r="JU16" s="10">
        <f>[13]Week!JX119</f>
        <v>-1.278525455252251E-2</v>
      </c>
      <c r="JV16" s="10">
        <f>[13]Week!JY119</f>
        <v>1.4042640721858915E-2</v>
      </c>
      <c r="JW16" s="10">
        <f>[13]Week!JZ119</f>
        <v>-0.20170669059156943</v>
      </c>
      <c r="JX16" s="10">
        <f>[13]Week!KA119</f>
        <v>-0.39271109495758288</v>
      </c>
      <c r="JY16" s="10">
        <f>[13]Week!KB119</f>
        <v>-0.4509008023661476</v>
      </c>
      <c r="JZ16" s="10">
        <f>[13]Week!KC119</f>
        <v>-0.36979818530635145</v>
      </c>
      <c r="KA16" s="10" t="str">
        <f>[13]Week!KD119</f>
        <v/>
      </c>
      <c r="KB16" s="10" t="str">
        <f>[13]Week!KE119</f>
        <v/>
      </c>
      <c r="KC16" s="10" t="str">
        <f>[13]Week!KF119</f>
        <v/>
      </c>
      <c r="KD16" s="10" t="str">
        <f>[13]Week!KG119</f>
        <v/>
      </c>
      <c r="KE16" s="10" t="str">
        <f>[13]Week!KH119</f>
        <v/>
      </c>
      <c r="KF16" s="10" t="str">
        <f>[13]Week!KI119</f>
        <v/>
      </c>
      <c r="KG16" s="10" t="str">
        <f>[13]Week!KJ119</f>
        <v/>
      </c>
      <c r="KH16" s="10" t="str">
        <f>[13]Week!KK119</f>
        <v/>
      </c>
      <c r="KI16" s="10" t="str">
        <f>[13]Week!KL119</f>
        <v/>
      </c>
      <c r="KJ16" s="10" t="str">
        <f>[13]Week!KM119</f>
        <v/>
      </c>
      <c r="KK16" s="10" t="str">
        <f>[13]Week!KN119</f>
        <v/>
      </c>
      <c r="KL16" s="10" t="str">
        <f>[13]Week!KO119</f>
        <v/>
      </c>
      <c r="KM16" s="10" t="str">
        <f>[13]Week!KP119</f>
        <v/>
      </c>
      <c r="KN16" s="10" t="str">
        <f>[13]Week!KQ119</f>
        <v/>
      </c>
      <c r="KO16" s="10" t="str">
        <f>[13]Week!KR119</f>
        <v/>
      </c>
      <c r="KP16" s="10" t="str">
        <f>[13]Week!KS119</f>
        <v/>
      </c>
      <c r="KQ16" s="10" t="str">
        <f>[13]Week!KT119</f>
        <v/>
      </c>
      <c r="KR16" s="10" t="str">
        <f>[13]Week!KU119</f>
        <v/>
      </c>
      <c r="KS16" s="10" t="str">
        <f>[13]Week!KV119</f>
        <v/>
      </c>
      <c r="KT16" s="10" t="str">
        <f>[13]Week!KW119</f>
        <v/>
      </c>
      <c r="KU16" s="10" t="str">
        <f>[13]Week!KX119</f>
        <v/>
      </c>
      <c r="KV16" s="10" t="str">
        <f>[13]Week!KY119</f>
        <v/>
      </c>
      <c r="KW16" s="10" t="str">
        <f>[13]Week!KZ119</f>
        <v/>
      </c>
      <c r="KX16" s="10" t="str">
        <f>[13]Week!LA119</f>
        <v/>
      </c>
      <c r="KY16" s="10" t="str">
        <f>[13]Week!LB119</f>
        <v/>
      </c>
      <c r="KZ16" s="10" t="str">
        <f>[13]Week!LC119</f>
        <v/>
      </c>
      <c r="LA16" s="10" t="str">
        <f>[13]Week!LD119</f>
        <v/>
      </c>
      <c r="LB16" s="10" t="str">
        <f>[13]Week!LE119</f>
        <v/>
      </c>
      <c r="LC16" s="10" t="str">
        <f>[13]Week!LF119</f>
        <v/>
      </c>
    </row>
    <row r="17" spans="1:315" x14ac:dyDescent="0.25">
      <c r="A17" t="s">
        <v>104</v>
      </c>
      <c r="C17" t="s">
        <v>99</v>
      </c>
      <c r="D17" t="s">
        <v>99</v>
      </c>
      <c r="E17" t="s">
        <v>99</v>
      </c>
      <c r="F17" t="s">
        <v>99</v>
      </c>
      <c r="G17" t="s">
        <v>99</v>
      </c>
      <c r="H17" t="s">
        <v>99</v>
      </c>
      <c r="I17" t="s">
        <v>99</v>
      </c>
      <c r="J17" t="s">
        <v>99</v>
      </c>
      <c r="K17" t="s">
        <v>99</v>
      </c>
      <c r="L17" t="s">
        <v>99</v>
      </c>
      <c r="M17" t="s">
        <v>99</v>
      </c>
      <c r="N17" t="s">
        <v>99</v>
      </c>
      <c r="O17" t="s">
        <v>99</v>
      </c>
      <c r="P17" t="s">
        <v>99</v>
      </c>
      <c r="Q17" t="s">
        <v>99</v>
      </c>
      <c r="R17" t="s">
        <v>99</v>
      </c>
      <c r="S17" t="s">
        <v>99</v>
      </c>
      <c r="T17" t="s">
        <v>99</v>
      </c>
      <c r="U17" t="s">
        <v>99</v>
      </c>
      <c r="V17" t="s">
        <v>99</v>
      </c>
      <c r="W17" t="s">
        <v>99</v>
      </c>
      <c r="X17" t="s">
        <v>99</v>
      </c>
      <c r="Y17" t="s">
        <v>99</v>
      </c>
      <c r="Z17" t="s">
        <v>99</v>
      </c>
      <c r="AA17" t="s">
        <v>99</v>
      </c>
      <c r="AB17" t="s">
        <v>99</v>
      </c>
      <c r="AC17" t="s">
        <v>99</v>
      </c>
      <c r="AD17" t="s">
        <v>99</v>
      </c>
      <c r="AE17" t="s">
        <v>99</v>
      </c>
      <c r="AF17" t="s">
        <v>99</v>
      </c>
      <c r="AG17" t="s">
        <v>99</v>
      </c>
      <c r="AH17" t="s">
        <v>99</v>
      </c>
      <c r="AI17" t="s">
        <v>99</v>
      </c>
      <c r="AJ17" t="s">
        <v>99</v>
      </c>
      <c r="AK17" t="s">
        <v>99</v>
      </c>
      <c r="AL17" t="s">
        <v>99</v>
      </c>
      <c r="AM17" t="s">
        <v>99</v>
      </c>
      <c r="AN17" t="s">
        <v>99</v>
      </c>
      <c r="AO17" t="s">
        <v>99</v>
      </c>
      <c r="AP17" t="s">
        <v>99</v>
      </c>
      <c r="AQ17" t="s">
        <v>99</v>
      </c>
      <c r="AR17" t="s">
        <v>99</v>
      </c>
      <c r="AS17" t="s">
        <v>99</v>
      </c>
      <c r="AT17" t="s">
        <v>99</v>
      </c>
      <c r="AU17" t="s">
        <v>99</v>
      </c>
      <c r="AV17" t="s">
        <v>99</v>
      </c>
      <c r="AW17" t="s">
        <v>99</v>
      </c>
      <c r="AX17" t="s">
        <v>99</v>
      </c>
      <c r="AY17" t="s">
        <v>99</v>
      </c>
      <c r="AZ17" t="s">
        <v>99</v>
      </c>
      <c r="BA17" t="s">
        <v>99</v>
      </c>
      <c r="BB17" t="s">
        <v>99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1.2955886427844435E-2</v>
      </c>
      <c r="BP17" s="10">
        <v>1.2955886427844435E-2</v>
      </c>
      <c r="BQ17" s="10">
        <v>1.2955886427844435E-2</v>
      </c>
      <c r="BR17" s="10">
        <v>1.2955886427844435E-2</v>
      </c>
      <c r="BS17" s="10">
        <v>0</v>
      </c>
      <c r="BT17" s="10">
        <v>0</v>
      </c>
      <c r="BU17" s="10">
        <v>0</v>
      </c>
      <c r="BV17" s="10">
        <v>0</v>
      </c>
      <c r="BW17" s="10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4.8300263609842478E-2</v>
      </c>
      <c r="CC17" s="10">
        <v>4.8300263609842478E-2</v>
      </c>
      <c r="CD17" s="10">
        <v>4.8300263609842478E-2</v>
      </c>
      <c r="CE17" s="10">
        <v>4.8300263609842478E-2</v>
      </c>
      <c r="CF17" s="10">
        <v>0</v>
      </c>
      <c r="CG17" s="10">
        <v>0</v>
      </c>
      <c r="CH17" s="10">
        <v>0</v>
      </c>
      <c r="CI17" s="10">
        <v>0</v>
      </c>
      <c r="CJ17" s="10">
        <v>0</v>
      </c>
      <c r="CK17" s="10">
        <v>0</v>
      </c>
      <c r="CL17" s="10">
        <v>0</v>
      </c>
      <c r="CM17" s="10">
        <v>0</v>
      </c>
      <c r="CN17" s="10">
        <v>0</v>
      </c>
      <c r="CO17" s="10">
        <v>4.9810302272655642E-2</v>
      </c>
      <c r="CP17" s="10">
        <v>4.9810302272655642E-2</v>
      </c>
      <c r="CQ17" s="10">
        <v>4.9810302272655642E-2</v>
      </c>
      <c r="CR17" s="10">
        <v>4.9810302272655642E-2</v>
      </c>
      <c r="CS17" s="10">
        <v>0</v>
      </c>
      <c r="CT17" s="10">
        <v>0</v>
      </c>
      <c r="CU17" s="10">
        <v>0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8.5941180562192285E-2</v>
      </c>
      <c r="DD17" s="10">
        <v>8.5941180562192285E-2</v>
      </c>
      <c r="DE17" s="10">
        <v>8.5941180562192285E-2</v>
      </c>
      <c r="DF17" s="10">
        <v>8.5941180562192285E-2</v>
      </c>
      <c r="DG17" s="10">
        <v>0</v>
      </c>
      <c r="DH17" s="10">
        <v>0</v>
      </c>
      <c r="DI17" s="10">
        <v>0</v>
      </c>
      <c r="DJ17" s="10">
        <v>0</v>
      </c>
      <c r="DK17" s="10">
        <v>0</v>
      </c>
      <c r="DL17" s="10">
        <v>0</v>
      </c>
      <c r="DM17" s="10">
        <v>0</v>
      </c>
      <c r="DN17" s="10">
        <v>0</v>
      </c>
      <c r="DO17" s="10">
        <v>0.13758168046309868</v>
      </c>
      <c r="DP17" s="10">
        <v>0.13758168046309868</v>
      </c>
      <c r="DQ17" s="10">
        <v>0.13758168046309868</v>
      </c>
      <c r="DR17" s="10">
        <v>0.13758168046309868</v>
      </c>
      <c r="DS17" s="10">
        <v>0</v>
      </c>
      <c r="DT17" s="10">
        <v>0</v>
      </c>
      <c r="DU17" s="10">
        <v>0</v>
      </c>
      <c r="DV17" s="10">
        <v>0</v>
      </c>
      <c r="DW17" s="10">
        <v>0</v>
      </c>
      <c r="DX17" s="10">
        <v>0</v>
      </c>
      <c r="DY17" s="10">
        <v>0</v>
      </c>
      <c r="DZ17" s="10">
        <v>0</v>
      </c>
      <c r="EA17" s="10">
        <v>0</v>
      </c>
      <c r="EB17" s="10">
        <v>0.21221524271423781</v>
      </c>
      <c r="EC17" s="10">
        <v>0.21221524271423781</v>
      </c>
      <c r="ED17" s="10">
        <v>0.21221524271423781</v>
      </c>
      <c r="EE17" s="10">
        <v>0.21221524271423781</v>
      </c>
      <c r="EF17" s="10">
        <v>0</v>
      </c>
      <c r="EG17" s="10">
        <v>0</v>
      </c>
      <c r="EH17" s="10">
        <v>0</v>
      </c>
      <c r="EI17" s="10">
        <v>0</v>
      </c>
      <c r="EJ17" s="10">
        <v>0</v>
      </c>
      <c r="EK17" s="10">
        <v>0</v>
      </c>
      <c r="EL17" s="10">
        <v>0</v>
      </c>
      <c r="EM17" s="10">
        <v>0</v>
      </c>
      <c r="EN17" s="10">
        <v>0</v>
      </c>
      <c r="EO17" s="10">
        <v>0</v>
      </c>
      <c r="EP17" s="10">
        <v>6.9540774686233472E-2</v>
      </c>
      <c r="EQ17" s="10">
        <v>6.9540774686233472E-2</v>
      </c>
      <c r="ER17" s="10">
        <v>6.9540774686233472E-2</v>
      </c>
      <c r="ES17" s="10">
        <v>6.9540774686233472E-2</v>
      </c>
      <c r="ET17" s="10">
        <v>0</v>
      </c>
      <c r="EU17" s="10">
        <v>0</v>
      </c>
      <c r="EV17" s="10">
        <v>0</v>
      </c>
      <c r="EW17" s="10">
        <v>0</v>
      </c>
      <c r="EX17" s="10">
        <v>0</v>
      </c>
      <c r="EY17" s="10">
        <v>0</v>
      </c>
      <c r="EZ17" s="10">
        <v>0</v>
      </c>
      <c r="FA17" s="10">
        <v>0</v>
      </c>
      <c r="FB17" s="10">
        <v>0</v>
      </c>
      <c r="FC17" s="10">
        <v>-5.5752982969420597E-3</v>
      </c>
      <c r="FD17" s="10">
        <v>-5.5752982969420597E-3</v>
      </c>
      <c r="FE17" s="10">
        <v>-5.5752982969420597E-3</v>
      </c>
      <c r="FF17" s="10">
        <v>-5.5752982969420597E-3</v>
      </c>
      <c r="FG17" s="10">
        <v>0</v>
      </c>
      <c r="FH17" s="10">
        <v>0</v>
      </c>
      <c r="FI17" s="10">
        <v>0</v>
      </c>
      <c r="FJ17" s="10">
        <v>0</v>
      </c>
      <c r="FK17" s="10">
        <v>0</v>
      </c>
      <c r="FL17" s="10">
        <v>0</v>
      </c>
      <c r="FM17" s="10">
        <v>0</v>
      </c>
      <c r="FN17" s="10">
        <v>0</v>
      </c>
      <c r="FO17" s="10">
        <v>0</v>
      </c>
      <c r="FP17" s="10">
        <v>-0.12010926171056378</v>
      </c>
      <c r="FQ17" s="10">
        <v>-0.12010926171056378</v>
      </c>
      <c r="FR17" s="10">
        <v>-0.12010926171056378</v>
      </c>
      <c r="FS17" s="10">
        <v>-0.12010926171056378</v>
      </c>
      <c r="FT17" s="10">
        <v>0</v>
      </c>
      <c r="FU17" s="10">
        <v>0</v>
      </c>
      <c r="FV17" s="10">
        <v>0</v>
      </c>
      <c r="FW17" s="10">
        <v>0</v>
      </c>
      <c r="FX17" s="10">
        <v>0</v>
      </c>
      <c r="FY17" s="10">
        <v>0</v>
      </c>
      <c r="FZ17" s="10">
        <v>0</v>
      </c>
      <c r="GA17" s="10">
        <v>0</v>
      </c>
      <c r="GB17" s="10">
        <v>0</v>
      </c>
      <c r="GC17" s="10">
        <v>-7.313770451242374E-2</v>
      </c>
      <c r="GD17" s="10">
        <v>-7.313770451242374E-2</v>
      </c>
      <c r="GE17" s="10">
        <v>-7.313770451242374E-2</v>
      </c>
      <c r="GF17" s="10">
        <v>-7.313770451242374E-2</v>
      </c>
      <c r="GG17" s="10">
        <v>0</v>
      </c>
      <c r="GH17" s="10">
        <v>0</v>
      </c>
      <c r="GI17" s="10">
        <v>0</v>
      </c>
      <c r="GJ17" s="10">
        <v>0</v>
      </c>
      <c r="GK17" s="10">
        <v>0</v>
      </c>
      <c r="GL17" s="10">
        <v>0</v>
      </c>
      <c r="GM17" s="10">
        <v>0</v>
      </c>
      <c r="GN17" s="10">
        <v>0</v>
      </c>
      <c r="GO17" s="10">
        <v>0</v>
      </c>
      <c r="GP17" s="10">
        <v>-3.1588989682222596E-2</v>
      </c>
      <c r="GQ17" s="10">
        <v>-3.1588989682222596E-2</v>
      </c>
      <c r="GR17" s="10">
        <v>-3.1588989682222596E-2</v>
      </c>
      <c r="GS17" s="10">
        <v>-3.1588989682222596E-2</v>
      </c>
      <c r="GT17" s="10">
        <v>0</v>
      </c>
      <c r="GU17" s="10">
        <v>0</v>
      </c>
      <c r="GV17" s="10">
        <v>0</v>
      </c>
      <c r="GW17" s="10">
        <v>0</v>
      </c>
      <c r="GX17" s="10">
        <v>0</v>
      </c>
      <c r="GY17" s="10">
        <v>0</v>
      </c>
      <c r="GZ17" s="10">
        <v>0</v>
      </c>
      <c r="HA17" s="10">
        <v>0</v>
      </c>
      <c r="HB17" s="10">
        <v>0</v>
      </c>
      <c r="HC17" s="10">
        <v>-9.8317673851174795E-3</v>
      </c>
      <c r="HD17" s="10">
        <v>-9.8317673851174795E-3</v>
      </c>
      <c r="HE17" s="10">
        <v>-9.8317673851174795E-3</v>
      </c>
      <c r="HF17" s="10">
        <v>-9.8317673851174795E-3</v>
      </c>
      <c r="HG17" s="10">
        <v>0</v>
      </c>
      <c r="HH17" s="10">
        <v>0</v>
      </c>
      <c r="HI17" s="10">
        <v>0</v>
      </c>
      <c r="HJ17" s="10">
        <v>0</v>
      </c>
      <c r="HK17" s="10">
        <v>0</v>
      </c>
      <c r="HL17" s="10">
        <v>0</v>
      </c>
      <c r="HM17" s="10">
        <v>0</v>
      </c>
      <c r="HN17" s="10">
        <v>0</v>
      </c>
      <c r="HO17" s="10">
        <v>0</v>
      </c>
      <c r="HP17" s="10">
        <v>2.8022724023732262E-2</v>
      </c>
      <c r="HQ17" s="10">
        <v>2.8022724023732262E-2</v>
      </c>
      <c r="HR17" s="10">
        <v>2.8022724023732262E-2</v>
      </c>
      <c r="HS17" s="10">
        <v>2.8022724023732262E-2</v>
      </c>
      <c r="HT17" s="10">
        <v>0</v>
      </c>
      <c r="HU17" s="10">
        <v>0</v>
      </c>
      <c r="HV17" s="10">
        <v>0</v>
      </c>
      <c r="HW17" s="10">
        <v>0</v>
      </c>
      <c r="HX17" s="10">
        <v>0</v>
      </c>
      <c r="HY17" s="10">
        <v>0</v>
      </c>
      <c r="HZ17" s="10">
        <v>0</v>
      </c>
      <c r="IA17" s="10">
        <v>0</v>
      </c>
      <c r="IB17" s="10">
        <v>0</v>
      </c>
      <c r="IC17" s="10">
        <v>0</v>
      </c>
      <c r="ID17" s="10">
        <v>-7.8414253386917626E-2</v>
      </c>
      <c r="IE17" s="10">
        <v>-7.8414219159102627E-2</v>
      </c>
      <c r="IF17" s="10">
        <v>-7.8414219159102627E-2</v>
      </c>
      <c r="IG17" s="10">
        <v>-7.8414219159102627E-2</v>
      </c>
      <c r="IH17" s="10">
        <v>0</v>
      </c>
      <c r="II17" s="10">
        <v>0</v>
      </c>
      <c r="IJ17" s="10">
        <v>0</v>
      </c>
      <c r="IK17" s="10">
        <v>0</v>
      </c>
      <c r="IL17" s="10">
        <v>0</v>
      </c>
      <c r="IM17" s="10">
        <v>0</v>
      </c>
      <c r="IN17" s="10">
        <v>0</v>
      </c>
      <c r="IO17" s="10">
        <v>0</v>
      </c>
      <c r="IP17" s="10">
        <v>0</v>
      </c>
      <c r="IQ17" s="10">
        <v>5.3722395285376541E-2</v>
      </c>
      <c r="IR17" s="10">
        <v>5.3722395285376541E-2</v>
      </c>
      <c r="IS17" s="10">
        <v>5.3722395285376541E-2</v>
      </c>
      <c r="IT17" s="10">
        <v>5.3722395285376541E-2</v>
      </c>
      <c r="IU17" s="10">
        <v>0</v>
      </c>
      <c r="IV17" s="10">
        <v>0</v>
      </c>
      <c r="IW17" s="10">
        <v>0</v>
      </c>
      <c r="IX17" s="10">
        <v>0</v>
      </c>
      <c r="IY17" s="10">
        <v>0</v>
      </c>
      <c r="IZ17" s="10">
        <v>0</v>
      </c>
      <c r="JA17" s="10">
        <v>0</v>
      </c>
      <c r="JB17" s="10">
        <v>0</v>
      </c>
      <c r="JC17" s="10">
        <v>0</v>
      </c>
      <c r="JD17" s="10">
        <v>0</v>
      </c>
      <c r="JE17" s="10">
        <v>3.3436203201487512E-2</v>
      </c>
      <c r="JF17" s="10">
        <v>3.3436203201487512E-2</v>
      </c>
      <c r="JG17" s="10">
        <v>3.3436203201487512E-2</v>
      </c>
      <c r="JH17" s="10">
        <f>[13]Week!JK120</f>
        <v>-6.7055856563510152E-2</v>
      </c>
      <c r="JI17" s="10">
        <f>[13]Week!JL120</f>
        <v>0</v>
      </c>
      <c r="JJ17" s="10">
        <f>[13]Week!JM120</f>
        <v>0</v>
      </c>
      <c r="JK17" s="10">
        <f>[13]Week!JN120</f>
        <v>0</v>
      </c>
      <c r="JL17" s="10">
        <f>[13]Week!JO120</f>
        <v>0</v>
      </c>
      <c r="JM17" s="10">
        <f>[13]Week!JP120</f>
        <v>0</v>
      </c>
      <c r="JN17" s="10">
        <f>[13]Week!JQ120</f>
        <v>0</v>
      </c>
      <c r="JO17" s="10">
        <f>[13]Week!JR120</f>
        <v>0</v>
      </c>
      <c r="JP17" s="10">
        <f>[13]Week!JS120</f>
        <v>0</v>
      </c>
      <c r="JQ17" s="10">
        <f>[13]Week!JT120</f>
        <v>0</v>
      </c>
      <c r="JR17" s="10">
        <f>[13]Week!JU120</f>
        <v>0</v>
      </c>
      <c r="JS17" s="10">
        <f>[13]Week!JV120</f>
        <v>0</v>
      </c>
      <c r="JT17" s="10">
        <f>[13]Week!JW120</f>
        <v>-0.12058927700320478</v>
      </c>
      <c r="JU17" s="10">
        <f>[13]Week!JX120</f>
        <v>-0.12058927700320478</v>
      </c>
      <c r="JV17" s="10">
        <f>[13]Week!JY120</f>
        <v>-0.12058927700320478</v>
      </c>
      <c r="JW17" s="10">
        <f>[13]Week!JZ120</f>
        <v>-0.12058927700320478</v>
      </c>
      <c r="JX17" s="10">
        <f>[13]Week!KA120</f>
        <v>0</v>
      </c>
      <c r="JY17" s="10">
        <f>[13]Week!KB120</f>
        <v>0</v>
      </c>
      <c r="JZ17" s="10">
        <f>[13]Week!KC120</f>
        <v>0</v>
      </c>
      <c r="KA17" s="10" t="str">
        <f>[13]Week!KD120</f>
        <v/>
      </c>
      <c r="KB17" s="10" t="str">
        <f>[13]Week!KE120</f>
        <v/>
      </c>
      <c r="KC17" s="10" t="str">
        <f>[13]Week!KF120</f>
        <v/>
      </c>
      <c r="KD17" s="10" t="str">
        <f>[13]Week!KG120</f>
        <v/>
      </c>
      <c r="KE17" s="10" t="str">
        <f>[13]Week!KH120</f>
        <v/>
      </c>
      <c r="KF17" s="10" t="str">
        <f>[13]Week!KI120</f>
        <v/>
      </c>
      <c r="KG17" s="10" t="str">
        <f>[13]Week!KJ120</f>
        <v/>
      </c>
      <c r="KH17" s="10" t="str">
        <f>[13]Week!KK120</f>
        <v/>
      </c>
      <c r="KI17" s="10" t="str">
        <f>[13]Week!KL120</f>
        <v/>
      </c>
      <c r="KJ17" s="10" t="str">
        <f>[13]Week!KM120</f>
        <v/>
      </c>
      <c r="KK17" s="10" t="str">
        <f>[13]Week!KN120</f>
        <v/>
      </c>
      <c r="KL17" s="10" t="str">
        <f>[13]Week!KO120</f>
        <v/>
      </c>
      <c r="KM17" s="10" t="str">
        <f>[13]Week!KP120</f>
        <v/>
      </c>
      <c r="KN17" s="10" t="str">
        <f>[13]Week!KQ120</f>
        <v/>
      </c>
      <c r="KO17" s="10" t="str">
        <f>[13]Week!KR120</f>
        <v/>
      </c>
      <c r="KP17" s="10" t="str">
        <f>[13]Week!KS120</f>
        <v/>
      </c>
      <c r="KQ17" s="10" t="str">
        <f>[13]Week!KT120</f>
        <v/>
      </c>
      <c r="KR17" s="10" t="str">
        <f>[13]Week!KU120</f>
        <v/>
      </c>
      <c r="KS17" s="10" t="str">
        <f>[13]Week!KV120</f>
        <v/>
      </c>
      <c r="KT17" s="10" t="str">
        <f>[13]Week!KW120</f>
        <v/>
      </c>
      <c r="KU17" s="10" t="str">
        <f>[13]Week!KX120</f>
        <v/>
      </c>
      <c r="KV17" s="10" t="str">
        <f>[13]Week!KY120</f>
        <v/>
      </c>
      <c r="KW17" s="10" t="str">
        <f>[13]Week!KZ120</f>
        <v/>
      </c>
      <c r="KX17" s="10" t="str">
        <f>[13]Week!LA120</f>
        <v/>
      </c>
      <c r="KY17" s="10" t="str">
        <f>[13]Week!LB120</f>
        <v/>
      </c>
      <c r="KZ17" s="10" t="str">
        <f>[13]Week!LC120</f>
        <v/>
      </c>
      <c r="LA17" s="10" t="str">
        <f>[13]Week!LD120</f>
        <v/>
      </c>
      <c r="LB17" s="10" t="str">
        <f>[13]Week!LE120</f>
        <v/>
      </c>
      <c r="LC17" s="10" t="str">
        <f>[13]Week!LF120</f>
        <v/>
      </c>
    </row>
    <row r="18" spans="1:315" x14ac:dyDescent="0.25">
      <c r="A18" t="s">
        <v>105</v>
      </c>
      <c r="C18" t="s">
        <v>99</v>
      </c>
      <c r="D18" t="s">
        <v>99</v>
      </c>
      <c r="E18" t="s">
        <v>99</v>
      </c>
      <c r="F18" t="s">
        <v>99</v>
      </c>
      <c r="G18" t="s">
        <v>99</v>
      </c>
      <c r="H18" t="s">
        <v>99</v>
      </c>
      <c r="I18" t="s">
        <v>99</v>
      </c>
      <c r="J18" t="s">
        <v>99</v>
      </c>
      <c r="K18" t="s">
        <v>99</v>
      </c>
      <c r="L18" t="s">
        <v>99</v>
      </c>
      <c r="M18" t="s">
        <v>99</v>
      </c>
      <c r="N18" t="s">
        <v>99</v>
      </c>
      <c r="O18" t="s">
        <v>99</v>
      </c>
      <c r="P18" t="s">
        <v>99</v>
      </c>
      <c r="Q18" t="s">
        <v>99</v>
      </c>
      <c r="R18" t="s">
        <v>99</v>
      </c>
      <c r="S18" t="s">
        <v>99</v>
      </c>
      <c r="T18" t="s">
        <v>99</v>
      </c>
      <c r="U18" t="s">
        <v>99</v>
      </c>
      <c r="V18" t="s">
        <v>99</v>
      </c>
      <c r="W18" t="s">
        <v>99</v>
      </c>
      <c r="X18" t="s">
        <v>99</v>
      </c>
      <c r="Y18" t="s">
        <v>99</v>
      </c>
      <c r="Z18" t="s">
        <v>99</v>
      </c>
      <c r="AA18" t="s">
        <v>99</v>
      </c>
      <c r="AB18" t="s">
        <v>99</v>
      </c>
      <c r="AC18" t="s">
        <v>99</v>
      </c>
      <c r="AD18" t="s">
        <v>99</v>
      </c>
      <c r="AE18" t="s">
        <v>99</v>
      </c>
      <c r="AF18" t="s">
        <v>99</v>
      </c>
      <c r="AG18" t="s">
        <v>99</v>
      </c>
      <c r="AH18" t="s">
        <v>99</v>
      </c>
      <c r="AI18" t="s">
        <v>99</v>
      </c>
      <c r="AJ18" t="s">
        <v>99</v>
      </c>
      <c r="AK18" t="s">
        <v>99</v>
      </c>
      <c r="AL18" t="s">
        <v>99</v>
      </c>
      <c r="AM18" t="s">
        <v>99</v>
      </c>
      <c r="AN18" t="s">
        <v>99</v>
      </c>
      <c r="AO18" t="s">
        <v>99</v>
      </c>
      <c r="AP18" t="s">
        <v>99</v>
      </c>
      <c r="AQ18" t="s">
        <v>99</v>
      </c>
      <c r="AR18" t="s">
        <v>99</v>
      </c>
      <c r="AS18" t="s">
        <v>99</v>
      </c>
      <c r="AT18" t="s">
        <v>99</v>
      </c>
      <c r="AU18" t="s">
        <v>99</v>
      </c>
      <c r="AV18" t="s">
        <v>99</v>
      </c>
      <c r="AW18" t="s">
        <v>99</v>
      </c>
      <c r="AX18" t="s">
        <v>99</v>
      </c>
      <c r="AY18" t="s">
        <v>99</v>
      </c>
      <c r="AZ18" t="s">
        <v>99</v>
      </c>
      <c r="BA18" t="s">
        <v>99</v>
      </c>
      <c r="BB18" t="s">
        <v>99</v>
      </c>
      <c r="BC18" s="10">
        <v>0.14550318191149025</v>
      </c>
      <c r="BD18" s="10">
        <v>1.7484716329649324</v>
      </c>
      <c r="BE18" s="10">
        <v>0.71237222964183289</v>
      </c>
      <c r="BF18" s="10">
        <v>0.86191987481112264</v>
      </c>
      <c r="BG18" s="10">
        <v>-0.6338713252264524</v>
      </c>
      <c r="BH18" s="10">
        <v>-1.6655869143713633</v>
      </c>
      <c r="BI18" s="10">
        <v>-1.8871506420310484</v>
      </c>
      <c r="BJ18" s="10">
        <v>-2.3995361242572182</v>
      </c>
      <c r="BK18" s="10">
        <v>-1.1897559859050502</v>
      </c>
      <c r="BL18" s="10">
        <v>-0.89361549756428849</v>
      </c>
      <c r="BM18" s="10">
        <v>0.52099366161182736</v>
      </c>
      <c r="BN18" s="10">
        <v>1.1027489569261584</v>
      </c>
      <c r="BO18" s="10">
        <v>1.5899502465002884</v>
      </c>
      <c r="BP18" s="10">
        <v>1.3935067787739606</v>
      </c>
      <c r="BQ18" s="10">
        <v>1.6588476656774311</v>
      </c>
      <c r="BR18" s="10">
        <v>1.6714531062196298</v>
      </c>
      <c r="BS18" s="10">
        <v>1.642241566769358</v>
      </c>
      <c r="BT18" s="10">
        <v>2.0638401111596343</v>
      </c>
      <c r="BU18" s="10">
        <v>2.2902063782347772</v>
      </c>
      <c r="BV18" s="10">
        <v>1.604710240051086</v>
      </c>
      <c r="BW18" s="10">
        <v>1.7096060786729983</v>
      </c>
      <c r="BX18" s="10">
        <v>0.62772667427966045</v>
      </c>
      <c r="BY18" s="10">
        <v>0.82520027274320984</v>
      </c>
      <c r="BZ18" s="10">
        <v>1.6350821623544398</v>
      </c>
      <c r="CA18" s="10">
        <v>2.338296402586483</v>
      </c>
      <c r="CB18" s="10">
        <v>3.6374789221997461</v>
      </c>
      <c r="CC18" s="10">
        <v>2.954014856242384</v>
      </c>
      <c r="CD18" s="10">
        <v>2.4242310267470439</v>
      </c>
      <c r="CE18" s="10">
        <v>1.7180149890330227</v>
      </c>
      <c r="CF18" s="10">
        <v>1.610031795455003</v>
      </c>
      <c r="CG18" s="10">
        <v>2.333375236908827</v>
      </c>
      <c r="CH18" s="10">
        <v>3.2519431314432579</v>
      </c>
      <c r="CI18" s="10">
        <v>2.6878792194405241</v>
      </c>
      <c r="CJ18" s="10">
        <v>1.779051391030769</v>
      </c>
      <c r="CK18" s="10">
        <v>1.8865346083323089</v>
      </c>
      <c r="CL18" s="10">
        <v>2.0466608817269103</v>
      </c>
      <c r="CM18" s="10">
        <v>4.7598873608638517</v>
      </c>
      <c r="CN18" s="10">
        <v>5.5367927457086168</v>
      </c>
      <c r="CO18" s="10">
        <v>6.9874461867957738</v>
      </c>
      <c r="CP18" s="10">
        <v>8.6636657934414529</v>
      </c>
      <c r="CQ18" s="10">
        <v>4.7771457080825215</v>
      </c>
      <c r="CR18" s="10">
        <v>3.2348625082041167</v>
      </c>
      <c r="CS18" s="10">
        <v>-0.71753188565983139</v>
      </c>
      <c r="CT18" s="10">
        <v>-5.0978761937726409</v>
      </c>
      <c r="CU18" s="10">
        <v>-3.6845840304166417</v>
      </c>
      <c r="CV18" s="10">
        <v>0.2236469053979242</v>
      </c>
      <c r="CW18" s="10">
        <v>1.7819775783989842</v>
      </c>
      <c r="CX18" s="10">
        <v>4.392177923146626</v>
      </c>
      <c r="CY18" s="10">
        <v>4.5981082368633013</v>
      </c>
      <c r="CZ18" s="10">
        <v>6.3430787142160892</v>
      </c>
      <c r="DA18" s="10">
        <v>8.681372823623791</v>
      </c>
      <c r="DB18" s="10">
        <v>-1.4857571340504965</v>
      </c>
      <c r="DC18" s="10">
        <v>-1.2401038138205713</v>
      </c>
      <c r="DD18" s="10">
        <v>-5.2767967198970238</v>
      </c>
      <c r="DE18" s="10">
        <v>-9.7246287244217626</v>
      </c>
      <c r="DF18" s="10">
        <v>-1.5757800777090687</v>
      </c>
      <c r="DG18" s="10">
        <v>2.2259227874930998</v>
      </c>
      <c r="DH18" s="10">
        <v>-2.4933748123432977</v>
      </c>
      <c r="DI18" s="10">
        <v>-1.7273272238505157</v>
      </c>
      <c r="DJ18" s="10">
        <v>-1.4813708014081683</v>
      </c>
      <c r="DK18" s="10">
        <v>-0.27775934974509653</v>
      </c>
      <c r="DL18" s="10">
        <v>19.210765799569234</v>
      </c>
      <c r="DM18" s="10">
        <v>24.62730600302827</v>
      </c>
      <c r="DN18" s="10">
        <v>13.084154714246711</v>
      </c>
      <c r="DO18" s="10">
        <v>6.4429634270287881</v>
      </c>
      <c r="DP18" s="10">
        <v>-7.6019510283694167</v>
      </c>
      <c r="DQ18" s="10">
        <v>-13.598476325899529</v>
      </c>
      <c r="DR18" s="10">
        <v>-2.4310012846699358</v>
      </c>
      <c r="DS18" s="10">
        <v>-2.5670712469210049</v>
      </c>
      <c r="DT18" s="10">
        <v>-3.2367222036184717</v>
      </c>
      <c r="DU18" s="10">
        <v>-1.7961580059720481</v>
      </c>
      <c r="DV18" s="10">
        <v>-1.3675095673669111</v>
      </c>
      <c r="DW18" s="10">
        <v>-1.6713152571359038</v>
      </c>
      <c r="DX18" s="10">
        <v>-5.0046543748698609</v>
      </c>
      <c r="DY18" s="10">
        <v>-4.4958219462583164</v>
      </c>
      <c r="DZ18" s="10">
        <v>-4.6847660631610761</v>
      </c>
      <c r="EA18" s="10">
        <v>4.4759161262547771</v>
      </c>
      <c r="EB18" s="10">
        <v>11.175444813881178</v>
      </c>
      <c r="EC18" s="10">
        <v>13.334681403120017</v>
      </c>
      <c r="ED18" s="10">
        <v>22.3953890585043</v>
      </c>
      <c r="EE18" s="10">
        <v>14.512946384856466</v>
      </c>
      <c r="EF18" s="10">
        <v>7.8839045882314363</v>
      </c>
      <c r="EG18" s="10">
        <v>11.597532176688748</v>
      </c>
      <c r="EH18" s="10">
        <v>3.1066798347887774</v>
      </c>
      <c r="EI18" s="10">
        <v>3.4781225501378183</v>
      </c>
      <c r="EJ18" s="10">
        <v>9.3193110477073073</v>
      </c>
      <c r="EK18" s="10">
        <v>10.392050574986186</v>
      </c>
      <c r="EL18" s="10">
        <v>5.5073368286106046</v>
      </c>
      <c r="EM18" s="10">
        <v>2.641569623913588</v>
      </c>
      <c r="EN18" s="10">
        <v>-3.9224569077966365</v>
      </c>
      <c r="EO18" s="10">
        <v>-11.206637559381448</v>
      </c>
      <c r="EP18" s="10">
        <v>-5.0481666168647399</v>
      </c>
      <c r="EQ18" s="10">
        <v>-6.6548056899293817</v>
      </c>
      <c r="ER18" s="10">
        <v>-5.6062423659446159</v>
      </c>
      <c r="ES18" s="10">
        <v>-8.2752729897795447</v>
      </c>
      <c r="ET18" s="10">
        <v>-10.434662083302893</v>
      </c>
      <c r="EU18" s="10">
        <v>-8.8160396625335089</v>
      </c>
      <c r="EV18" s="10">
        <v>-8.4953303330035475</v>
      </c>
      <c r="EW18" s="10">
        <v>-3.9857542384479787</v>
      </c>
      <c r="EX18" s="10">
        <v>-1.2713937556814567</v>
      </c>
      <c r="EY18" s="10">
        <v>3.8894011243264464</v>
      </c>
      <c r="EZ18" s="10">
        <v>6.3474458485004543</v>
      </c>
      <c r="FA18" s="10">
        <v>3.4390844013487358</v>
      </c>
      <c r="FB18" s="10">
        <v>-3.6418931828265393</v>
      </c>
      <c r="FC18" s="10">
        <v>-12.640107648848442</v>
      </c>
      <c r="FD18" s="10">
        <v>-12.273877487328717</v>
      </c>
      <c r="FE18" s="10">
        <v>-11.365068462275032</v>
      </c>
      <c r="FF18" s="10">
        <v>-6.9164196517641834</v>
      </c>
      <c r="FG18" s="10">
        <v>-1.4666928753095891</v>
      </c>
      <c r="FH18" s="10">
        <v>-3.125698971580797</v>
      </c>
      <c r="FI18" s="10">
        <v>-3.6060463010252812</v>
      </c>
      <c r="FJ18" s="10">
        <v>-3.0807084389405697</v>
      </c>
      <c r="FK18" s="10">
        <v>-2.6107180313468614</v>
      </c>
      <c r="FL18" s="10">
        <v>-3.3968003972280529</v>
      </c>
      <c r="FM18" s="10">
        <v>-3.0324129968442701</v>
      </c>
      <c r="FN18" s="10">
        <v>-2.1717655100703279</v>
      </c>
      <c r="FO18" s="10">
        <v>-2.5103464068573516</v>
      </c>
      <c r="FP18" s="10">
        <v>-0.49492718155339066</v>
      </c>
      <c r="FQ18" s="10">
        <v>0.95436255463632091</v>
      </c>
      <c r="FR18" s="10">
        <v>-0.27356137180378592</v>
      </c>
      <c r="FS18" s="10">
        <v>0.1624307114734973</v>
      </c>
      <c r="FT18" s="10">
        <v>-1.3780167941715953</v>
      </c>
      <c r="FU18" s="10">
        <v>-3.0372767880109288</v>
      </c>
      <c r="FV18" s="10">
        <v>-2.6712355250351218</v>
      </c>
      <c r="FW18" s="10">
        <v>-3.7708046097365271</v>
      </c>
      <c r="FX18" s="10">
        <v>-4.9484448210466212</v>
      </c>
      <c r="FY18" s="10">
        <v>-5.8930587472895555</v>
      </c>
      <c r="FZ18" s="10">
        <v>-3.3025386728846482</v>
      </c>
      <c r="GA18" s="10">
        <v>1.5072575171078681</v>
      </c>
      <c r="GB18" s="10">
        <v>3.4805999118090512</v>
      </c>
      <c r="GC18" s="10">
        <v>4.6961521690444386</v>
      </c>
      <c r="GD18" s="10">
        <v>2.5566800215054659</v>
      </c>
      <c r="GE18" s="10">
        <v>-2.9693600372316253</v>
      </c>
      <c r="GF18" s="10">
        <v>-3.3978661440642863</v>
      </c>
      <c r="GG18" s="10">
        <v>-2.3293834327474343</v>
      </c>
      <c r="GH18" s="10">
        <v>-1.7746359714194591</v>
      </c>
      <c r="GI18" s="10">
        <v>3.2103418375125341</v>
      </c>
      <c r="GJ18" s="10">
        <v>4.3589010393656729</v>
      </c>
      <c r="GK18" s="10">
        <v>3.5621825767717121</v>
      </c>
      <c r="GL18" s="10">
        <v>2.8382369399232097</v>
      </c>
      <c r="GM18" s="10">
        <v>-1.0356122115820179</v>
      </c>
      <c r="GN18" s="10">
        <v>-0.77868360491552502</v>
      </c>
      <c r="GO18" s="10">
        <v>-0.28149551533463518</v>
      </c>
      <c r="GP18" s="10">
        <v>1.5921298814333558</v>
      </c>
      <c r="GQ18" s="10">
        <v>1.5845035677432944</v>
      </c>
      <c r="GR18" s="10">
        <v>5.1607565580460957</v>
      </c>
      <c r="GS18" s="10">
        <v>4.999152066546328</v>
      </c>
      <c r="GT18" s="10">
        <v>3.8932667678179493</v>
      </c>
      <c r="GU18" s="10">
        <v>4.5118483541520469</v>
      </c>
      <c r="GV18" s="10">
        <v>-0.70838793729162364</v>
      </c>
      <c r="GW18" s="10">
        <v>-0.66689026812545227</v>
      </c>
      <c r="GX18" s="10">
        <v>-1.1685487644157564</v>
      </c>
      <c r="GY18" s="10">
        <v>-1.402731765134638</v>
      </c>
      <c r="GZ18" s="10">
        <v>-2.2022650500434007</v>
      </c>
      <c r="HA18" s="10">
        <v>-3.9385025541774596</v>
      </c>
      <c r="HB18" s="10">
        <v>-3.816970036306238</v>
      </c>
      <c r="HC18" s="10">
        <v>-3.5453227170566946</v>
      </c>
      <c r="HD18" s="10">
        <v>-2.7400498676593843</v>
      </c>
      <c r="HE18" s="10">
        <v>-1.9546614634598696</v>
      </c>
      <c r="HF18" s="10">
        <v>-2.1228204420739267</v>
      </c>
      <c r="HG18" s="10">
        <v>-1.0812629206815814</v>
      </c>
      <c r="HH18" s="10">
        <v>-1.1345044306642174</v>
      </c>
      <c r="HI18" s="10">
        <v>-1.2449810097968532</v>
      </c>
      <c r="HJ18" s="10">
        <v>-1.465169334156549</v>
      </c>
      <c r="HK18" s="10">
        <v>-1.3659448301899362</v>
      </c>
      <c r="HL18" s="10">
        <v>-0.27645269405663053</v>
      </c>
      <c r="HM18" s="10">
        <v>0.30221779614956651</v>
      </c>
      <c r="HN18" s="10">
        <v>1.5463251469499228</v>
      </c>
      <c r="HO18" s="10">
        <v>0.92141571623397045</v>
      </c>
      <c r="HP18" s="10">
        <v>-0.17369252904111621</v>
      </c>
      <c r="HQ18" s="10">
        <v>0.85079655971288048</v>
      </c>
      <c r="HR18" s="10">
        <v>1.0860365168908626</v>
      </c>
      <c r="HS18" s="10">
        <v>0.44646890887210999</v>
      </c>
      <c r="HT18" s="10">
        <v>1.0363781129949079</v>
      </c>
      <c r="HU18" s="10">
        <v>0.75851954499096119</v>
      </c>
      <c r="HV18" s="10">
        <v>-0.35675924453451396</v>
      </c>
      <c r="HW18" s="10">
        <v>1.3919305024534316</v>
      </c>
      <c r="HX18" s="10">
        <v>1.4945997385292928</v>
      </c>
      <c r="HY18" s="10">
        <v>0.97787854810301655</v>
      </c>
      <c r="HZ18" s="10">
        <v>1.2815617388200811</v>
      </c>
      <c r="IA18" s="10">
        <v>0.11437367721719433</v>
      </c>
      <c r="IB18" s="10">
        <v>-0.10724249406816035</v>
      </c>
      <c r="IC18" s="10">
        <v>-0.29364700667335691</v>
      </c>
      <c r="ID18" s="10">
        <v>-0.91920174160487567</v>
      </c>
      <c r="IE18" s="10">
        <v>-0.51618671112739145</v>
      </c>
      <c r="IF18" s="10">
        <v>-0.52574046478635728</v>
      </c>
      <c r="IG18" s="10">
        <v>0.68833347035671699</v>
      </c>
      <c r="IH18" s="10">
        <v>1.9265631417410638</v>
      </c>
      <c r="II18" s="10">
        <v>2.0064037052768411</v>
      </c>
      <c r="IJ18" s="10">
        <v>1.6907664426566236</v>
      </c>
      <c r="IK18" s="10">
        <v>0.96916590211858389</v>
      </c>
      <c r="IL18" s="10">
        <v>-0.27439284668714847</v>
      </c>
      <c r="IM18" s="10">
        <v>-0.75172887463907279</v>
      </c>
      <c r="IN18" s="10">
        <v>-0.71203093757362179</v>
      </c>
      <c r="IO18" s="10">
        <v>-0.29217966732310452</v>
      </c>
      <c r="IP18" s="10">
        <v>0.61342801393171253</v>
      </c>
      <c r="IQ18" s="10">
        <v>0.7306104547221236</v>
      </c>
      <c r="IR18" s="10">
        <v>0.99624540550991059</v>
      </c>
      <c r="IS18" s="10">
        <v>0.38144710735368725</v>
      </c>
      <c r="IT18" s="10">
        <v>0.10105689722345623</v>
      </c>
      <c r="IU18" s="10">
        <v>0.20060532780225432</v>
      </c>
      <c r="IV18" s="10">
        <v>0.78738039630105372</v>
      </c>
      <c r="IW18" s="10">
        <v>0.83547708077516569</v>
      </c>
      <c r="IX18" s="10">
        <v>1.0224738265581539</v>
      </c>
      <c r="IY18" s="10">
        <v>1.061821549680714</v>
      </c>
      <c r="IZ18" s="10">
        <v>-0.2139072532917165</v>
      </c>
      <c r="JA18" s="10">
        <v>-1.0276585090062493</v>
      </c>
      <c r="JB18" s="10">
        <v>-0.14579760172221778</v>
      </c>
      <c r="JC18" s="10">
        <v>0.23244160717479534</v>
      </c>
      <c r="JD18" s="10">
        <v>0.31948129289071203</v>
      </c>
      <c r="JE18" s="10">
        <v>1.0675514888954818</v>
      </c>
      <c r="JF18" s="10">
        <v>0.51225892416366736</v>
      </c>
      <c r="JG18" s="10">
        <v>0.32496426666215877</v>
      </c>
      <c r="JH18" s="10">
        <f>[13]Week!JK121</f>
        <v>1.4456775279023808</v>
      </c>
      <c r="JI18" s="10">
        <f>[13]Week!JL121</f>
        <v>1.4012433773501312</v>
      </c>
      <c r="JJ18" s="10">
        <f>[13]Week!JM121</f>
        <v>-0.23895805307561191</v>
      </c>
      <c r="JK18" s="10">
        <f>[13]Week!JN121</f>
        <v>-1.100538583290535</v>
      </c>
      <c r="JL18" s="10">
        <f>[13]Week!JO121</f>
        <v>-2.0568913529778849</v>
      </c>
      <c r="JM18" s="10">
        <f>[13]Week!JP121</f>
        <v>-1.912700657542538</v>
      </c>
      <c r="JN18" s="10">
        <f>[13]Week!JQ121</f>
        <v>-0.68438583195976432</v>
      </c>
      <c r="JO18" s="10">
        <f>[13]Week!JR121</f>
        <v>-0.3948462970987171</v>
      </c>
      <c r="JP18" s="10">
        <f>[13]Week!JS121</f>
        <v>-8.9019129226932031E-2</v>
      </c>
      <c r="JQ18" s="10">
        <f>[13]Week!JT121</f>
        <v>-1.4540697304523726</v>
      </c>
      <c r="JR18" s="10">
        <f>[13]Week!JU121</f>
        <v>-1.2211860721162402</v>
      </c>
      <c r="JS18" s="10">
        <f>[13]Week!JV121</f>
        <v>-1.2177548689647444</v>
      </c>
      <c r="JT18" s="10">
        <f>[13]Week!JW121</f>
        <v>-1.4560377587872049</v>
      </c>
      <c r="JU18" s="10">
        <f>[13]Week!JX121</f>
        <v>0.18424575146380739</v>
      </c>
      <c r="JV18" s="10">
        <f>[13]Week!JY121</f>
        <v>-6.5463664271326993E-2</v>
      </c>
      <c r="JW18" s="10">
        <f>[13]Week!JZ121</f>
        <v>0.56000256832567552</v>
      </c>
      <c r="JX18" s="10">
        <f>[13]Week!KA121</f>
        <v>0.86382995144928232</v>
      </c>
      <c r="JY18" s="10">
        <f>[13]Week!KB121</f>
        <v>0.38090089478775629</v>
      </c>
      <c r="JZ18" s="10">
        <f>[13]Week!KC121</f>
        <v>0.4128670335075697</v>
      </c>
      <c r="KA18" s="10" t="str">
        <f>[13]Week!KD121</f>
        <v/>
      </c>
      <c r="KB18" s="10" t="str">
        <f>[13]Week!KE121</f>
        <v/>
      </c>
      <c r="KC18" s="10" t="str">
        <f>[13]Week!KF121</f>
        <v/>
      </c>
      <c r="KD18" s="10" t="str">
        <f>[13]Week!KG121</f>
        <v/>
      </c>
      <c r="KE18" s="10" t="str">
        <f>[13]Week!KH121</f>
        <v/>
      </c>
      <c r="KF18" s="10" t="str">
        <f>[13]Week!KI121</f>
        <v/>
      </c>
      <c r="KG18" s="10" t="str">
        <f>[13]Week!KJ121</f>
        <v/>
      </c>
      <c r="KH18" s="10" t="str">
        <f>[13]Week!KK121</f>
        <v/>
      </c>
      <c r="KI18" s="10" t="str">
        <f>[13]Week!KL121</f>
        <v/>
      </c>
      <c r="KJ18" s="10" t="str">
        <f>[13]Week!KM121</f>
        <v/>
      </c>
      <c r="KK18" s="10" t="str">
        <f>[13]Week!KN121</f>
        <v/>
      </c>
      <c r="KL18" s="10" t="str">
        <f>[13]Week!KO121</f>
        <v/>
      </c>
      <c r="KM18" s="10" t="str">
        <f>[13]Week!KP121</f>
        <v/>
      </c>
      <c r="KN18" s="10" t="str">
        <f>[13]Week!KQ121</f>
        <v/>
      </c>
      <c r="KO18" s="10" t="str">
        <f>[13]Week!KR121</f>
        <v/>
      </c>
      <c r="KP18" s="10" t="str">
        <f>[13]Week!KS121</f>
        <v/>
      </c>
      <c r="KQ18" s="10" t="str">
        <f>[13]Week!KT121</f>
        <v/>
      </c>
      <c r="KR18" s="10" t="str">
        <f>[13]Week!KU121</f>
        <v/>
      </c>
      <c r="KS18" s="10" t="str">
        <f>[13]Week!KV121</f>
        <v/>
      </c>
      <c r="KT18" s="10" t="str">
        <f>[13]Week!KW121</f>
        <v/>
      </c>
      <c r="KU18" s="10" t="str">
        <f>[13]Week!KX121</f>
        <v/>
      </c>
      <c r="KV18" s="10" t="str">
        <f>[13]Week!KY121</f>
        <v/>
      </c>
      <c r="KW18" s="10" t="str">
        <f>[13]Week!KZ121</f>
        <v/>
      </c>
      <c r="KX18" s="10" t="str">
        <f>[13]Week!LA121</f>
        <v/>
      </c>
      <c r="KY18" s="10" t="str">
        <f>[13]Week!LB121</f>
        <v/>
      </c>
      <c r="KZ18" s="10" t="str">
        <f>[13]Week!LC121</f>
        <v/>
      </c>
      <c r="LA18" s="10" t="str">
        <f>[13]Week!LD121</f>
        <v/>
      </c>
      <c r="LB18" s="10" t="str">
        <f>[13]Week!LE121</f>
        <v/>
      </c>
      <c r="LC18" s="10" t="str">
        <f>[13]Week!LF121</f>
        <v/>
      </c>
    </row>
    <row r="19" spans="1:315" x14ac:dyDescent="0.25">
      <c r="A19" t="s">
        <v>106</v>
      </c>
      <c r="C19" t="s">
        <v>99</v>
      </c>
      <c r="D19" t="s">
        <v>99</v>
      </c>
      <c r="E19" t="s">
        <v>99</v>
      </c>
      <c r="F19" t="s">
        <v>99</v>
      </c>
      <c r="G19" t="s">
        <v>99</v>
      </c>
      <c r="H19" t="s">
        <v>99</v>
      </c>
      <c r="I19" t="s">
        <v>99</v>
      </c>
      <c r="J19" t="s">
        <v>99</v>
      </c>
      <c r="K19" t="s">
        <v>99</v>
      </c>
      <c r="L19" t="s">
        <v>99</v>
      </c>
      <c r="M19" t="s">
        <v>99</v>
      </c>
      <c r="N19" t="s">
        <v>99</v>
      </c>
      <c r="O19" t="s">
        <v>99</v>
      </c>
      <c r="P19" t="s">
        <v>99</v>
      </c>
      <c r="Q19" t="s">
        <v>99</v>
      </c>
      <c r="R19" t="s">
        <v>99</v>
      </c>
      <c r="S19" t="s">
        <v>99</v>
      </c>
      <c r="T19" t="s">
        <v>99</v>
      </c>
      <c r="U19" t="s">
        <v>99</v>
      </c>
      <c r="V19" t="s">
        <v>99</v>
      </c>
      <c r="W19" t="s">
        <v>99</v>
      </c>
      <c r="X19" t="s">
        <v>99</v>
      </c>
      <c r="Y19" t="s">
        <v>99</v>
      </c>
      <c r="Z19" t="s">
        <v>99</v>
      </c>
      <c r="AA19" t="s">
        <v>99</v>
      </c>
      <c r="AB19" t="s">
        <v>99</v>
      </c>
      <c r="AC19" t="s">
        <v>99</v>
      </c>
      <c r="AD19" t="s">
        <v>99</v>
      </c>
      <c r="AE19" t="s">
        <v>99</v>
      </c>
      <c r="AF19" t="s">
        <v>99</v>
      </c>
      <c r="AG19" t="s">
        <v>99</v>
      </c>
      <c r="AH19" t="s">
        <v>99</v>
      </c>
      <c r="AI19" t="s">
        <v>99</v>
      </c>
      <c r="AJ19" t="s">
        <v>99</v>
      </c>
      <c r="AK19" t="s">
        <v>99</v>
      </c>
      <c r="AL19" t="s">
        <v>99</v>
      </c>
      <c r="AM19" t="s">
        <v>99</v>
      </c>
      <c r="AN19" t="s">
        <v>99</v>
      </c>
      <c r="AO19" t="s">
        <v>99</v>
      </c>
      <c r="AP19" t="s">
        <v>99</v>
      </c>
      <c r="AQ19" t="s">
        <v>99</v>
      </c>
      <c r="AR19" t="s">
        <v>99</v>
      </c>
      <c r="AS19" t="s">
        <v>99</v>
      </c>
      <c r="AT19" t="s">
        <v>99</v>
      </c>
      <c r="AU19" t="s">
        <v>99</v>
      </c>
      <c r="AV19" t="s">
        <v>99</v>
      </c>
      <c r="AW19" t="s">
        <v>99</v>
      </c>
      <c r="AX19" t="s">
        <v>99</v>
      </c>
      <c r="AY19" t="s">
        <v>99</v>
      </c>
      <c r="AZ19" t="s">
        <v>99</v>
      </c>
      <c r="BA19" t="s">
        <v>99</v>
      </c>
      <c r="BB19" t="s">
        <v>99</v>
      </c>
      <c r="BC19" s="10">
        <v>0</v>
      </c>
      <c r="BD19" s="10">
        <v>0</v>
      </c>
      <c r="BE19" s="10">
        <v>0</v>
      </c>
      <c r="BF19" s="10">
        <v>0</v>
      </c>
      <c r="BG19" s="10">
        <v>0.808868641599229</v>
      </c>
      <c r="BH19" s="10">
        <v>0.808868641599229</v>
      </c>
      <c r="BI19" s="10">
        <v>0.808868641599229</v>
      </c>
      <c r="BJ19" s="10">
        <v>0.808868641599229</v>
      </c>
      <c r="BK19" s="10">
        <v>0.43746378548100656</v>
      </c>
      <c r="BL19" s="10">
        <v>0.43746378548100656</v>
      </c>
      <c r="BM19" s="10">
        <v>0.43746378548100656</v>
      </c>
      <c r="BN19" s="10">
        <v>0.43746378548100656</v>
      </c>
      <c r="BO19" s="10">
        <v>-0.11991186299186271</v>
      </c>
      <c r="BP19" s="10">
        <v>-0.11991186299186271</v>
      </c>
      <c r="BQ19" s="10">
        <v>-0.11991186299186271</v>
      </c>
      <c r="BR19" s="10">
        <v>-0.11991186299186271</v>
      </c>
      <c r="BS19" s="10">
        <v>0</v>
      </c>
      <c r="BT19" s="10">
        <v>0.5564359867755384</v>
      </c>
      <c r="BU19" s="10">
        <v>0.5564359867755384</v>
      </c>
      <c r="BV19" s="10">
        <v>0.5564359867755384</v>
      </c>
      <c r="BW19" s="10">
        <v>0.5564359867755384</v>
      </c>
      <c r="BX19" s="10">
        <v>0.74202776016726835</v>
      </c>
      <c r="BY19" s="10">
        <v>0.74202776016726835</v>
      </c>
      <c r="BZ19" s="10">
        <v>0.74202776016726835</v>
      </c>
      <c r="CA19" s="10">
        <v>0.74202776016726835</v>
      </c>
      <c r="CB19" s="10">
        <v>0.1095868638288455</v>
      </c>
      <c r="CC19" s="10">
        <v>0.1095868638288455</v>
      </c>
      <c r="CD19" s="10">
        <v>0.1095868638288455</v>
      </c>
      <c r="CE19" s="10">
        <v>0.1095868638288455</v>
      </c>
      <c r="CF19" s="10">
        <v>0</v>
      </c>
      <c r="CG19" s="10">
        <v>-0.74637445308664863</v>
      </c>
      <c r="CH19" s="10">
        <v>-0.74637445308664863</v>
      </c>
      <c r="CI19" s="10">
        <v>-0.74637445308664863</v>
      </c>
      <c r="CJ19" s="10">
        <v>-0.74637445308664863</v>
      </c>
      <c r="CK19" s="10">
        <v>0.80755585941729457</v>
      </c>
      <c r="CL19" s="10">
        <v>0.80755585941729457</v>
      </c>
      <c r="CM19" s="10">
        <v>0.80755585941729457</v>
      </c>
      <c r="CN19" s="10">
        <v>0.80755585941729457</v>
      </c>
      <c r="CO19" s="10">
        <v>1.7002888563639513</v>
      </c>
      <c r="CP19" s="10">
        <v>1.7002888563639513</v>
      </c>
      <c r="CQ19" s="10">
        <v>1.7002888563639513</v>
      </c>
      <c r="CR19" s="10">
        <v>1.7002888563639513</v>
      </c>
      <c r="CS19" s="10">
        <v>0</v>
      </c>
      <c r="CT19" s="10">
        <v>-0.41227497862180917</v>
      </c>
      <c r="CU19" s="10">
        <v>-0.41227497862180917</v>
      </c>
      <c r="CV19" s="10">
        <v>-0.41227497862180917</v>
      </c>
      <c r="CW19" s="10">
        <v>-0.41227497862180917</v>
      </c>
      <c r="CX19" s="10">
        <v>-1.4087652982940082</v>
      </c>
      <c r="CY19" s="10">
        <v>-1.4087652982940082</v>
      </c>
      <c r="CZ19" s="10">
        <v>-1.4087652982940082</v>
      </c>
      <c r="DA19" s="10">
        <v>-1.4087652982940082</v>
      </c>
      <c r="DB19" s="10">
        <v>0</v>
      </c>
      <c r="DC19" s="10">
        <v>1.9379782745822185</v>
      </c>
      <c r="DD19" s="10">
        <v>1.9379782745822185</v>
      </c>
      <c r="DE19" s="10">
        <v>1.9379782745822185</v>
      </c>
      <c r="DF19" s="10">
        <v>1.9379782745822185</v>
      </c>
      <c r="DG19" s="10">
        <v>1.571559839827628</v>
      </c>
      <c r="DH19" s="10">
        <v>1.571559839827628</v>
      </c>
      <c r="DI19" s="10">
        <v>1.571559839827628</v>
      </c>
      <c r="DJ19" s="10">
        <v>1.571559839827628</v>
      </c>
      <c r="DK19" s="10">
        <v>0.2963383565386612</v>
      </c>
      <c r="DL19" s="10">
        <v>0.2963383565386612</v>
      </c>
      <c r="DM19" s="10">
        <v>0.2963383565386612</v>
      </c>
      <c r="DN19" s="10">
        <v>0.2963383565386612</v>
      </c>
      <c r="DO19" s="10">
        <v>-2.856314293585577</v>
      </c>
      <c r="DP19" s="10">
        <v>-2.856314293585577</v>
      </c>
      <c r="DQ19" s="10">
        <v>-2.856314293585577</v>
      </c>
      <c r="DR19" s="10">
        <v>-2.856314293585577</v>
      </c>
      <c r="DS19" s="10">
        <v>0</v>
      </c>
      <c r="DT19" s="10">
        <v>0.48765448650947302</v>
      </c>
      <c r="DU19" s="10">
        <v>0.48765448650947302</v>
      </c>
      <c r="DV19" s="10">
        <v>0.48765448650947302</v>
      </c>
      <c r="DW19" s="10">
        <v>0.48765448650947302</v>
      </c>
      <c r="DX19" s="10">
        <v>0.51015765407538005</v>
      </c>
      <c r="DY19" s="10">
        <v>0.51015765407538005</v>
      </c>
      <c r="DZ19" s="10">
        <v>0.51015765407538005</v>
      </c>
      <c r="EA19" s="10">
        <v>0.51015765407538005</v>
      </c>
      <c r="EB19" s="10">
        <v>-1.6881461002185199</v>
      </c>
      <c r="EC19" s="10">
        <v>-1.6881461002185199</v>
      </c>
      <c r="ED19" s="10">
        <v>-1.6881461002185199</v>
      </c>
      <c r="EE19" s="10">
        <v>-1.6881461002185199</v>
      </c>
      <c r="EF19" s="10">
        <v>0</v>
      </c>
      <c r="EG19" s="10">
        <v>1.1136880046789457</v>
      </c>
      <c r="EH19" s="10">
        <v>1.1136880046789457</v>
      </c>
      <c r="EI19" s="10">
        <v>1.1136880046789457</v>
      </c>
      <c r="EJ19" s="10">
        <v>1.1136880046789457</v>
      </c>
      <c r="EK19" s="10">
        <v>-5.9175371257024795E-2</v>
      </c>
      <c r="EL19" s="10">
        <v>-5.9175371257024795E-2</v>
      </c>
      <c r="EM19" s="10">
        <v>-5.9175371257024795E-2</v>
      </c>
      <c r="EN19" s="10">
        <v>-5.9175371257024795E-2</v>
      </c>
      <c r="EO19" s="10">
        <v>0</v>
      </c>
      <c r="EP19" s="10">
        <v>0.66861717341722582</v>
      </c>
      <c r="EQ19" s="10">
        <v>0.66861717341722582</v>
      </c>
      <c r="ER19" s="10">
        <v>0.66861717341722582</v>
      </c>
      <c r="ES19" s="10">
        <v>0.66861717341722582</v>
      </c>
      <c r="ET19" s="10">
        <v>-1.256849176029651</v>
      </c>
      <c r="EU19" s="10">
        <v>-1.256849176029651</v>
      </c>
      <c r="EV19" s="10">
        <v>-1.256849176029651</v>
      </c>
      <c r="EW19" s="10">
        <v>-1.256849176029651</v>
      </c>
      <c r="EX19" s="10">
        <v>-2.0100370809116734</v>
      </c>
      <c r="EY19" s="10">
        <v>-2.0100370809116734</v>
      </c>
      <c r="EZ19" s="10">
        <v>-2.0100370809116734</v>
      </c>
      <c r="FA19" s="10">
        <v>-2.0100370809116734</v>
      </c>
      <c r="FB19" s="10">
        <v>0</v>
      </c>
      <c r="FC19" s="10">
        <v>0.24533499374207762</v>
      </c>
      <c r="FD19" s="10">
        <v>0.24533499374207762</v>
      </c>
      <c r="FE19" s="10">
        <v>0.24533499374207762</v>
      </c>
      <c r="FF19" s="10">
        <v>0.24533499374207762</v>
      </c>
      <c r="FG19" s="10">
        <v>-0.12959237049100356</v>
      </c>
      <c r="FH19" s="10">
        <v>-0.12959237049100356</v>
      </c>
      <c r="FI19" s="10">
        <v>-0.12959237049100356</v>
      </c>
      <c r="FJ19" s="10">
        <v>-0.12959237049100356</v>
      </c>
      <c r="FK19" s="10">
        <v>-0.48873048541703468</v>
      </c>
      <c r="FL19" s="10">
        <v>-0.48873048541703468</v>
      </c>
      <c r="FM19" s="10">
        <v>-0.48873048541703468</v>
      </c>
      <c r="FN19" s="10">
        <v>-0.48873048541703468</v>
      </c>
      <c r="FO19" s="10">
        <v>0</v>
      </c>
      <c r="FP19" s="10">
        <v>0.83766218386283542</v>
      </c>
      <c r="FQ19" s="10">
        <v>0.83766218386283542</v>
      </c>
      <c r="FR19" s="10">
        <v>0.83766218386283542</v>
      </c>
      <c r="FS19" s="10">
        <v>0.83766218386283542</v>
      </c>
      <c r="FT19" s="10">
        <v>-1.12874937044247</v>
      </c>
      <c r="FU19" s="10">
        <v>-1.12874937044247</v>
      </c>
      <c r="FV19" s="10">
        <v>-1.12874937044247</v>
      </c>
      <c r="FW19" s="10">
        <v>-1.12874937044247</v>
      </c>
      <c r="FX19" s="10">
        <v>-3.586004261303067E-2</v>
      </c>
      <c r="FY19" s="10">
        <v>-3.586004261303067E-2</v>
      </c>
      <c r="FZ19" s="10">
        <v>-3.586004261303067E-2</v>
      </c>
      <c r="GA19" s="10">
        <v>-3.586004261303067E-2</v>
      </c>
      <c r="GB19" s="10">
        <v>0</v>
      </c>
      <c r="GC19" s="10">
        <v>1.8525449460327947</v>
      </c>
      <c r="GD19" s="10">
        <v>1.8525449460327947</v>
      </c>
      <c r="GE19" s="10">
        <v>1.8525449460327947</v>
      </c>
      <c r="GF19" s="10">
        <v>1.8525449460327947</v>
      </c>
      <c r="GG19" s="10">
        <v>0.49494567783219684</v>
      </c>
      <c r="GH19" s="10">
        <v>0.49494567783219684</v>
      </c>
      <c r="GI19" s="10">
        <v>0.49494567783219684</v>
      </c>
      <c r="GJ19" s="10">
        <v>0.49494567783219684</v>
      </c>
      <c r="GK19" s="10">
        <v>0.81625529215968562</v>
      </c>
      <c r="GL19" s="10">
        <v>0.58892051222874797</v>
      </c>
      <c r="GM19" s="10">
        <v>0.97140676257977498</v>
      </c>
      <c r="GN19" s="10">
        <v>1.1451870779993312</v>
      </c>
      <c r="GO19" s="10">
        <v>0.41137368643541589</v>
      </c>
      <c r="GP19" s="10">
        <v>-0.12497995872413303</v>
      </c>
      <c r="GQ19" s="10">
        <v>-0.66466488651453526</v>
      </c>
      <c r="GR19" s="10">
        <v>-0.46806754958659602</v>
      </c>
      <c r="GS19" s="10">
        <v>-0.6899582394976973</v>
      </c>
      <c r="GT19" s="10">
        <v>-0.26075713633393438</v>
      </c>
      <c r="GU19" s="10">
        <v>-0.74144154542798879</v>
      </c>
      <c r="GV19" s="10">
        <v>-1.3638402936271077</v>
      </c>
      <c r="GW19" s="10">
        <v>-0.99500850855870038</v>
      </c>
      <c r="GX19" s="10">
        <v>-0.74884253191136974</v>
      </c>
      <c r="GY19" s="10">
        <v>-0.8763240427332446</v>
      </c>
      <c r="GZ19" s="10">
        <v>-0.91140029272345946</v>
      </c>
      <c r="HA19" s="10">
        <v>-0.73445800077747947</v>
      </c>
      <c r="HB19" s="10">
        <v>-0.53542999515765355</v>
      </c>
      <c r="HC19" s="10">
        <v>5.3344672818354755E-2</v>
      </c>
      <c r="HD19" s="10">
        <v>0.40521028297461958</v>
      </c>
      <c r="HE19" s="10">
        <v>-9.7687297317192428E-3</v>
      </c>
      <c r="HF19" s="10">
        <v>0.22006382799483493</v>
      </c>
      <c r="HG19" s="10">
        <v>0.81972853860011863</v>
      </c>
      <c r="HH19" s="10">
        <v>0.32884889641390574</v>
      </c>
      <c r="HI19" s="10">
        <v>0.83125316086852097</v>
      </c>
      <c r="HJ19" s="10">
        <v>0.59091624114997632</v>
      </c>
      <c r="HK19" s="10">
        <v>-1.6268227731572077E-2</v>
      </c>
      <c r="HL19" s="10">
        <v>0.5602022051829737</v>
      </c>
      <c r="HM19" s="10">
        <v>0.33087779635168335</v>
      </c>
      <c r="HN19" s="10">
        <v>0.66053667723967235</v>
      </c>
      <c r="HO19" s="10">
        <v>0.65559776171991024</v>
      </c>
      <c r="HP19" s="10">
        <v>1.0607917738381973</v>
      </c>
      <c r="HQ19" s="10">
        <v>0.76388755420783638</v>
      </c>
      <c r="HR19" s="10">
        <v>7.3183355492175195E-2</v>
      </c>
      <c r="HS19" s="10">
        <v>0.17774438571848986</v>
      </c>
      <c r="HT19" s="10">
        <v>-0.6352238149293481</v>
      </c>
      <c r="HU19" s="10">
        <v>-0.95664815573030393</v>
      </c>
      <c r="HV19" s="10">
        <v>-0.51985003348512326</v>
      </c>
      <c r="HW19" s="10">
        <v>-0.43536246053611471</v>
      </c>
      <c r="HX19" s="10">
        <v>-0.46302003595354368</v>
      </c>
      <c r="HY19" s="10">
        <v>-0.80793624267441533</v>
      </c>
      <c r="HZ19" s="10">
        <v>-0.59045918696214206</v>
      </c>
      <c r="IA19" s="10">
        <v>-0.19893257167138612</v>
      </c>
      <c r="IB19" s="10">
        <v>0.21123625113494826</v>
      </c>
      <c r="IC19" s="10">
        <v>1.170275246658258</v>
      </c>
      <c r="ID19" s="10">
        <v>0.55662733224950778</v>
      </c>
      <c r="IE19" s="10">
        <v>1.0791022940271178E-2</v>
      </c>
      <c r="IF19" s="10">
        <v>-0.45957910445600336</v>
      </c>
      <c r="IG19" s="10">
        <v>-1.1276667738896491</v>
      </c>
      <c r="IH19" s="10">
        <v>-1.7140875012573291</v>
      </c>
      <c r="II19" s="10">
        <v>-0.91371525636135253</v>
      </c>
      <c r="IJ19" s="10">
        <v>-0.97425693405276803</v>
      </c>
      <c r="IK19" s="10">
        <v>-0.19659840148858909</v>
      </c>
      <c r="IL19" s="10">
        <v>-0.13030002003948016</v>
      </c>
      <c r="IM19" s="10">
        <v>-1.0944581680700454</v>
      </c>
      <c r="IN19" s="10">
        <v>-0.27431976526317209</v>
      </c>
      <c r="IO19" s="10">
        <v>-0.73213636273279081</v>
      </c>
      <c r="IP19" s="10">
        <v>-1.2225501169650328E-2</v>
      </c>
      <c r="IQ19" s="10">
        <v>1.0193841336989176</v>
      </c>
      <c r="IR19" s="10">
        <v>0.28464119561093648</v>
      </c>
      <c r="IS19" s="10">
        <v>0.26364209112300618</v>
      </c>
      <c r="IT19" s="10">
        <v>-4.7519140451776021E-2</v>
      </c>
      <c r="IU19" s="10">
        <v>-0.46102865625273698</v>
      </c>
      <c r="IV19" s="10">
        <v>-0.48227785868392936</v>
      </c>
      <c r="IW19" s="10">
        <v>-0.17433250082658955</v>
      </c>
      <c r="IX19" s="10">
        <v>1.8058022619638847E-2</v>
      </c>
      <c r="IY19" s="10">
        <v>-0.39512431630785017</v>
      </c>
      <c r="IZ19" s="10">
        <v>0.10057166923112469</v>
      </c>
      <c r="JA19" s="10">
        <v>6.5016861250930882E-2</v>
      </c>
      <c r="JB19" s="10">
        <v>0.27114140513206403</v>
      </c>
      <c r="JC19" s="10">
        <v>0.66866695561268308</v>
      </c>
      <c r="JD19" s="10">
        <v>0.81326420689118051</v>
      </c>
      <c r="JE19" s="10">
        <v>1.0340523231664718</v>
      </c>
      <c r="JF19" s="10">
        <v>0.11771317268326675</v>
      </c>
      <c r="JG19" s="10">
        <v>-0.41333404848257121</v>
      </c>
      <c r="JH19" s="10">
        <f>[13]Week!JK122</f>
        <v>-0.96006646976031762</v>
      </c>
      <c r="JI19" s="10">
        <f>[13]Week!JL122</f>
        <v>-1.2138952435948962</v>
      </c>
      <c r="JJ19" s="10">
        <f>[13]Week!JM122</f>
        <v>4.8257702495045129E-2</v>
      </c>
      <c r="JK19" s="10">
        <f>[13]Week!JN122</f>
        <v>-0.20947248170633678</v>
      </c>
      <c r="JL19" s="10">
        <f>[13]Week!JO122</f>
        <v>-0.9420821756756228</v>
      </c>
      <c r="JM19" s="10">
        <f>[13]Week!JP122</f>
        <v>-0.89234273044416423</v>
      </c>
      <c r="JN19" s="10">
        <f>[13]Week!JQ122</f>
        <v>-0.93492574631247682</v>
      </c>
      <c r="JO19" s="10">
        <f>[13]Week!JR122</f>
        <v>-0.1177997734926155</v>
      </c>
      <c r="JP19" s="10">
        <f>[13]Week!JS122</f>
        <v>0.8534183747696984</v>
      </c>
      <c r="JQ19" s="10">
        <f>[13]Week!JT122</f>
        <v>-0.89624746476055983</v>
      </c>
      <c r="JR19" s="10">
        <f>[13]Week!JU122</f>
        <v>-0.91028862137225519</v>
      </c>
      <c r="JS19" s="10">
        <f>[13]Week!JV122</f>
        <v>-1.086081240214797</v>
      </c>
      <c r="JT19" s="10">
        <f>[13]Week!JW122</f>
        <v>-1.6527318547540693</v>
      </c>
      <c r="JU19" s="10">
        <f>[13]Week!JX122</f>
        <v>-0.40696470477289881</v>
      </c>
      <c r="JV19" s="10">
        <f>[13]Week!JY122</f>
        <v>-0.30774906670586494</v>
      </c>
      <c r="JW19" s="10">
        <f>[13]Week!JZ122</f>
        <v>-0.50370959797754222</v>
      </c>
      <c r="JX19" s="10">
        <f>[13]Week!KA122</f>
        <v>0.1288417263395896</v>
      </c>
      <c r="JY19" s="10">
        <f>[13]Week!KB122</f>
        <v>0.50337882565028413</v>
      </c>
      <c r="JZ19" s="10">
        <f>[13]Week!KC122</f>
        <v>0.5840602199358691</v>
      </c>
      <c r="KA19" s="10" t="str">
        <f>[13]Week!KD122</f>
        <v/>
      </c>
      <c r="KB19" s="10" t="str">
        <f>[13]Week!KE122</f>
        <v/>
      </c>
      <c r="KC19" s="10" t="str">
        <f>[13]Week!KF122</f>
        <v/>
      </c>
      <c r="KD19" s="10" t="str">
        <f>[13]Week!KG122</f>
        <v/>
      </c>
      <c r="KE19" s="10" t="str">
        <f>[13]Week!KH122</f>
        <v/>
      </c>
      <c r="KF19" s="10" t="str">
        <f>[13]Week!KI122</f>
        <v/>
      </c>
      <c r="KG19" s="10" t="str">
        <f>[13]Week!KJ122</f>
        <v/>
      </c>
      <c r="KH19" s="10" t="str">
        <f>[13]Week!KK122</f>
        <v/>
      </c>
      <c r="KI19" s="10" t="str">
        <f>[13]Week!KL122</f>
        <v/>
      </c>
      <c r="KJ19" s="10" t="str">
        <f>[13]Week!KM122</f>
        <v/>
      </c>
      <c r="KK19" s="10" t="str">
        <f>[13]Week!KN122</f>
        <v/>
      </c>
      <c r="KL19" s="10" t="str">
        <f>[13]Week!KO122</f>
        <v/>
      </c>
      <c r="KM19" s="10" t="str">
        <f>[13]Week!KP122</f>
        <v/>
      </c>
      <c r="KN19" s="10" t="str">
        <f>[13]Week!KQ122</f>
        <v/>
      </c>
      <c r="KO19" s="10" t="str">
        <f>[13]Week!KR122</f>
        <v/>
      </c>
      <c r="KP19" s="10" t="str">
        <f>[13]Week!KS122</f>
        <v/>
      </c>
      <c r="KQ19" s="10" t="str">
        <f>[13]Week!KT122</f>
        <v/>
      </c>
      <c r="KR19" s="10" t="str">
        <f>[13]Week!KU122</f>
        <v/>
      </c>
      <c r="KS19" s="10" t="str">
        <f>[13]Week!KV122</f>
        <v/>
      </c>
      <c r="KT19" s="10" t="str">
        <f>[13]Week!KW122</f>
        <v/>
      </c>
      <c r="KU19" s="10" t="str">
        <f>[13]Week!KX122</f>
        <v/>
      </c>
      <c r="KV19" s="10" t="str">
        <f>[13]Week!KY122</f>
        <v/>
      </c>
      <c r="KW19" s="10" t="str">
        <f>[13]Week!KZ122</f>
        <v/>
      </c>
      <c r="KX19" s="10" t="str">
        <f>[13]Week!LA122</f>
        <v/>
      </c>
      <c r="KY19" s="10" t="str">
        <f>[13]Week!LB122</f>
        <v/>
      </c>
      <c r="KZ19" s="10" t="str">
        <f>[13]Week!LC122</f>
        <v/>
      </c>
      <c r="LA19" s="10" t="str">
        <f>[13]Week!LD122</f>
        <v/>
      </c>
      <c r="LB19" s="10" t="str">
        <f>[13]Week!LE122</f>
        <v/>
      </c>
      <c r="LC19" s="10" t="str">
        <f>[13]Week!LF122</f>
        <v/>
      </c>
    </row>
    <row r="20" spans="1:315" x14ac:dyDescent="0.25">
      <c r="A20" t="s">
        <v>107</v>
      </c>
      <c r="C20" t="s">
        <v>99</v>
      </c>
      <c r="D20" t="s">
        <v>99</v>
      </c>
      <c r="E20" t="s">
        <v>99</v>
      </c>
      <c r="F20" t="s">
        <v>99</v>
      </c>
      <c r="G20" t="s">
        <v>99</v>
      </c>
      <c r="H20" t="s">
        <v>99</v>
      </c>
      <c r="I20" t="s">
        <v>99</v>
      </c>
      <c r="J20" t="s">
        <v>99</v>
      </c>
      <c r="K20" t="s">
        <v>99</v>
      </c>
      <c r="L20" t="s">
        <v>99</v>
      </c>
      <c r="M20" t="s">
        <v>99</v>
      </c>
      <c r="N20" t="s">
        <v>99</v>
      </c>
      <c r="O20" t="s">
        <v>99</v>
      </c>
      <c r="P20" t="s">
        <v>99</v>
      </c>
      <c r="Q20" t="s">
        <v>99</v>
      </c>
      <c r="R20" t="s">
        <v>99</v>
      </c>
      <c r="S20" t="s">
        <v>99</v>
      </c>
      <c r="T20" t="s">
        <v>99</v>
      </c>
      <c r="U20" t="s">
        <v>99</v>
      </c>
      <c r="V20" t="s">
        <v>99</v>
      </c>
      <c r="W20" t="s">
        <v>99</v>
      </c>
      <c r="X20" t="s">
        <v>99</v>
      </c>
      <c r="Y20" t="s">
        <v>99</v>
      </c>
      <c r="Z20" t="s">
        <v>99</v>
      </c>
      <c r="AA20" t="s">
        <v>99</v>
      </c>
      <c r="AB20" t="s">
        <v>99</v>
      </c>
      <c r="AC20" t="s">
        <v>99</v>
      </c>
      <c r="AD20" t="s">
        <v>99</v>
      </c>
      <c r="AE20" t="s">
        <v>99</v>
      </c>
      <c r="AF20" t="s">
        <v>99</v>
      </c>
      <c r="AG20" t="s">
        <v>99</v>
      </c>
      <c r="AH20" t="s">
        <v>99</v>
      </c>
      <c r="AI20" t="s">
        <v>99</v>
      </c>
      <c r="AJ20" t="s">
        <v>99</v>
      </c>
      <c r="AK20" t="s">
        <v>99</v>
      </c>
      <c r="AL20" t="s">
        <v>99</v>
      </c>
      <c r="AM20" t="s">
        <v>99</v>
      </c>
      <c r="AN20" t="s">
        <v>99</v>
      </c>
      <c r="AO20" t="s">
        <v>99</v>
      </c>
      <c r="AP20" t="s">
        <v>99</v>
      </c>
      <c r="AQ20" t="s">
        <v>99</v>
      </c>
      <c r="AR20" t="s">
        <v>99</v>
      </c>
      <c r="AS20" t="s">
        <v>99</v>
      </c>
      <c r="AT20" t="s">
        <v>99</v>
      </c>
      <c r="AU20" t="s">
        <v>99</v>
      </c>
      <c r="AV20" t="s">
        <v>99</v>
      </c>
      <c r="AW20" t="s">
        <v>99</v>
      </c>
      <c r="AX20" t="s">
        <v>99</v>
      </c>
      <c r="AY20" t="s">
        <v>99</v>
      </c>
      <c r="AZ20" t="s">
        <v>99</v>
      </c>
      <c r="BA20" t="s">
        <v>99</v>
      </c>
      <c r="BB20" t="s">
        <v>99</v>
      </c>
      <c r="BC20" s="10">
        <v>0</v>
      </c>
      <c r="BD20" s="10">
        <v>0</v>
      </c>
      <c r="BE20" s="10">
        <v>0</v>
      </c>
      <c r="BF20" s="10">
        <v>0</v>
      </c>
      <c r="BG20" s="10">
        <v>2.0342166303896492</v>
      </c>
      <c r="BH20" s="10">
        <v>2.0342166303896492</v>
      </c>
      <c r="BI20" s="10">
        <v>2.0342166303896492</v>
      </c>
      <c r="BJ20" s="10">
        <v>2.0342166303896492</v>
      </c>
      <c r="BK20" s="10">
        <v>0.78859128996811512</v>
      </c>
      <c r="BL20" s="10">
        <v>0.78859128996811512</v>
      </c>
      <c r="BM20" s="10">
        <v>0.78859128996811512</v>
      </c>
      <c r="BN20" s="10">
        <v>0.78859128996811512</v>
      </c>
      <c r="BO20" s="10">
        <v>-0.35574979691452369</v>
      </c>
      <c r="BP20" s="10">
        <v>-0.35574979691452369</v>
      </c>
      <c r="BQ20" s="10">
        <v>-0.35574979691452369</v>
      </c>
      <c r="BR20" s="10">
        <v>-0.35574979691452369</v>
      </c>
      <c r="BS20" s="10">
        <v>0</v>
      </c>
      <c r="BT20" s="10">
        <v>1.2512819991361896</v>
      </c>
      <c r="BU20" s="10">
        <v>1.2512819991361896</v>
      </c>
      <c r="BV20" s="10">
        <v>1.2512819991361896</v>
      </c>
      <c r="BW20" s="10">
        <v>1.2512819991361896</v>
      </c>
      <c r="BX20" s="10">
        <v>1.2950551597816493</v>
      </c>
      <c r="BY20" s="10">
        <v>1.2950551597816493</v>
      </c>
      <c r="BZ20" s="10">
        <v>1.2950551597816493</v>
      </c>
      <c r="CA20" s="10">
        <v>1.2950551597816493</v>
      </c>
      <c r="CB20" s="10">
        <v>0.47711305557157496</v>
      </c>
      <c r="CC20" s="10">
        <v>0.47711305557157496</v>
      </c>
      <c r="CD20" s="10">
        <v>0.47711305557157496</v>
      </c>
      <c r="CE20" s="10">
        <v>0.47711305557157496</v>
      </c>
      <c r="CF20" s="10">
        <v>0</v>
      </c>
      <c r="CG20" s="10">
        <v>-1.8222973356997159</v>
      </c>
      <c r="CH20" s="10">
        <v>-1.8222973356997159</v>
      </c>
      <c r="CI20" s="10">
        <v>-1.8222973356997159</v>
      </c>
      <c r="CJ20" s="10">
        <v>-1.8222973356997159</v>
      </c>
      <c r="CK20" s="10">
        <v>1.6269671295982382</v>
      </c>
      <c r="CL20" s="10">
        <v>1.6269671295982382</v>
      </c>
      <c r="CM20" s="10">
        <v>1.6269671295982382</v>
      </c>
      <c r="CN20" s="10">
        <v>1.6269671295982382</v>
      </c>
      <c r="CO20" s="10">
        <v>3.4860874134065409</v>
      </c>
      <c r="CP20" s="10">
        <v>3.4860874134065409</v>
      </c>
      <c r="CQ20" s="10">
        <v>3.4860874134065409</v>
      </c>
      <c r="CR20" s="10">
        <v>3.4860874134065409</v>
      </c>
      <c r="CS20" s="10">
        <v>0</v>
      </c>
      <c r="CT20" s="10">
        <v>-0.78701015048433209</v>
      </c>
      <c r="CU20" s="10">
        <v>-0.78701015048433209</v>
      </c>
      <c r="CV20" s="10">
        <v>-0.78701015048433209</v>
      </c>
      <c r="CW20" s="10">
        <v>-0.78701015048433209</v>
      </c>
      <c r="CX20" s="10">
        <v>-2.9279805879042078</v>
      </c>
      <c r="CY20" s="10">
        <v>-2.9279805879042078</v>
      </c>
      <c r="CZ20" s="10">
        <v>-2.9279805879042078</v>
      </c>
      <c r="DA20" s="10">
        <v>-2.9279805879042078</v>
      </c>
      <c r="DB20" s="10">
        <v>0</v>
      </c>
      <c r="DC20" s="10">
        <v>5.5618175845711946</v>
      </c>
      <c r="DD20" s="10">
        <v>5.5618175845711946</v>
      </c>
      <c r="DE20" s="10">
        <v>5.5618175845711946</v>
      </c>
      <c r="DF20" s="10">
        <v>5.5618175845711946</v>
      </c>
      <c r="DG20" s="10">
        <v>2.9634974372945653</v>
      </c>
      <c r="DH20" s="10">
        <v>2.9634974372945653</v>
      </c>
      <c r="DI20" s="10">
        <v>2.9634974372945653</v>
      </c>
      <c r="DJ20" s="10">
        <v>2.9634974372945653</v>
      </c>
      <c r="DK20" s="10">
        <v>-1.8335214407617981</v>
      </c>
      <c r="DL20" s="10">
        <v>-1.8335214407617981</v>
      </c>
      <c r="DM20" s="10">
        <v>-1.8335214407617981</v>
      </c>
      <c r="DN20" s="10">
        <v>-1.8335214407617981</v>
      </c>
      <c r="DO20" s="10">
        <v>-8.895312865306769</v>
      </c>
      <c r="DP20" s="10">
        <v>-8.895312865306769</v>
      </c>
      <c r="DQ20" s="10">
        <v>-8.895312865306769</v>
      </c>
      <c r="DR20" s="10">
        <v>-8.895312865306769</v>
      </c>
      <c r="DS20" s="10">
        <v>0</v>
      </c>
      <c r="DT20" s="10">
        <v>4.1598179418976491</v>
      </c>
      <c r="DU20" s="10">
        <v>4.1598179418976491</v>
      </c>
      <c r="DV20" s="10">
        <v>4.1598179418976491</v>
      </c>
      <c r="DW20" s="10">
        <v>4.1598179418976491</v>
      </c>
      <c r="DX20" s="10">
        <v>4.384279941295647</v>
      </c>
      <c r="DY20" s="10">
        <v>4.384279941295647</v>
      </c>
      <c r="DZ20" s="10">
        <v>4.384279941295647</v>
      </c>
      <c r="EA20" s="10">
        <v>4.384279941295647</v>
      </c>
      <c r="EB20" s="10">
        <v>-2.7557950956072341</v>
      </c>
      <c r="EC20" s="10">
        <v>-2.7557950956072341</v>
      </c>
      <c r="ED20" s="10">
        <v>-2.7557950956072341</v>
      </c>
      <c r="EE20" s="10">
        <v>-2.7557950956072341</v>
      </c>
      <c r="EF20" s="10">
        <v>0</v>
      </c>
      <c r="EG20" s="10">
        <v>-4.1627663514531354</v>
      </c>
      <c r="EH20" s="10">
        <v>-4.1627663514531354</v>
      </c>
      <c r="EI20" s="10">
        <v>-4.1627663514531354</v>
      </c>
      <c r="EJ20" s="10">
        <v>-4.1627663514531354</v>
      </c>
      <c r="EK20" s="10">
        <v>-5.1452582386846712</v>
      </c>
      <c r="EL20" s="10">
        <v>-5.1452582386846712</v>
      </c>
      <c r="EM20" s="10">
        <v>-5.1452582386846712</v>
      </c>
      <c r="EN20" s="10">
        <v>-5.1452582386846712</v>
      </c>
      <c r="EO20" s="10">
        <v>0</v>
      </c>
      <c r="EP20" s="10">
        <v>0.99496463073193553</v>
      </c>
      <c r="EQ20" s="10">
        <v>0.99496463073193553</v>
      </c>
      <c r="ER20" s="10">
        <v>0.99496463073193553</v>
      </c>
      <c r="ES20" s="10">
        <v>0.99496463073193553</v>
      </c>
      <c r="ET20" s="10">
        <v>-1.2570539321563343</v>
      </c>
      <c r="EU20" s="10">
        <v>-1.2570539321563343</v>
      </c>
      <c r="EV20" s="10">
        <v>-1.2570539321563343</v>
      </c>
      <c r="EW20" s="10">
        <v>-1.2570539321563343</v>
      </c>
      <c r="EX20" s="10">
        <v>-8.0136198705736152</v>
      </c>
      <c r="EY20" s="10">
        <v>-8.0136198705736152</v>
      </c>
      <c r="EZ20" s="10">
        <v>-8.0136198705736152</v>
      </c>
      <c r="FA20" s="10">
        <v>-8.0136198705736152</v>
      </c>
      <c r="FB20" s="10">
        <v>0</v>
      </c>
      <c r="FC20" s="10">
        <v>-0.12000853996143826</v>
      </c>
      <c r="FD20" s="10">
        <v>-0.12000853996143826</v>
      </c>
      <c r="FE20" s="10">
        <v>-0.12000853996143826</v>
      </c>
      <c r="FF20" s="10">
        <v>-0.12000853996143826</v>
      </c>
      <c r="FG20" s="10">
        <v>-0.13790145704110887</v>
      </c>
      <c r="FH20" s="10">
        <v>-0.13790145704110887</v>
      </c>
      <c r="FI20" s="10">
        <v>-0.13790145704110887</v>
      </c>
      <c r="FJ20" s="10">
        <v>-0.13790145704110887</v>
      </c>
      <c r="FK20" s="10">
        <v>-0.90699936749114252</v>
      </c>
      <c r="FL20" s="10">
        <v>-0.90699936749114252</v>
      </c>
      <c r="FM20" s="10">
        <v>-0.90699936749114252</v>
      </c>
      <c r="FN20" s="10">
        <v>-0.90699936749114252</v>
      </c>
      <c r="FO20" s="10">
        <v>0</v>
      </c>
      <c r="FP20" s="10">
        <v>3.9626815565192932</v>
      </c>
      <c r="FQ20" s="10">
        <v>3.9626815565192932</v>
      </c>
      <c r="FR20" s="10">
        <v>3.9626815565192932</v>
      </c>
      <c r="FS20" s="10">
        <v>3.9626815565192932</v>
      </c>
      <c r="FT20" s="10">
        <v>-1.6972793259359642</v>
      </c>
      <c r="FU20" s="10">
        <v>-1.6972793259359642</v>
      </c>
      <c r="FV20" s="10">
        <v>-1.6972793259359642</v>
      </c>
      <c r="FW20" s="10">
        <v>-1.6972793259359642</v>
      </c>
      <c r="FX20" s="10">
        <v>0.5376926799556373</v>
      </c>
      <c r="FY20" s="10">
        <v>0.5376926799556373</v>
      </c>
      <c r="FZ20" s="10">
        <v>0.5376926799556373</v>
      </c>
      <c r="GA20" s="10">
        <v>0.5376926799556373</v>
      </c>
      <c r="GB20" s="10">
        <v>0</v>
      </c>
      <c r="GC20" s="10">
        <v>3.1350027661755848</v>
      </c>
      <c r="GD20" s="10">
        <v>3.1350027661755848</v>
      </c>
      <c r="GE20" s="10">
        <v>3.1350027661755848</v>
      </c>
      <c r="GF20" s="10">
        <v>3.1350027661755848</v>
      </c>
      <c r="GG20" s="10">
        <v>1.6426223566818199</v>
      </c>
      <c r="GH20" s="10">
        <v>1.6426223566818199</v>
      </c>
      <c r="GI20" s="10">
        <v>1.6426223566818199</v>
      </c>
      <c r="GJ20" s="10">
        <v>1.6426223566818199</v>
      </c>
      <c r="GK20" s="10">
        <v>2.4224512644409373</v>
      </c>
      <c r="GL20" s="10">
        <v>1.9580655656554635</v>
      </c>
      <c r="GM20" s="10">
        <v>2.5248797534339364</v>
      </c>
      <c r="GN20" s="10">
        <v>2.8277865533836399</v>
      </c>
      <c r="GO20" s="10">
        <v>0.63771775178393442</v>
      </c>
      <c r="GP20" s="10">
        <v>-0.24096713707694084</v>
      </c>
      <c r="GQ20" s="10">
        <v>-0.90917161172197569</v>
      </c>
      <c r="GR20" s="10">
        <v>-0.85576101664098614</v>
      </c>
      <c r="GS20" s="10">
        <v>-2.1938921250601346</v>
      </c>
      <c r="GT20" s="10">
        <v>-1.2743143499295693</v>
      </c>
      <c r="GU20" s="10">
        <v>-2.4855442324791586</v>
      </c>
      <c r="GV20" s="10">
        <v>-3.7702078585922072</v>
      </c>
      <c r="GW20" s="10">
        <v>-2.7794409982576318</v>
      </c>
      <c r="GX20" s="10">
        <v>-2.4843753257395065</v>
      </c>
      <c r="GY20" s="10">
        <v>-2.7419267523609352</v>
      </c>
      <c r="GZ20" s="10">
        <v>-2.6190694332302664</v>
      </c>
      <c r="HA20" s="10">
        <v>-0.61138935537208883</v>
      </c>
      <c r="HB20" s="10">
        <v>-0.86946432510876337</v>
      </c>
      <c r="HC20" s="10">
        <v>7.1514925021552989E-3</v>
      </c>
      <c r="HD20" s="10">
        <v>1.3876354101945561</v>
      </c>
      <c r="HE20" s="10">
        <v>0.12345805245893682</v>
      </c>
      <c r="HF20" s="10">
        <v>0.25012765078105759</v>
      </c>
      <c r="HG20" s="10">
        <v>1.4591592396868078</v>
      </c>
      <c r="HH20" s="10">
        <v>0.55242686806998742</v>
      </c>
      <c r="HI20" s="10">
        <v>0.93072681796845103</v>
      </c>
      <c r="HJ20" s="10">
        <v>1.1068269023724289</v>
      </c>
      <c r="HK20" s="10">
        <v>0.46001791024973249</v>
      </c>
      <c r="HL20" s="10">
        <v>0.95939146710426526</v>
      </c>
      <c r="HM20" s="10">
        <v>-0.21944635242894323</v>
      </c>
      <c r="HN20" s="10">
        <v>0.28480636874789411</v>
      </c>
      <c r="HO20" s="10">
        <v>0.40674333503406634</v>
      </c>
      <c r="HP20" s="10">
        <v>1.5847773190870202</v>
      </c>
      <c r="HQ20" s="10">
        <v>2.0278593828640967</v>
      </c>
      <c r="HR20" s="10">
        <v>0.91325177563749327</v>
      </c>
      <c r="HS20" s="10">
        <v>0.76733611602060436</v>
      </c>
      <c r="HT20" s="10">
        <v>-1.3473705646682839</v>
      </c>
      <c r="HU20" s="10">
        <v>-2.2875017332381171</v>
      </c>
      <c r="HV20" s="10">
        <v>-1.2601951037950117</v>
      </c>
      <c r="HW20" s="10">
        <v>-1.1048832288206882</v>
      </c>
      <c r="HX20" s="10">
        <v>-0.85375261584569806</v>
      </c>
      <c r="HY20" s="10">
        <v>-1.1399111764655108</v>
      </c>
      <c r="HZ20" s="10">
        <v>-0.29733629065510625</v>
      </c>
      <c r="IA20" s="10">
        <v>1.1385837208447285</v>
      </c>
      <c r="IB20" s="10">
        <v>1.9427602646661994</v>
      </c>
      <c r="IC20" s="10">
        <v>3.3642744709407095</v>
      </c>
      <c r="ID20" s="10">
        <v>1.8804654754206229</v>
      </c>
      <c r="IE20" s="10">
        <v>0.45651336428716338</v>
      </c>
      <c r="IF20" s="10">
        <v>-0.69153573416148029</v>
      </c>
      <c r="IG20" s="10">
        <v>-1.8402354031227688</v>
      </c>
      <c r="IH20" s="10">
        <v>-1.880907498717743</v>
      </c>
      <c r="II20" s="10">
        <v>-0.70262235432742925</v>
      </c>
      <c r="IJ20" s="10">
        <v>-0.59917715556085527</v>
      </c>
      <c r="IK20" s="10">
        <v>0.47454257629416063</v>
      </c>
      <c r="IL20" s="10">
        <v>-1.0239152398798952</v>
      </c>
      <c r="IM20" s="10">
        <v>-3.2484849646154688</v>
      </c>
      <c r="IN20" s="10">
        <v>-1.5462127947595805</v>
      </c>
      <c r="IO20" s="10">
        <v>-2.3188470119940816</v>
      </c>
      <c r="IP20" s="10">
        <v>0.12901362244380959</v>
      </c>
      <c r="IQ20" s="10">
        <v>2.0917681354791622</v>
      </c>
      <c r="IR20" s="10">
        <v>-0.16786574630440998</v>
      </c>
      <c r="IS20" s="10">
        <v>0.36895606069539422</v>
      </c>
      <c r="IT20" s="10">
        <v>-0.95720205306501893</v>
      </c>
      <c r="IU20" s="10">
        <v>-1.0287393104146152</v>
      </c>
      <c r="IV20" s="10">
        <v>-0.48437802910246874</v>
      </c>
      <c r="IW20" s="10">
        <v>-0.12017828083103876</v>
      </c>
      <c r="IX20" s="10">
        <v>0.60977743534300433</v>
      </c>
      <c r="IY20" s="10">
        <v>-0.33998081954176507</v>
      </c>
      <c r="IZ20" s="10">
        <v>0.37865299649041634</v>
      </c>
      <c r="JA20" s="10">
        <v>-0.10207430230050432</v>
      </c>
      <c r="JB20" s="10">
        <v>-0.45897580887743478</v>
      </c>
      <c r="JC20" s="10">
        <v>0.46374595171757499</v>
      </c>
      <c r="JD20" s="10">
        <v>1.0730503310337702</v>
      </c>
      <c r="JE20" s="10">
        <v>1.952536692700318</v>
      </c>
      <c r="JF20" s="10">
        <v>1.1898575038530392</v>
      </c>
      <c r="JG20" s="10">
        <v>-0.38779246689646962</v>
      </c>
      <c r="JH20" s="10">
        <f>[13]Week!JK123</f>
        <v>-1.4493725320571667</v>
      </c>
      <c r="JI20" s="10">
        <f>[13]Week!JL123</f>
        <v>-2.124938945015447</v>
      </c>
      <c r="JJ20" s="10">
        <f>[13]Week!JM123</f>
        <v>-0.83035757087282636</v>
      </c>
      <c r="JK20" s="10">
        <f>[13]Week!JN123</f>
        <v>-0.85376746619241217</v>
      </c>
      <c r="JL20" s="10">
        <f>[13]Week!JO123</f>
        <v>-0.85600369134310395</v>
      </c>
      <c r="JM20" s="10">
        <f>[13]Week!JP123</f>
        <v>-1.1196884089369059</v>
      </c>
      <c r="JN20" s="10">
        <f>[13]Week!JQ123</f>
        <v>-1.0525615537883719</v>
      </c>
      <c r="JO20" s="10">
        <f>[13]Week!JR123</f>
        <v>0.43132744488194064</v>
      </c>
      <c r="JP20" s="10">
        <f>[13]Week!JS123</f>
        <v>0.91875558572705074</v>
      </c>
      <c r="JQ20" s="10">
        <f>[13]Week!JT123</f>
        <v>-1.8564331744074916</v>
      </c>
      <c r="JR20" s="10">
        <f>[13]Week!JU123</f>
        <v>-1.1773740834078081</v>
      </c>
      <c r="JS20" s="10">
        <f>[13]Week!JV123</f>
        <v>-1.8953178155102042</v>
      </c>
      <c r="JT20" s="10">
        <f>[13]Week!JW123</f>
        <v>-3.0726834251456792</v>
      </c>
      <c r="JU20" s="10">
        <f>[13]Week!JX123</f>
        <v>-0.62958528410712322</v>
      </c>
      <c r="JV20" s="10">
        <f>[13]Week!JY123</f>
        <v>-0.62491394621440299</v>
      </c>
      <c r="JW20" s="10">
        <f>[13]Week!JZ123</f>
        <v>-0.59004848237629359</v>
      </c>
      <c r="JX20" s="10">
        <f>[13]Week!KA123</f>
        <v>0.42533680555816245</v>
      </c>
      <c r="JY20" s="10">
        <f>[13]Week!KB123</f>
        <v>1.8822036322731606</v>
      </c>
      <c r="JZ20" s="10">
        <f>[13]Week!KC123</f>
        <v>1.6931902182471017</v>
      </c>
      <c r="KA20" s="10" t="str">
        <f>[13]Week!KD123</f>
        <v/>
      </c>
      <c r="KB20" s="10" t="str">
        <f>[13]Week!KE123</f>
        <v/>
      </c>
      <c r="KC20" s="10" t="str">
        <f>[13]Week!KF123</f>
        <v/>
      </c>
      <c r="KD20" s="10" t="str">
        <f>[13]Week!KG123</f>
        <v/>
      </c>
      <c r="KE20" s="10" t="str">
        <f>[13]Week!KH123</f>
        <v/>
      </c>
      <c r="KF20" s="10" t="str">
        <f>[13]Week!KI123</f>
        <v/>
      </c>
      <c r="KG20" s="10" t="str">
        <f>[13]Week!KJ123</f>
        <v/>
      </c>
      <c r="KH20" s="10" t="str">
        <f>[13]Week!KK123</f>
        <v/>
      </c>
      <c r="KI20" s="10" t="str">
        <f>[13]Week!KL123</f>
        <v/>
      </c>
      <c r="KJ20" s="10" t="str">
        <f>[13]Week!KM123</f>
        <v/>
      </c>
      <c r="KK20" s="10" t="str">
        <f>[13]Week!KN123</f>
        <v/>
      </c>
      <c r="KL20" s="10" t="str">
        <f>[13]Week!KO123</f>
        <v/>
      </c>
      <c r="KM20" s="10" t="str">
        <f>[13]Week!KP123</f>
        <v/>
      </c>
      <c r="KN20" s="10" t="str">
        <f>[13]Week!KQ123</f>
        <v/>
      </c>
      <c r="KO20" s="10" t="str">
        <f>[13]Week!KR123</f>
        <v/>
      </c>
      <c r="KP20" s="10" t="str">
        <f>[13]Week!KS123</f>
        <v/>
      </c>
      <c r="KQ20" s="10" t="str">
        <f>[13]Week!KT123</f>
        <v/>
      </c>
      <c r="KR20" s="10" t="str">
        <f>[13]Week!KU123</f>
        <v/>
      </c>
      <c r="KS20" s="10" t="str">
        <f>[13]Week!KV123</f>
        <v/>
      </c>
      <c r="KT20" s="10" t="str">
        <f>[13]Week!KW123</f>
        <v/>
      </c>
      <c r="KU20" s="10" t="str">
        <f>[13]Week!KX123</f>
        <v/>
      </c>
      <c r="KV20" s="10" t="str">
        <f>[13]Week!KY123</f>
        <v/>
      </c>
      <c r="KW20" s="10" t="str">
        <f>[13]Week!KZ123</f>
        <v/>
      </c>
      <c r="KX20" s="10" t="str">
        <f>[13]Week!LA123</f>
        <v/>
      </c>
      <c r="KY20" s="10" t="str">
        <f>[13]Week!LB123</f>
        <v/>
      </c>
      <c r="KZ20" s="10" t="str">
        <f>[13]Week!LC123</f>
        <v/>
      </c>
      <c r="LA20" s="10" t="str">
        <f>[13]Week!LD123</f>
        <v/>
      </c>
      <c r="LB20" s="10" t="str">
        <f>[13]Week!LE123</f>
        <v/>
      </c>
      <c r="LC20" s="10" t="str">
        <f>[13]Week!LF123</f>
        <v/>
      </c>
    </row>
    <row r="21" spans="1:315" x14ac:dyDescent="0.25">
      <c r="A21" t="s">
        <v>108</v>
      </c>
      <c r="C21" t="s">
        <v>99</v>
      </c>
      <c r="D21" t="s">
        <v>99</v>
      </c>
      <c r="E21" t="s">
        <v>99</v>
      </c>
      <c r="F21" t="s">
        <v>99</v>
      </c>
      <c r="G21" t="s">
        <v>99</v>
      </c>
      <c r="H21" t="s">
        <v>99</v>
      </c>
      <c r="I21" t="s">
        <v>99</v>
      </c>
      <c r="J21" t="s">
        <v>99</v>
      </c>
      <c r="K21" t="s">
        <v>99</v>
      </c>
      <c r="L21" t="s">
        <v>99</v>
      </c>
      <c r="M21" t="s">
        <v>99</v>
      </c>
      <c r="N21" t="s">
        <v>99</v>
      </c>
      <c r="O21" t="s">
        <v>99</v>
      </c>
      <c r="P21" t="s">
        <v>99</v>
      </c>
      <c r="Q21" t="s">
        <v>99</v>
      </c>
      <c r="R21" t="s">
        <v>99</v>
      </c>
      <c r="S21" t="s">
        <v>99</v>
      </c>
      <c r="T21" t="s">
        <v>99</v>
      </c>
      <c r="U21" t="s">
        <v>99</v>
      </c>
      <c r="V21" t="s">
        <v>99</v>
      </c>
      <c r="W21" t="s">
        <v>99</v>
      </c>
      <c r="X21" t="s">
        <v>99</v>
      </c>
      <c r="Y21" t="s">
        <v>99</v>
      </c>
      <c r="Z21" t="s">
        <v>99</v>
      </c>
      <c r="AA21" t="s">
        <v>99</v>
      </c>
      <c r="AB21" t="s">
        <v>99</v>
      </c>
      <c r="AC21" t="s">
        <v>99</v>
      </c>
      <c r="AD21" t="s">
        <v>99</v>
      </c>
      <c r="AE21" t="s">
        <v>99</v>
      </c>
      <c r="AF21" t="s">
        <v>99</v>
      </c>
      <c r="AG21" t="s">
        <v>99</v>
      </c>
      <c r="AH21" t="s">
        <v>99</v>
      </c>
      <c r="AI21" t="s">
        <v>99</v>
      </c>
      <c r="AJ21" t="s">
        <v>99</v>
      </c>
      <c r="AK21" t="s">
        <v>99</v>
      </c>
      <c r="AL21" t="s">
        <v>99</v>
      </c>
      <c r="AM21" t="s">
        <v>99</v>
      </c>
      <c r="AN21" t="s">
        <v>99</v>
      </c>
      <c r="AO21" t="s">
        <v>99</v>
      </c>
      <c r="AP21" t="s">
        <v>99</v>
      </c>
      <c r="AQ21" t="s">
        <v>99</v>
      </c>
      <c r="AR21" t="s">
        <v>99</v>
      </c>
      <c r="AS21" t="s">
        <v>99</v>
      </c>
      <c r="AT21" t="s">
        <v>99</v>
      </c>
      <c r="AU21" t="s">
        <v>99</v>
      </c>
      <c r="AV21" t="s">
        <v>99</v>
      </c>
      <c r="AW21" t="s">
        <v>99</v>
      </c>
      <c r="AX21" t="s">
        <v>99</v>
      </c>
      <c r="AY21" t="s">
        <v>99</v>
      </c>
      <c r="AZ21" t="s">
        <v>99</v>
      </c>
      <c r="BA21" t="s">
        <v>99</v>
      </c>
      <c r="BB21" t="s">
        <v>99</v>
      </c>
      <c r="BC21" s="10">
        <v>0</v>
      </c>
      <c r="BD21" s="10">
        <v>0</v>
      </c>
      <c r="BE21" s="10">
        <v>0</v>
      </c>
      <c r="BF21" s="10">
        <v>0</v>
      </c>
      <c r="BG21" s="10">
        <v>0.38523019311714185</v>
      </c>
      <c r="BH21" s="10">
        <v>0.38523019311714185</v>
      </c>
      <c r="BI21" s="10">
        <v>0.38523019311714185</v>
      </c>
      <c r="BJ21" s="10">
        <v>0.38523019311714185</v>
      </c>
      <c r="BK21" s="10">
        <v>0.49651607376408879</v>
      </c>
      <c r="BL21" s="10">
        <v>0.49651607376408879</v>
      </c>
      <c r="BM21" s="10">
        <v>0.49651607376408879</v>
      </c>
      <c r="BN21" s="10">
        <v>0.49651607376408879</v>
      </c>
      <c r="BO21" s="10">
        <v>0.19424713323828374</v>
      </c>
      <c r="BP21" s="10">
        <v>0.19424713323828374</v>
      </c>
      <c r="BQ21" s="10">
        <v>0.19424713323828374</v>
      </c>
      <c r="BR21" s="10">
        <v>0.19424713323828374</v>
      </c>
      <c r="BS21" s="10">
        <v>0</v>
      </c>
      <c r="BT21" s="10">
        <v>0.10683688590059041</v>
      </c>
      <c r="BU21" s="10">
        <v>0.10683688590059041</v>
      </c>
      <c r="BV21" s="10">
        <v>0.10683688590059041</v>
      </c>
      <c r="BW21" s="10">
        <v>0.10683688590059041</v>
      </c>
      <c r="BX21" s="10">
        <v>0.3287061299106715</v>
      </c>
      <c r="BY21" s="10">
        <v>0.3287061299106715</v>
      </c>
      <c r="BZ21" s="10">
        <v>0.3287061299106715</v>
      </c>
      <c r="CA21" s="10">
        <v>0.3287061299106715</v>
      </c>
      <c r="CB21" s="10">
        <v>0.38854775540459641</v>
      </c>
      <c r="CC21" s="10">
        <v>0.38854775540459641</v>
      </c>
      <c r="CD21" s="10">
        <v>0.38854775540459641</v>
      </c>
      <c r="CE21" s="10">
        <v>0.38854775540459641</v>
      </c>
      <c r="CF21" s="10">
        <v>0</v>
      </c>
      <c r="CG21" s="10">
        <v>0.15029677419767123</v>
      </c>
      <c r="CH21" s="10">
        <v>0.15029677419767123</v>
      </c>
      <c r="CI21" s="10">
        <v>0.15029677419767123</v>
      </c>
      <c r="CJ21" s="10">
        <v>0.15029677419767123</v>
      </c>
      <c r="CK21" s="10">
        <v>-0.23367422521114473</v>
      </c>
      <c r="CL21" s="10">
        <v>-0.23367422521114473</v>
      </c>
      <c r="CM21" s="10">
        <v>-0.23367422521114473</v>
      </c>
      <c r="CN21" s="10">
        <v>-0.23367422521114473</v>
      </c>
      <c r="CO21" s="10">
        <v>0.69017566976125089</v>
      </c>
      <c r="CP21" s="10">
        <v>0.69017566976125089</v>
      </c>
      <c r="CQ21" s="10">
        <v>0.69017566976125089</v>
      </c>
      <c r="CR21" s="10">
        <v>0.69017566976125089</v>
      </c>
      <c r="CS21" s="10">
        <v>0</v>
      </c>
      <c r="CT21" s="10">
        <v>0.91457353747119141</v>
      </c>
      <c r="CU21" s="10">
        <v>0.91457353747119141</v>
      </c>
      <c r="CV21" s="10">
        <v>0.91457353747119141</v>
      </c>
      <c r="CW21" s="10">
        <v>0.91457353747119141</v>
      </c>
      <c r="CX21" s="10">
        <v>-0.38925056175885964</v>
      </c>
      <c r="CY21" s="10">
        <v>-0.38925056175885964</v>
      </c>
      <c r="CZ21" s="10">
        <v>-0.38925056175885964</v>
      </c>
      <c r="DA21" s="10">
        <v>-0.38925056175885964</v>
      </c>
      <c r="DB21" s="10">
        <v>0</v>
      </c>
      <c r="DC21" s="10">
        <v>-0.30442470863913651</v>
      </c>
      <c r="DD21" s="10">
        <v>-0.30442470863913651</v>
      </c>
      <c r="DE21" s="10">
        <v>-0.30442470863913651</v>
      </c>
      <c r="DF21" s="10">
        <v>-0.30442470863913651</v>
      </c>
      <c r="DG21" s="10">
        <v>1.0002873946147146</v>
      </c>
      <c r="DH21" s="10">
        <v>1.0002873946147146</v>
      </c>
      <c r="DI21" s="10">
        <v>1.0002873946147146</v>
      </c>
      <c r="DJ21" s="10">
        <v>1.0002873946147146</v>
      </c>
      <c r="DK21" s="10">
        <v>0.94832680382478762</v>
      </c>
      <c r="DL21" s="10">
        <v>0.94832680382478762</v>
      </c>
      <c r="DM21" s="10">
        <v>0.94832680382478762</v>
      </c>
      <c r="DN21" s="10">
        <v>0.94832680382478762</v>
      </c>
      <c r="DO21" s="10">
        <v>1.2823360612772829</v>
      </c>
      <c r="DP21" s="10">
        <v>1.2823360612772829</v>
      </c>
      <c r="DQ21" s="10">
        <v>1.2823360612772829</v>
      </c>
      <c r="DR21" s="10">
        <v>1.2823360612772829</v>
      </c>
      <c r="DS21" s="10">
        <v>0</v>
      </c>
      <c r="DT21" s="10">
        <v>1.0979636834012023</v>
      </c>
      <c r="DU21" s="10">
        <v>1.0979636834012023</v>
      </c>
      <c r="DV21" s="10">
        <v>1.0979636834012023</v>
      </c>
      <c r="DW21" s="10">
        <v>1.0979636834012023</v>
      </c>
      <c r="DX21" s="10">
        <v>-0.10408017668736136</v>
      </c>
      <c r="DY21" s="10">
        <v>-0.10408017668736136</v>
      </c>
      <c r="DZ21" s="10">
        <v>-0.10408017668736136</v>
      </c>
      <c r="EA21" s="10">
        <v>-0.10408017668736136</v>
      </c>
      <c r="EB21" s="10">
        <v>-0.36356136256712801</v>
      </c>
      <c r="EC21" s="10">
        <v>-0.36356136256712801</v>
      </c>
      <c r="ED21" s="10">
        <v>-0.36356136256712801</v>
      </c>
      <c r="EE21" s="10">
        <v>-0.36356136256712801</v>
      </c>
      <c r="EF21" s="10">
        <v>0</v>
      </c>
      <c r="EG21" s="10">
        <v>0.60726697843318989</v>
      </c>
      <c r="EH21" s="10">
        <v>0.60726697843318989</v>
      </c>
      <c r="EI21" s="10">
        <v>0.60726697843318989</v>
      </c>
      <c r="EJ21" s="10">
        <v>0.60726697843318989</v>
      </c>
      <c r="EK21" s="10">
        <v>-0.77459781218542789</v>
      </c>
      <c r="EL21" s="10">
        <v>-0.77459781218542789</v>
      </c>
      <c r="EM21" s="10">
        <v>-0.77459781218542789</v>
      </c>
      <c r="EN21" s="10">
        <v>-0.77459781218542789</v>
      </c>
      <c r="EO21" s="10">
        <v>0</v>
      </c>
      <c r="EP21" s="10">
        <v>-0.2999232028311466</v>
      </c>
      <c r="EQ21" s="10">
        <v>-0.2999232028311466</v>
      </c>
      <c r="ER21" s="10">
        <v>-0.2999232028311466</v>
      </c>
      <c r="ES21" s="10">
        <v>-0.2999232028311466</v>
      </c>
      <c r="ET21" s="10">
        <v>0.34143266421542801</v>
      </c>
      <c r="EU21" s="10">
        <v>0.34143266421542801</v>
      </c>
      <c r="EV21" s="10">
        <v>0.34143266421542801</v>
      </c>
      <c r="EW21" s="10">
        <v>0.34143266421542801</v>
      </c>
      <c r="EX21" s="10">
        <v>-0.68018293836686539</v>
      </c>
      <c r="EY21" s="10">
        <v>-0.68018293836686539</v>
      </c>
      <c r="EZ21" s="10">
        <v>-0.68018293836686539</v>
      </c>
      <c r="FA21" s="10">
        <v>-0.68018293836686539</v>
      </c>
      <c r="FB21" s="10">
        <v>0</v>
      </c>
      <c r="FC21" s="10">
        <v>-0.83089174132234667</v>
      </c>
      <c r="FD21" s="10">
        <v>-0.83089174132234667</v>
      </c>
      <c r="FE21" s="10">
        <v>-0.83089174132234667</v>
      </c>
      <c r="FF21" s="10">
        <v>-0.83089174132234667</v>
      </c>
      <c r="FG21" s="10">
        <v>-8.8694542370908097E-2</v>
      </c>
      <c r="FH21" s="10">
        <v>-8.8694542370908097E-2</v>
      </c>
      <c r="FI21" s="10">
        <v>-8.8694542370908097E-2</v>
      </c>
      <c r="FJ21" s="10">
        <v>-8.8694542370908097E-2</v>
      </c>
      <c r="FK21" s="10">
        <v>-0.35010953502209224</v>
      </c>
      <c r="FL21" s="10">
        <v>-0.35010953502209224</v>
      </c>
      <c r="FM21" s="10">
        <v>-0.35010953502209224</v>
      </c>
      <c r="FN21" s="10">
        <v>-0.35010953502209224</v>
      </c>
      <c r="FO21" s="10">
        <v>0</v>
      </c>
      <c r="FP21" s="10">
        <v>-0.41991944640983547</v>
      </c>
      <c r="FQ21" s="10">
        <v>-0.41991944640983547</v>
      </c>
      <c r="FR21" s="10">
        <v>-0.41991944640983547</v>
      </c>
      <c r="FS21" s="10">
        <v>-0.41991944640983547</v>
      </c>
      <c r="FT21" s="10">
        <v>-0.11319655360183796</v>
      </c>
      <c r="FU21" s="10">
        <v>-0.11319655360183796</v>
      </c>
      <c r="FV21" s="10">
        <v>-0.11319655360183796</v>
      </c>
      <c r="FW21" s="10">
        <v>-0.11319655360183796</v>
      </c>
      <c r="FX21" s="10">
        <v>-0.51383077215308826</v>
      </c>
      <c r="FY21" s="10">
        <v>-0.51383077215308826</v>
      </c>
      <c r="FZ21" s="10">
        <v>-0.51383077215308826</v>
      </c>
      <c r="GA21" s="10">
        <v>-0.51383077215308826</v>
      </c>
      <c r="GB21" s="10">
        <v>0</v>
      </c>
      <c r="GC21" s="10">
        <v>-0.23405187228231791</v>
      </c>
      <c r="GD21" s="10">
        <v>-0.23405187228231791</v>
      </c>
      <c r="GE21" s="10">
        <v>-0.23405187228231791</v>
      </c>
      <c r="GF21" s="10">
        <v>-0.23405187228231791</v>
      </c>
      <c r="GG21" s="10">
        <v>0.59042200642161957</v>
      </c>
      <c r="GH21" s="10">
        <v>0.59042200642161957</v>
      </c>
      <c r="GI21" s="10">
        <v>0.59042200642161957</v>
      </c>
      <c r="GJ21" s="10">
        <v>0.59042200642161957</v>
      </c>
      <c r="GK21" s="10">
        <v>0.50871885398404859</v>
      </c>
      <c r="GL21" s="10">
        <v>0.50871885398404859</v>
      </c>
      <c r="GM21" s="10">
        <v>0.50871885398404859</v>
      </c>
      <c r="GN21" s="10">
        <v>0.50871885398404859</v>
      </c>
      <c r="GO21" s="10">
        <v>0</v>
      </c>
      <c r="GP21" s="10">
        <v>0.30588606511039967</v>
      </c>
      <c r="GQ21" s="10">
        <v>0.30588606511039967</v>
      </c>
      <c r="GR21" s="10">
        <v>0.30588606511039967</v>
      </c>
      <c r="GS21" s="10">
        <v>0.30588606511039967</v>
      </c>
      <c r="GT21" s="10">
        <v>3.6100540129002309E-2</v>
      </c>
      <c r="GU21" s="10">
        <v>3.6100540129002309E-2</v>
      </c>
      <c r="GV21" s="10">
        <v>3.6100540129002309E-2</v>
      </c>
      <c r="GW21" s="10">
        <v>3.6100540129002309E-2</v>
      </c>
      <c r="GX21" s="10">
        <v>-0.10077313160746582</v>
      </c>
      <c r="GY21" s="10">
        <v>-0.10077313160746582</v>
      </c>
      <c r="GZ21" s="10">
        <v>-0.10077313160746582</v>
      </c>
      <c r="HA21" s="10">
        <v>-0.10077313160746582</v>
      </c>
      <c r="HB21" s="10">
        <v>0</v>
      </c>
      <c r="HC21" s="10">
        <v>-4.769148016350943E-2</v>
      </c>
      <c r="HD21" s="10">
        <v>-4.769148016350943E-2</v>
      </c>
      <c r="HE21" s="10">
        <v>-4.769148016350943E-2</v>
      </c>
      <c r="HF21" s="10">
        <v>-4.769148016350943E-2</v>
      </c>
      <c r="HG21" s="10">
        <v>-4.2294053024742095E-2</v>
      </c>
      <c r="HH21" s="10">
        <v>-4.2294053024742095E-2</v>
      </c>
      <c r="HI21" s="10">
        <v>-4.2294053024742095E-2</v>
      </c>
      <c r="HJ21" s="10">
        <v>-4.2294053024742095E-2</v>
      </c>
      <c r="HK21" s="10">
        <v>7.0025161719779988E-2</v>
      </c>
      <c r="HL21" s="10">
        <v>7.0025161719779988E-2</v>
      </c>
      <c r="HM21" s="10">
        <v>7.0025161719779988E-2</v>
      </c>
      <c r="HN21" s="10">
        <v>0.14893752209116273</v>
      </c>
      <c r="HO21" s="10">
        <v>-8.038634757231182E-2</v>
      </c>
      <c r="HP21" s="10">
        <v>0.11679214531807912</v>
      </c>
      <c r="HQ21" s="10">
        <v>1.9385738725226739E-2</v>
      </c>
      <c r="HR21" s="10">
        <v>-0.29014922862359038</v>
      </c>
      <c r="HS21" s="10">
        <v>-0.25978781496941522</v>
      </c>
      <c r="HT21" s="10">
        <v>-0.45696630785980619</v>
      </c>
      <c r="HU21" s="10">
        <v>-0.49884691657844571</v>
      </c>
      <c r="HV21" s="10">
        <v>-0.41255153997896077</v>
      </c>
      <c r="HW21" s="10">
        <v>-0.35257455134969551</v>
      </c>
      <c r="HX21" s="10">
        <v>-0.24640771525819793</v>
      </c>
      <c r="HY21" s="10">
        <v>-0.23689608357541403</v>
      </c>
      <c r="HZ21" s="10">
        <v>1.2936875621310837E-2</v>
      </c>
      <c r="IA21" s="10">
        <v>0.28131892495541033</v>
      </c>
      <c r="IB21" s="10">
        <v>0.19073180261679518</v>
      </c>
      <c r="IC21" s="10">
        <v>0.42046704764123682</v>
      </c>
      <c r="ID21" s="10">
        <v>0.22092935893842969</v>
      </c>
      <c r="IE21" s="10">
        <v>-0.10788018521225483</v>
      </c>
      <c r="IF21" s="10">
        <v>-0.26163394234929538</v>
      </c>
      <c r="IG21" s="10">
        <v>-0.4502675626924561</v>
      </c>
      <c r="IH21" s="10">
        <v>-0.50561532782998664</v>
      </c>
      <c r="II21" s="10">
        <v>-0.2617040935327184</v>
      </c>
      <c r="IJ21" s="10">
        <v>-0.32002160098069365</v>
      </c>
      <c r="IK21" s="10">
        <v>-0.22994332584676749</v>
      </c>
      <c r="IL21" s="10">
        <v>-0.18617614172752511</v>
      </c>
      <c r="IM21" s="10">
        <v>-0.56587744941977625</v>
      </c>
      <c r="IN21" s="10">
        <v>-0.22300408374410891</v>
      </c>
      <c r="IO21" s="10">
        <v>-0.19199746082053343</v>
      </c>
      <c r="IP21" s="10">
        <v>-1.5064317632247193E-2</v>
      </c>
      <c r="IQ21" s="10">
        <v>0.42974131575071217</v>
      </c>
      <c r="IR21" s="10">
        <v>1.7314661101099693E-2</v>
      </c>
      <c r="IS21" s="10">
        <v>4.7111121481607086E-2</v>
      </c>
      <c r="IT21" s="10">
        <v>-0.18886666874658062</v>
      </c>
      <c r="IU21" s="10">
        <v>-0.11885658823026174</v>
      </c>
      <c r="IV21" s="10">
        <v>0.13168311832960183</v>
      </c>
      <c r="IW21" s="10">
        <v>0.28550481065959443</v>
      </c>
      <c r="IX21" s="10">
        <v>0.29576682288873429</v>
      </c>
      <c r="IY21" s="10">
        <v>-6.6460749012396333E-2</v>
      </c>
      <c r="IZ21" s="10">
        <v>5.0833920971323457E-2</v>
      </c>
      <c r="JA21" s="10">
        <v>-7.4339090477344272E-2</v>
      </c>
      <c r="JB21" s="10">
        <v>-4.4050561513235768E-2</v>
      </c>
      <c r="JC21" s="10">
        <v>0.30068882042607881</v>
      </c>
      <c r="JD21" s="10">
        <v>0.233158495524631</v>
      </c>
      <c r="JE21" s="10">
        <v>0.4886010826909607</v>
      </c>
      <c r="JF21" s="10">
        <v>0.38459465036885532</v>
      </c>
      <c r="JG21" s="10">
        <v>-6.4817491731513854E-2</v>
      </c>
      <c r="JH21" s="10">
        <f>[13]Week!JK124</f>
        <v>-1.246646943782475E-2</v>
      </c>
      <c r="JI21" s="10">
        <f>[13]Week!JL124</f>
        <v>-0.39968301185043809</v>
      </c>
      <c r="JJ21" s="10">
        <f>[13]Week!JM124</f>
        <v>-0.18044062088580817</v>
      </c>
      <c r="JK21" s="10">
        <f>[13]Week!JN124</f>
        <v>-3.5332058523493665E-2</v>
      </c>
      <c r="JL21" s="10">
        <f>[13]Week!JO124</f>
        <v>-0.37962801467292279</v>
      </c>
      <c r="JM21" s="10">
        <f>[13]Week!JP124</f>
        <v>-0.34614221805806161</v>
      </c>
      <c r="JN21" s="10">
        <f>[13]Week!JQ124</f>
        <v>-0.40993337001138414</v>
      </c>
      <c r="JO21" s="10">
        <f>[13]Week!JR124</f>
        <v>-0.24675160961065834</v>
      </c>
      <c r="JP21" s="10">
        <f>[13]Week!JS124</f>
        <v>-2.3339567582856519E-2</v>
      </c>
      <c r="JQ21" s="10">
        <f>[13]Week!JT124</f>
        <v>-0.33958934631832466</v>
      </c>
      <c r="JR21" s="10">
        <f>[13]Week!JU124</f>
        <v>-0.28738017024841173</v>
      </c>
      <c r="JS21" s="10">
        <f>[13]Week!JV124</f>
        <v>-0.36948887911878747</v>
      </c>
      <c r="JT21" s="10">
        <f>[13]Week!JW124</f>
        <v>-0.39975336160719727</v>
      </c>
      <c r="JU21" s="10">
        <f>[13]Week!JX124</f>
        <v>3.1698169602081813E-2</v>
      </c>
      <c r="JV21" s="10">
        <f>[13]Week!JY124</f>
        <v>8.2132519958037956E-2</v>
      </c>
      <c r="JW21" s="10">
        <f>[13]Week!JZ124</f>
        <v>-8.3924567474794043E-3</v>
      </c>
      <c r="JX21" s="10">
        <f>[13]Week!KA124</f>
        <v>4.9048899654755049E-2</v>
      </c>
      <c r="JY21" s="10">
        <f>[13]Week!KB124</f>
        <v>6.4118101444358339E-2</v>
      </c>
      <c r="JZ21" s="10">
        <f>[13]Week!KC124</f>
        <v>0.19662122538959154</v>
      </c>
      <c r="KA21" s="10" t="str">
        <f>[13]Week!KD124</f>
        <v/>
      </c>
      <c r="KB21" s="10" t="str">
        <f>[13]Week!KE124</f>
        <v/>
      </c>
      <c r="KC21" s="10" t="str">
        <f>[13]Week!KF124</f>
        <v/>
      </c>
      <c r="KD21" s="10" t="str">
        <f>[13]Week!KG124</f>
        <v/>
      </c>
      <c r="KE21" s="10" t="str">
        <f>[13]Week!KH124</f>
        <v/>
      </c>
      <c r="KF21" s="10" t="str">
        <f>[13]Week!KI124</f>
        <v/>
      </c>
      <c r="KG21" s="10" t="str">
        <f>[13]Week!KJ124</f>
        <v/>
      </c>
      <c r="KH21" s="10" t="str">
        <f>[13]Week!KK124</f>
        <v/>
      </c>
      <c r="KI21" s="10" t="str">
        <f>[13]Week!KL124</f>
        <v/>
      </c>
      <c r="KJ21" s="10" t="str">
        <f>[13]Week!KM124</f>
        <v/>
      </c>
      <c r="KK21" s="10" t="str">
        <f>[13]Week!KN124</f>
        <v/>
      </c>
      <c r="KL21" s="10" t="str">
        <f>[13]Week!KO124</f>
        <v/>
      </c>
      <c r="KM21" s="10" t="str">
        <f>[13]Week!KP124</f>
        <v/>
      </c>
      <c r="KN21" s="10" t="str">
        <f>[13]Week!KQ124</f>
        <v/>
      </c>
      <c r="KO21" s="10" t="str">
        <f>[13]Week!KR124</f>
        <v/>
      </c>
      <c r="KP21" s="10" t="str">
        <f>[13]Week!KS124</f>
        <v/>
      </c>
      <c r="KQ21" s="10" t="str">
        <f>[13]Week!KT124</f>
        <v/>
      </c>
      <c r="KR21" s="10" t="str">
        <f>[13]Week!KU124</f>
        <v/>
      </c>
      <c r="KS21" s="10" t="str">
        <f>[13]Week!KV124</f>
        <v/>
      </c>
      <c r="KT21" s="10" t="str">
        <f>[13]Week!KW124</f>
        <v/>
      </c>
      <c r="KU21" s="10" t="str">
        <f>[13]Week!KX124</f>
        <v/>
      </c>
      <c r="KV21" s="10" t="str">
        <f>[13]Week!KY124</f>
        <v/>
      </c>
      <c r="KW21" s="10" t="str">
        <f>[13]Week!KZ124</f>
        <v/>
      </c>
      <c r="KX21" s="10" t="str">
        <f>[13]Week!LA124</f>
        <v/>
      </c>
      <c r="KY21" s="10" t="str">
        <f>[13]Week!LB124</f>
        <v/>
      </c>
      <c r="KZ21" s="10" t="str">
        <f>[13]Week!LC124</f>
        <v/>
      </c>
      <c r="LA21" s="10" t="str">
        <f>[13]Week!LD124</f>
        <v/>
      </c>
      <c r="LB21" s="10" t="str">
        <f>[13]Week!LE124</f>
        <v/>
      </c>
      <c r="LC21" s="10" t="str">
        <f>[13]Week!LF124</f>
        <v/>
      </c>
    </row>
    <row r="22" spans="1:315" x14ac:dyDescent="0.25">
      <c r="A22" t="s">
        <v>109</v>
      </c>
      <c r="C22" t="s">
        <v>99</v>
      </c>
      <c r="D22" t="s">
        <v>99</v>
      </c>
      <c r="E22" t="s">
        <v>99</v>
      </c>
      <c r="F22" t="s">
        <v>99</v>
      </c>
      <c r="G22" t="s">
        <v>99</v>
      </c>
      <c r="H22" t="s">
        <v>99</v>
      </c>
      <c r="I22" t="s">
        <v>99</v>
      </c>
      <c r="J22" t="s">
        <v>99</v>
      </c>
      <c r="K22" t="s">
        <v>99</v>
      </c>
      <c r="L22" t="s">
        <v>99</v>
      </c>
      <c r="M22" t="s">
        <v>99</v>
      </c>
      <c r="N22" t="s">
        <v>99</v>
      </c>
      <c r="O22" t="s">
        <v>99</v>
      </c>
      <c r="P22" t="s">
        <v>99</v>
      </c>
      <c r="Q22" t="s">
        <v>99</v>
      </c>
      <c r="R22" t="s">
        <v>99</v>
      </c>
      <c r="S22" t="s">
        <v>99</v>
      </c>
      <c r="T22" t="s">
        <v>99</v>
      </c>
      <c r="U22" t="s">
        <v>99</v>
      </c>
      <c r="V22" t="s">
        <v>99</v>
      </c>
      <c r="W22" t="s">
        <v>99</v>
      </c>
      <c r="X22" t="s">
        <v>99</v>
      </c>
      <c r="Y22" t="s">
        <v>99</v>
      </c>
      <c r="Z22" t="s">
        <v>99</v>
      </c>
      <c r="AA22" t="s">
        <v>99</v>
      </c>
      <c r="AB22" t="s">
        <v>99</v>
      </c>
      <c r="AC22" t="s">
        <v>99</v>
      </c>
      <c r="AD22" t="s">
        <v>99</v>
      </c>
      <c r="AE22" t="s">
        <v>99</v>
      </c>
      <c r="AF22" t="s">
        <v>99</v>
      </c>
      <c r="AG22" t="s">
        <v>99</v>
      </c>
      <c r="AH22" t="s">
        <v>99</v>
      </c>
      <c r="AI22" t="s">
        <v>99</v>
      </c>
      <c r="AJ22" t="s">
        <v>99</v>
      </c>
      <c r="AK22" t="s">
        <v>99</v>
      </c>
      <c r="AL22" t="s">
        <v>99</v>
      </c>
      <c r="AM22" t="s">
        <v>99</v>
      </c>
      <c r="AN22" t="s">
        <v>99</v>
      </c>
      <c r="AO22" t="s">
        <v>99</v>
      </c>
      <c r="AP22" t="s">
        <v>99</v>
      </c>
      <c r="AQ22" t="s">
        <v>99</v>
      </c>
      <c r="AR22" t="s">
        <v>99</v>
      </c>
      <c r="AS22" t="s">
        <v>99</v>
      </c>
      <c r="AT22" t="s">
        <v>99</v>
      </c>
      <c r="AU22" t="s">
        <v>99</v>
      </c>
      <c r="AV22" t="s">
        <v>99</v>
      </c>
      <c r="AW22" t="s">
        <v>99</v>
      </c>
      <c r="AX22" t="s">
        <v>99</v>
      </c>
      <c r="AY22" t="s">
        <v>99</v>
      </c>
      <c r="AZ22" t="s">
        <v>99</v>
      </c>
      <c r="BA22" t="s">
        <v>99</v>
      </c>
      <c r="BB22" t="s">
        <v>99</v>
      </c>
      <c r="BC22" s="10">
        <v>0</v>
      </c>
      <c r="BD22" s="10">
        <v>0</v>
      </c>
      <c r="BE22" s="10">
        <v>0</v>
      </c>
      <c r="BF22" s="10">
        <v>0</v>
      </c>
      <c r="BG22" s="10">
        <v>-0.77985963341463893</v>
      </c>
      <c r="BH22" s="10">
        <v>-0.77985963341463893</v>
      </c>
      <c r="BI22" s="10">
        <v>-0.77985963341463893</v>
      </c>
      <c r="BJ22" s="10">
        <v>-0.77985963341463893</v>
      </c>
      <c r="BK22" s="10">
        <v>2.000221990751601</v>
      </c>
      <c r="BL22" s="10">
        <v>2.000221990751601</v>
      </c>
      <c r="BM22" s="10">
        <v>2.000221990751601</v>
      </c>
      <c r="BN22" s="10">
        <v>2.000221990751601</v>
      </c>
      <c r="BO22" s="10">
        <v>-0.57111099879721761</v>
      </c>
      <c r="BP22" s="10">
        <v>-0.57111099879721761</v>
      </c>
      <c r="BQ22" s="10">
        <v>-0.57111099879721761</v>
      </c>
      <c r="BR22" s="10">
        <v>-0.57111099879721761</v>
      </c>
      <c r="BS22" s="10">
        <v>0</v>
      </c>
      <c r="BT22" s="10">
        <v>0.33094163997612946</v>
      </c>
      <c r="BU22" s="10">
        <v>0.33094163997612946</v>
      </c>
      <c r="BV22" s="10">
        <v>0.33094163997612946</v>
      </c>
      <c r="BW22" s="10">
        <v>0.33094163997612946</v>
      </c>
      <c r="BX22" s="10">
        <v>0.77099305877915181</v>
      </c>
      <c r="BY22" s="10">
        <v>0.77099305877915181</v>
      </c>
      <c r="BZ22" s="10">
        <v>0.77099305877915181</v>
      </c>
      <c r="CA22" s="10">
        <v>0.77099305877915181</v>
      </c>
      <c r="CB22" s="10">
        <v>2.8886990586784407E-2</v>
      </c>
      <c r="CC22" s="10">
        <v>2.8886990586784407E-2</v>
      </c>
      <c r="CD22" s="10">
        <v>2.8886990586784407E-2</v>
      </c>
      <c r="CE22" s="10">
        <v>2.8886990586784407E-2</v>
      </c>
      <c r="CF22" s="10">
        <v>0</v>
      </c>
      <c r="CG22" s="10">
        <v>-0.60259088269362737</v>
      </c>
      <c r="CH22" s="10">
        <v>-0.60259088269362737</v>
      </c>
      <c r="CI22" s="10">
        <v>-0.60259088269362737</v>
      </c>
      <c r="CJ22" s="10">
        <v>-0.60259088269362737</v>
      </c>
      <c r="CK22" s="10">
        <v>0.90509317262007494</v>
      </c>
      <c r="CL22" s="10">
        <v>0.90509317262007494</v>
      </c>
      <c r="CM22" s="10">
        <v>0.90509317262007494</v>
      </c>
      <c r="CN22" s="10">
        <v>0.90509317262007494</v>
      </c>
      <c r="CO22" s="10">
        <v>0.80671309745528197</v>
      </c>
      <c r="CP22" s="10">
        <v>0.80671309745528197</v>
      </c>
      <c r="CQ22" s="10">
        <v>0.80671309745528197</v>
      </c>
      <c r="CR22" s="10">
        <v>0.80671309745528197</v>
      </c>
      <c r="CS22" s="10">
        <v>0</v>
      </c>
      <c r="CT22" s="10">
        <v>4.7423757571854956E-2</v>
      </c>
      <c r="CU22" s="10">
        <v>4.7423757571854956E-2</v>
      </c>
      <c r="CV22" s="10">
        <v>4.7423757571854956E-2</v>
      </c>
      <c r="CW22" s="10">
        <v>4.7423757571854956E-2</v>
      </c>
      <c r="CX22" s="10">
        <v>1.2223881589728769</v>
      </c>
      <c r="CY22" s="10">
        <v>1.2223881589728769</v>
      </c>
      <c r="CZ22" s="10">
        <v>1.2223881589728769</v>
      </c>
      <c r="DA22" s="10">
        <v>1.2223881589728769</v>
      </c>
      <c r="DB22" s="10">
        <v>0</v>
      </c>
      <c r="DC22" s="10">
        <v>2.2840481461701902E-2</v>
      </c>
      <c r="DD22" s="10">
        <v>2.2840481461701902E-2</v>
      </c>
      <c r="DE22" s="10">
        <v>2.2840481461701902E-2</v>
      </c>
      <c r="DF22" s="10">
        <v>2.2840481461701902E-2</v>
      </c>
      <c r="DG22" s="10">
        <v>0.68707578001237191</v>
      </c>
      <c r="DH22" s="10">
        <v>0.68707578001237191</v>
      </c>
      <c r="DI22" s="10">
        <v>0.68707578001237191</v>
      </c>
      <c r="DJ22" s="10">
        <v>0.68707578001237191</v>
      </c>
      <c r="DK22" s="10">
        <v>0.60881138232881882</v>
      </c>
      <c r="DL22" s="10">
        <v>0.60881138232881882</v>
      </c>
      <c r="DM22" s="10">
        <v>0.60881138232881882</v>
      </c>
      <c r="DN22" s="10">
        <v>0.60881138232881882</v>
      </c>
      <c r="DO22" s="10">
        <v>0.12937317836208834</v>
      </c>
      <c r="DP22" s="10">
        <v>0.12937317836208834</v>
      </c>
      <c r="DQ22" s="10">
        <v>0.12937317836208834</v>
      </c>
      <c r="DR22" s="10">
        <v>0.12937317836208834</v>
      </c>
      <c r="DS22" s="10">
        <v>0</v>
      </c>
      <c r="DT22" s="10">
        <v>-3.7487633944550403E-2</v>
      </c>
      <c r="DU22" s="10">
        <v>-3.7487633944550403E-2</v>
      </c>
      <c r="DV22" s="10">
        <v>-3.7487633944550403E-2</v>
      </c>
      <c r="DW22" s="10">
        <v>-3.7487633944550403E-2</v>
      </c>
      <c r="DX22" s="10">
        <v>-0.26747409386985427</v>
      </c>
      <c r="DY22" s="10">
        <v>-0.26747409386985427</v>
      </c>
      <c r="DZ22" s="10">
        <v>-0.26747409386985427</v>
      </c>
      <c r="EA22" s="10">
        <v>-0.26747409386985427</v>
      </c>
      <c r="EB22" s="10">
        <v>6.2427787349640031E-2</v>
      </c>
      <c r="EC22" s="10">
        <v>6.2427787349640031E-2</v>
      </c>
      <c r="ED22" s="10">
        <v>6.2427787349640031E-2</v>
      </c>
      <c r="EE22" s="10">
        <v>6.2427787349640031E-2</v>
      </c>
      <c r="EF22" s="10">
        <v>0</v>
      </c>
      <c r="EG22" s="10">
        <v>6.4278130746462953E-3</v>
      </c>
      <c r="EH22" s="10">
        <v>6.4278130746462953E-3</v>
      </c>
      <c r="EI22" s="10">
        <v>6.4278130746462953E-3</v>
      </c>
      <c r="EJ22" s="10">
        <v>6.4278130746462953E-3</v>
      </c>
      <c r="EK22" s="10">
        <v>0.3158541132946377</v>
      </c>
      <c r="EL22" s="10">
        <v>0.3158541132946377</v>
      </c>
      <c r="EM22" s="10">
        <v>0.3158541132946377</v>
      </c>
      <c r="EN22" s="10">
        <v>0.3158541132946377</v>
      </c>
      <c r="EO22" s="10">
        <v>0</v>
      </c>
      <c r="EP22" s="10">
        <v>5.5385738800229678E-2</v>
      </c>
      <c r="EQ22" s="10">
        <v>5.5385738800229678E-2</v>
      </c>
      <c r="ER22" s="10">
        <v>5.5385738800229678E-2</v>
      </c>
      <c r="ES22" s="10">
        <v>5.5385738800229678E-2</v>
      </c>
      <c r="ET22" s="10">
        <v>0.56706754390423741</v>
      </c>
      <c r="EU22" s="10">
        <v>0.56706754390423741</v>
      </c>
      <c r="EV22" s="10">
        <v>0.56706754390423741</v>
      </c>
      <c r="EW22" s="10">
        <v>0.56706754390423741</v>
      </c>
      <c r="EX22" s="10">
        <v>1.4417893493177825</v>
      </c>
      <c r="EY22" s="10">
        <v>1.4417893493177825</v>
      </c>
      <c r="EZ22" s="10">
        <v>1.4417893493177825</v>
      </c>
      <c r="FA22" s="10">
        <v>1.4417893493177825</v>
      </c>
      <c r="FB22" s="10">
        <v>0</v>
      </c>
      <c r="FC22" s="10">
        <v>-0.44897450806140221</v>
      </c>
      <c r="FD22" s="10">
        <v>-0.44897450806140221</v>
      </c>
      <c r="FE22" s="10">
        <v>-0.44897450806140221</v>
      </c>
      <c r="FF22" s="10">
        <v>-0.44897450806140221</v>
      </c>
      <c r="FG22" s="10">
        <v>-0.98345169047567571</v>
      </c>
      <c r="FH22" s="10">
        <v>-0.98345169047567571</v>
      </c>
      <c r="FI22" s="10">
        <v>-0.98345169047567571</v>
      </c>
      <c r="FJ22" s="10">
        <v>-0.98345169047567571</v>
      </c>
      <c r="FK22" s="10">
        <v>0.50776801759338941</v>
      </c>
      <c r="FL22" s="10">
        <v>0.50776801759338941</v>
      </c>
      <c r="FM22" s="10">
        <v>0.50776801759338941</v>
      </c>
      <c r="FN22" s="10">
        <v>0.50776801759338941</v>
      </c>
      <c r="FO22" s="10">
        <v>0</v>
      </c>
      <c r="FP22" s="10">
        <v>-0.41160788526456504</v>
      </c>
      <c r="FQ22" s="10">
        <v>-0.41160788526456504</v>
      </c>
      <c r="FR22" s="10">
        <v>-0.41160788526456504</v>
      </c>
      <c r="FS22" s="10">
        <v>-0.41160788526456504</v>
      </c>
      <c r="FT22" s="10">
        <v>-9.3905130322774436E-2</v>
      </c>
      <c r="FU22" s="10">
        <v>-9.3905130322774436E-2</v>
      </c>
      <c r="FV22" s="10">
        <v>-9.3905130322774436E-2</v>
      </c>
      <c r="FW22" s="10">
        <v>-9.3905130322774436E-2</v>
      </c>
      <c r="FX22" s="10">
        <v>-0.62619262009280452</v>
      </c>
      <c r="FY22" s="10">
        <v>-0.62619262009280452</v>
      </c>
      <c r="FZ22" s="10">
        <v>-0.62619262009280452</v>
      </c>
      <c r="GA22" s="10">
        <v>-0.62619262009280452</v>
      </c>
      <c r="GB22" s="10">
        <v>0</v>
      </c>
      <c r="GC22" s="10">
        <v>-0.64985618309086812</v>
      </c>
      <c r="GD22" s="10">
        <v>-0.64985618309086812</v>
      </c>
      <c r="GE22" s="10">
        <v>-0.64985618309086812</v>
      </c>
      <c r="GF22" s="10">
        <v>-0.64985618309086812</v>
      </c>
      <c r="GG22" s="10">
        <v>-0.15635019972882785</v>
      </c>
      <c r="GH22" s="10">
        <v>-0.15635019972882785</v>
      </c>
      <c r="GI22" s="10">
        <v>-0.15635019972882785</v>
      </c>
      <c r="GJ22" s="10">
        <v>-0.15635019972882785</v>
      </c>
      <c r="GK22" s="10">
        <v>-0.47473138677259918</v>
      </c>
      <c r="GL22" s="10">
        <v>-0.47473138677259918</v>
      </c>
      <c r="GM22" s="10">
        <v>-0.47473138677259918</v>
      </c>
      <c r="GN22" s="10">
        <v>-0.47473138677259918</v>
      </c>
      <c r="GO22" s="10">
        <v>0</v>
      </c>
      <c r="GP22" s="10">
        <v>0.16115444414611182</v>
      </c>
      <c r="GQ22" s="10">
        <v>0.16115444414611182</v>
      </c>
      <c r="GR22" s="10">
        <v>0.16115444414611182</v>
      </c>
      <c r="GS22" s="10">
        <v>0.16115444414611182</v>
      </c>
      <c r="GT22" s="10">
        <v>-0.5580602142858514</v>
      </c>
      <c r="GU22" s="10">
        <v>-0.5580602142858514</v>
      </c>
      <c r="GV22" s="10">
        <v>-0.5580602142858514</v>
      </c>
      <c r="GW22" s="10">
        <v>-0.5580602142858514</v>
      </c>
      <c r="GX22" s="10">
        <v>0.87745079980286766</v>
      </c>
      <c r="GY22" s="10">
        <v>0.87745079980286766</v>
      </c>
      <c r="GZ22" s="10">
        <v>0.87745079980286766</v>
      </c>
      <c r="HA22" s="10">
        <v>0.87745079980286766</v>
      </c>
      <c r="HB22" s="10">
        <v>0</v>
      </c>
      <c r="HC22" s="10">
        <v>-0.34883904674000804</v>
      </c>
      <c r="HD22" s="10">
        <v>-0.34883904674000804</v>
      </c>
      <c r="HE22" s="10">
        <v>-0.34883904674000804</v>
      </c>
      <c r="HF22" s="10">
        <v>-0.34883904674000804</v>
      </c>
      <c r="HG22" s="10">
        <v>-0.16252423205687436</v>
      </c>
      <c r="HH22" s="10">
        <v>-0.16252423205687436</v>
      </c>
      <c r="HI22" s="10">
        <v>-0.16252423205687436</v>
      </c>
      <c r="HJ22" s="10">
        <v>-0.16252423205687436</v>
      </c>
      <c r="HK22" s="10">
        <v>-1.2931721251095729E-2</v>
      </c>
      <c r="HL22" s="10">
        <v>-1.2931721251095729E-2</v>
      </c>
      <c r="HM22" s="10">
        <v>-1.2931721251095729E-2</v>
      </c>
      <c r="HN22" s="10">
        <v>-1.2931721251095729E-2</v>
      </c>
      <c r="HO22" s="10">
        <v>0</v>
      </c>
      <c r="HP22" s="10">
        <v>-5.9205136051169435E-2</v>
      </c>
      <c r="HQ22" s="10">
        <v>-5.9205136051169435E-2</v>
      </c>
      <c r="HR22" s="10">
        <v>-5.9205136051169435E-2</v>
      </c>
      <c r="HS22" s="10">
        <v>-5.9205136051169435E-2</v>
      </c>
      <c r="HT22" s="10">
        <v>0</v>
      </c>
      <c r="HU22" s="10">
        <v>0</v>
      </c>
      <c r="HV22" s="10">
        <v>0</v>
      </c>
      <c r="HW22" s="10">
        <v>0</v>
      </c>
      <c r="HX22" s="10">
        <v>0</v>
      </c>
      <c r="HY22" s="10">
        <v>-2.0120475024948011E-2</v>
      </c>
      <c r="HZ22" s="10">
        <v>-2.0120475024948011E-2</v>
      </c>
      <c r="IA22" s="10">
        <v>-2.0120475024948011E-2</v>
      </c>
      <c r="IB22" s="10">
        <v>-2.0120475024948011E-2</v>
      </c>
      <c r="IC22" s="10">
        <v>0</v>
      </c>
      <c r="ID22" s="10">
        <v>0.2796024381522707</v>
      </c>
      <c r="IE22" s="10">
        <v>0.2796024381522707</v>
      </c>
      <c r="IF22" s="10">
        <v>0.2796024381522707</v>
      </c>
      <c r="IG22" s="10">
        <v>0.2796024381522707</v>
      </c>
      <c r="IH22" s="10">
        <v>4.7603852355245183E-2</v>
      </c>
      <c r="II22" s="10">
        <v>4.7603852355245183E-2</v>
      </c>
      <c r="IJ22" s="10">
        <v>4.7603852355245183E-2</v>
      </c>
      <c r="IK22" s="10">
        <v>4.7603852355245183E-2</v>
      </c>
      <c r="IL22" s="10">
        <v>-0.17533057837687469</v>
      </c>
      <c r="IM22" s="10">
        <v>-0.17524177458868265</v>
      </c>
      <c r="IN22" s="10">
        <v>-0.17524177458868265</v>
      </c>
      <c r="IO22" s="10">
        <v>-0.17524177458868265</v>
      </c>
      <c r="IP22" s="10">
        <v>0</v>
      </c>
      <c r="IQ22" s="10">
        <v>-0.1361107613604991</v>
      </c>
      <c r="IR22" s="10">
        <v>-0.13757419129690146</v>
      </c>
      <c r="IS22" s="10">
        <v>-0.13757419129690146</v>
      </c>
      <c r="IT22" s="10">
        <v>-0.13757419129690146</v>
      </c>
      <c r="IU22" s="10">
        <v>-9.8552271369985567E-2</v>
      </c>
      <c r="IV22" s="10">
        <v>-9.8552271369985567E-2</v>
      </c>
      <c r="IW22" s="10">
        <v>-9.8552271369985567E-2</v>
      </c>
      <c r="IX22" s="10">
        <v>-9.8552271369985567E-2</v>
      </c>
      <c r="IY22" s="10">
        <v>0</v>
      </c>
      <c r="IZ22" s="10">
        <v>-5.3581719134650693E-2</v>
      </c>
      <c r="JA22" s="10">
        <v>-5.3581719134650693E-2</v>
      </c>
      <c r="JB22" s="10">
        <v>-0.13820112835615012</v>
      </c>
      <c r="JC22" s="10">
        <v>-0.13820112835615012</v>
      </c>
      <c r="JD22" s="10">
        <v>0</v>
      </c>
      <c r="JE22" s="10">
        <v>-7.8984237301515395E-2</v>
      </c>
      <c r="JF22" s="10">
        <v>-7.968761585276897E-2</v>
      </c>
      <c r="JG22" s="10">
        <v>-7.968761585276897E-2</v>
      </c>
      <c r="JH22" s="10">
        <f>[13]Week!JK125</f>
        <v>-7.3668201397140878E-2</v>
      </c>
      <c r="JI22" s="10">
        <f>[13]Week!JL125</f>
        <v>0.16897094797178991</v>
      </c>
      <c r="JJ22" s="10">
        <f>[13]Week!JM125</f>
        <v>0.16897094797178991</v>
      </c>
      <c r="JK22" s="10">
        <f>[13]Week!JN125</f>
        <v>0.16897094797178991</v>
      </c>
      <c r="JL22" s="10">
        <f>[13]Week!JO125</f>
        <v>0.16897094797178991</v>
      </c>
      <c r="JM22" s="10">
        <f>[13]Week!JP125</f>
        <v>-3.8526827195493434E-2</v>
      </c>
      <c r="JN22" s="10">
        <f>[13]Week!JQ125</f>
        <v>-3.8526827195493434E-2</v>
      </c>
      <c r="JO22" s="10">
        <f>[13]Week!JR125</f>
        <v>-3.8526827195493434E-2</v>
      </c>
      <c r="JP22" s="10">
        <f>[13]Week!JS125</f>
        <v>-3.8526827195493434E-2</v>
      </c>
      <c r="JQ22" s="10">
        <f>[13]Week!JT125</f>
        <v>0</v>
      </c>
      <c r="JR22" s="10">
        <f>[13]Week!JU125</f>
        <v>0</v>
      </c>
      <c r="JS22" s="10">
        <f>[13]Week!JV125</f>
        <v>0</v>
      </c>
      <c r="JT22" s="10">
        <f>[13]Week!JW125</f>
        <v>-1.1120035140111617E-2</v>
      </c>
      <c r="JU22" s="10">
        <f>[13]Week!JX125</f>
        <v>-1.1120035140111617E-2</v>
      </c>
      <c r="JV22" s="10">
        <f>[13]Week!JY125</f>
        <v>-1.1120035140111617E-2</v>
      </c>
      <c r="JW22" s="10">
        <f>[13]Week!JZ125</f>
        <v>-1.1120035140111617E-2</v>
      </c>
      <c r="JX22" s="10">
        <f>[13]Week!KA125</f>
        <v>0</v>
      </c>
      <c r="JY22" s="10">
        <f>[13]Week!KB125</f>
        <v>5.6218639877494751E-2</v>
      </c>
      <c r="JZ22" s="10">
        <f>[13]Week!KC125</f>
        <v>5.6218639877494751E-2</v>
      </c>
      <c r="KA22" s="10" t="str">
        <f>[13]Week!KD125</f>
        <v/>
      </c>
      <c r="KB22" s="10" t="str">
        <f>[13]Week!KE125</f>
        <v/>
      </c>
      <c r="KC22" s="10" t="str">
        <f>[13]Week!KF125</f>
        <v/>
      </c>
      <c r="KD22" s="10" t="str">
        <f>[13]Week!KG125</f>
        <v/>
      </c>
      <c r="KE22" s="10" t="str">
        <f>[13]Week!KH125</f>
        <v/>
      </c>
      <c r="KF22" s="10" t="str">
        <f>[13]Week!KI125</f>
        <v/>
      </c>
      <c r="KG22" s="10" t="str">
        <f>[13]Week!KJ125</f>
        <v/>
      </c>
      <c r="KH22" s="10" t="str">
        <f>[13]Week!KK125</f>
        <v/>
      </c>
      <c r="KI22" s="10" t="str">
        <f>[13]Week!KL125</f>
        <v/>
      </c>
      <c r="KJ22" s="10" t="str">
        <f>[13]Week!KM125</f>
        <v/>
      </c>
      <c r="KK22" s="10" t="str">
        <f>[13]Week!KN125</f>
        <v/>
      </c>
      <c r="KL22" s="10" t="str">
        <f>[13]Week!KO125</f>
        <v/>
      </c>
      <c r="KM22" s="10" t="str">
        <f>[13]Week!KP125</f>
        <v/>
      </c>
      <c r="KN22" s="10" t="str">
        <f>[13]Week!KQ125</f>
        <v/>
      </c>
      <c r="KO22" s="10" t="str">
        <f>[13]Week!KR125</f>
        <v/>
      </c>
      <c r="KP22" s="10" t="str">
        <f>[13]Week!KS125</f>
        <v/>
      </c>
      <c r="KQ22" s="10" t="str">
        <f>[13]Week!KT125</f>
        <v/>
      </c>
      <c r="KR22" s="10" t="str">
        <f>[13]Week!KU125</f>
        <v/>
      </c>
      <c r="KS22" s="10" t="str">
        <f>[13]Week!KV125</f>
        <v/>
      </c>
      <c r="KT22" s="10" t="str">
        <f>[13]Week!KW125</f>
        <v/>
      </c>
      <c r="KU22" s="10" t="str">
        <f>[13]Week!KX125</f>
        <v/>
      </c>
      <c r="KV22" s="10" t="str">
        <f>[13]Week!KY125</f>
        <v/>
      </c>
      <c r="KW22" s="10" t="str">
        <f>[13]Week!KZ125</f>
        <v/>
      </c>
      <c r="KX22" s="10" t="str">
        <f>[13]Week!LA125</f>
        <v/>
      </c>
      <c r="KY22" s="10" t="str">
        <f>[13]Week!LB125</f>
        <v/>
      </c>
      <c r="KZ22" s="10" t="str">
        <f>[13]Week!LC125</f>
        <v/>
      </c>
      <c r="LA22" s="10" t="str">
        <f>[13]Week!LD125</f>
        <v/>
      </c>
      <c r="LB22" s="10" t="str">
        <f>[13]Week!LE125</f>
        <v/>
      </c>
      <c r="LC22" s="10" t="str">
        <f>[13]Week!LF125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C22"/>
  <sheetViews>
    <sheetView zoomScale="85" zoomScaleNormal="85" workbookViewId="0">
      <pane xSplit="1" ySplit="1" topLeftCell="IY11" activePane="bottomRight" state="frozen"/>
      <selection pane="topRight" activeCell="B1" sqref="B1"/>
      <selection pane="bottomLeft" activeCell="A2" sqref="A2"/>
      <selection pane="bottomRight" activeCell="JI19" sqref="JI19"/>
    </sheetView>
  </sheetViews>
  <sheetFormatPr defaultRowHeight="15" x14ac:dyDescent="0.25"/>
  <cols>
    <col min="1" max="1" width="49.85546875" bestFit="1" customWidth="1"/>
    <col min="2" max="2" width="9.28515625" bestFit="1" customWidth="1"/>
    <col min="3" max="3" width="9" bestFit="1" customWidth="1"/>
    <col min="4" max="4" width="8.7109375" bestFit="1" customWidth="1"/>
    <col min="5" max="5" width="9.28515625" bestFit="1" customWidth="1"/>
    <col min="6" max="6" width="8.85546875" bestFit="1" customWidth="1"/>
    <col min="7" max="7" width="9.7109375" bestFit="1" customWidth="1"/>
    <col min="8" max="9" width="9.28515625" bestFit="1" customWidth="1"/>
    <col min="10" max="11" width="9.7109375" bestFit="1" customWidth="1"/>
    <col min="12" max="12" width="9.28515625" bestFit="1" customWidth="1"/>
    <col min="13" max="13" width="9.7109375" bestFit="1" customWidth="1"/>
    <col min="14" max="14" width="9.5703125" bestFit="1" customWidth="1"/>
    <col min="15" max="15" width="9.7109375" bestFit="1" customWidth="1"/>
    <col min="16" max="16" width="9.28515625" bestFit="1" customWidth="1"/>
    <col min="17" max="17" width="9.140625" bestFit="1" customWidth="1"/>
    <col min="18" max="18" width="9.7109375" bestFit="1" customWidth="1"/>
    <col min="19" max="19" width="9.28515625" bestFit="1" customWidth="1"/>
    <col min="20" max="20" width="9.7109375" bestFit="1" customWidth="1"/>
    <col min="21" max="21" width="9.28515625" bestFit="1" customWidth="1"/>
    <col min="22" max="24" width="9.7109375" bestFit="1" customWidth="1"/>
    <col min="25" max="26" width="9.28515625" bestFit="1" customWidth="1"/>
    <col min="27" max="28" width="9.7109375" bestFit="1" customWidth="1"/>
    <col min="29" max="29" width="9.28515625" bestFit="1" customWidth="1"/>
    <col min="30" max="30" width="9" bestFit="1" customWidth="1"/>
    <col min="31" max="31" width="9.5703125" bestFit="1" customWidth="1"/>
    <col min="32" max="32" width="9.140625" bestFit="1" customWidth="1"/>
    <col min="33" max="33" width="9.7109375" bestFit="1" customWidth="1"/>
    <col min="34" max="35" width="9.28515625" bestFit="1" customWidth="1"/>
    <col min="36" max="37" width="9.7109375" bestFit="1" customWidth="1"/>
    <col min="38" max="38" width="8.85546875" bestFit="1" customWidth="1"/>
    <col min="39" max="39" width="9.28515625" bestFit="1" customWidth="1"/>
    <col min="40" max="40" width="9.7109375" bestFit="1" customWidth="1"/>
    <col min="41" max="42" width="9.28515625" bestFit="1" customWidth="1"/>
    <col min="43" max="43" width="8.85546875" bestFit="1" customWidth="1"/>
    <col min="44" max="45" width="9.28515625" bestFit="1" customWidth="1"/>
    <col min="46" max="46" width="8.85546875" bestFit="1" customWidth="1"/>
    <col min="47" max="47" width="8.28515625" bestFit="1" customWidth="1"/>
    <col min="48" max="48" width="8.85546875" bestFit="1" customWidth="1"/>
    <col min="49" max="49" width="8.5703125" bestFit="1" customWidth="1"/>
    <col min="50" max="50" width="9.28515625" bestFit="1" customWidth="1"/>
    <col min="51" max="51" width="8.28515625" bestFit="1" customWidth="1"/>
    <col min="52" max="52" width="8.7109375" bestFit="1" customWidth="1"/>
    <col min="53" max="53" width="9.140625" bestFit="1" customWidth="1"/>
    <col min="54" max="54" width="8.42578125" bestFit="1" customWidth="1"/>
    <col min="55" max="55" width="8.85546875" bestFit="1" customWidth="1"/>
    <col min="56" max="56" width="8.28515625" bestFit="1" customWidth="1"/>
    <col min="57" max="58" width="8.7109375" bestFit="1" customWidth="1"/>
    <col min="59" max="59" width="9.28515625" bestFit="1" customWidth="1"/>
    <col min="60" max="61" width="8.7109375" bestFit="1" customWidth="1"/>
    <col min="62" max="62" width="9.140625" bestFit="1" customWidth="1"/>
    <col min="63" max="63" width="9.28515625" bestFit="1" customWidth="1"/>
    <col min="64" max="65" width="8.7109375" bestFit="1" customWidth="1"/>
    <col min="66" max="66" width="9.140625" bestFit="1" customWidth="1"/>
    <col min="67" max="68" width="9.28515625" bestFit="1" customWidth="1"/>
    <col min="69" max="69" width="8.7109375" bestFit="1" customWidth="1"/>
    <col min="70" max="70" width="9.140625" bestFit="1" customWidth="1"/>
    <col min="71" max="71" width="9.28515625" bestFit="1" customWidth="1"/>
    <col min="72" max="72" width="9.140625" bestFit="1" customWidth="1"/>
    <col min="73" max="74" width="8.7109375" bestFit="1" customWidth="1"/>
    <col min="75" max="75" width="9.140625" bestFit="1" customWidth="1"/>
    <col min="76" max="76" width="9.28515625" bestFit="1" customWidth="1"/>
    <col min="77" max="77" width="8.28515625" bestFit="1" customWidth="1"/>
    <col min="78" max="78" width="8.7109375" bestFit="1" customWidth="1"/>
    <col min="79" max="81" width="9.140625" bestFit="1" customWidth="1"/>
    <col min="82" max="82" width="8.5703125" bestFit="1" customWidth="1"/>
    <col min="83" max="83" width="9" bestFit="1" customWidth="1"/>
    <col min="84" max="84" width="9.140625" bestFit="1" customWidth="1"/>
    <col min="85" max="85" width="9.28515625" bestFit="1" customWidth="1"/>
    <col min="86" max="86" width="8.7109375" bestFit="1" customWidth="1"/>
    <col min="87" max="87" width="9.28515625" bestFit="1" customWidth="1"/>
    <col min="88" max="88" width="9" bestFit="1" customWidth="1"/>
    <col min="89" max="89" width="9.28515625" bestFit="1" customWidth="1"/>
    <col min="90" max="90" width="8.85546875" bestFit="1" customWidth="1"/>
    <col min="91" max="91" width="8.5703125" bestFit="1" customWidth="1"/>
    <col min="92" max="92" width="9.140625" bestFit="1" customWidth="1"/>
    <col min="93" max="93" width="8.42578125" bestFit="1" customWidth="1"/>
    <col min="94" max="94" width="8.85546875" bestFit="1" customWidth="1"/>
    <col min="95" max="97" width="8.7109375" bestFit="1" customWidth="1"/>
    <col min="98" max="98" width="8.28515625" bestFit="1" customWidth="1"/>
    <col min="99" max="100" width="7.7109375" bestFit="1" customWidth="1"/>
    <col min="101" max="101" width="8.28515625" bestFit="1" customWidth="1"/>
    <col min="102" max="102" width="8.7109375" bestFit="1" customWidth="1"/>
    <col min="103" max="103" width="8.28515625" bestFit="1" customWidth="1"/>
    <col min="104" max="105" width="8.7109375" bestFit="1" customWidth="1"/>
    <col min="106" max="106" width="8.28515625" bestFit="1" customWidth="1"/>
    <col min="107" max="107" width="9.140625" bestFit="1" customWidth="1"/>
    <col min="108" max="109" width="8.7109375" bestFit="1" customWidth="1"/>
    <col min="110" max="110" width="9.140625" bestFit="1" customWidth="1"/>
    <col min="111" max="111" width="9.7109375" bestFit="1" customWidth="1"/>
    <col min="112" max="112" width="8.7109375" bestFit="1" customWidth="1"/>
    <col min="113" max="113" width="9.140625" bestFit="1" customWidth="1"/>
    <col min="114" max="114" width="9.5703125" bestFit="1" customWidth="1"/>
    <col min="115" max="115" width="9.7109375" bestFit="1" customWidth="1"/>
    <col min="116" max="116" width="8.7109375" bestFit="1" customWidth="1"/>
    <col min="117" max="117" width="9.140625" bestFit="1" customWidth="1"/>
    <col min="118" max="118" width="9.5703125" bestFit="1" customWidth="1"/>
    <col min="119" max="119" width="9.28515625" bestFit="1" customWidth="1"/>
    <col min="120" max="120" width="9.7109375" bestFit="1" customWidth="1"/>
    <col min="121" max="121" width="9.140625" bestFit="1" customWidth="1"/>
    <col min="122" max="123" width="9.5703125" bestFit="1" customWidth="1"/>
    <col min="124" max="124" width="9.7109375" bestFit="1" customWidth="1"/>
    <col min="125" max="125" width="9.140625" bestFit="1" customWidth="1"/>
    <col min="126" max="126" width="9.7109375" bestFit="1" customWidth="1"/>
    <col min="127" max="127" width="9.28515625" bestFit="1" customWidth="1"/>
    <col min="128" max="128" width="9.7109375" bestFit="1" customWidth="1"/>
    <col min="129" max="129" width="9.28515625" bestFit="1" customWidth="1"/>
    <col min="130" max="130" width="9" bestFit="1" customWidth="1"/>
    <col min="131" max="131" width="9.5703125" bestFit="1" customWidth="1"/>
    <col min="132" max="132" width="9.140625" bestFit="1" customWidth="1"/>
    <col min="133" max="133" width="9.5703125" bestFit="1" customWidth="1"/>
    <col min="134" max="134" width="9" bestFit="1" customWidth="1"/>
    <col min="135" max="136" width="9.28515625" bestFit="1" customWidth="1"/>
    <col min="137" max="137" width="9.7109375" bestFit="1" customWidth="1"/>
    <col min="138" max="139" width="9.140625" bestFit="1" customWidth="1"/>
    <col min="140" max="140" width="9.5703125" bestFit="1" customWidth="1"/>
    <col min="141" max="142" width="9.7109375" bestFit="1" customWidth="1"/>
    <col min="143" max="143" width="9.140625" bestFit="1" customWidth="1"/>
    <col min="144" max="144" width="9.5703125" bestFit="1" customWidth="1"/>
    <col min="145" max="145" width="9.7109375" bestFit="1" customWidth="1"/>
    <col min="146" max="146" width="9.140625" bestFit="1" customWidth="1"/>
    <col min="147" max="148" width="8.7109375" bestFit="1" customWidth="1"/>
    <col min="149" max="149" width="9.140625" bestFit="1" customWidth="1"/>
    <col min="150" max="153" width="8.7109375" bestFit="1" customWidth="1"/>
    <col min="154" max="155" width="9.140625" bestFit="1" customWidth="1"/>
    <col min="156" max="156" width="8.7109375" bestFit="1" customWidth="1"/>
    <col min="157" max="157" width="9" bestFit="1" customWidth="1"/>
    <col min="158" max="158" width="9.140625" bestFit="1" customWidth="1"/>
    <col min="159" max="159" width="9.28515625" bestFit="1" customWidth="1"/>
    <col min="160" max="160" width="8.7109375" bestFit="1" customWidth="1"/>
    <col min="161" max="161" width="9.28515625" bestFit="1" customWidth="1"/>
    <col min="162" max="162" width="9" bestFit="1" customWidth="1"/>
    <col min="163" max="163" width="9.7109375" bestFit="1" customWidth="1"/>
    <col min="164" max="164" width="9.28515625" bestFit="1" customWidth="1"/>
    <col min="165" max="165" width="9" bestFit="1" customWidth="1"/>
    <col min="166" max="166" width="9.5703125" bestFit="1" customWidth="1"/>
    <col min="167" max="167" width="9.7109375" bestFit="1" customWidth="1"/>
    <col min="168" max="168" width="9.28515625" bestFit="1" customWidth="1"/>
    <col min="169" max="169" width="9" bestFit="1" customWidth="1"/>
    <col min="170" max="170" width="9.5703125" bestFit="1" customWidth="1"/>
    <col min="171" max="171" width="9.140625" bestFit="1" customWidth="1"/>
    <col min="172" max="172" width="9.5703125" bestFit="1" customWidth="1"/>
    <col min="173" max="174" width="9.140625" bestFit="1" customWidth="1"/>
    <col min="175" max="175" width="9.5703125" bestFit="1" customWidth="1"/>
    <col min="176" max="176" width="9.7109375" bestFit="1" customWidth="1"/>
    <col min="177" max="178" width="9.140625" bestFit="1" customWidth="1"/>
    <col min="179" max="179" width="9.5703125" bestFit="1" customWidth="1"/>
    <col min="180" max="181" width="9.7109375" bestFit="1" customWidth="1"/>
    <col min="182" max="182" width="9.140625" bestFit="1" customWidth="1"/>
    <col min="183" max="183" width="9.5703125" bestFit="1" customWidth="1"/>
    <col min="184" max="184" width="9.7109375" bestFit="1" customWidth="1"/>
    <col min="185" max="185" width="9.28515625" bestFit="1" customWidth="1"/>
    <col min="186" max="187" width="9" bestFit="1" customWidth="1"/>
    <col min="188" max="188" width="9.28515625" bestFit="1" customWidth="1"/>
    <col min="189" max="189" width="9.7109375" bestFit="1" customWidth="1"/>
    <col min="190" max="190" width="8.7109375" bestFit="1" customWidth="1"/>
    <col min="191" max="191" width="9.140625" bestFit="1" customWidth="1"/>
    <col min="192" max="192" width="9.5703125" bestFit="1" customWidth="1"/>
    <col min="193" max="193" width="9.28515625" bestFit="1" customWidth="1"/>
    <col min="194" max="194" width="9.7109375" bestFit="1" customWidth="1"/>
    <col min="195" max="195" width="9.140625" bestFit="1" customWidth="1"/>
    <col min="196" max="197" width="9.5703125" bestFit="1" customWidth="1"/>
    <col min="198" max="198" width="9.28515625" bestFit="1" customWidth="1"/>
    <col min="199" max="199" width="8.7109375" bestFit="1" customWidth="1"/>
    <col min="200" max="200" width="9.28515625" bestFit="1" customWidth="1"/>
    <col min="201" max="201" width="9" bestFit="1" customWidth="1"/>
    <col min="202" max="202" width="8.7109375" bestFit="1" customWidth="1"/>
    <col min="203" max="203" width="8.28515625" bestFit="1" customWidth="1"/>
    <col min="204" max="204" width="8.140625" bestFit="1" customWidth="1"/>
    <col min="205" max="205" width="8.5703125" bestFit="1" customWidth="1"/>
    <col min="206" max="206" width="8.7109375" bestFit="1" customWidth="1"/>
    <col min="207" max="207" width="9.140625" bestFit="1" customWidth="1"/>
    <col min="208" max="208" width="8.5703125" bestFit="1" customWidth="1"/>
    <col min="209" max="210" width="9" bestFit="1" customWidth="1"/>
    <col min="211" max="211" width="9.28515625" bestFit="1" customWidth="1"/>
    <col min="212" max="213" width="8.7109375" bestFit="1" customWidth="1"/>
    <col min="214" max="214" width="9.140625" bestFit="1" customWidth="1"/>
    <col min="215" max="216" width="9.7109375" bestFit="1" customWidth="1"/>
    <col min="217" max="217" width="9.140625" bestFit="1" customWidth="1"/>
    <col min="218" max="218" width="9.5703125" bestFit="1" customWidth="1"/>
    <col min="219" max="219" width="9.28515625" bestFit="1" customWidth="1"/>
    <col min="220" max="220" width="9.7109375" bestFit="1" customWidth="1"/>
    <col min="221" max="221" width="9.140625" bestFit="1" customWidth="1"/>
    <col min="222" max="223" width="9.5703125" bestFit="1" customWidth="1"/>
    <col min="224" max="224" width="9.7109375" bestFit="1" customWidth="1"/>
    <col min="225" max="226" width="9.140625" bestFit="1" customWidth="1"/>
    <col min="227" max="227" width="9.5703125" bestFit="1" customWidth="1"/>
    <col min="228" max="228" width="9.7109375" bestFit="1" customWidth="1"/>
    <col min="229" max="229" width="9.28515625" bestFit="1" customWidth="1"/>
    <col min="230" max="230" width="9" bestFit="1" customWidth="1"/>
    <col min="231" max="231" width="9.5703125" bestFit="1" customWidth="1"/>
    <col min="232" max="232" width="9.140625" bestFit="1" customWidth="1"/>
    <col min="233" max="233" width="9.5703125" bestFit="1" customWidth="1"/>
    <col min="234" max="235" width="9.140625" bestFit="1" customWidth="1"/>
    <col min="236" max="237" width="9.5703125" bestFit="1" customWidth="1"/>
    <col min="238" max="239" width="9" bestFit="1" customWidth="1"/>
    <col min="240" max="240" width="9.28515625" bestFit="1" customWidth="1"/>
    <col min="241" max="242" width="9.5703125" bestFit="1" customWidth="1"/>
    <col min="243" max="243" width="9" bestFit="1" customWidth="1"/>
    <col min="244" max="244" width="9.42578125" bestFit="1" customWidth="1"/>
    <col min="245" max="246" width="9.5703125" bestFit="1" customWidth="1"/>
    <col min="247" max="247" width="9" bestFit="1" customWidth="1"/>
    <col min="248" max="248" width="9.5703125" bestFit="1" customWidth="1"/>
    <col min="249" max="249" width="9.28515625" bestFit="1" customWidth="1"/>
    <col min="250" max="250" width="9.140625" bestFit="1" customWidth="1"/>
    <col min="251" max="251" width="8.28515625" bestFit="1" customWidth="1"/>
    <col min="252" max="252" width="8.5703125" bestFit="1" customWidth="1"/>
    <col min="253" max="253" width="9" bestFit="1" customWidth="1"/>
    <col min="254" max="254" width="8.28515625" bestFit="1" customWidth="1"/>
    <col min="255" max="255" width="8.5703125" bestFit="1" customWidth="1"/>
    <col min="256" max="256" width="8.140625" bestFit="1" customWidth="1"/>
    <col min="257" max="258" width="8.42578125" bestFit="1" customWidth="1"/>
    <col min="259" max="259" width="9" bestFit="1" customWidth="1"/>
    <col min="260" max="260" width="8.42578125" bestFit="1" customWidth="1"/>
    <col min="261" max="261" width="9" bestFit="1" customWidth="1"/>
    <col min="262" max="275" width="8.7109375" bestFit="1" customWidth="1"/>
  </cols>
  <sheetData>
    <row r="1" spans="1:315" x14ac:dyDescent="0.25">
      <c r="B1" s="22">
        <f>[15]Лист1!B1</f>
        <v>43833</v>
      </c>
      <c r="C1" s="22">
        <f>[15]Лист1!C1</f>
        <v>43840</v>
      </c>
      <c r="D1" s="22">
        <f>[15]Лист1!D1</f>
        <v>43847</v>
      </c>
      <c r="E1" s="22">
        <f>[15]Лист1!E1</f>
        <v>43854</v>
      </c>
      <c r="F1" s="22">
        <f>[15]Лист1!F1</f>
        <v>43861</v>
      </c>
      <c r="G1" s="22">
        <f>[15]Лист1!G1</f>
        <v>43868</v>
      </c>
      <c r="H1" s="22">
        <f>[15]Лист1!H1</f>
        <v>43875</v>
      </c>
      <c r="I1" s="22">
        <f>[15]Лист1!I1</f>
        <v>43882</v>
      </c>
      <c r="J1" s="22">
        <f>[15]Лист1!J1</f>
        <v>43889</v>
      </c>
      <c r="K1" s="22">
        <f>[15]Лист1!K1</f>
        <v>43896</v>
      </c>
      <c r="L1" s="22">
        <f>[15]Лист1!L1</f>
        <v>43903</v>
      </c>
      <c r="M1" s="22">
        <f>[15]Лист1!M1</f>
        <v>43910</v>
      </c>
      <c r="N1" s="22">
        <f>[15]Лист1!N1</f>
        <v>43917</v>
      </c>
      <c r="O1" s="22">
        <f>[15]Лист1!O1</f>
        <v>43924</v>
      </c>
      <c r="P1" s="22">
        <f>[15]Лист1!P1</f>
        <v>43931</v>
      </c>
      <c r="Q1" s="22">
        <f>[15]Лист1!Q1</f>
        <v>43938</v>
      </c>
      <c r="R1" s="22">
        <f>[15]Лист1!R1</f>
        <v>43945</v>
      </c>
      <c r="S1" s="22">
        <f>[15]Лист1!S1</f>
        <v>43952</v>
      </c>
      <c r="T1" s="22">
        <f>[15]Лист1!T1</f>
        <v>43959</v>
      </c>
      <c r="U1" s="22">
        <f>[15]Лист1!U1</f>
        <v>43966</v>
      </c>
      <c r="V1" s="22">
        <f>[15]Лист1!V1</f>
        <v>43973</v>
      </c>
      <c r="W1" s="22">
        <f>[15]Лист1!W1</f>
        <v>43980</v>
      </c>
      <c r="X1" s="22">
        <f>[15]Лист1!X1</f>
        <v>43987</v>
      </c>
      <c r="Y1" s="22">
        <f>[15]Лист1!Y1</f>
        <v>43994</v>
      </c>
      <c r="Z1" s="22">
        <f>[15]Лист1!Z1</f>
        <v>44001</v>
      </c>
      <c r="AA1" s="22">
        <f>[15]Лист1!AA1</f>
        <v>44008</v>
      </c>
      <c r="AB1" s="22">
        <f>[15]Лист1!AB1</f>
        <v>44015</v>
      </c>
      <c r="AC1" s="22">
        <f>[15]Лист1!AC1</f>
        <v>44022</v>
      </c>
      <c r="AD1" s="22">
        <f>[15]Лист1!AD1</f>
        <v>44029</v>
      </c>
      <c r="AE1" s="22">
        <f>[15]Лист1!AE1</f>
        <v>44036</v>
      </c>
      <c r="AF1" s="22">
        <f>[15]Лист1!AF1</f>
        <v>44043</v>
      </c>
      <c r="AG1" s="22">
        <f>[15]Лист1!AG1</f>
        <v>44050</v>
      </c>
      <c r="AH1" s="22">
        <f>[15]Лист1!AH1</f>
        <v>44057</v>
      </c>
      <c r="AI1" s="22">
        <f>[15]Лист1!AI1</f>
        <v>44064</v>
      </c>
      <c r="AJ1" s="22">
        <f>[15]Лист1!AJ1</f>
        <v>44071</v>
      </c>
      <c r="AK1" s="22">
        <f>[15]Лист1!AK1</f>
        <v>44078</v>
      </c>
      <c r="AL1" s="22">
        <f>[15]Лист1!AL1</f>
        <v>44085</v>
      </c>
      <c r="AM1" s="22">
        <f>[15]Лист1!AM1</f>
        <v>44092</v>
      </c>
      <c r="AN1" s="22">
        <f>[15]Лист1!AN1</f>
        <v>44099</v>
      </c>
      <c r="AO1" s="22">
        <f>[15]Лист1!AO1</f>
        <v>44106</v>
      </c>
      <c r="AP1" s="22">
        <f>[15]Лист1!AP1</f>
        <v>44113</v>
      </c>
      <c r="AQ1" s="22">
        <f>[15]Лист1!AQ1</f>
        <v>44120</v>
      </c>
      <c r="AR1" s="22">
        <f>[15]Лист1!AR1</f>
        <v>44127</v>
      </c>
      <c r="AS1" s="22">
        <f>[15]Лист1!AS1</f>
        <v>44134</v>
      </c>
      <c r="AT1" s="22">
        <f>[15]Лист1!AT1</f>
        <v>44141</v>
      </c>
      <c r="AU1" s="22">
        <f>[15]Лист1!AU1</f>
        <v>44148</v>
      </c>
      <c r="AV1" s="22">
        <f>[15]Лист1!AV1</f>
        <v>44155</v>
      </c>
      <c r="AW1" s="22">
        <f>[15]Лист1!AW1</f>
        <v>44162</v>
      </c>
      <c r="AX1" s="22">
        <f>[15]Лист1!AX1</f>
        <v>44169</v>
      </c>
      <c r="AY1" s="22">
        <f>[15]Лист1!AY1</f>
        <v>44176</v>
      </c>
      <c r="AZ1" s="22">
        <f>[15]Лист1!AZ1</f>
        <v>44183</v>
      </c>
      <c r="BA1" s="22">
        <f>[15]Лист1!BA1</f>
        <v>44190</v>
      </c>
      <c r="BB1" s="22">
        <f>[15]Лист1!BB1</f>
        <v>44197</v>
      </c>
      <c r="BC1" s="22">
        <f>[15]Лист1!BC1</f>
        <v>44204</v>
      </c>
      <c r="BD1" s="22">
        <f>[15]Лист1!BD1</f>
        <v>44211</v>
      </c>
      <c r="BE1" s="22">
        <f>[15]Лист1!BE1</f>
        <v>44218</v>
      </c>
      <c r="BF1" s="22">
        <f>[15]Лист1!BF1</f>
        <v>44225</v>
      </c>
      <c r="BG1" s="22">
        <f>[15]Лист1!BG1</f>
        <v>44232</v>
      </c>
      <c r="BH1" s="22">
        <f>[15]Лист1!BH1</f>
        <v>44239</v>
      </c>
      <c r="BI1" s="22">
        <f>[15]Лист1!BI1</f>
        <v>44246</v>
      </c>
      <c r="BJ1" s="22">
        <f>[15]Лист1!BJ1</f>
        <v>44253</v>
      </c>
      <c r="BK1" s="22">
        <f>[15]Лист1!BK1</f>
        <v>44260</v>
      </c>
      <c r="BL1" s="22">
        <f>[15]Лист1!BL1</f>
        <v>44267</v>
      </c>
      <c r="BM1" s="22">
        <f>[15]Лист1!BM1</f>
        <v>44274</v>
      </c>
      <c r="BN1" s="22">
        <f>[15]Лист1!BN1</f>
        <v>44281</v>
      </c>
      <c r="BO1" s="22">
        <f>[15]Лист1!BO1</f>
        <v>44288</v>
      </c>
      <c r="BP1" s="22">
        <f>[15]Лист1!BP1</f>
        <v>44295</v>
      </c>
      <c r="BQ1" s="22">
        <f>[15]Лист1!BQ1</f>
        <v>44302</v>
      </c>
      <c r="BR1" s="22">
        <f>[15]Лист1!BR1</f>
        <v>44309</v>
      </c>
      <c r="BS1" s="22">
        <f>[15]Лист1!BS1</f>
        <v>44316</v>
      </c>
      <c r="BT1" s="22">
        <f>[15]Лист1!BT1</f>
        <v>44323</v>
      </c>
      <c r="BU1" s="22">
        <f>[15]Лист1!BU1</f>
        <v>44330</v>
      </c>
      <c r="BV1" s="22">
        <f>[15]Лист1!BV1</f>
        <v>44337</v>
      </c>
      <c r="BW1" s="22">
        <f>[15]Лист1!BW1</f>
        <v>44344</v>
      </c>
      <c r="BX1" s="22">
        <f>[15]Лист1!BX1</f>
        <v>44351</v>
      </c>
      <c r="BY1" s="22">
        <f>[15]Лист1!BY1</f>
        <v>44358</v>
      </c>
      <c r="BZ1" s="22">
        <f>[15]Лист1!BZ1</f>
        <v>44365</v>
      </c>
      <c r="CA1" s="22">
        <f>[15]Лист1!CA1</f>
        <v>44372</v>
      </c>
      <c r="CB1" s="22">
        <f>[15]Лист1!CB1</f>
        <v>44379</v>
      </c>
      <c r="CC1" s="22">
        <f>[15]Лист1!CC1</f>
        <v>44386</v>
      </c>
      <c r="CD1" s="22">
        <f>[15]Лист1!CD1</f>
        <v>44393</v>
      </c>
      <c r="CE1" s="22">
        <f>[15]Лист1!CE1</f>
        <v>44400</v>
      </c>
      <c r="CF1" s="22">
        <f>[15]Лист1!CF1</f>
        <v>44407</v>
      </c>
      <c r="CG1" s="22">
        <f>[15]Лист1!CG1</f>
        <v>44414</v>
      </c>
      <c r="CH1" s="22">
        <f>[15]Лист1!CH1</f>
        <v>44421</v>
      </c>
      <c r="CI1" s="22">
        <f>[15]Лист1!CI1</f>
        <v>44428</v>
      </c>
      <c r="CJ1" s="22">
        <f>[15]Лист1!CJ1</f>
        <v>44435</v>
      </c>
      <c r="CK1" s="22">
        <f>[15]Лист1!CK1</f>
        <v>44442</v>
      </c>
      <c r="CL1" s="22">
        <f>[15]Лист1!CL1</f>
        <v>44449</v>
      </c>
      <c r="CM1" s="22">
        <f>[15]Лист1!CM1</f>
        <v>44456</v>
      </c>
      <c r="CN1" s="22">
        <f>[15]Лист1!CN1</f>
        <v>44463</v>
      </c>
      <c r="CO1" s="22">
        <f>[15]Лист1!CO1</f>
        <v>44470</v>
      </c>
      <c r="CP1" s="22">
        <f>[15]Лист1!CP1</f>
        <v>44477</v>
      </c>
      <c r="CQ1" s="22">
        <f>[15]Лист1!CQ1</f>
        <v>44484</v>
      </c>
      <c r="CR1" s="22">
        <f>[15]Лист1!CR1</f>
        <v>44491</v>
      </c>
      <c r="CS1" s="22">
        <f>[15]Лист1!CS1</f>
        <v>44498</v>
      </c>
      <c r="CT1" s="22">
        <f>[15]Лист1!CT1</f>
        <v>44505</v>
      </c>
      <c r="CU1" s="22">
        <f>[15]Лист1!CU1</f>
        <v>44512</v>
      </c>
      <c r="CV1" s="22">
        <f>[15]Лист1!CV1</f>
        <v>44519</v>
      </c>
      <c r="CW1" s="22">
        <f>[15]Лист1!CW1</f>
        <v>44526</v>
      </c>
      <c r="CX1" s="22">
        <f>[15]Лист1!CX1</f>
        <v>44533</v>
      </c>
      <c r="CY1" s="22">
        <f>[15]Лист1!CY1</f>
        <v>44540</v>
      </c>
      <c r="CZ1" s="22">
        <f>[15]Лист1!CZ1</f>
        <v>44547</v>
      </c>
      <c r="DA1" s="22">
        <f>[15]Лист1!DA1</f>
        <v>44554</v>
      </c>
      <c r="DB1" s="22">
        <f>[15]Лист1!DB1</f>
        <v>44561</v>
      </c>
      <c r="DC1" s="22">
        <f>[15]Лист1!DC1</f>
        <v>44568</v>
      </c>
      <c r="DD1" s="22">
        <f>[15]Лист1!DD1</f>
        <v>44575</v>
      </c>
      <c r="DE1" s="22">
        <f>[15]Лист1!DE1</f>
        <v>44582</v>
      </c>
      <c r="DF1" s="22">
        <f>[15]Лист1!DF1</f>
        <v>44589</v>
      </c>
      <c r="DG1" s="22">
        <f>[15]Лист1!DG1</f>
        <v>44596</v>
      </c>
      <c r="DH1" s="22">
        <f>[15]Лист1!DH1</f>
        <v>44603</v>
      </c>
      <c r="DI1" s="22">
        <f>[15]Лист1!DI1</f>
        <v>44610</v>
      </c>
      <c r="DJ1" s="22">
        <f>[15]Лист1!DJ1</f>
        <v>44617</v>
      </c>
      <c r="DK1" s="22">
        <f>[15]Лист1!DK1</f>
        <v>44624</v>
      </c>
      <c r="DL1" s="22">
        <f>[15]Лист1!DL1</f>
        <v>44631</v>
      </c>
      <c r="DM1" s="22">
        <f>[15]Лист1!DM1</f>
        <v>44638</v>
      </c>
      <c r="DN1" s="22">
        <f>[15]Лист1!DN1</f>
        <v>44645</v>
      </c>
      <c r="DO1" s="22">
        <f>[15]Лист1!DO1</f>
        <v>44652</v>
      </c>
      <c r="DP1" s="22">
        <f>[15]Лист1!DP1</f>
        <v>44659</v>
      </c>
      <c r="DQ1" s="22">
        <f>[15]Лист1!DQ1</f>
        <v>44666</v>
      </c>
      <c r="DR1" s="22">
        <f>[15]Лист1!DR1</f>
        <v>44673</v>
      </c>
      <c r="DS1" s="22">
        <f>[15]Лист1!DS1</f>
        <v>44680</v>
      </c>
      <c r="DT1" s="22">
        <f>[15]Лист1!DT1</f>
        <v>44687</v>
      </c>
      <c r="DU1" s="22">
        <f>[15]Лист1!DU1</f>
        <v>44694</v>
      </c>
      <c r="DV1" s="22">
        <f>[15]Лист1!DV1</f>
        <v>44701</v>
      </c>
      <c r="DW1" s="22">
        <f>[15]Лист1!DW1</f>
        <v>44708</v>
      </c>
      <c r="DX1" s="22">
        <f>[15]Лист1!DX1</f>
        <v>44715</v>
      </c>
      <c r="DY1" s="22">
        <f>[15]Лист1!DY1</f>
        <v>44722</v>
      </c>
      <c r="DZ1" s="22">
        <f>[15]Лист1!DZ1</f>
        <v>44729</v>
      </c>
      <c r="EA1" s="22">
        <f>[15]Лист1!EA1</f>
        <v>44736</v>
      </c>
      <c r="EB1" s="22">
        <f>[15]Лист1!EB1</f>
        <v>44743</v>
      </c>
      <c r="EC1" s="22">
        <f>[15]Лист1!EC1</f>
        <v>44750</v>
      </c>
      <c r="ED1" s="22">
        <f>[15]Лист1!ED1</f>
        <v>44757</v>
      </c>
      <c r="EE1" s="22">
        <f>[15]Лист1!EE1</f>
        <v>44764</v>
      </c>
      <c r="EF1" s="22">
        <f>[15]Лист1!EF1</f>
        <v>44771</v>
      </c>
      <c r="EG1" s="22">
        <f>[15]Лист1!EG1</f>
        <v>44778</v>
      </c>
      <c r="EH1" s="22">
        <f>[15]Лист1!EH1</f>
        <v>44785</v>
      </c>
      <c r="EI1" s="22">
        <f>[15]Лист1!EI1</f>
        <v>44792</v>
      </c>
      <c r="EJ1" s="22">
        <f>[15]Лист1!EJ1</f>
        <v>44799</v>
      </c>
      <c r="EK1" s="22">
        <f>[15]Лист1!EK1</f>
        <v>44806</v>
      </c>
      <c r="EL1" s="22">
        <f>[15]Лист1!EL1</f>
        <v>44813</v>
      </c>
      <c r="EM1" s="22">
        <f>[15]Лист1!EM1</f>
        <v>44820</v>
      </c>
      <c r="EN1" s="22">
        <f>[15]Лист1!EN1</f>
        <v>44827</v>
      </c>
      <c r="EO1" s="22">
        <f>[15]Лист1!EO1</f>
        <v>44834</v>
      </c>
      <c r="EP1" s="22">
        <f>[15]Лист1!EP1</f>
        <v>44841</v>
      </c>
      <c r="EQ1" s="22">
        <f>[15]Лист1!EQ1</f>
        <v>44848</v>
      </c>
      <c r="ER1" s="22">
        <f>[15]Лист1!ER1</f>
        <v>44855</v>
      </c>
      <c r="ES1" s="22">
        <f>[15]Лист1!ES1</f>
        <v>44862</v>
      </c>
      <c r="ET1" s="22">
        <f>[15]Лист1!ET1</f>
        <v>44869</v>
      </c>
      <c r="EU1" s="22">
        <f>[15]Лист1!EU1</f>
        <v>44876</v>
      </c>
      <c r="EV1" s="22">
        <f>[15]Лист1!EV1</f>
        <v>44883</v>
      </c>
      <c r="EW1" s="22">
        <f>[15]Лист1!EW1</f>
        <v>44890</v>
      </c>
      <c r="EX1" s="22">
        <f>[15]Лист1!EX1</f>
        <v>44897</v>
      </c>
      <c r="EY1" s="22">
        <f>[15]Лист1!EY1</f>
        <v>44904</v>
      </c>
      <c r="EZ1" s="22">
        <f>[15]Лист1!EZ1</f>
        <v>44911</v>
      </c>
      <c r="FA1" s="22">
        <f>[15]Лист1!FA1</f>
        <v>44918</v>
      </c>
      <c r="FB1" s="22">
        <f>[15]Лист1!FB1</f>
        <v>44925</v>
      </c>
      <c r="FC1" s="22">
        <f>[15]Лист1!FC1</f>
        <v>44932</v>
      </c>
      <c r="FD1" s="22">
        <f>[15]Лист1!FD1</f>
        <v>44939</v>
      </c>
      <c r="FE1" s="22">
        <f>[15]Лист1!FE1</f>
        <v>44946</v>
      </c>
      <c r="FF1" s="22">
        <f>[15]Лист1!FF1</f>
        <v>44953</v>
      </c>
      <c r="FG1" s="22">
        <f>[15]Лист1!FG1</f>
        <v>44960</v>
      </c>
      <c r="FH1" s="22">
        <f>[15]Лист1!FH1</f>
        <v>44967</v>
      </c>
      <c r="FI1" s="22">
        <f>[15]Лист1!FI1</f>
        <v>44974</v>
      </c>
      <c r="FJ1" s="22">
        <f>[15]Лист1!FJ1</f>
        <v>44981</v>
      </c>
      <c r="FK1" s="22">
        <f>[15]Лист1!FK1</f>
        <v>44988</v>
      </c>
      <c r="FL1" s="22">
        <f>[15]Лист1!FL1</f>
        <v>44995</v>
      </c>
      <c r="FM1" s="22">
        <f>[15]Лист1!FM1</f>
        <v>45002</v>
      </c>
      <c r="FN1" s="22">
        <f>[15]Лист1!FN1</f>
        <v>45009</v>
      </c>
      <c r="FO1" s="22">
        <f>[15]Лист1!FO1</f>
        <v>45016</v>
      </c>
      <c r="FP1" s="22">
        <f>[15]Лист1!FP1</f>
        <v>45023</v>
      </c>
      <c r="FQ1" s="22">
        <f>[15]Лист1!FQ1</f>
        <v>45030</v>
      </c>
      <c r="FR1" s="22">
        <f>[15]Лист1!FR1</f>
        <v>45037</v>
      </c>
      <c r="FS1" s="22">
        <f>[15]Лист1!FS1</f>
        <v>45044</v>
      </c>
      <c r="FT1" s="22">
        <f>[15]Лист1!FT1</f>
        <v>45051</v>
      </c>
      <c r="FU1" s="22">
        <f>[15]Лист1!FU1</f>
        <v>45058</v>
      </c>
      <c r="FV1" s="22">
        <f>[15]Лист1!FV1</f>
        <v>45065</v>
      </c>
      <c r="FW1" s="22">
        <f>[15]Лист1!FW1</f>
        <v>45072</v>
      </c>
      <c r="FX1" s="22">
        <f>[15]Лист1!FX1</f>
        <v>45079</v>
      </c>
      <c r="FY1" s="22">
        <f>[15]Лист1!FY1</f>
        <v>45086</v>
      </c>
      <c r="FZ1" s="22">
        <f>[15]Лист1!FZ1</f>
        <v>45093</v>
      </c>
      <c r="GA1" s="22">
        <f>[15]Лист1!GA1</f>
        <v>45100</v>
      </c>
      <c r="GB1" s="22">
        <f>[15]Лист1!GB1</f>
        <v>45107</v>
      </c>
      <c r="GC1" s="22">
        <f>[15]Лист1!GC1</f>
        <v>45114</v>
      </c>
      <c r="GD1" s="22">
        <f>[15]Лист1!GD1</f>
        <v>45121</v>
      </c>
      <c r="GE1" s="22">
        <f>[15]Лист1!GE1</f>
        <v>45128</v>
      </c>
      <c r="GF1" s="22">
        <f>[15]Лист1!GF1</f>
        <v>45135</v>
      </c>
      <c r="GG1" s="22">
        <f>[15]Лист1!GG1</f>
        <v>45142</v>
      </c>
      <c r="GH1" s="22">
        <f>[15]Лист1!GH1</f>
        <v>45149</v>
      </c>
      <c r="GI1" s="22">
        <f>[15]Лист1!GI1</f>
        <v>45156</v>
      </c>
      <c r="GJ1" s="22">
        <f>[15]Лист1!GJ1</f>
        <v>45163</v>
      </c>
      <c r="GK1" s="22">
        <f>[15]Лист1!GK1</f>
        <v>45170</v>
      </c>
      <c r="GL1" s="22">
        <f>[15]Лист1!GL1</f>
        <v>45177</v>
      </c>
      <c r="GM1" s="22">
        <f>[15]Лист1!GM1</f>
        <v>45184</v>
      </c>
      <c r="GN1" s="22">
        <f>[15]Лист1!GN1</f>
        <v>45191</v>
      </c>
      <c r="GO1" s="22">
        <f>[15]Лист1!GO1</f>
        <v>45198</v>
      </c>
      <c r="GP1" s="22">
        <f>[15]Лист1!GP1</f>
        <v>45205</v>
      </c>
      <c r="GQ1" s="22">
        <f>[15]Лист1!GQ1</f>
        <v>45212</v>
      </c>
      <c r="GR1" s="22">
        <f>[15]Лист1!GR1</f>
        <v>45219</v>
      </c>
      <c r="GS1" s="22">
        <f>[15]Лист1!GS1</f>
        <v>45226</v>
      </c>
      <c r="GT1" s="22">
        <f>[15]Лист1!GT1</f>
        <v>45233</v>
      </c>
      <c r="GU1" s="22">
        <f>[15]Лист1!GU1</f>
        <v>45240</v>
      </c>
      <c r="GV1" s="22">
        <f>[15]Лист1!GV1</f>
        <v>45247</v>
      </c>
      <c r="GW1" s="22">
        <f>[15]Лист1!GW1</f>
        <v>45254</v>
      </c>
      <c r="GX1" s="22">
        <f>[15]Лист1!GX1</f>
        <v>45261</v>
      </c>
      <c r="GY1" s="22">
        <f>[15]Лист1!GY1</f>
        <v>45268</v>
      </c>
      <c r="GZ1" s="22">
        <f>[15]Лист1!GZ1</f>
        <v>45275</v>
      </c>
      <c r="HA1" s="22">
        <f>[15]Лист1!HA1</f>
        <v>45282</v>
      </c>
      <c r="HB1" s="22">
        <f>[15]Лист1!HB1</f>
        <v>45289</v>
      </c>
      <c r="HC1" s="22">
        <f>[15]Лист1!HC1</f>
        <v>45296</v>
      </c>
      <c r="HD1" s="22">
        <f>[15]Лист1!HD1</f>
        <v>45303</v>
      </c>
      <c r="HE1" s="22">
        <f>[15]Лист1!HE1</f>
        <v>45310</v>
      </c>
      <c r="HF1" s="22">
        <f>[15]Лист1!HF1</f>
        <v>45317</v>
      </c>
      <c r="HG1" s="22">
        <f>[15]Лист1!HG1</f>
        <v>45324</v>
      </c>
      <c r="HH1" s="22">
        <f>[15]Лист1!HH1</f>
        <v>45331</v>
      </c>
      <c r="HI1" s="22">
        <f>[15]Лист1!HI1</f>
        <v>45338</v>
      </c>
      <c r="HJ1" s="22">
        <f>[15]Лист1!HJ1</f>
        <v>45345</v>
      </c>
      <c r="HK1" s="22">
        <f>[15]Лист1!HK1</f>
        <v>45352</v>
      </c>
      <c r="HL1" s="22">
        <f>[15]Лист1!HL1</f>
        <v>45359</v>
      </c>
      <c r="HM1" s="22">
        <f>[15]Лист1!HM1</f>
        <v>45366</v>
      </c>
      <c r="HN1" s="22">
        <f>[15]Лист1!HN1</f>
        <v>45373</v>
      </c>
      <c r="HO1" s="22">
        <f>[15]Лист1!HO1</f>
        <v>45380</v>
      </c>
      <c r="HP1" s="22">
        <f>[15]Лист1!HP1</f>
        <v>45387</v>
      </c>
      <c r="HQ1" s="22">
        <f>[15]Лист1!HQ1</f>
        <v>45394</v>
      </c>
      <c r="HR1" s="22">
        <f>[15]Лист1!HR1</f>
        <v>45401</v>
      </c>
      <c r="HS1" s="22">
        <f>[15]Лист1!HS1</f>
        <v>45408</v>
      </c>
      <c r="HT1" s="22">
        <f>[15]Лист1!HT1</f>
        <v>45415</v>
      </c>
      <c r="HU1" s="22">
        <f>[15]Лист1!HU1</f>
        <v>45422</v>
      </c>
      <c r="HV1" s="22">
        <f>[15]Лист1!HV1</f>
        <v>45429</v>
      </c>
      <c r="HW1" s="22">
        <f>[15]Лист1!HW1</f>
        <v>45436</v>
      </c>
      <c r="HX1" s="22">
        <f>[15]Лист1!HX1</f>
        <v>45443</v>
      </c>
      <c r="HY1" s="22">
        <f>[15]Лист1!HY1</f>
        <v>45450</v>
      </c>
      <c r="HZ1" s="22">
        <f>[15]Лист1!HZ1</f>
        <v>45457</v>
      </c>
      <c r="IA1" s="22">
        <f>[15]Лист1!IA1</f>
        <v>45464</v>
      </c>
      <c r="IB1" s="22">
        <f>[15]Лист1!IB1</f>
        <v>45471</v>
      </c>
      <c r="IC1" s="22">
        <f>[15]Лист1!IC1</f>
        <v>45478</v>
      </c>
      <c r="ID1" s="22">
        <f>[15]Лист1!ID1</f>
        <v>45485</v>
      </c>
      <c r="IE1" s="22">
        <f>[15]Лист1!IE1</f>
        <v>45492</v>
      </c>
      <c r="IF1" s="22">
        <f>[15]Лист1!IF1</f>
        <v>45499</v>
      </c>
      <c r="IG1" s="22">
        <f>[15]Лист1!IG1</f>
        <v>45506</v>
      </c>
      <c r="IH1" s="22">
        <f>[15]Лист1!IH1</f>
        <v>45513</v>
      </c>
      <c r="II1" s="22">
        <f>[15]Лист1!II1</f>
        <v>45520</v>
      </c>
      <c r="IJ1" s="22">
        <f>[15]Лист1!IJ1</f>
        <v>45527</v>
      </c>
      <c r="IK1" s="22">
        <f>[15]Лист1!IK1</f>
        <v>45534</v>
      </c>
      <c r="IL1" s="22">
        <f>[15]Лист1!IL1</f>
        <v>45541</v>
      </c>
      <c r="IM1" s="22">
        <f>[15]Лист1!IM1</f>
        <v>45548</v>
      </c>
      <c r="IN1" s="22">
        <f>[15]Лист1!IN1</f>
        <v>45555</v>
      </c>
      <c r="IO1" s="22">
        <f>[15]Лист1!IO1</f>
        <v>45562</v>
      </c>
      <c r="IP1" s="22">
        <f>[15]Лист1!IP1</f>
        <v>45569</v>
      </c>
      <c r="IQ1" s="22">
        <f>[15]Лист1!IQ1</f>
        <v>45576</v>
      </c>
      <c r="IR1" s="22">
        <f>[15]Лист1!IR1</f>
        <v>45583</v>
      </c>
      <c r="IS1" s="22">
        <f>[15]Лист1!IS1</f>
        <v>45590</v>
      </c>
      <c r="IT1" s="22">
        <f>[15]Лист1!IT1</f>
        <v>45597</v>
      </c>
      <c r="IU1" s="22">
        <f>[15]Лист1!IU1</f>
        <v>45604</v>
      </c>
      <c r="IV1" s="22">
        <f>[15]Лист1!IV1</f>
        <v>45611</v>
      </c>
      <c r="IW1" s="22">
        <f>[15]Лист1!IW1</f>
        <v>45618</v>
      </c>
      <c r="IX1" s="22">
        <f>[15]Лист1!IX1</f>
        <v>45625</v>
      </c>
      <c r="IY1" s="22">
        <f>[15]Лист1!IY1</f>
        <v>45632</v>
      </c>
      <c r="IZ1" s="22">
        <f>[15]Лист1!IZ1</f>
        <v>45639</v>
      </c>
      <c r="JA1" s="22">
        <f>[15]Лист1!JA1</f>
        <v>45646</v>
      </c>
      <c r="JB1" s="22">
        <f>[15]Лист1!JB1</f>
        <v>45653</v>
      </c>
      <c r="JC1" s="22">
        <f>[15]Лист1!JC1</f>
        <v>45660</v>
      </c>
      <c r="JD1" s="22">
        <f>[15]Лист1!JD1</f>
        <v>45667</v>
      </c>
      <c r="JE1" s="22">
        <f>[15]Лист1!JE1</f>
        <v>45674</v>
      </c>
      <c r="JF1" s="22">
        <f>[15]Лист1!JF1</f>
        <v>45681</v>
      </c>
      <c r="JG1" s="22">
        <f>[15]Лист1!JG1</f>
        <v>45688</v>
      </c>
      <c r="JH1" s="22">
        <f>[15]Лист1!JH1</f>
        <v>45695</v>
      </c>
      <c r="JI1" s="22">
        <f>[15]Лист1!JI1</f>
        <v>45702</v>
      </c>
      <c r="JJ1" s="22">
        <f>[15]Лист1!JJ1</f>
        <v>45709</v>
      </c>
      <c r="JK1" s="22">
        <f>[15]Лист1!JK1</f>
        <v>45716</v>
      </c>
      <c r="JL1" s="22">
        <f>[15]Лист1!JL1</f>
        <v>45723</v>
      </c>
      <c r="JM1" s="22">
        <f>[15]Лист1!JM1</f>
        <v>45730</v>
      </c>
      <c r="JN1" s="22">
        <f>[15]Лист1!JN1</f>
        <v>45737</v>
      </c>
      <c r="JO1" s="22">
        <f>[15]Лист1!JO1</f>
        <v>45744</v>
      </c>
      <c r="JP1" s="22">
        <f>[15]Лист1!JP1</f>
        <v>45751</v>
      </c>
      <c r="JQ1" s="22">
        <f>[15]Лист1!JQ1</f>
        <v>45758</v>
      </c>
      <c r="JR1" s="22">
        <f>[15]Лист1!JR1</f>
        <v>45765</v>
      </c>
      <c r="JS1" s="22">
        <f>[15]Лист1!JS1</f>
        <v>45772</v>
      </c>
      <c r="JT1" s="22">
        <f>[15]Лист1!JT1</f>
        <v>45779</v>
      </c>
      <c r="JU1" s="22">
        <f>[15]Лист1!JU1</f>
        <v>45786</v>
      </c>
      <c r="JV1" s="22">
        <f>[15]Лист1!JV1</f>
        <v>45793</v>
      </c>
      <c r="JW1" s="22">
        <f>[15]Лист1!JW1</f>
        <v>45800</v>
      </c>
      <c r="JX1" s="22">
        <f>[15]Лист1!JX1</f>
        <v>45807</v>
      </c>
      <c r="JY1" s="22">
        <f>[15]Лист1!JY1</f>
        <v>45814</v>
      </c>
      <c r="JZ1" s="22">
        <f>[15]Лист1!JZ1</f>
        <v>45821</v>
      </c>
      <c r="KA1" s="22">
        <f>[15]Лист1!KA1</f>
        <v>45828</v>
      </c>
      <c r="KB1" s="22">
        <f>[15]Лист1!KB1</f>
        <v>45835</v>
      </c>
      <c r="KC1" s="22">
        <f>[15]Лист1!KC1</f>
        <v>45842</v>
      </c>
      <c r="KD1" s="22">
        <f>[15]Лист1!KD1</f>
        <v>45849</v>
      </c>
      <c r="KE1" s="22">
        <f>[15]Лист1!KE1</f>
        <v>45856</v>
      </c>
      <c r="KF1" s="22">
        <f>[15]Лист1!KF1</f>
        <v>45863</v>
      </c>
      <c r="KG1" s="22">
        <f>[15]Лист1!KG1</f>
        <v>45870</v>
      </c>
      <c r="KH1" s="22">
        <f>[15]Лист1!KH1</f>
        <v>45877</v>
      </c>
      <c r="KI1" s="22">
        <f>[15]Лист1!KI1</f>
        <v>45884</v>
      </c>
      <c r="KJ1" s="22">
        <f>[15]Лист1!KJ1</f>
        <v>45891</v>
      </c>
      <c r="KK1" s="22">
        <f>[15]Лист1!KK1</f>
        <v>45898</v>
      </c>
      <c r="KL1" s="22">
        <f>[15]Лист1!KL1</f>
        <v>45905</v>
      </c>
      <c r="KM1" s="22">
        <f>[15]Лист1!KM1</f>
        <v>45912</v>
      </c>
      <c r="KN1" s="22">
        <f>[15]Лист1!KN1</f>
        <v>45919</v>
      </c>
      <c r="KO1" s="22">
        <f>[15]Лист1!KO1</f>
        <v>45926</v>
      </c>
      <c r="KP1" s="22">
        <f>[15]Лист1!KP1</f>
        <v>45933</v>
      </c>
      <c r="KQ1" s="22">
        <f>[15]Лист1!KQ1</f>
        <v>45940</v>
      </c>
      <c r="KR1" s="22">
        <f>[15]Лист1!KR1</f>
        <v>45947</v>
      </c>
      <c r="KS1" s="22">
        <f>[15]Лист1!KS1</f>
        <v>45954</v>
      </c>
      <c r="KT1" s="22">
        <f>[15]Лист1!KT1</f>
        <v>45961</v>
      </c>
      <c r="KU1" s="22">
        <f>[15]Лист1!KU1</f>
        <v>45968</v>
      </c>
      <c r="KV1" s="22">
        <f>[15]Лист1!KV1</f>
        <v>45975</v>
      </c>
      <c r="KW1" s="22">
        <f>[15]Лист1!KW1</f>
        <v>45982</v>
      </c>
      <c r="KX1" s="22">
        <f>[15]Лист1!KX1</f>
        <v>45989</v>
      </c>
      <c r="KY1" s="22">
        <f>[15]Лист1!KY1</f>
        <v>45996</v>
      </c>
      <c r="KZ1" s="22">
        <f>[15]Лист1!KZ1</f>
        <v>46003</v>
      </c>
      <c r="LA1" s="22">
        <f>[15]Лист1!LA1</f>
        <v>46010</v>
      </c>
      <c r="LB1" s="22">
        <f>[15]Лист1!LB1</f>
        <v>46017</v>
      </c>
      <c r="LC1" s="22">
        <f>[15]Лист1!LC1</f>
        <v>46024</v>
      </c>
    </row>
    <row r="2" spans="1:315" x14ac:dyDescent="0.25">
      <c r="A2" s="23" t="s">
        <v>110</v>
      </c>
      <c r="B2" s="24">
        <f>'Index RU'!B2</f>
        <v>50.707942871752216</v>
      </c>
      <c r="C2" s="24">
        <f>'Index RU'!C2</f>
        <v>50.58127416776707</v>
      </c>
      <c r="D2" s="24">
        <f>'Index RU'!D2</f>
        <v>50.136797770219758</v>
      </c>
      <c r="E2" s="24">
        <f>'Index RU'!E2</f>
        <v>49.643685293355837</v>
      </c>
      <c r="F2" s="24">
        <f>'Index RU'!F2</f>
        <v>49.369245955226596</v>
      </c>
      <c r="G2" s="24">
        <f>'Index RU'!G2</f>
        <v>44.958689775787249</v>
      </c>
      <c r="H2" s="24">
        <f>'Index RU'!H2</f>
        <v>44.667686694687916</v>
      </c>
      <c r="I2" s="24">
        <f>'Index RU'!I2</f>
        <v>45.096828473831238</v>
      </c>
      <c r="J2" s="24">
        <f>'Index RU'!J2</f>
        <v>44.847267297115792</v>
      </c>
      <c r="K2" s="24">
        <f>'Index RU'!K2</f>
        <v>34.617765133896008</v>
      </c>
      <c r="L2" s="24">
        <f>'Index RU'!L2</f>
        <v>34.5110727058414</v>
      </c>
      <c r="M2" s="24">
        <f>'Index RU'!M2</f>
        <v>34.174115373082188</v>
      </c>
      <c r="N2" s="24">
        <f>'Index RU'!N2</f>
        <v>33.645823695493299</v>
      </c>
      <c r="O2" s="24">
        <f>'Index RU'!O2</f>
        <v>25.067818643319903</v>
      </c>
      <c r="P2" s="24">
        <f>'Index RU'!P2</f>
        <v>25.061380046159204</v>
      </c>
      <c r="Q2" s="24">
        <f>'Index RU'!Q2</f>
        <v>24.902493975805072</v>
      </c>
      <c r="R2" s="24">
        <f>'Index RU'!R2</f>
        <v>24.284382841773315</v>
      </c>
      <c r="S2" s="24">
        <f>'Index RU'!S2</f>
        <v>28.931334438217451</v>
      </c>
      <c r="T2" s="24">
        <f>'Index RU'!T2</f>
        <v>28.633865194569594</v>
      </c>
      <c r="U2" s="24">
        <f>'Index RU'!U2</f>
        <v>28.445848933725554</v>
      </c>
      <c r="V2" s="24">
        <f>'Index RU'!V2</f>
        <v>27.231251977442579</v>
      </c>
      <c r="W2" s="24">
        <f>'Index RU'!W2</f>
        <v>26.781266148851294</v>
      </c>
      <c r="X2" s="24">
        <f>'Index RU'!X2</f>
        <v>31.704725432770449</v>
      </c>
      <c r="Y2" s="24">
        <f>'Index RU'!Y2</f>
        <v>32.07239938818779</v>
      </c>
      <c r="Z2" s="24">
        <f>'Index RU'!Z2</f>
        <v>32.608897744709665</v>
      </c>
      <c r="AA2" s="24">
        <f>'Index RU'!AA2</f>
        <v>32.697207315047493</v>
      </c>
      <c r="AB2" s="24">
        <f>'Index RU'!AB2</f>
        <v>34.388980432666237</v>
      </c>
      <c r="AC2" s="24">
        <f>'Index RU'!AC2</f>
        <v>34.226545787002735</v>
      </c>
      <c r="AD2" s="24">
        <f>'Index RU'!AD2</f>
        <v>33.476616725501636</v>
      </c>
      <c r="AE2" s="24">
        <f>'Index RU'!AE2</f>
        <v>33.681569010045955</v>
      </c>
      <c r="AF2" s="24">
        <f>'Index RU'!AF2</f>
        <v>33.806266905218394</v>
      </c>
      <c r="AG2" s="24">
        <f>'Index RU'!AG2</f>
        <v>36.100999301928617</v>
      </c>
      <c r="AH2" s="24">
        <f>'Index RU'!AH2</f>
        <v>36.077799627108483</v>
      </c>
      <c r="AI2" s="24">
        <f>'Index RU'!AI2</f>
        <v>36.709039251862237</v>
      </c>
      <c r="AJ2" s="24">
        <f>'Index RU'!AJ2</f>
        <v>37.699751865221998</v>
      </c>
      <c r="AK2" s="24">
        <f>'Index RU'!AK2</f>
        <v>37.530070245493015</v>
      </c>
      <c r="AL2" s="24">
        <f>'Index RU'!AL2</f>
        <v>37.492762419338675</v>
      </c>
      <c r="AM2" s="24">
        <f>'Index RU'!AM2</f>
        <v>37.579352861722363</v>
      </c>
      <c r="AN2" s="24">
        <f>'Index RU'!AN2</f>
        <v>37.902884240932565</v>
      </c>
      <c r="AO2" s="24">
        <f>'Index RU'!AO2</f>
        <v>37.170046657782258</v>
      </c>
      <c r="AP2" s="24">
        <f>'Index RU'!AP2</f>
        <v>37.816349509830815</v>
      </c>
      <c r="AQ2" s="24">
        <f>'Index RU'!AQ2</f>
        <v>38.07738169448114</v>
      </c>
      <c r="AR2" s="24">
        <f>'Index RU'!AR2</f>
        <v>38.542535501553381</v>
      </c>
      <c r="AS2" s="24">
        <f>'Index RU'!AS2</f>
        <v>38.186305179494795</v>
      </c>
      <c r="AT2" s="24">
        <f>'Index RU'!AT2</f>
        <v>40.870321904907335</v>
      </c>
      <c r="AU2" s="24">
        <f>'Index RU'!AU2</f>
        <v>41.009872350645587</v>
      </c>
      <c r="AV2" s="24">
        <f>'Index RU'!AV2</f>
        <v>40.628888095697</v>
      </c>
      <c r="AW2" s="24">
        <f>'Index RU'!AW2</f>
        <v>41.026420517003949</v>
      </c>
      <c r="AX2" s="24">
        <f>'Index RU'!AX2</f>
        <v>46.226685515995825</v>
      </c>
      <c r="AY2" s="24">
        <f>'Index RU'!AY2</f>
        <v>46.432650098550319</v>
      </c>
      <c r="AZ2" s="24">
        <f>'Index RU'!AZ2</f>
        <v>47.109941188486424</v>
      </c>
      <c r="BA2" s="24">
        <f>'Index RU'!BA2</f>
        <v>47.581490016203176</v>
      </c>
      <c r="BB2" s="24">
        <f>'Index RU'!BB2</f>
        <v>50.588655769627856</v>
      </c>
      <c r="BC2" s="24">
        <f>'Index RU'!BC2</f>
        <v>50.752953766394022</v>
      </c>
      <c r="BD2" s="24">
        <f>'Index RU'!BD2</f>
        <v>52.453819557858317</v>
      </c>
      <c r="BE2" s="24">
        <f>'Index RU'!BE2</f>
        <v>51.271741727597366</v>
      </c>
      <c r="BF2" s="24">
        <f>'Index RU'!BF2</f>
        <v>51.440917116673113</v>
      </c>
      <c r="BG2" s="24">
        <f>'Index RU'!BG2</f>
        <v>53.052161555244119</v>
      </c>
      <c r="BH2" s="24">
        <f>'Index RU'!BH2</f>
        <v>53.685261500409929</v>
      </c>
      <c r="BI2" s="24">
        <f>'Index RU'!BI2</f>
        <v>52.256890154054851</v>
      </c>
      <c r="BJ2" s="24">
        <f>'Index RU'!BJ2</f>
        <v>51.845845878726365</v>
      </c>
      <c r="BK2" s="24">
        <f>'Index RU'!BK2</f>
        <v>54.994141230810115</v>
      </c>
      <c r="BL2" s="24">
        <f>'Index RU'!BL2</f>
        <v>55.938105738292968</v>
      </c>
      <c r="BM2" s="24">
        <f>'Index RU'!BM2</f>
        <v>56.114370007338607</v>
      </c>
      <c r="BN2" s="24">
        <f>'Index RU'!BN2</f>
        <v>56.359724583255918</v>
      </c>
      <c r="BO2" s="24">
        <f>'Index RU'!BO2</f>
        <v>55.819070458014913</v>
      </c>
      <c r="BP2" s="24">
        <f>'Index RU'!BP2</f>
        <v>56.559623355019347</v>
      </c>
      <c r="BQ2" s="24">
        <f>'Index RU'!BQ2</f>
        <v>57.031396725319006</v>
      </c>
      <c r="BR2" s="24">
        <f>'Index RU'!BR2</f>
        <v>57.292389449885007</v>
      </c>
      <c r="BS2" s="24">
        <f>'Index RU'!BS2</f>
        <v>57.649295690021376</v>
      </c>
      <c r="BT2" s="24">
        <f>'Index RU'!BT2</f>
        <v>61.382546685106284</v>
      </c>
      <c r="BU2" s="24">
        <f>'Index RU'!BU2</f>
        <v>62.105037930363352</v>
      </c>
      <c r="BV2" s="24">
        <f>'Index RU'!BV2</f>
        <v>61.586347840059254</v>
      </c>
      <c r="BW2" s="24">
        <f>'Index RU'!BW2</f>
        <v>62.061009018279435</v>
      </c>
      <c r="BX2" s="24">
        <f>'Index RU'!BX2</f>
        <v>66.038017121190009</v>
      </c>
      <c r="BY2" s="24">
        <f>'Index RU'!BY2</f>
        <v>66.976357728156515</v>
      </c>
      <c r="BZ2" s="24">
        <f>'Index RU'!BZ2</f>
        <v>67.378638149642811</v>
      </c>
      <c r="CA2" s="24">
        <f>'Index RU'!CA2</f>
        <v>68.619676576873545</v>
      </c>
      <c r="CB2" s="24">
        <f>'Index RU'!CB2</f>
        <v>71.976333860201308</v>
      </c>
      <c r="CC2" s="24">
        <f>'Index RU'!CC2</f>
        <v>72.162723766970331</v>
      </c>
      <c r="CD2" s="24">
        <f>'Index RU'!CD2</f>
        <v>71.962379992526436</v>
      </c>
      <c r="CE2" s="24">
        <f>'Index RU'!CE2</f>
        <v>72.43892010087454</v>
      </c>
      <c r="CF2" s="24">
        <f>'Index RU'!CF2</f>
        <v>73.772938544615158</v>
      </c>
      <c r="CG2" s="24">
        <f>'Index RU'!CG2</f>
        <v>73.653269319456371</v>
      </c>
      <c r="CH2" s="24">
        <f>'Index RU'!CH2</f>
        <v>74.494486440864861</v>
      </c>
      <c r="CI2" s="24">
        <f>'Index RU'!CI2</f>
        <v>74.32688475115657</v>
      </c>
      <c r="CJ2" s="24">
        <f>'Index RU'!CJ2</f>
        <v>74.663113568280153</v>
      </c>
      <c r="CK2" s="24">
        <f>'Index RU'!CK2</f>
        <v>79.893484771360278</v>
      </c>
      <c r="CL2" s="24">
        <f>'Index RU'!CL2</f>
        <v>80.914922351312129</v>
      </c>
      <c r="CM2" s="24">
        <f>'Index RU'!CM2</f>
        <v>83.693069204606914</v>
      </c>
      <c r="CN2" s="24">
        <f>'Index RU'!CN2</f>
        <v>84.904822295190343</v>
      </c>
      <c r="CO2" s="24">
        <f>'Index RU'!CO2</f>
        <v>98.65876669737392</v>
      </c>
      <c r="CP2" s="24">
        <f>'Index RU'!CP2</f>
        <v>101.50790149375602</v>
      </c>
      <c r="CQ2" s="24">
        <f>'Index RU'!CQ2</f>
        <v>99.958696480393741</v>
      </c>
      <c r="CR2" s="24">
        <f>'Index RU'!CR2</f>
        <v>99.404336909752942</v>
      </c>
      <c r="CS2" s="24">
        <f>'Index RU'!CS2</f>
        <v>97.637181425011519</v>
      </c>
      <c r="CT2" s="24">
        <f>'Index RU'!CT2</f>
        <v>94.178627903970209</v>
      </c>
      <c r="CU2" s="24">
        <f>'Index RU'!CU2</f>
        <v>94.289576487478485</v>
      </c>
      <c r="CV2" s="24">
        <f>'Index RU'!CV2</f>
        <v>97.986910846830412</v>
      </c>
      <c r="CW2" s="24">
        <f>'Index RU'!CW2</f>
        <v>98.045612948282823</v>
      </c>
      <c r="CX2" s="24">
        <f>'Index RU'!CX2</f>
        <v>95.048565644202426</v>
      </c>
      <c r="CY2" s="24">
        <f>'Index RU'!CY2</f>
        <v>95.399916461337398</v>
      </c>
      <c r="CZ2" s="24">
        <f>'Index RU'!CZ2</f>
        <v>100.81652465959306</v>
      </c>
      <c r="DA2" s="24">
        <f>'Index RU'!DA2</f>
        <v>103.49606189637839</v>
      </c>
      <c r="DB2" s="24">
        <f>'Index RU'!DB2</f>
        <v>92.452158176039219</v>
      </c>
      <c r="DC2" s="24">
        <f>'Index RU'!DC2</f>
        <v>100.44851980728768</v>
      </c>
      <c r="DD2" s="24">
        <f>'Index RU'!DD2</f>
        <v>101.53098527623753</v>
      </c>
      <c r="DE2" s="24">
        <f>'Index RU'!DE2</f>
        <v>99.543943796271961</v>
      </c>
      <c r="DF2" s="24">
        <f>'Index RU'!DF2</f>
        <v>98.378345789029709</v>
      </c>
      <c r="DG2" s="24">
        <f>'Index RU'!DG2</f>
        <v>108.61716761333466</v>
      </c>
      <c r="DH2" s="24">
        <f>'Index RU'!DH2</f>
        <v>105.16716874470968</v>
      </c>
      <c r="DI2" s="24">
        <f>'Index RU'!DI2</f>
        <v>103.91802201276158</v>
      </c>
      <c r="DJ2" s="24">
        <f>'Index RU'!DJ2</f>
        <v>102.98914244655354</v>
      </c>
      <c r="DK2" s="24">
        <f>'Index RU'!DK2</f>
        <v>116.16630629450405</v>
      </c>
      <c r="DL2" s="24">
        <f>'Index RU'!DL2</f>
        <v>128.83850733904447</v>
      </c>
      <c r="DM2" s="24">
        <f>'Index RU'!DM2</f>
        <v>132.61903858816532</v>
      </c>
      <c r="DN2" s="24">
        <f>'Index RU'!DN2</f>
        <v>120.51495199973806</v>
      </c>
      <c r="DO2" s="24">
        <f>'Index RU'!DO2</f>
        <v>108.02581189890921</v>
      </c>
      <c r="DP2" s="24">
        <f>'Index RU'!DP2</f>
        <v>109.78625003982206</v>
      </c>
      <c r="DQ2" s="24">
        <f>'Index RU'!DQ2</f>
        <v>107.96840612807678</v>
      </c>
      <c r="DR2" s="24">
        <f>'Index RU'!DR2</f>
        <v>106.67027155603223</v>
      </c>
      <c r="DS2" s="24">
        <f>'Index RU'!DS2</f>
        <v>105.48042211366905</v>
      </c>
      <c r="DT2" s="24">
        <f>'Index RU'!DT2</f>
        <v>112.39244215265492</v>
      </c>
      <c r="DU2" s="24">
        <f>'Index RU'!DU2</f>
        <v>111.97300209379539</v>
      </c>
      <c r="DV2" s="24">
        <f>'Index RU'!DV2</f>
        <v>111.0924667020424</v>
      </c>
      <c r="DW2" s="24">
        <f>'Index RU'!DW2</f>
        <v>109.61002743080878</v>
      </c>
      <c r="DX2" s="24">
        <f>'Index RU'!DX2</f>
        <v>105.63282396050109</v>
      </c>
      <c r="DY2" s="24">
        <f>'Index RU'!DY2</f>
        <v>105.70572798201091</v>
      </c>
      <c r="DZ2" s="24">
        <f>'Index RU'!DZ2</f>
        <v>104.65154215488489</v>
      </c>
      <c r="EA2" s="24">
        <f>'Index RU'!EA2</f>
        <v>111.19464705269117</v>
      </c>
      <c r="EB2" s="24">
        <f>'Index RU'!EB2</f>
        <v>108.51150558576826</v>
      </c>
      <c r="EC2" s="24">
        <f>'Index RU'!EC2</f>
        <v>110.57764340709166</v>
      </c>
      <c r="ED2" s="24">
        <f>'Index RU'!ED2</f>
        <v>117.38542816674035</v>
      </c>
      <c r="EE2" s="24">
        <f>'Index RU'!EE2</f>
        <v>117.14625004087395</v>
      </c>
      <c r="EF2" s="24">
        <f>'Index RU'!EF2</f>
        <v>115.17577717333167</v>
      </c>
      <c r="EG2" s="24">
        <f>'Index RU'!EG2</f>
        <v>117.54155846699426</v>
      </c>
      <c r="EH2" s="24">
        <f>'Index RU'!EH2</f>
        <v>117.03804454566249</v>
      </c>
      <c r="EI2" s="24">
        <f>'Index RU'!EI2</f>
        <v>117.15316608513523</v>
      </c>
      <c r="EJ2" s="24">
        <f>'Index RU'!EJ2</f>
        <v>120.57150063068292</v>
      </c>
      <c r="EK2" s="24">
        <f>'Index RU'!EK2</f>
        <v>120.99242043899081</v>
      </c>
      <c r="EL2" s="24">
        <f>'Index RU'!EL2</f>
        <v>115.82431309544377</v>
      </c>
      <c r="EM2" s="24">
        <f>'Index RU'!EM2</f>
        <v>113.20002203886536</v>
      </c>
      <c r="EN2" s="24">
        <f>'Index RU'!EN2</f>
        <v>110.53340156985826</v>
      </c>
      <c r="EO2" s="24">
        <f>'Index RU'!EO2</f>
        <v>110.28203420591447</v>
      </c>
      <c r="EP2" s="24">
        <f>'Index RU'!EP2</f>
        <v>113.84081362478243</v>
      </c>
      <c r="EQ2" s="24">
        <f>'Index RU'!EQ2</f>
        <v>109.6663431949811</v>
      </c>
      <c r="ER2" s="24">
        <f>'Index RU'!ER2</f>
        <v>107.99720006669932</v>
      </c>
      <c r="ES2" s="24">
        <f>'Index RU'!ES2</f>
        <v>105.18008653454167</v>
      </c>
      <c r="ET2" s="24">
        <f>'Index RU'!ET2</f>
        <v>100.93708666950567</v>
      </c>
      <c r="EU2" s="24">
        <f>'Index RU'!EU2</f>
        <v>98.308294787124581</v>
      </c>
      <c r="EV2" s="24">
        <f>'Index RU'!EV2</f>
        <v>96.943742542305941</v>
      </c>
      <c r="EW2" s="24">
        <f>'Index RU'!EW2</f>
        <v>98.421374659104004</v>
      </c>
      <c r="EX2" s="24">
        <f>'Index RU'!EX2</f>
        <v>91.158518264287281</v>
      </c>
      <c r="EY2" s="24">
        <f>'Index RU'!EY2</f>
        <v>93.406355924437506</v>
      </c>
      <c r="EZ2" s="24">
        <f>'Index RU'!EZ2</f>
        <v>94.393879821380239</v>
      </c>
      <c r="FA2" s="24">
        <f>'Index RU'!FA2</f>
        <v>93.106736487801001</v>
      </c>
      <c r="FB2" s="24">
        <f>'Index RU'!FB2</f>
        <v>87.507214962196258</v>
      </c>
      <c r="FC2" s="24">
        <f>'Index RU'!FC2</f>
        <v>79.143547931778912</v>
      </c>
      <c r="FD2" s="24">
        <f>'Index RU'!FD2</f>
        <v>80.25461382957684</v>
      </c>
      <c r="FE2" s="24">
        <f>'Index RU'!FE2</f>
        <v>79.910729058114541</v>
      </c>
      <c r="FF2" s="24">
        <f>'Index RU'!FF2</f>
        <v>78.822570464397174</v>
      </c>
      <c r="FG2" s="24">
        <f>'Index RU'!FG2</f>
        <v>74.60787039076223</v>
      </c>
      <c r="FH2" s="24">
        <f>'Index RU'!FH2</f>
        <v>74.400453043231678</v>
      </c>
      <c r="FI2" s="24">
        <f>'Index RU'!FI2</f>
        <v>73.657875897666941</v>
      </c>
      <c r="FJ2" s="24">
        <f>'Index RU'!FJ2</f>
        <v>72.992914664808779</v>
      </c>
      <c r="FK2" s="24">
        <f>'Index RU'!FK2</f>
        <v>70.496485357636331</v>
      </c>
      <c r="FL2" s="24">
        <f>'Index RU'!FL2</f>
        <v>69.446539400985188</v>
      </c>
      <c r="FM2" s="24">
        <f>'Index RU'!FM2</f>
        <v>68.837488349971025</v>
      </c>
      <c r="FN2" s="24">
        <f>'Index RU'!FN2</f>
        <v>68.718037176450466</v>
      </c>
      <c r="FO2" s="24">
        <f>'Index RU'!FO2</f>
        <v>68.061595828541456</v>
      </c>
      <c r="FP2" s="24">
        <f>'Index RU'!FP2</f>
        <v>72.087254602804066</v>
      </c>
      <c r="FQ2" s="24">
        <f>'Index RU'!FQ2</f>
        <v>72.823579572799261</v>
      </c>
      <c r="FR2" s="24">
        <f>'Index RU'!FR2</f>
        <v>71.581701470649051</v>
      </c>
      <c r="FS2" s="24">
        <f>'Index RU'!FS2</f>
        <v>71.182535399100331</v>
      </c>
      <c r="FT2" s="24">
        <f>'Index RU'!FT2</f>
        <v>66.595921146354002</v>
      </c>
      <c r="FU2" s="24">
        <f>'Index RU'!FU2</f>
        <v>65.976908516420394</v>
      </c>
      <c r="FV2" s="24">
        <f>'Index RU'!FV2</f>
        <v>65.580147188899929</v>
      </c>
      <c r="FW2" s="24">
        <f>'Index RU'!FW2</f>
        <v>63.657481656836495</v>
      </c>
      <c r="FX2" s="24">
        <f>'Index RU'!FX2</f>
        <v>60.179167434877499</v>
      </c>
      <c r="FY2" s="24">
        <f>'Index RU'!FY2</f>
        <v>58.141790615434651</v>
      </c>
      <c r="FZ2" s="24">
        <f>'Index RU'!FZ2</f>
        <v>59.3950140072522</v>
      </c>
      <c r="GA2" s="24">
        <f>'Index RU'!GA2</f>
        <v>61.753394337303305</v>
      </c>
      <c r="GB2" s="24">
        <f>'Index RU'!GB2</f>
        <v>61.944750653612964</v>
      </c>
      <c r="GC2" s="24">
        <f>'Index RU'!GC2</f>
        <v>66.830085874612095</v>
      </c>
      <c r="GD2" s="24">
        <f>'Index RU'!GD2</f>
        <v>66.680089205097275</v>
      </c>
      <c r="GE2" s="24">
        <f>'Index RU'!GE2</f>
        <v>64.771905552702577</v>
      </c>
      <c r="GF2" s="24">
        <f>'Index RU'!GF2</f>
        <v>64.546700943324296</v>
      </c>
      <c r="GG2" s="24">
        <f>'Index RU'!GG2</f>
        <v>68.903782958044957</v>
      </c>
      <c r="GH2" s="24">
        <f>'Index RU'!GH2</f>
        <v>69.032451528539823</v>
      </c>
      <c r="GI2" s="24">
        <f>'Index RU'!GI2</f>
        <v>70.953713233323882</v>
      </c>
      <c r="GJ2" s="24">
        <f>'Index RU'!GJ2</f>
        <v>71.764062148193887</v>
      </c>
      <c r="GK2" s="24">
        <f>'Index RU'!GK2</f>
        <v>75.150702039303383</v>
      </c>
      <c r="GL2" s="24">
        <f>'Index RU'!GL2</f>
        <v>73.707583914676675</v>
      </c>
      <c r="GM2" s="24">
        <f>'Index RU'!GM2</f>
        <v>74.218994358944116</v>
      </c>
      <c r="GN2" s="24">
        <f>'Index RU'!GN2</f>
        <v>75.27593332466715</v>
      </c>
      <c r="GO2" s="24">
        <f>'Index RU'!GO2</f>
        <v>76.50325584257024</v>
      </c>
      <c r="GP2" s="24">
        <f>'Index RU'!GP2</f>
        <v>75.623384279149064</v>
      </c>
      <c r="GQ2" s="24">
        <f>'Index RU'!GQ2</f>
        <v>74.347925404760005</v>
      </c>
      <c r="GR2" s="24">
        <f>'Index RU'!GR2</f>
        <v>79.005386768591023</v>
      </c>
      <c r="GS2" s="24">
        <f>'Index RU'!GS2</f>
        <v>77.786874833618612</v>
      </c>
      <c r="GT2" s="24">
        <f>'Index RU'!GT2</f>
        <v>76.631745968633609</v>
      </c>
      <c r="GU2" s="24">
        <f>'Index RU'!GU2</f>
        <v>73.561218019274591</v>
      </c>
      <c r="GV2" s="24">
        <f>'Index RU'!GV2</f>
        <v>71.590263637865448</v>
      </c>
      <c r="GW2" s="24">
        <f>'Index RU'!GW2</f>
        <v>71.609322787819835</v>
      </c>
      <c r="GX2" s="24">
        <f>'Index RU'!GX2</f>
        <v>71.358152251133163</v>
      </c>
      <c r="GY2" s="24">
        <f>'Index RU'!GY2</f>
        <v>68.413890001903567</v>
      </c>
      <c r="GZ2" s="24">
        <f>'Index RU'!GZ2</f>
        <v>66.250074769187947</v>
      </c>
      <c r="HA2" s="24">
        <f>'Index RU'!HA2</f>
        <v>67.291912482708284</v>
      </c>
      <c r="HB2" s="24">
        <f>'Index RU'!HB2</f>
        <v>66.75532969335157</v>
      </c>
      <c r="HC2" s="24">
        <f>'Index RU'!HC2</f>
        <v>68.062691030258208</v>
      </c>
      <c r="HD2" s="24">
        <f>'Index RU'!HD2</f>
        <v>67.034839586293629</v>
      </c>
      <c r="HE2" s="24">
        <f>'Index RU'!HE2</f>
        <v>66.995702509238214</v>
      </c>
      <c r="HF2" s="24">
        <f>'Index RU'!HF2</f>
        <v>67.123554251774706</v>
      </c>
      <c r="HG2" s="24">
        <f>'Index RU'!HG2</f>
        <v>68.20983234998458</v>
      </c>
      <c r="HH2" s="24">
        <f>'Index RU'!HH2</f>
        <v>66.921036156975077</v>
      </c>
      <c r="HI2" s="24">
        <f>'Index RU'!HI2</f>
        <v>67.317823116800412</v>
      </c>
      <c r="HJ2" s="24">
        <f>'Index RU'!HJ2</f>
        <v>66.632045050847736</v>
      </c>
      <c r="HK2" s="24">
        <f>'Index RU'!HK2</f>
        <v>67.204222673923383</v>
      </c>
      <c r="HL2" s="24">
        <f>'Index RU'!HL2</f>
        <v>67.970012145747205</v>
      </c>
      <c r="HM2" s="24">
        <f>'Index RU'!HM2</f>
        <v>67.73843134849308</v>
      </c>
      <c r="HN2" s="24">
        <f>'Index RU'!HN2</f>
        <v>69.034374743320598</v>
      </c>
      <c r="HO2" s="24">
        <f>'Index RU'!HO2</f>
        <v>68.289101253960013</v>
      </c>
      <c r="HP2" s="24">
        <f>'Index RU'!HP2</f>
        <v>69.755913170519236</v>
      </c>
      <c r="HQ2" s="24">
        <f>'Index RU'!HQ2</f>
        <v>70.359367445711598</v>
      </c>
      <c r="HR2" s="24">
        <f>'Index RU'!HR2</f>
        <v>69.603972237891512</v>
      </c>
      <c r="HS2" s="24">
        <f>'Index RU'!HS2</f>
        <v>68.647106582385675</v>
      </c>
      <c r="HT2" s="24">
        <f>'Index RU'!HT2</f>
        <v>68.390055384090502</v>
      </c>
      <c r="HU2" s="24">
        <f>'Index RU'!HU2</f>
        <v>68.029591342854289</v>
      </c>
      <c r="HV2" s="24">
        <f>'Index RU'!HV2</f>
        <v>68.751048947162118</v>
      </c>
      <c r="HW2" s="24">
        <f>'Index RU'!HW2</f>
        <v>69.223695375739439</v>
      </c>
      <c r="HX2" s="24">
        <f>'Index RU'!HX2</f>
        <v>69.003421605333116</v>
      </c>
      <c r="HY2" s="24">
        <f>'Index RU'!HY2</f>
        <v>67.665435101817664</v>
      </c>
      <c r="HZ2" s="24">
        <f>'Index RU'!HZ2</f>
        <v>69.385258841596354</v>
      </c>
      <c r="IA2" s="24">
        <f>'Index RU'!IA2</f>
        <v>70.909788831518114</v>
      </c>
      <c r="IB2" s="24">
        <f>'Index RU'!IB2</f>
        <v>71.237181597758465</v>
      </c>
      <c r="IC2" s="24">
        <f>'Index RU'!IC2</f>
        <v>71.563476051745354</v>
      </c>
      <c r="ID2" s="24">
        <f>'Index RU'!ID2</f>
        <v>70.396662688055045</v>
      </c>
      <c r="IE2" s="24">
        <f>'Index RU'!IE2</f>
        <v>70.710256494469178</v>
      </c>
      <c r="IF2" s="24">
        <f>'Index RU'!IF2</f>
        <v>69.278631022417741</v>
      </c>
      <c r="IG2" s="24">
        <f>'Index RU'!IG2</f>
        <v>68.954655406838967</v>
      </c>
      <c r="IH2" s="24">
        <f>'Index RU'!IH2</f>
        <v>68.346816753895823</v>
      </c>
      <c r="II2" s="24">
        <f>'Index RU'!II2</f>
        <v>70.727333013805719</v>
      </c>
      <c r="IJ2" s="24">
        <f>'Index RU'!IJ2</f>
        <v>68.893718290628001</v>
      </c>
      <c r="IK2" s="24">
        <f>'Index RU'!IK2</f>
        <v>69.761657353162406</v>
      </c>
      <c r="IL2" s="24">
        <f>'Index RU'!IL2</f>
        <v>66.489720500624102</v>
      </c>
      <c r="IM2" s="24">
        <f>'Index RU'!IM2</f>
        <v>64.81153632648055</v>
      </c>
      <c r="IN2" s="24">
        <f>'Index RU'!IN2</f>
        <v>66.067553816519762</v>
      </c>
      <c r="IO2" s="24">
        <f>'Index RU'!IO2</f>
        <v>66.406017004287349</v>
      </c>
      <c r="IP2" s="24">
        <f>'Index RU'!IP2</f>
        <v>68.162622926644275</v>
      </c>
      <c r="IQ2" s="24">
        <f>'Index RU'!IQ2</f>
        <v>70.058627646407274</v>
      </c>
      <c r="IR2" s="24">
        <f>'Index RU'!IR2</f>
        <v>68.15050878508157</v>
      </c>
      <c r="IS2" s="24">
        <f>'Index RU'!IS2</f>
        <v>68.22231663195862</v>
      </c>
      <c r="IT2" s="24">
        <f>'Index RU'!IT2</f>
        <v>67.307156771742143</v>
      </c>
      <c r="IU2" s="24">
        <f>'Index RU'!IU2</f>
        <v>68.452438025038717</v>
      </c>
      <c r="IV2" s="24">
        <f>'Index RU'!IV2</f>
        <v>67.736683801737357</v>
      </c>
      <c r="IW2" s="24">
        <f>'Index RU'!IW2</f>
        <v>69.016932168156117</v>
      </c>
      <c r="IX2" s="24">
        <f>'Index RU'!IX2</f>
        <v>68.63161562010778</v>
      </c>
      <c r="IY2" s="24">
        <f>'Index RU'!IY2</f>
        <v>68.456676001530568</v>
      </c>
      <c r="IZ2" s="24">
        <f>'Index RU'!IZ2</f>
        <v>67.86331621796333</v>
      </c>
      <c r="JA2" s="24">
        <f>'Index RU'!JA2</f>
        <v>67.525064169191396</v>
      </c>
      <c r="JB2" s="24">
        <f>'Index RU'!JB2</f>
        <v>68.014288249153893</v>
      </c>
      <c r="JC2" s="24">
        <f>'Index RU'!JC2</f>
        <v>69.65602459316527</v>
      </c>
      <c r="JD2" s="24">
        <f>'Index RU'!JD2</f>
        <v>69.814622241252621</v>
      </c>
      <c r="JE2" s="24">
        <f>'Index RU'!JE2</f>
        <v>72.030365473621529</v>
      </c>
      <c r="JF2" s="24">
        <f>'Index RU'!JF2</f>
        <v>70.263689245419883</v>
      </c>
      <c r="JG2" s="24">
        <f>'Index RU'!JG2</f>
        <v>69.495254334615126</v>
      </c>
      <c r="JH2" s="24">
        <f>'Index RU'!JH2</f>
        <v>69.25686934814695</v>
      </c>
      <c r="JI2" s="24">
        <f>'Index RU'!JI2</f>
        <v>69.948217415347983</v>
      </c>
      <c r="JJ2" s="24">
        <f>'Index RU'!JJ2</f>
        <v>69.399534486810609</v>
      </c>
      <c r="JK2" s="24">
        <f>'Index RU'!JK2</f>
        <v>67.439824602918264</v>
      </c>
      <c r="JL2" s="24">
        <f>'Index RU'!JL2</f>
        <v>64.685766710760689</v>
      </c>
      <c r="JM2" s="24">
        <f>'Index RU'!JM2</f>
        <v>64.858581454935688</v>
      </c>
      <c r="JN2" s="24">
        <f>'Index RU'!JN2</f>
        <v>65.471763866101838</v>
      </c>
      <c r="JO2" s="24">
        <f>'Index RU'!JO2</f>
        <v>66.263364219739216</v>
      </c>
      <c r="JP2" s="24">
        <f>'Index RU'!JP2</f>
        <v>65.825283117809818</v>
      </c>
      <c r="JQ2" s="24">
        <f>'Index RU'!JQ2</f>
        <v>59.912719957878771</v>
      </c>
      <c r="JR2" s="24">
        <f>'Index RU'!JR2</f>
        <v>61.443549491676585</v>
      </c>
      <c r="JS2" s="24">
        <f>'Index RU'!JS2</f>
        <v>61.415406886409293</v>
      </c>
      <c r="JT2" s="24">
        <f>'Index RU'!JT2</f>
        <v>58.960967214826383</v>
      </c>
      <c r="JU2" s="24">
        <f>'Index RU'!JU2</f>
        <v>58.920192266769384</v>
      </c>
      <c r="JV2" s="24">
        <f>'Index RU'!JV2</f>
        <v>60.36004914204684</v>
      </c>
      <c r="JW2" s="24">
        <f>'Index RU'!JW2</f>
        <v>60.450985483312088</v>
      </c>
      <c r="JX2" s="24">
        <f>'Index RU'!JX2</f>
        <v>59.973411679784988</v>
      </c>
      <c r="JY2" s="24">
        <f>'Index RU'!JY2</f>
        <v>61.262534601901073</v>
      </c>
      <c r="JZ2" s="24">
        <f>'Index RU'!JZ2</f>
        <v>62.681559551230563</v>
      </c>
      <c r="KA2" s="24" t="str">
        <f>'Index RU'!KA2</f>
        <v/>
      </c>
      <c r="KB2" s="24" t="str">
        <f>'Index RU'!KB2</f>
        <v/>
      </c>
      <c r="KC2" s="24" t="str">
        <f>'Index RU'!KC2</f>
        <v/>
      </c>
      <c r="KD2" s="24" t="str">
        <f>'Index RU'!KD2</f>
        <v/>
      </c>
      <c r="KE2" s="24" t="str">
        <f>'Index RU'!KE2</f>
        <v/>
      </c>
      <c r="KF2" s="24" t="str">
        <f>'Index RU'!KF2</f>
        <v/>
      </c>
      <c r="KG2" s="24" t="str">
        <f>'Index RU'!KG2</f>
        <v/>
      </c>
      <c r="KH2" s="24" t="str">
        <f>'Index RU'!KH2</f>
        <v/>
      </c>
      <c r="KI2" s="24" t="str">
        <f>'Index RU'!KI2</f>
        <v/>
      </c>
      <c r="KJ2" s="24" t="str">
        <f>'Index RU'!KJ2</f>
        <v/>
      </c>
      <c r="KK2" s="24" t="str">
        <f>'Index RU'!KK2</f>
        <v/>
      </c>
      <c r="KL2" s="24" t="str">
        <f>'Index RU'!KL2</f>
        <v/>
      </c>
      <c r="KM2" s="24" t="str">
        <f>'Index RU'!KM2</f>
        <v/>
      </c>
      <c r="KN2" s="24" t="str">
        <f>'Index RU'!KN2</f>
        <v/>
      </c>
      <c r="KO2" s="24" t="str">
        <f>'Index RU'!KO2</f>
        <v/>
      </c>
      <c r="KP2" s="24" t="str">
        <f>'Index RU'!KP2</f>
        <v/>
      </c>
      <c r="KQ2" s="24" t="str">
        <f>'Index RU'!KQ2</f>
        <v/>
      </c>
      <c r="KR2" s="24" t="str">
        <f>'Index RU'!KR2</f>
        <v/>
      </c>
      <c r="KS2" s="24" t="str">
        <f>'Index RU'!KS2</f>
        <v/>
      </c>
      <c r="KT2" s="24" t="str">
        <f>'Index RU'!KT2</f>
        <v/>
      </c>
      <c r="KU2" s="24" t="str">
        <f>'Index RU'!KU2</f>
        <v/>
      </c>
      <c r="KV2" s="24" t="str">
        <f>'Index RU'!KV2</f>
        <v/>
      </c>
      <c r="KW2" s="24" t="str">
        <f>'Index RU'!KW2</f>
        <v/>
      </c>
      <c r="KX2" s="24" t="str">
        <f>'Index RU'!KX2</f>
        <v/>
      </c>
      <c r="KY2" s="24" t="str">
        <f>'Index RU'!KY2</f>
        <v/>
      </c>
      <c r="KZ2" s="24" t="str">
        <f>'Index RU'!KZ2</f>
        <v/>
      </c>
      <c r="LA2" s="24" t="str">
        <f>'Index RU'!LA2</f>
        <v/>
      </c>
      <c r="LB2" s="24" t="str">
        <f>'Index RU'!LB2</f>
        <v/>
      </c>
      <c r="LC2" s="24" t="str">
        <f>'Index RU'!LC2</f>
        <v/>
      </c>
    </row>
    <row r="3" spans="1:315" x14ac:dyDescent="0.25">
      <c r="A3" s="25" t="s">
        <v>30</v>
      </c>
      <c r="B3" s="24">
        <f>'Index RU'!B3</f>
        <v>61.905700000000003</v>
      </c>
      <c r="C3" s="24">
        <f>'Index RU'!C3</f>
        <v>61.248599999999996</v>
      </c>
      <c r="D3" s="24">
        <f>'Index RU'!D3</f>
        <v>61.379379999999991</v>
      </c>
      <c r="E3" s="24">
        <f>'Index RU'!E3</f>
        <v>61.781899999999993</v>
      </c>
      <c r="F3" s="24">
        <f>'Index RU'!F3</f>
        <v>62.747140000000002</v>
      </c>
      <c r="G3" s="24">
        <f>'Index RU'!G3</f>
        <v>63.357439999999997</v>
      </c>
      <c r="H3" s="24">
        <f>'Index RU'!H3</f>
        <v>63.564399999999999</v>
      </c>
      <c r="I3" s="24">
        <f>'Index RU'!I3</f>
        <v>63.761540000000004</v>
      </c>
      <c r="J3" s="24">
        <f>'Index RU'!J3</f>
        <v>65.759900000000002</v>
      </c>
      <c r="K3" s="24">
        <f>'Index RU'!K3</f>
        <v>66.510480000000001</v>
      </c>
      <c r="L3" s="24">
        <f>'Index RU'!L3</f>
        <v>72.677099999999996</v>
      </c>
      <c r="M3" s="24">
        <f>'Index RU'!M3</f>
        <v>76.686040000000006</v>
      </c>
      <c r="N3" s="24">
        <f>'Index RU'!N3</f>
        <v>78.795680000000004</v>
      </c>
      <c r="O3" s="24">
        <f>'Index RU'!O3</f>
        <v>75.93119999999999</v>
      </c>
      <c r="P3" s="24">
        <f>'Index RU'!P3</f>
        <v>74.702133333333322</v>
      </c>
      <c r="Q3" s="24">
        <f>'Index RU'!Q3</f>
        <v>73.841999999999999</v>
      </c>
      <c r="R3" s="24">
        <f>'Index RU'!R3</f>
        <v>75.561760000000007</v>
      </c>
      <c r="S3" s="24">
        <f>'Index RU'!S3</f>
        <v>73.870575000000002</v>
      </c>
      <c r="T3" s="24">
        <f>'Index RU'!T3</f>
        <v>73.987099999999998</v>
      </c>
      <c r="U3" s="24">
        <f>'Index RU'!U3</f>
        <v>73.537475000000001</v>
      </c>
      <c r="V3" s="24">
        <f>'Index RU'!V3</f>
        <v>72.102819999999994</v>
      </c>
      <c r="W3" s="24">
        <f>'Index RU'!W3</f>
        <v>71.130740000000003</v>
      </c>
      <c r="X3" s="24">
        <f>'Index RU'!X3</f>
        <v>68.936560000000014</v>
      </c>
      <c r="Y3" s="24">
        <f>'Index RU'!Y3</f>
        <v>68.681749999999994</v>
      </c>
      <c r="Z3" s="24">
        <f>'Index RU'!Z3</f>
        <v>69.764020000000002</v>
      </c>
      <c r="AA3" s="24">
        <f>'Index RU'!AA3</f>
        <v>69.150620000000004</v>
      </c>
      <c r="AB3" s="24">
        <f>'Index RU'!AB3</f>
        <v>70.370720000000006</v>
      </c>
      <c r="AC3" s="24">
        <f>'Index RU'!AC3</f>
        <v>71.372100000000003</v>
      </c>
      <c r="AD3" s="24">
        <f>'Index RU'!AD3</f>
        <v>71.124020000000002</v>
      </c>
      <c r="AE3" s="24">
        <f>'Index RU'!AE3</f>
        <v>71.255619999999993</v>
      </c>
      <c r="AF3" s="24">
        <f>'Index RU'!AF3</f>
        <v>72.505759999999995</v>
      </c>
      <c r="AG3" s="24">
        <f>'Index RU'!AG3</f>
        <v>73.499420000000001</v>
      </c>
      <c r="AH3" s="24">
        <f>'Index RU'!AH3</f>
        <v>73.396940000000001</v>
      </c>
      <c r="AI3" s="24">
        <f>'Index RU'!AI3</f>
        <v>73.501979999999989</v>
      </c>
      <c r="AJ3" s="24">
        <f>'Index RU'!AJ3</f>
        <v>74.868499999999997</v>
      </c>
      <c r="AK3" s="24">
        <f>'Index RU'!AK3</f>
        <v>74.379580000000004</v>
      </c>
      <c r="AL3" s="24">
        <f>'Index RU'!AL3</f>
        <v>75.608760000000004</v>
      </c>
      <c r="AM3" s="24">
        <f>'Index RU'!AM3</f>
        <v>75.011400000000009</v>
      </c>
      <c r="AN3" s="24">
        <f>'Index RU'!AN3</f>
        <v>76.532240000000002</v>
      </c>
      <c r="AO3" s="24">
        <f>'Index RU'!AO3</f>
        <v>78.50188</v>
      </c>
      <c r="AP3" s="24">
        <f>'Index RU'!AP3</f>
        <v>77.935239999999993</v>
      </c>
      <c r="AQ3" s="24">
        <f>'Index RU'!AQ3</f>
        <v>77.499159999999989</v>
      </c>
      <c r="AR3" s="24">
        <f>'Index RU'!AR3</f>
        <v>77.256380000000007</v>
      </c>
      <c r="AS3" s="24">
        <f>'Index RU'!AS3</f>
        <v>77.730820000000023</v>
      </c>
      <c r="AT3" s="24">
        <f>'Index RU'!AT3</f>
        <v>79.054725000000005</v>
      </c>
      <c r="AU3" s="24">
        <f>'Index RU'!AU3</f>
        <v>76.79956</v>
      </c>
      <c r="AV3" s="24">
        <f>'Index RU'!AV3</f>
        <v>76.274840000000012</v>
      </c>
      <c r="AW3" s="24">
        <f>'Index RU'!AW3</f>
        <v>75.67179999999999</v>
      </c>
      <c r="AX3" s="24">
        <f>'Index RU'!AX3</f>
        <v>75.517559999999989</v>
      </c>
      <c r="AY3" s="24">
        <f>'Index RU'!AY3</f>
        <v>73.61</v>
      </c>
      <c r="AZ3" s="24">
        <f>'Index RU'!AZ3</f>
        <v>73.21723999999999</v>
      </c>
      <c r="BA3" s="24">
        <f>'Index RU'!BA3</f>
        <v>74.802060000000012</v>
      </c>
      <c r="BB3" s="24">
        <f>'Index RU'!BB3</f>
        <v>73.781399999999991</v>
      </c>
      <c r="BC3" s="24">
        <f>'Index RU'!BC3</f>
        <v>74.08</v>
      </c>
      <c r="BD3" s="24">
        <f>'Index RU'!BD3</f>
        <v>74.0261</v>
      </c>
      <c r="BE3" s="24">
        <f>'Index RU'!BE3</f>
        <v>73.756739999999994</v>
      </c>
      <c r="BF3" s="24">
        <f>'Index RU'!BF3</f>
        <v>75.594080000000005</v>
      </c>
      <c r="BG3" s="24">
        <f>'Index RU'!BG3</f>
        <v>75.6661</v>
      </c>
      <c r="BH3" s="24">
        <f>'Index RU'!BH3</f>
        <v>73.98554</v>
      </c>
      <c r="BI3" s="24">
        <f>'Index RU'!BI3</f>
        <v>73.622560000000007</v>
      </c>
      <c r="BJ3" s="24">
        <f>'Index RU'!BJ3</f>
        <v>73.912125000000003</v>
      </c>
      <c r="BK3" s="24">
        <f>'Index RU'!BK3</f>
        <v>74.070579999999993</v>
      </c>
      <c r="BL3" s="24">
        <f>'Index RU'!BL3</f>
        <v>73.827749999999995</v>
      </c>
      <c r="BM3" s="24">
        <f>'Index RU'!BM3</f>
        <v>73.418540000000007</v>
      </c>
      <c r="BN3" s="24">
        <f>'Index RU'!BN3</f>
        <v>75.610439999999997</v>
      </c>
      <c r="BO3" s="24">
        <f>'Index RU'!BO3</f>
        <v>75.809799999999996</v>
      </c>
      <c r="BP3" s="24">
        <f>'Index RU'!BP3</f>
        <v>77.005040000000008</v>
      </c>
      <c r="BQ3" s="24">
        <f>'Index RU'!BQ3</f>
        <v>76.596159999999998</v>
      </c>
      <c r="BR3" s="24">
        <f>'Index RU'!BR3</f>
        <v>76.119079999999997</v>
      </c>
      <c r="BS3" s="24">
        <f>'Index RU'!BS3</f>
        <v>74.778440000000003</v>
      </c>
      <c r="BT3" s="24">
        <f>'Index RU'!BT3</f>
        <v>74.708174999999997</v>
      </c>
      <c r="BU3" s="24">
        <f>'Index RU'!BU3</f>
        <v>74.137525000000011</v>
      </c>
      <c r="BV3" s="24">
        <f>'Index RU'!BV3</f>
        <v>73.682339999999996</v>
      </c>
      <c r="BW3" s="24">
        <f>'Index RU'!BW3</f>
        <v>73.488320000000002</v>
      </c>
      <c r="BX3" s="24">
        <f>'Index RU'!BX3</f>
        <v>73.314239999999998</v>
      </c>
      <c r="BY3" s="24">
        <f>'Index RU'!BY3</f>
        <v>72.343000000000004</v>
      </c>
      <c r="BZ3" s="24">
        <f>'Index RU'!BZ3</f>
        <v>72.147625000000005</v>
      </c>
      <c r="CA3" s="24">
        <f>'Index RU'!CA3</f>
        <v>72.705459999999988</v>
      </c>
      <c r="CB3" s="24">
        <f>'Index RU'!CB3</f>
        <v>72.759900000000002</v>
      </c>
      <c r="CC3" s="24">
        <f>'Index RU'!CC3</f>
        <v>74.06814</v>
      </c>
      <c r="CD3" s="24">
        <f>'Index RU'!CD3</f>
        <v>74.240279999999998</v>
      </c>
      <c r="CE3" s="24">
        <f>'Index RU'!CE3</f>
        <v>74.158559999999994</v>
      </c>
      <c r="CF3" s="24">
        <f>'Index RU'!CF3</f>
        <v>73.576620000000005</v>
      </c>
      <c r="CG3" s="24">
        <f>'Index RU'!CG3</f>
        <v>72.994420000000005</v>
      </c>
      <c r="CH3" s="24">
        <f>'Index RU'!CH3</f>
        <v>73.622539999999987</v>
      </c>
      <c r="CI3" s="24">
        <f>'Index RU'!CI3</f>
        <v>73.768980000000013</v>
      </c>
      <c r="CJ3" s="24">
        <f>'Index RU'!CJ3</f>
        <v>73.946659999999994</v>
      </c>
      <c r="CK3" s="24">
        <f>'Index RU'!CK3</f>
        <v>73.149460000000005</v>
      </c>
      <c r="CL3" s="24">
        <f>'Index RU'!CL3</f>
        <v>73.095159999999993</v>
      </c>
      <c r="CM3" s="24">
        <f>'Index RU'!CM3</f>
        <v>72.729259999999996</v>
      </c>
      <c r="CN3" s="24">
        <f>'Index RU'!CN3</f>
        <v>73.030280000000019</v>
      </c>
      <c r="CO3" s="24">
        <f>'Index RU'!CO3</f>
        <v>72.703220000000002</v>
      </c>
      <c r="CP3" s="24">
        <f>'Index RU'!CP3</f>
        <v>72.466859999999997</v>
      </c>
      <c r="CQ3" s="24">
        <f>'Index RU'!CQ3</f>
        <v>71.679360000000003</v>
      </c>
      <c r="CR3" s="24">
        <f>'Index RU'!CR3</f>
        <v>71.009399999999999</v>
      </c>
      <c r="CS3" s="24">
        <f>'Index RU'!CS3</f>
        <v>70.107639999999989</v>
      </c>
      <c r="CT3" s="24">
        <f>'Index RU'!CT3</f>
        <v>71.350733333333324</v>
      </c>
      <c r="CU3" s="24">
        <f>'Index RU'!CU3</f>
        <v>71.277459999999991</v>
      </c>
      <c r="CV3" s="24">
        <f>'Index RU'!CV3</f>
        <v>72.602879999999999</v>
      </c>
      <c r="CW3" s="24">
        <f>'Index RU'!CW3</f>
        <v>74.568720000000013</v>
      </c>
      <c r="CX3" s="24">
        <f>'Index RU'!CX3</f>
        <v>74.331059999999994</v>
      </c>
      <c r="CY3" s="24">
        <f>'Index RU'!CY3</f>
        <v>73.77206000000001</v>
      </c>
      <c r="CZ3" s="24">
        <f>'Index RU'!CZ3</f>
        <v>73.607060000000004</v>
      </c>
      <c r="DA3" s="24">
        <f>'Index RU'!DA3</f>
        <v>73.690460000000002</v>
      </c>
      <c r="DB3" s="24">
        <f>'Index RU'!DB3</f>
        <v>73.668199999999999</v>
      </c>
      <c r="DC3" s="24">
        <f>'Index RU'!DC3</f>
        <v>74.317109999999985</v>
      </c>
      <c r="DD3" s="24">
        <f>'Index RU'!DD3</f>
        <v>74.966019999999986</v>
      </c>
      <c r="DE3" s="24">
        <f>'Index RU'!DE3</f>
        <v>76.475179999999995</v>
      </c>
      <c r="DF3" s="24">
        <f>'Index RU'!DF3</f>
        <v>78.343040000000002</v>
      </c>
      <c r="DG3" s="24">
        <f>'Index RU'!DG3</f>
        <v>76.757260000000002</v>
      </c>
      <c r="DH3" s="24">
        <f>'Index RU'!DH3</f>
        <v>75.099419999999995</v>
      </c>
      <c r="DI3" s="24">
        <f>'Index RU'!DI3</f>
        <v>75.854179999999999</v>
      </c>
      <c r="DJ3" s="24">
        <f>'Index RU'!DJ3</f>
        <v>81.915949999999995</v>
      </c>
      <c r="DK3" s="24">
        <f>'Index RU'!DK3</f>
        <v>101.22441999999998</v>
      </c>
      <c r="DL3" s="24">
        <f>'Index RU'!DL3</f>
        <v>114.75682499999999</v>
      </c>
      <c r="DM3" s="24">
        <f>'Index RU'!DM3</f>
        <v>108.69685999999999</v>
      </c>
      <c r="DN3" s="24">
        <f>'Index RU'!DN3</f>
        <v>100.72508000000001</v>
      </c>
      <c r="DO3" s="24">
        <f>'Index RU'!DO3</f>
        <v>86.184020000000004</v>
      </c>
      <c r="DP3" s="24">
        <f>'Index RU'!DP3</f>
        <v>80.12924000000001</v>
      </c>
      <c r="DQ3" s="24">
        <f>'Index RU'!DQ3</f>
        <v>79.993160000000003</v>
      </c>
      <c r="DR3" s="24">
        <f>'Index RU'!DR3</f>
        <v>76.813299999999998</v>
      </c>
      <c r="DS3" s="24">
        <f>'Index RU'!DS3</f>
        <v>72.45308</v>
      </c>
      <c r="DT3" s="24">
        <f>'Index RU'!DT3</f>
        <v>67.679366666666667</v>
      </c>
      <c r="DU3" s="24">
        <f>'Index RU'!DU3</f>
        <v>66.136799999999994</v>
      </c>
      <c r="DV3" s="24">
        <f>'Index RU'!DV3</f>
        <v>62.368180000000009</v>
      </c>
      <c r="DW3" s="24">
        <f>'Index RU'!DW3</f>
        <v>59.985940000000006</v>
      </c>
      <c r="DX3" s="24">
        <f>'Index RU'!DX3</f>
        <v>61.943719999999999</v>
      </c>
      <c r="DY3" s="24">
        <f>'Index RU'!DY3</f>
        <v>59.692320000000009</v>
      </c>
      <c r="DZ3" s="24">
        <f>'Index RU'!DZ3</f>
        <v>56.833550000000002</v>
      </c>
      <c r="EA3" s="24">
        <f>'Index RU'!EA3</f>
        <v>54.16816</v>
      </c>
      <c r="EB3" s="24">
        <f>'Index RU'!EB3</f>
        <v>52.754380000000005</v>
      </c>
      <c r="EC3" s="24">
        <f>'Index RU'!EC3</f>
        <v>60.183539999999994</v>
      </c>
      <c r="ED3" s="24">
        <f>'Index RU'!ED3</f>
        <v>58.955979999999997</v>
      </c>
      <c r="EE3" s="24">
        <f>'Index RU'!EE3</f>
        <v>56.143539999999994</v>
      </c>
      <c r="EF3" s="24">
        <f>'Index RU'!EF3</f>
        <v>59.635119999999993</v>
      </c>
      <c r="EG3" s="24">
        <f>'Index RU'!EG3</f>
        <v>60.615020000000001</v>
      </c>
      <c r="EH3" s="24">
        <f>'Index RU'!EH3</f>
        <v>60.534839999999996</v>
      </c>
      <c r="EI3" s="24">
        <f>'Index RU'!EI3</f>
        <v>60.528739999999992</v>
      </c>
      <c r="EJ3" s="24">
        <f>'Index RU'!EJ3</f>
        <v>59.89958</v>
      </c>
      <c r="EK3" s="24">
        <f>'Index RU'!EK3</f>
        <v>60.315639999999995</v>
      </c>
      <c r="EL3" s="24">
        <f>'Index RU'!EL3</f>
        <v>60.841940000000001</v>
      </c>
      <c r="EM3" s="24">
        <f>'Index RU'!EM3</f>
        <v>59.999479999999991</v>
      </c>
      <c r="EN3" s="24">
        <f>'Index RU'!EN3</f>
        <v>59.796579999999992</v>
      </c>
      <c r="EO3" s="24">
        <f>'Index RU'!EO3</f>
        <v>57.466959999999993</v>
      </c>
      <c r="EP3" s="24">
        <f>'Index RU'!EP3</f>
        <v>59.452579999999998</v>
      </c>
      <c r="EQ3" s="24">
        <f>'Index RU'!EQ3</f>
        <v>63.260000000000005</v>
      </c>
      <c r="ER3" s="24">
        <f>'Index RU'!ER3</f>
        <v>61.550940000000004</v>
      </c>
      <c r="ES3" s="24">
        <f>'Index RU'!ES3</f>
        <v>61.36328000000001</v>
      </c>
      <c r="ET3" s="24">
        <f>'Index RU'!ET3</f>
        <v>61.690849999999998</v>
      </c>
      <c r="EU3" s="24">
        <f>'Index RU'!EU3</f>
        <v>60.947300000000006</v>
      </c>
      <c r="EV3" s="24">
        <f>'Index RU'!EV3</f>
        <v>60.364339999999991</v>
      </c>
      <c r="EW3" s="24">
        <f>'Index RU'!EW3</f>
        <v>60.553019999999989</v>
      </c>
      <c r="EX3" s="24">
        <f>'Index RU'!EX3</f>
        <v>61.125860000000003</v>
      </c>
      <c r="EY3" s="24">
        <f>'Index RU'!EY3</f>
        <v>62.597180000000002</v>
      </c>
      <c r="EZ3" s="24">
        <f>'Index RU'!EZ3</f>
        <v>63.649540000000002</v>
      </c>
      <c r="FA3" s="24">
        <f>'Index RU'!FA3</f>
        <v>69.336659999999995</v>
      </c>
      <c r="FB3" s="24">
        <f>'Index RU'!FB3</f>
        <v>70.404940000000011</v>
      </c>
      <c r="FC3" s="24">
        <f>'Index RU'!FC3</f>
        <v>70.404940000000011</v>
      </c>
      <c r="FD3" s="24">
        <f>'Index RU'!FD3</f>
        <v>68.856340000000003</v>
      </c>
      <c r="FE3" s="24">
        <f>'Index RU'!FE3</f>
        <v>68.667739999999995</v>
      </c>
      <c r="FF3" s="24">
        <f>'Index RU'!FF3</f>
        <v>68.960499999999996</v>
      </c>
      <c r="FG3" s="24">
        <f>'Index RU'!FG3</f>
        <v>70.13158</v>
      </c>
      <c r="FH3" s="24">
        <f>'Index RU'!FH3</f>
        <v>71.751000000000005</v>
      </c>
      <c r="FI3" s="24">
        <f>'Index RU'!FI3</f>
        <v>74.245100000000008</v>
      </c>
      <c r="FJ3" s="24">
        <f>'Index RU'!FJ3</f>
        <v>74.537166666666664</v>
      </c>
      <c r="FK3" s="24">
        <f>'Index RU'!FK3</f>
        <v>75.301779999999994</v>
      </c>
      <c r="FL3" s="24">
        <f>'Index RU'!FL3</f>
        <v>75.693475000000007</v>
      </c>
      <c r="FM3" s="24">
        <f>'Index RU'!FM3</f>
        <v>75.882639999999995</v>
      </c>
      <c r="FN3" s="24">
        <f>'Index RU'!FN3</f>
        <v>76.758139999999997</v>
      </c>
      <c r="FO3" s="24">
        <f>'Index RU'!FO3</f>
        <v>76.909559999999999</v>
      </c>
      <c r="FP3" s="24">
        <f>'Index RU'!FP3</f>
        <v>79.974699999999999</v>
      </c>
      <c r="FQ3" s="24">
        <f>'Index RU'!FQ3</f>
        <v>81.83954</v>
      </c>
      <c r="FR3" s="24">
        <f>'Index RU'!FR3</f>
        <v>81.598140000000015</v>
      </c>
      <c r="FS3" s="24">
        <f>'Index RU'!FS3</f>
        <v>81.304239999999993</v>
      </c>
      <c r="FT3" s="24">
        <f>'Index RU'!FT3</f>
        <v>78.675650000000005</v>
      </c>
      <c r="FU3" s="24">
        <f>'Index RU'!FU3</f>
        <v>76.593866666666656</v>
      </c>
      <c r="FV3" s="24">
        <f>'Index RU'!FV3</f>
        <v>79.958060000000003</v>
      </c>
      <c r="FW3" s="24">
        <f>'Index RU'!FW3</f>
        <v>80.00442000000001</v>
      </c>
      <c r="FX3" s="24">
        <f>'Index RU'!FX3</f>
        <v>80.715640000000008</v>
      </c>
      <c r="FY3" s="24">
        <f>'Index RU'!FY3</f>
        <v>81.754480000000015</v>
      </c>
      <c r="FZ3" s="24">
        <f>'Index RU'!FZ3</f>
        <v>83.894074999999987</v>
      </c>
      <c r="GA3" s="24">
        <f>'Index RU'!GA3</f>
        <v>84.030779999999993</v>
      </c>
      <c r="GB3" s="24">
        <f>'Index RU'!GB3</f>
        <v>86.150459999999995</v>
      </c>
      <c r="GC3" s="24">
        <f>'Index RU'!GC3</f>
        <v>90.693179999999998</v>
      </c>
      <c r="GD3" s="24">
        <f>'Index RU'!GD3</f>
        <v>90.583519999999993</v>
      </c>
      <c r="GE3" s="24">
        <f>'Index RU'!GE3</f>
        <v>90.711200000000005</v>
      </c>
      <c r="GF3" s="24">
        <f>'Index RU'!GF3</f>
        <v>90.326220000000006</v>
      </c>
      <c r="GG3" s="24">
        <f>'Index RU'!GG3</f>
        <v>92.959119999999999</v>
      </c>
      <c r="GH3" s="24">
        <f>'Index RU'!GH3</f>
        <v>97.105639999999994</v>
      </c>
      <c r="GI3" s="24">
        <f>'Index RU'!GI3</f>
        <v>96.463359999999994</v>
      </c>
      <c r="GJ3" s="24">
        <f>'Index RU'!GJ3</f>
        <v>94.363079999999997</v>
      </c>
      <c r="GK3" s="24">
        <f>'Index RU'!GK3</f>
        <v>95.956499999999991</v>
      </c>
      <c r="GL3" s="24">
        <f>'Index RU'!GL3</f>
        <v>97.624460000000013</v>
      </c>
      <c r="GM3" s="24">
        <f>'Index RU'!GM3</f>
        <v>95.997179999999986</v>
      </c>
      <c r="GN3" s="24">
        <f>'Index RU'!GN3</f>
        <v>96.321220000000011</v>
      </c>
      <c r="GO3" s="24">
        <f>'Index RU'!GO3</f>
        <v>96.65997999999999</v>
      </c>
      <c r="GP3" s="24">
        <f>'Index RU'!GP3</f>
        <v>99.473799999999997</v>
      </c>
      <c r="GQ3" s="24">
        <f>'Index RU'!GQ3</f>
        <v>99.115560000000002</v>
      </c>
      <c r="GR3" s="24">
        <f>'Index RU'!GR3</f>
        <v>97.043480000000002</v>
      </c>
      <c r="GS3" s="24">
        <f>'Index RU'!GS3</f>
        <v>93.632040000000003</v>
      </c>
      <c r="GT3" s="24">
        <f>'Index RU'!GT3</f>
        <v>92.950860000000006</v>
      </c>
      <c r="GU3" s="24">
        <f>'Index RU'!GU3</f>
        <v>92.148124999999993</v>
      </c>
      <c r="GV3" s="24">
        <f>'Index RU'!GV3</f>
        <v>90.180459999999997</v>
      </c>
      <c r="GW3" s="24">
        <f>'Index RU'!GW3</f>
        <v>88.292839999999998</v>
      </c>
      <c r="GX3" s="24">
        <f>'Index RU'!GX3</f>
        <v>88.908519999999996</v>
      </c>
      <c r="GY3" s="24">
        <f>'Index RU'!GY3</f>
        <v>91.848659999999995</v>
      </c>
      <c r="GZ3" s="24">
        <f>'Index RU'!GZ3</f>
        <v>90.092740000000006</v>
      </c>
      <c r="HA3" s="24">
        <f>'Index RU'!HA3</f>
        <v>90.910780000000003</v>
      </c>
      <c r="HB3" s="24">
        <f>'Index RU'!HB3</f>
        <v>91.074680000000015</v>
      </c>
      <c r="HC3" s="24">
        <f>'Index RU'!HC3</f>
        <v>90.046149999999997</v>
      </c>
      <c r="HD3" s="24">
        <f>'Index RU'!HD3</f>
        <v>89.178025000000005</v>
      </c>
      <c r="HE3" s="24">
        <f>'Index RU'!HE3</f>
        <v>88.185500000000005</v>
      </c>
      <c r="HF3" s="24">
        <f>'Index RU'!HF3</f>
        <v>88.469459999999998</v>
      </c>
      <c r="HG3" s="24">
        <f>'Index RU'!HG3</f>
        <v>89.891599999999997</v>
      </c>
      <c r="HH3" s="24">
        <f>'Index RU'!HH3</f>
        <v>91.04504</v>
      </c>
      <c r="HI3" s="24">
        <f>'Index RU'!HI3</f>
        <v>91.617199999999997</v>
      </c>
      <c r="HJ3" s="24">
        <f>'Index RU'!HJ3</f>
        <v>92.487449999999995</v>
      </c>
      <c r="HK3" s="24">
        <f>'Index RU'!HK3</f>
        <v>91.743940000000009</v>
      </c>
      <c r="HL3" s="24">
        <f>'Index RU'!HL3</f>
        <v>90.901075000000006</v>
      </c>
      <c r="HM3" s="24">
        <f>'Index RU'!HM3</f>
        <v>91.31156</v>
      </c>
      <c r="HN3" s="24">
        <f>'Index RU'!HN3</f>
        <v>92.291000000000011</v>
      </c>
      <c r="HO3" s="24">
        <f>'Index RU'!HO3</f>
        <v>92.514259999999993</v>
      </c>
      <c r="HP3" s="24">
        <f>'Index RU'!HP3</f>
        <v>92.385459999999995</v>
      </c>
      <c r="HQ3" s="24">
        <f>'Index RU'!HQ3</f>
        <v>93.141720000000007</v>
      </c>
      <c r="HR3" s="24">
        <f>'Index RU'!HR3</f>
        <v>93.904120000000006</v>
      </c>
      <c r="HS3" s="24">
        <f>'Index RU'!HS3</f>
        <v>92.495566666666662</v>
      </c>
      <c r="HT3" s="24">
        <f>'Index RU'!HT3</f>
        <v>91.872799999999998</v>
      </c>
      <c r="HU3" s="24">
        <f>'Index RU'!HU3</f>
        <v>91.419799999999995</v>
      </c>
      <c r="HV3" s="24">
        <f>'Index RU'!HV3</f>
        <v>91.232119999999995</v>
      </c>
      <c r="HW3" s="24">
        <f>'Index RU'!HW3</f>
        <v>90.240359999999995</v>
      </c>
      <c r="HX3" s="24">
        <f>'Index RU'!HX3</f>
        <v>89.272000000000006</v>
      </c>
      <c r="HY3" s="24">
        <f>'Index RU'!HY3</f>
        <v>88.879500000000007</v>
      </c>
      <c r="HZ3" s="24">
        <f>'Index RU'!HZ3</f>
        <v>88.822399999999988</v>
      </c>
      <c r="IA3" s="24">
        <f>'Index RU'!IA3</f>
        <v>86.418120000000002</v>
      </c>
      <c r="IB3" s="24">
        <f>'Index RU'!IB3</f>
        <v>86.633679999999998</v>
      </c>
      <c r="IC3" s="24">
        <f>'Index RU'!IC3</f>
        <v>87.899039999999985</v>
      </c>
      <c r="ID3" s="24">
        <f>'Index RU'!ID3</f>
        <v>87.951539999999994</v>
      </c>
      <c r="IE3" s="24">
        <f>'Index RU'!IE3</f>
        <v>88.014660000000006</v>
      </c>
      <c r="IF3" s="24">
        <f>'Index RU'!IF3</f>
        <v>86.52094000000001</v>
      </c>
      <c r="IG3" s="24">
        <f>'Index RU'!IG3</f>
        <v>86.096040000000002</v>
      </c>
      <c r="IH3" s="24">
        <f>'Index RU'!IH3</f>
        <v>86.124020000000002</v>
      </c>
      <c r="II3" s="24">
        <f>'Index RU'!II3</f>
        <v>90.062879999999993</v>
      </c>
      <c r="IJ3" s="24">
        <f>'Index RU'!IJ3</f>
        <v>90.962540000000004</v>
      </c>
      <c r="IK3" s="24">
        <f>'Index RU'!IK3</f>
        <v>91.468339999999998</v>
      </c>
      <c r="IL3" s="24">
        <f>'Index RU'!IL3</f>
        <v>89.413759999999996</v>
      </c>
      <c r="IM3" s="24">
        <f>'Index RU'!IM3</f>
        <v>90.961479999999995</v>
      </c>
      <c r="IN3" s="24">
        <f>'Index RU'!IN3</f>
        <v>91.90473999999999</v>
      </c>
      <c r="IO3" s="24">
        <f>'Index RU'!IO3</f>
        <v>92.65804</v>
      </c>
      <c r="IP3" s="24">
        <f>'Index RU'!IP3</f>
        <v>94.196359999999999</v>
      </c>
      <c r="IQ3" s="24">
        <f>'Index RU'!IQ3</f>
        <v>96.485820000000004</v>
      </c>
      <c r="IR3" s="24">
        <f>'Index RU'!IR3</f>
        <v>96.787439999999989</v>
      </c>
      <c r="IS3" s="24">
        <f>'Index RU'!IS3</f>
        <v>96.545600000000007</v>
      </c>
      <c r="IT3" s="24">
        <f>'Index RU'!IT3</f>
        <v>97.270300000000006</v>
      </c>
      <c r="IU3" s="24">
        <f>'Index RU'!IU3</f>
        <v>98.046475000000001</v>
      </c>
      <c r="IV3" s="24">
        <f>'Index RU'!IV3</f>
        <v>98.65834000000001</v>
      </c>
      <c r="IW3" s="24">
        <f>'Index RU'!IW3</f>
        <v>100.69058</v>
      </c>
      <c r="IX3" s="24">
        <f>'Index RU'!IX3</f>
        <v>106.60995</v>
      </c>
      <c r="IY3" s="24">
        <f>'Index RU'!IY3</f>
        <v>104.08098</v>
      </c>
      <c r="IZ3" s="24">
        <f>'Index RU'!IZ3</f>
        <v>102.0119</v>
      </c>
      <c r="JA3" s="24">
        <f>'Index RU'!JA3</f>
        <v>102.89023999999999</v>
      </c>
      <c r="JB3" s="24">
        <f>'Index RU'!JB3</f>
        <v>100.42283333333334</v>
      </c>
      <c r="JC3" s="24">
        <f>'Index RU'!JC3</f>
        <v>100.42283333333334</v>
      </c>
      <c r="JD3" s="24">
        <f>'Index RU'!JD3</f>
        <v>102.10284999999999</v>
      </c>
      <c r="JE3" s="24">
        <f>'Index RU'!JE3</f>
        <v>102.74875999999999</v>
      </c>
      <c r="JF3" s="24">
        <f>'Index RU'!JF3</f>
        <v>99.505579999999995</v>
      </c>
      <c r="JG3" s="24">
        <f>'Index RU'!JG3</f>
        <v>97.785460000000015</v>
      </c>
      <c r="JH3" s="24">
        <f>'Index RU'!JH3</f>
        <v>98.143820000000005</v>
      </c>
      <c r="JI3" s="24">
        <f>'Index RU'!JI3</f>
        <v>93.594840000000005</v>
      </c>
      <c r="JJ3" s="24">
        <f>'Index RU'!JJ3</f>
        <v>89.975839999999991</v>
      </c>
      <c r="JK3" s="24">
        <f>'Index RU'!JK3</f>
        <v>87.343940000000003</v>
      </c>
      <c r="JL3" s="24">
        <f>'Index RU'!JL3</f>
        <v>89.398179999999996</v>
      </c>
      <c r="JM3" s="24">
        <f>'Index RU'!JM3</f>
        <v>86.752579999999995</v>
      </c>
      <c r="JN3" s="24">
        <f>'Index RU'!JN3</f>
        <v>83.538380000000004</v>
      </c>
      <c r="JO3" s="24">
        <f>'Index RU'!JO3</f>
        <v>83.95783999999999</v>
      </c>
      <c r="JP3" s="24">
        <f>'Index RU'!JP3</f>
        <v>84.715920000000011</v>
      </c>
      <c r="JQ3" s="24">
        <f>'Index RU'!JQ3</f>
        <v>85.353080000000006</v>
      </c>
      <c r="JR3" s="24">
        <f>'Index RU'!JR3</f>
        <v>82.162740000000014</v>
      </c>
      <c r="JS3" s="24">
        <f>'Index RU'!JS3</f>
        <v>82.019239999999996</v>
      </c>
      <c r="JT3" s="24">
        <f>'Index RU'!JT3</f>
        <v>81.867199999999997</v>
      </c>
      <c r="JU3" s="24">
        <f>'Index RU'!JU3</f>
        <v>81.246433333333343</v>
      </c>
      <c r="JV3" s="24">
        <f>'Index RU'!JV3</f>
        <v>80.548859999999991</v>
      </c>
      <c r="JW3" s="24">
        <f>'Index RU'!JW3</f>
        <v>79.984139999999996</v>
      </c>
      <c r="JX3" s="24">
        <f>'Index RU'!JX3</f>
        <v>79.19883999999999</v>
      </c>
      <c r="JY3" s="24">
        <f>'Index RU'!JY3</f>
        <v>78.956680000000006</v>
      </c>
      <c r="JZ3" s="24">
        <f>'Index RU'!JZ3</f>
        <v>78.919133333333335</v>
      </c>
      <c r="KA3" s="24">
        <f>'Index RU'!KA3</f>
        <v>78.584620000000001</v>
      </c>
      <c r="KB3" s="24">
        <f>'Index RU'!KB3</f>
        <v>78.311520000000002</v>
      </c>
      <c r="KC3" s="24">
        <f>'Index RU'!KC3</f>
        <v>78.643799999999999</v>
      </c>
      <c r="KD3" s="24" t="str">
        <f>'Index RU'!KD3</f>
        <v/>
      </c>
      <c r="KE3" s="24" t="str">
        <f>'Index RU'!KE3</f>
        <v/>
      </c>
      <c r="KF3" s="24" t="str">
        <f>'Index RU'!KF3</f>
        <v/>
      </c>
      <c r="KG3" s="24" t="str">
        <f>'Index RU'!KG3</f>
        <v/>
      </c>
      <c r="KH3" s="24" t="str">
        <f>'Index RU'!KH3</f>
        <v/>
      </c>
      <c r="KI3" s="24" t="str">
        <f>'Index RU'!KI3</f>
        <v/>
      </c>
      <c r="KJ3" s="24" t="str">
        <f>'Index RU'!KJ3</f>
        <v/>
      </c>
      <c r="KK3" s="24" t="str">
        <f>'Index RU'!KK3</f>
        <v/>
      </c>
      <c r="KL3" s="24" t="str">
        <f>'Index RU'!KL3</f>
        <v/>
      </c>
      <c r="KM3" s="24" t="str">
        <f>'Index RU'!KM3</f>
        <v/>
      </c>
      <c r="KN3" s="24" t="str">
        <f>'Index RU'!KN3</f>
        <v/>
      </c>
      <c r="KO3" s="24" t="str">
        <f>'Index RU'!KO3</f>
        <v/>
      </c>
      <c r="KP3" s="24" t="str">
        <f>'Index RU'!KP3</f>
        <v/>
      </c>
      <c r="KQ3" s="24" t="str">
        <f>'Index RU'!KQ3</f>
        <v/>
      </c>
      <c r="KR3" s="24" t="str">
        <f>'Index RU'!KR3</f>
        <v/>
      </c>
      <c r="KS3" s="24" t="str">
        <f>'Index RU'!KS3</f>
        <v/>
      </c>
      <c r="KT3" s="24" t="str">
        <f>'Index RU'!KT3</f>
        <v/>
      </c>
      <c r="KU3" s="24" t="str">
        <f>'Index RU'!KU3</f>
        <v/>
      </c>
      <c r="KV3" s="24" t="str">
        <f>'Index RU'!KV3</f>
        <v/>
      </c>
      <c r="KW3" s="24" t="str">
        <f>'Index RU'!KW3</f>
        <v/>
      </c>
      <c r="KX3" s="24" t="str">
        <f>'Index RU'!KX3</f>
        <v/>
      </c>
      <c r="KY3" s="24" t="str">
        <f>'Index RU'!KY3</f>
        <v/>
      </c>
      <c r="KZ3" s="24" t="str">
        <f>'Index RU'!KZ3</f>
        <v/>
      </c>
      <c r="LA3" s="24" t="str">
        <f>'Index RU'!LA3</f>
        <v/>
      </c>
      <c r="LB3" s="24" t="str">
        <f>'Index RU'!LB3</f>
        <v/>
      </c>
      <c r="LC3" s="24" t="str">
        <f>'Index RU'!LC3</f>
        <v/>
      </c>
    </row>
    <row r="4" spans="1:315" x14ac:dyDescent="0.25">
      <c r="A4" t="s">
        <v>111</v>
      </c>
      <c r="B4" s="24">
        <f>'Index RU'!B4</f>
        <v>0</v>
      </c>
      <c r="C4" s="24">
        <f>'Index RU'!C4</f>
        <v>0</v>
      </c>
      <c r="D4" s="24">
        <f>'Index RU'!D4</f>
        <v>0</v>
      </c>
      <c r="E4" s="24">
        <f>'Index RU'!E4</f>
        <v>0</v>
      </c>
      <c r="F4" s="24">
        <f>'Index RU'!F4</f>
        <v>0</v>
      </c>
      <c r="G4" s="24">
        <f>'Index RU'!G4</f>
        <v>0</v>
      </c>
      <c r="H4" s="24">
        <f>'Index RU'!H4</f>
        <v>0</v>
      </c>
      <c r="I4" s="24">
        <f>'Index RU'!I4</f>
        <v>0</v>
      </c>
      <c r="J4" s="24">
        <f>'Index RU'!J4</f>
        <v>0</v>
      </c>
      <c r="K4" s="24">
        <f>'Index RU'!K4</f>
        <v>0</v>
      </c>
      <c r="L4" s="24">
        <f>'Index RU'!L4</f>
        <v>0</v>
      </c>
      <c r="M4" s="24">
        <f>'Index RU'!M4</f>
        <v>0</v>
      </c>
      <c r="N4" s="24">
        <f>'Index RU'!N4</f>
        <v>50.707942871752216</v>
      </c>
      <c r="O4" s="24">
        <f>'Index RU'!O4</f>
        <v>50.58127416776707</v>
      </c>
      <c r="P4" s="24">
        <f>'Index RU'!P4</f>
        <v>50.136797770219758</v>
      </c>
      <c r="Q4" s="24">
        <f>'Index RU'!Q4</f>
        <v>49.643685293355837</v>
      </c>
      <c r="R4" s="24">
        <f>'Index RU'!R4</f>
        <v>49.369245955226596</v>
      </c>
      <c r="S4" s="24">
        <f>'Index RU'!S4</f>
        <v>44.958689775787249</v>
      </c>
      <c r="T4" s="24">
        <f>'Index RU'!T4</f>
        <v>44.667686694687916</v>
      </c>
      <c r="U4" s="24">
        <f>'Index RU'!U4</f>
        <v>45.096828473831238</v>
      </c>
      <c r="V4" s="24">
        <f>'Index RU'!V4</f>
        <v>44.847267297115792</v>
      </c>
      <c r="W4" s="24">
        <f>'Index RU'!W4</f>
        <v>34.617765133896008</v>
      </c>
      <c r="X4" s="24">
        <f>'Index RU'!X4</f>
        <v>34.5110727058414</v>
      </c>
      <c r="Y4" s="24">
        <f>'Index RU'!Y4</f>
        <v>34.174115373082188</v>
      </c>
      <c r="Z4" s="24">
        <f>'Index RU'!Z4</f>
        <v>33.645823695493299</v>
      </c>
      <c r="AA4" s="24">
        <f>'Index RU'!AA4</f>
        <v>25.067818643319903</v>
      </c>
      <c r="AB4" s="24">
        <f>'Index RU'!AB4</f>
        <v>25.061380046159204</v>
      </c>
      <c r="AC4" s="24">
        <f>'Index RU'!AC4</f>
        <v>24.902493975805072</v>
      </c>
      <c r="AD4" s="24">
        <f>'Index RU'!AD4</f>
        <v>24.284382841773315</v>
      </c>
      <c r="AE4" s="24">
        <f>'Index RU'!AE4</f>
        <v>28.931334438217451</v>
      </c>
      <c r="AF4" s="24">
        <f>'Index RU'!AF4</f>
        <v>28.633865194569594</v>
      </c>
      <c r="AG4" s="24">
        <f>'Index RU'!AG4</f>
        <v>28.445848933725554</v>
      </c>
      <c r="AH4" s="24">
        <f>'Index RU'!AH4</f>
        <v>27.231251977442579</v>
      </c>
      <c r="AI4" s="24">
        <f>'Index RU'!AI4</f>
        <v>26.781266148851294</v>
      </c>
      <c r="AJ4" s="24">
        <f>'Index RU'!AJ4</f>
        <v>31.704725432770449</v>
      </c>
      <c r="AK4" s="24">
        <f>'Index RU'!AK4</f>
        <v>32.07239938818779</v>
      </c>
      <c r="AL4" s="24">
        <f>'Index RU'!AL4</f>
        <v>32.608897744709665</v>
      </c>
      <c r="AM4" s="24">
        <f>'Index RU'!AM4</f>
        <v>32.697207315047493</v>
      </c>
      <c r="AN4" s="24">
        <f>'Index RU'!AN4</f>
        <v>34.388980432666237</v>
      </c>
      <c r="AO4" s="24">
        <f>'Index RU'!AO4</f>
        <v>34.226545787002735</v>
      </c>
      <c r="AP4" s="24">
        <f>'Index RU'!AP4</f>
        <v>33.476616725501636</v>
      </c>
      <c r="AQ4" s="24">
        <f>'Index RU'!AQ4</f>
        <v>33.681569010045955</v>
      </c>
      <c r="AR4" s="24">
        <f>'Index RU'!AR4</f>
        <v>33.806266905218394</v>
      </c>
      <c r="AS4" s="24">
        <f>'Index RU'!AS4</f>
        <v>36.100999301928617</v>
      </c>
      <c r="AT4" s="24">
        <f>'Index RU'!AT4</f>
        <v>36.077799627108483</v>
      </c>
      <c r="AU4" s="24">
        <f>'Index RU'!AU4</f>
        <v>36.709039251862237</v>
      </c>
      <c r="AV4" s="24">
        <f>'Index RU'!AV4</f>
        <v>37.699751865221998</v>
      </c>
      <c r="AW4" s="24">
        <f>'Index RU'!AW4</f>
        <v>37.530070245493015</v>
      </c>
      <c r="AX4" s="24">
        <f>'Index RU'!AX4</f>
        <v>37.492762419338675</v>
      </c>
      <c r="AY4" s="24">
        <f>'Index RU'!AY4</f>
        <v>37.579352861722363</v>
      </c>
      <c r="AZ4" s="24">
        <f>'Index RU'!AZ4</f>
        <v>37.902884240932565</v>
      </c>
      <c r="BA4" s="24">
        <f>'Index RU'!BA4</f>
        <v>37.170046657782258</v>
      </c>
      <c r="BB4" s="24">
        <f>'Index RU'!BB4</f>
        <v>37.816349509830815</v>
      </c>
      <c r="BC4" s="24">
        <f>'Index RU'!BC4</f>
        <v>38.07738169448114</v>
      </c>
      <c r="BD4" s="24">
        <f>'Index RU'!BD4</f>
        <v>38.542535501553381</v>
      </c>
      <c r="BE4" s="24">
        <f>'Index RU'!BE4</f>
        <v>38.186305179494795</v>
      </c>
      <c r="BF4" s="24">
        <f>'Index RU'!BF4</f>
        <v>40.870321904907335</v>
      </c>
      <c r="BG4" s="24">
        <f>'Index RU'!BG4</f>
        <v>41.009872350645587</v>
      </c>
      <c r="BH4" s="24">
        <f>'Index RU'!BH4</f>
        <v>40.628888095697</v>
      </c>
      <c r="BI4" s="24">
        <f>'Index RU'!BI4</f>
        <v>41.026420517003949</v>
      </c>
      <c r="BJ4" s="24">
        <f>'Index RU'!BJ4</f>
        <v>46.226685515995825</v>
      </c>
      <c r="BK4" s="24">
        <f>'Index RU'!BK4</f>
        <v>46.432650098550319</v>
      </c>
      <c r="BL4" s="24">
        <f>'Index RU'!BL4</f>
        <v>47.109941188486424</v>
      </c>
      <c r="BM4" s="24">
        <f>'Index RU'!BM4</f>
        <v>47.581490016203176</v>
      </c>
      <c r="BN4" s="24">
        <f>'Index RU'!BN4</f>
        <v>50.588655769627856</v>
      </c>
      <c r="BO4" s="24">
        <f>'Index RU'!BO4</f>
        <v>50.752953766394022</v>
      </c>
      <c r="BP4" s="24">
        <f>'Index RU'!BP4</f>
        <v>52.453819557858317</v>
      </c>
      <c r="BQ4" s="24">
        <f>'Index RU'!BQ4</f>
        <v>51.271741727597366</v>
      </c>
      <c r="BR4" s="24">
        <f>'Index RU'!BR4</f>
        <v>51.440917116673113</v>
      </c>
      <c r="BS4" s="24">
        <f>'Index RU'!BS4</f>
        <v>53.052161555244119</v>
      </c>
      <c r="BT4" s="24">
        <f>'Index RU'!BT4</f>
        <v>53.685261500409929</v>
      </c>
      <c r="BU4" s="24">
        <f>'Index RU'!BU4</f>
        <v>52.256890154054851</v>
      </c>
      <c r="BV4" s="24">
        <f>'Index RU'!BV4</f>
        <v>51.845845878726365</v>
      </c>
      <c r="BW4" s="24">
        <f>'Index RU'!BW4</f>
        <v>54.994141230810115</v>
      </c>
      <c r="BX4" s="24">
        <f>'Index RU'!BX4</f>
        <v>55.938105738292968</v>
      </c>
      <c r="BY4" s="24">
        <f>'Index RU'!BY4</f>
        <v>56.114370007338607</v>
      </c>
      <c r="BZ4" s="24">
        <f>'Index RU'!BZ4</f>
        <v>56.359724583255918</v>
      </c>
      <c r="CA4" s="24">
        <f>'Index RU'!CA4</f>
        <v>55.819070458014913</v>
      </c>
      <c r="CB4" s="24">
        <f>'Index RU'!CB4</f>
        <v>56.559623355019347</v>
      </c>
      <c r="CC4" s="24">
        <f>'Index RU'!CC4</f>
        <v>57.031396725319006</v>
      </c>
      <c r="CD4" s="24">
        <f>'Index RU'!CD4</f>
        <v>57.292389449885007</v>
      </c>
      <c r="CE4" s="24">
        <f>'Index RU'!CE4</f>
        <v>57.649295690021376</v>
      </c>
      <c r="CF4" s="24">
        <f>'Index RU'!CF4</f>
        <v>61.382546685106284</v>
      </c>
      <c r="CG4" s="24">
        <f>'Index RU'!CG4</f>
        <v>62.105037930363352</v>
      </c>
      <c r="CH4" s="24">
        <f>'Index RU'!CH4</f>
        <v>61.586347840059254</v>
      </c>
      <c r="CI4" s="24">
        <f>'Index RU'!CI4</f>
        <v>62.061009018279435</v>
      </c>
      <c r="CJ4" s="24">
        <f>'Index RU'!CJ4</f>
        <v>66.038017121190009</v>
      </c>
      <c r="CK4" s="24">
        <f>'Index RU'!CK4</f>
        <v>66.976357728156515</v>
      </c>
      <c r="CL4" s="24">
        <f>'Index RU'!CL4</f>
        <v>67.378638149642811</v>
      </c>
      <c r="CM4" s="24">
        <f>'Index RU'!CM4</f>
        <v>68.619676576873545</v>
      </c>
      <c r="CN4" s="24">
        <f>'Index RU'!CN4</f>
        <v>71.976333860201308</v>
      </c>
      <c r="CO4" s="24">
        <f>'Index RU'!CO4</f>
        <v>72.162723766970331</v>
      </c>
      <c r="CP4" s="24">
        <f>'Index RU'!CP4</f>
        <v>71.962379992526436</v>
      </c>
      <c r="CQ4" s="24">
        <f>'Index RU'!CQ4</f>
        <v>72.43892010087454</v>
      </c>
      <c r="CR4" s="24">
        <f>'Index RU'!CR4</f>
        <v>73.772938544615158</v>
      </c>
      <c r="CS4" s="24">
        <f>'Index RU'!CS4</f>
        <v>73.653269319456371</v>
      </c>
      <c r="CT4" s="24">
        <f>'Index RU'!CT4</f>
        <v>74.494486440864861</v>
      </c>
      <c r="CU4" s="24">
        <f>'Index RU'!CU4</f>
        <v>74.32688475115657</v>
      </c>
      <c r="CV4" s="24">
        <f>'Index RU'!CV4</f>
        <v>74.663113568280153</v>
      </c>
      <c r="CW4" s="24">
        <f>'Index RU'!CW4</f>
        <v>79.893484771360278</v>
      </c>
      <c r="CX4" s="24">
        <f>'Index RU'!CX4</f>
        <v>80.914922351312129</v>
      </c>
      <c r="CY4" s="24">
        <f>'Index RU'!CY4</f>
        <v>83.693069204606914</v>
      </c>
      <c r="CZ4" s="24">
        <f>'Index RU'!CZ4</f>
        <v>84.904822295190343</v>
      </c>
      <c r="DA4" s="24">
        <f>'Index RU'!DA4</f>
        <v>98.65876669737392</v>
      </c>
      <c r="DB4" s="24">
        <f>'Index RU'!DB4</f>
        <v>101.50790149375602</v>
      </c>
      <c r="DC4" s="24">
        <f>'Index RU'!DC4</f>
        <v>99.958696480393741</v>
      </c>
      <c r="DD4" s="24">
        <f>'Index RU'!DD4</f>
        <v>99.404336909752942</v>
      </c>
      <c r="DE4" s="24">
        <f>'Index RU'!DE4</f>
        <v>97.637181425011519</v>
      </c>
      <c r="DF4" s="24">
        <f>'Index RU'!DF4</f>
        <v>94.178627903970209</v>
      </c>
      <c r="DG4" s="24">
        <f>'Index RU'!DG4</f>
        <v>94.289576487478485</v>
      </c>
      <c r="DH4" s="24">
        <f>'Index RU'!DH4</f>
        <v>97.986910846830412</v>
      </c>
      <c r="DI4" s="24">
        <f>'Index RU'!DI4</f>
        <v>98.045612948282823</v>
      </c>
      <c r="DJ4" s="24">
        <f>'Index RU'!DJ4</f>
        <v>95.048565644202426</v>
      </c>
      <c r="DK4" s="24">
        <f>'Index RU'!DK4</f>
        <v>95.399916461337398</v>
      </c>
      <c r="DL4" s="24">
        <f>'Index RU'!DL4</f>
        <v>100.81652465959306</v>
      </c>
      <c r="DM4" s="24">
        <f>'Index RU'!DM4</f>
        <v>103.49606189637839</v>
      </c>
      <c r="DN4" s="24">
        <f>'Index RU'!DN4</f>
        <v>92.452158176039219</v>
      </c>
      <c r="DO4" s="24">
        <f>'Index RU'!DO4</f>
        <v>100.44851980728768</v>
      </c>
      <c r="DP4" s="24">
        <f>'Index RU'!DP4</f>
        <v>101.53098527623753</v>
      </c>
      <c r="DQ4" s="24">
        <f>'Index RU'!DQ4</f>
        <v>99.543943796271961</v>
      </c>
      <c r="DR4" s="24">
        <f>'Index RU'!DR4</f>
        <v>98.378345789029709</v>
      </c>
      <c r="DS4" s="24">
        <f>'Index RU'!DS4</f>
        <v>108.61716761333466</v>
      </c>
      <c r="DT4" s="24">
        <f>'Index RU'!DT4</f>
        <v>105.16716874470968</v>
      </c>
      <c r="DU4" s="24">
        <f>'Index RU'!DU4</f>
        <v>103.91802201276158</v>
      </c>
      <c r="DV4" s="24">
        <f>'Index RU'!DV4</f>
        <v>102.98914244655354</v>
      </c>
      <c r="DW4" s="24">
        <f>'Index RU'!DW4</f>
        <v>116.16630629450405</v>
      </c>
      <c r="DX4" s="24">
        <f>'Index RU'!DX4</f>
        <v>128.83850733904447</v>
      </c>
      <c r="DY4" s="24">
        <f>'Index RU'!DY4</f>
        <v>132.61903858816532</v>
      </c>
      <c r="DZ4" s="24">
        <f>'Index RU'!DZ4</f>
        <v>120.51495199973806</v>
      </c>
      <c r="EA4" s="24">
        <f>'Index RU'!EA4</f>
        <v>108.02581189890921</v>
      </c>
      <c r="EB4" s="24">
        <f>'Index RU'!EB4</f>
        <v>109.78625003982206</v>
      </c>
      <c r="EC4" s="24">
        <f>'Index RU'!EC4</f>
        <v>107.96840612807678</v>
      </c>
      <c r="ED4" s="24">
        <f>'Index RU'!ED4</f>
        <v>106.67027155603223</v>
      </c>
      <c r="EE4" s="24">
        <f>'Index RU'!EE4</f>
        <v>105.48042211366905</v>
      </c>
      <c r="EF4" s="24">
        <f>'Index RU'!EF4</f>
        <v>112.39244215265492</v>
      </c>
      <c r="EG4" s="24">
        <f>'Index RU'!EG4</f>
        <v>111.97300209379539</v>
      </c>
      <c r="EH4" s="24">
        <f>'Index RU'!EH4</f>
        <v>111.0924667020424</v>
      </c>
      <c r="EI4" s="24">
        <f>'Index RU'!EI4</f>
        <v>109.61002743080878</v>
      </c>
      <c r="EJ4" s="24">
        <f>'Index RU'!EJ4</f>
        <v>105.63282396050109</v>
      </c>
      <c r="EK4" s="24">
        <f>'Index RU'!EK4</f>
        <v>105.70572798201091</v>
      </c>
      <c r="EL4" s="24">
        <f>'Index RU'!EL4</f>
        <v>104.65154215488489</v>
      </c>
      <c r="EM4" s="24">
        <f>'Index RU'!EM4</f>
        <v>111.19464705269117</v>
      </c>
      <c r="EN4" s="24">
        <f>'Index RU'!EN4</f>
        <v>108.51150558576826</v>
      </c>
      <c r="EO4" s="24">
        <f>'Index RU'!EO4</f>
        <v>110.57764340709166</v>
      </c>
      <c r="EP4" s="24">
        <f>'Index RU'!EP4</f>
        <v>117.38542816674035</v>
      </c>
      <c r="EQ4" s="24">
        <f>'Index RU'!EQ4</f>
        <v>117.14625004087395</v>
      </c>
      <c r="ER4" s="24">
        <f>'Index RU'!ER4</f>
        <v>115.17577717333167</v>
      </c>
      <c r="ES4" s="24">
        <f>'Index RU'!ES4</f>
        <v>117.54155846699426</v>
      </c>
      <c r="ET4" s="24">
        <f>'Index RU'!ET4</f>
        <v>117.03804454566249</v>
      </c>
      <c r="EU4" s="24">
        <f>'Index RU'!EU4</f>
        <v>117.15316608513523</v>
      </c>
      <c r="EV4" s="24">
        <f>'Index RU'!EV4</f>
        <v>120.57150063068292</v>
      </c>
      <c r="EW4" s="24">
        <f>'Index RU'!EW4</f>
        <v>120.99242043899081</v>
      </c>
      <c r="EX4" s="24">
        <f>'Index RU'!EX4</f>
        <v>115.82431309544377</v>
      </c>
      <c r="EY4" s="24">
        <f>'Index RU'!EY4</f>
        <v>113.20002203886536</v>
      </c>
      <c r="EZ4" s="24">
        <f>'Index RU'!EZ4</f>
        <v>110.53340156985826</v>
      </c>
      <c r="FA4" s="24">
        <f>'Index RU'!FA4</f>
        <v>110.28203420591447</v>
      </c>
      <c r="FB4" s="24">
        <f>'Index RU'!FB4</f>
        <v>113.84081362478243</v>
      </c>
      <c r="FC4" s="24">
        <f>'Index RU'!FC4</f>
        <v>109.6663431949811</v>
      </c>
      <c r="FD4" s="24">
        <f>'Index RU'!FD4</f>
        <v>107.99720006669932</v>
      </c>
      <c r="FE4" s="24">
        <f>'Index RU'!FE4</f>
        <v>105.18008653454167</v>
      </c>
      <c r="FF4" s="24">
        <f>'Index RU'!FF4</f>
        <v>100.93708666950567</v>
      </c>
      <c r="FG4" s="24">
        <f>'Index RU'!FG4</f>
        <v>98.308294787124581</v>
      </c>
      <c r="FH4" s="24">
        <f>'Index RU'!FH4</f>
        <v>96.943742542305941</v>
      </c>
      <c r="FI4" s="24">
        <f>'Index RU'!FI4</f>
        <v>98.421374659104004</v>
      </c>
      <c r="FJ4" s="24">
        <f>'Index RU'!FJ4</f>
        <v>91.158518264287281</v>
      </c>
      <c r="FK4" s="24">
        <f>'Index RU'!FK4</f>
        <v>93.406355924437506</v>
      </c>
      <c r="FL4" s="24">
        <f>'Index RU'!FL4</f>
        <v>94.393879821380239</v>
      </c>
      <c r="FM4" s="24">
        <f>'Index RU'!FM4</f>
        <v>93.106736487801001</v>
      </c>
      <c r="FN4" s="24">
        <f>'Index RU'!FN4</f>
        <v>87.507214962196258</v>
      </c>
      <c r="FO4" s="24">
        <f>'Index RU'!FO4</f>
        <v>79.143547931778912</v>
      </c>
      <c r="FP4" s="24">
        <f>'Index RU'!FP4</f>
        <v>80.25461382957684</v>
      </c>
      <c r="FQ4" s="24">
        <f>'Index RU'!FQ4</f>
        <v>79.910729058114541</v>
      </c>
      <c r="FR4" s="24">
        <f>'Index RU'!FR4</f>
        <v>78.822570464397174</v>
      </c>
      <c r="FS4" s="24">
        <f>'Index RU'!FS4</f>
        <v>74.60787039076223</v>
      </c>
      <c r="FT4" s="24">
        <f>'Index RU'!FT4</f>
        <v>74.400453043231678</v>
      </c>
      <c r="FU4" s="24">
        <f>'Index RU'!FU4</f>
        <v>73.657875897666941</v>
      </c>
      <c r="FV4" s="24">
        <f>'Index RU'!FV4</f>
        <v>72.992914664808779</v>
      </c>
      <c r="FW4" s="24">
        <f>'Index RU'!FW4</f>
        <v>70.496485357636331</v>
      </c>
      <c r="FX4" s="24">
        <f>'Index RU'!FX4</f>
        <v>69.446539400985188</v>
      </c>
      <c r="FY4" s="24">
        <f>'Index RU'!FY4</f>
        <v>68.837488349971025</v>
      </c>
      <c r="FZ4" s="24">
        <f>'Index RU'!FZ4</f>
        <v>68.718037176450466</v>
      </c>
      <c r="GA4" s="24">
        <f>'Index RU'!GA4</f>
        <v>68.061595828541456</v>
      </c>
      <c r="GB4" s="24">
        <f>'Index RU'!GB4</f>
        <v>72.087254602804066</v>
      </c>
      <c r="GC4" s="24">
        <f>'Index RU'!GC4</f>
        <v>72.823579572799261</v>
      </c>
      <c r="GD4" s="24">
        <f>'Index RU'!GD4</f>
        <v>71.581701470649051</v>
      </c>
      <c r="GE4" s="24">
        <f>'Index RU'!GE4</f>
        <v>71.182535399100331</v>
      </c>
      <c r="GF4" s="24">
        <f>'Index RU'!GF4</f>
        <v>66.595921146354002</v>
      </c>
      <c r="GG4" s="24">
        <f>'Index RU'!GG4</f>
        <v>65.976908516420394</v>
      </c>
      <c r="GH4" s="24">
        <f>'Index RU'!GH4</f>
        <v>65.580147188899929</v>
      </c>
      <c r="GI4" s="24">
        <f>'Index RU'!GI4</f>
        <v>63.657481656836495</v>
      </c>
      <c r="GJ4" s="24">
        <f>'Index RU'!GJ4</f>
        <v>60.179167434877499</v>
      </c>
      <c r="GK4" s="24">
        <f>'Index RU'!GK4</f>
        <v>58.141790615434651</v>
      </c>
      <c r="GL4" s="24">
        <f>'Index RU'!GL4</f>
        <v>59.3950140072522</v>
      </c>
      <c r="GM4" s="24">
        <f>'Index RU'!GM4</f>
        <v>61.753394337303305</v>
      </c>
      <c r="GN4" s="24">
        <f>'Index RU'!GN4</f>
        <v>61.944750653612964</v>
      </c>
      <c r="GO4" s="24">
        <f>'Index RU'!GO4</f>
        <v>66.830085874612095</v>
      </c>
      <c r="GP4" s="24">
        <f>'Index RU'!GP4</f>
        <v>66.680089205097275</v>
      </c>
      <c r="GQ4" s="24">
        <f>'Index RU'!GQ4</f>
        <v>64.771905552702577</v>
      </c>
      <c r="GR4" s="24">
        <f>'Index RU'!GR4</f>
        <v>64.546700943324296</v>
      </c>
      <c r="GS4" s="24">
        <f>'Index RU'!GS4</f>
        <v>68.903782958044957</v>
      </c>
      <c r="GT4" s="24">
        <f>'Index RU'!GT4</f>
        <v>69.032451528539823</v>
      </c>
      <c r="GU4" s="24">
        <f>'Index RU'!GU4</f>
        <v>70.953713233323882</v>
      </c>
      <c r="GV4" s="24">
        <f>'Index RU'!GV4</f>
        <v>71.764062148193887</v>
      </c>
      <c r="GW4" s="24">
        <f>'Index RU'!GW4</f>
        <v>75.150702039303383</v>
      </c>
      <c r="GX4" s="24">
        <f>'Index RU'!GX4</f>
        <v>73.707583914676675</v>
      </c>
      <c r="GY4" s="24">
        <f>'Index RU'!GY4</f>
        <v>74.218994358944116</v>
      </c>
      <c r="GZ4" s="24">
        <f>'Index RU'!GZ4</f>
        <v>75.27593332466715</v>
      </c>
      <c r="HA4" s="24">
        <f>'Index RU'!HA4</f>
        <v>76.50325584257024</v>
      </c>
      <c r="HB4" s="24">
        <f>'Index RU'!HB4</f>
        <v>75.623384279149064</v>
      </c>
      <c r="HC4" s="24">
        <f>'Index RU'!HC4</f>
        <v>74.347925404760005</v>
      </c>
      <c r="HD4" s="24">
        <f>'Index RU'!HD4</f>
        <v>79.005386768591023</v>
      </c>
      <c r="HE4" s="24">
        <f>'Index RU'!HE4</f>
        <v>77.786874833618612</v>
      </c>
      <c r="HF4" s="24">
        <f>'Index RU'!HF4</f>
        <v>76.631745968633609</v>
      </c>
      <c r="HG4" s="24">
        <f>'Index RU'!HG4</f>
        <v>73.561218019274591</v>
      </c>
      <c r="HH4" s="24">
        <f>'Index RU'!HH4</f>
        <v>71.590263637865448</v>
      </c>
      <c r="HI4" s="24">
        <f>'Index RU'!HI4</f>
        <v>71.609322787819835</v>
      </c>
      <c r="HJ4" s="24">
        <f>'Index RU'!HJ4</f>
        <v>71.358152251133163</v>
      </c>
      <c r="HK4" s="24">
        <f>'Index RU'!HK4</f>
        <v>68.413890001903567</v>
      </c>
      <c r="HL4" s="24">
        <f>'Index RU'!HL4</f>
        <v>66.250074769187947</v>
      </c>
      <c r="HM4" s="24">
        <f>'Index RU'!HM4</f>
        <v>67.291912482708284</v>
      </c>
      <c r="HN4" s="24">
        <f>'Index RU'!HN4</f>
        <v>66.75532969335157</v>
      </c>
      <c r="HO4" s="24">
        <f>'Index RU'!HO4</f>
        <v>68.062691030258208</v>
      </c>
      <c r="HP4" s="24">
        <f>'Index RU'!HP4</f>
        <v>67.034839586293629</v>
      </c>
      <c r="HQ4" s="24">
        <f>'Index RU'!HQ4</f>
        <v>66.995702509238214</v>
      </c>
      <c r="HR4" s="24">
        <f>'Index RU'!HR4</f>
        <v>67.123554251774706</v>
      </c>
      <c r="HS4" s="24">
        <f>'Index RU'!HS4</f>
        <v>68.20983234998458</v>
      </c>
      <c r="HT4" s="24">
        <f>'Index RU'!HT4</f>
        <v>66.921036156975077</v>
      </c>
      <c r="HU4" s="24">
        <f>'Index RU'!HU4</f>
        <v>67.317823116800412</v>
      </c>
      <c r="HV4" s="24">
        <f>'Index RU'!HV4</f>
        <v>66.632045050847736</v>
      </c>
      <c r="HW4" s="24">
        <f>'Index RU'!HW4</f>
        <v>67.204222673923383</v>
      </c>
      <c r="HX4" s="24">
        <f>'Index RU'!HX4</f>
        <v>67.970012145747205</v>
      </c>
      <c r="HY4" s="24">
        <f>'Index RU'!HY4</f>
        <v>67.73843134849308</v>
      </c>
      <c r="HZ4" s="24">
        <f>'Index RU'!HZ4</f>
        <v>69.034374743320598</v>
      </c>
      <c r="IA4" s="24">
        <f>'Index RU'!IA4</f>
        <v>68.289101253960013</v>
      </c>
      <c r="IB4" s="24">
        <f>'Index RU'!IB4</f>
        <v>69.755913170519236</v>
      </c>
      <c r="IC4" s="24">
        <f>'Index RU'!IC4</f>
        <v>70.359367445711598</v>
      </c>
      <c r="ID4" s="24">
        <f>'Index RU'!ID4</f>
        <v>69.603972237891512</v>
      </c>
      <c r="IE4" s="24">
        <f>'Index RU'!IE4</f>
        <v>68.647106582385675</v>
      </c>
      <c r="IF4" s="24">
        <f>'Index RU'!IF4</f>
        <v>68.390055384090502</v>
      </c>
      <c r="IG4" s="24">
        <f>'Index RU'!IG4</f>
        <v>68.029591342854289</v>
      </c>
      <c r="IH4" s="24">
        <f>'Index RU'!IH4</f>
        <v>68.751048947162118</v>
      </c>
      <c r="II4" s="24">
        <f>'Index RU'!II4</f>
        <v>69.223695375739439</v>
      </c>
      <c r="IJ4" s="24">
        <f>'Index RU'!IJ4</f>
        <v>69.003421605333116</v>
      </c>
      <c r="IK4" s="24">
        <f>'Index RU'!IK4</f>
        <v>67.665435101817664</v>
      </c>
      <c r="IL4" s="24">
        <f>'Index RU'!IL4</f>
        <v>69.385258841596354</v>
      </c>
      <c r="IM4" s="24">
        <f>'Index RU'!IM4</f>
        <v>70.909788831518114</v>
      </c>
      <c r="IN4" s="24">
        <f>'Index RU'!IN4</f>
        <v>71.237181597758465</v>
      </c>
      <c r="IO4" s="24">
        <f>'Index RU'!IO4</f>
        <v>71.563476051745354</v>
      </c>
      <c r="IP4" s="24">
        <f>'Index RU'!IP4</f>
        <v>70.396662688055045</v>
      </c>
      <c r="IQ4" s="24">
        <f>'Index RU'!IQ4</f>
        <v>70.710256494469178</v>
      </c>
      <c r="IR4" s="24">
        <f>'Index RU'!IR4</f>
        <v>69.278631022417741</v>
      </c>
      <c r="IS4" s="24">
        <f>'Index RU'!IS4</f>
        <v>68.954655406838967</v>
      </c>
      <c r="IT4" s="24">
        <f>'Index RU'!IT4</f>
        <v>68.346816753895823</v>
      </c>
      <c r="IU4" s="24">
        <f>'Index RU'!IU4</f>
        <v>70.727333013805719</v>
      </c>
      <c r="IV4" s="24">
        <f>'Index RU'!IV4</f>
        <v>68.893718290628001</v>
      </c>
      <c r="IW4" s="24">
        <f>'Index RU'!IW4</f>
        <v>69.761657353162406</v>
      </c>
      <c r="IX4" s="24">
        <f>'Index RU'!IX4</f>
        <v>66.489720500624102</v>
      </c>
      <c r="IY4" s="24">
        <f>'Index RU'!IY4</f>
        <v>64.81153632648055</v>
      </c>
      <c r="IZ4" s="24">
        <f>'Index RU'!IZ4</f>
        <v>66.067553816519762</v>
      </c>
      <c r="JA4" s="24">
        <f>'Index RU'!JA4</f>
        <v>66.406017004287349</v>
      </c>
      <c r="JB4" s="24">
        <f>'Index RU'!JB4</f>
        <v>68.162622926644275</v>
      </c>
      <c r="JC4" s="24">
        <f>'Index RU'!JC4</f>
        <v>70.058627646407274</v>
      </c>
      <c r="JD4" s="24">
        <f>'Index RU'!JD4</f>
        <v>68.15050878508157</v>
      </c>
      <c r="JE4" s="24">
        <f>'Index RU'!JE4</f>
        <v>68.22231663195862</v>
      </c>
      <c r="JF4" s="24">
        <f>'Index RU'!JF4</f>
        <v>67.307156771742143</v>
      </c>
      <c r="JG4" s="24">
        <f>'Index RU'!JG4</f>
        <v>68.452438025038717</v>
      </c>
      <c r="JH4" s="24">
        <f>'Index RU'!JH4</f>
        <v>67.736683801737357</v>
      </c>
      <c r="JI4" s="24">
        <f>'Index RU'!JI4</f>
        <v>69.016932168156117</v>
      </c>
      <c r="JJ4" s="24">
        <f>'Index RU'!JJ4</f>
        <v>68.63161562010778</v>
      </c>
      <c r="JK4" s="24">
        <f>'Index RU'!JK4</f>
        <v>68.456676001530568</v>
      </c>
      <c r="JL4" s="24">
        <f>'Index RU'!JL4</f>
        <v>67.86331621796333</v>
      </c>
      <c r="JM4" s="24">
        <f>'Index RU'!JM4</f>
        <v>67.525064169191396</v>
      </c>
      <c r="JN4" s="24">
        <f>'Index RU'!JN4</f>
        <v>68.014288249153893</v>
      </c>
      <c r="JO4" s="24">
        <f>'Index RU'!JO4</f>
        <v>69.65602459316527</v>
      </c>
      <c r="JP4" s="24">
        <f>'Index RU'!JP4</f>
        <v>69.814622241252621</v>
      </c>
      <c r="JQ4" s="24">
        <f>'Index RU'!JQ4</f>
        <v>72.030365473621529</v>
      </c>
      <c r="JR4" s="24">
        <f>'Index RU'!JR4</f>
        <v>70.263689245419883</v>
      </c>
      <c r="JS4" s="24">
        <f>'Index RU'!JS4</f>
        <v>69.495254334615126</v>
      </c>
      <c r="JT4" s="24">
        <f>'Index RU'!JT4</f>
        <v>69.25686934814695</v>
      </c>
      <c r="JU4" s="24">
        <f>'Index RU'!JU4</f>
        <v>69.948217415347983</v>
      </c>
      <c r="JV4" s="24">
        <f>'Index RU'!JV4</f>
        <v>69.399534486810609</v>
      </c>
      <c r="JW4" s="24">
        <f>'Index RU'!JW4</f>
        <v>67.439824602918264</v>
      </c>
      <c r="JX4" s="24">
        <f>'Index RU'!JX4</f>
        <v>64.685766710760689</v>
      </c>
      <c r="JY4" s="24">
        <f>'Index RU'!JY4</f>
        <v>64.858581454935688</v>
      </c>
      <c r="JZ4" s="24">
        <f>'Index RU'!JZ4</f>
        <v>65.471763866101838</v>
      </c>
      <c r="KA4" s="24">
        <f>'Index RU'!KA4</f>
        <v>66.263364219739216</v>
      </c>
      <c r="KB4" s="24">
        <f>'Index RU'!KB4</f>
        <v>65.825283117809818</v>
      </c>
      <c r="KC4" s="24">
        <f>'Index RU'!KC4</f>
        <v>59.912719957878771</v>
      </c>
      <c r="KD4" s="24">
        <f>'Index RU'!KD4</f>
        <v>61.443549491676585</v>
      </c>
      <c r="KE4" s="24">
        <f>'Index RU'!KE4</f>
        <v>61.415406886409293</v>
      </c>
      <c r="KF4" s="24">
        <f>'Index RU'!KF4</f>
        <v>58.960967214826383</v>
      </c>
      <c r="KG4" s="24">
        <f>'Index RU'!KG4</f>
        <v>58.920192266769384</v>
      </c>
      <c r="KH4" s="24">
        <f>'Index RU'!KH4</f>
        <v>60.36004914204684</v>
      </c>
      <c r="KI4" s="24">
        <f>'Index RU'!KI4</f>
        <v>60.450985483312088</v>
      </c>
      <c r="KJ4" s="24">
        <f>'Index RU'!KJ4</f>
        <v>59.973411679784988</v>
      </c>
      <c r="KK4" s="24">
        <f>'Index RU'!KK4</f>
        <v>61.262534601901073</v>
      </c>
      <c r="KL4" s="24">
        <f>'Index RU'!KL4</f>
        <v>62.681559551230563</v>
      </c>
      <c r="KM4" s="24" t="str">
        <f>'Index RU'!KM4</f>
        <v/>
      </c>
      <c r="KN4" s="24" t="str">
        <f>'Index RU'!KN4</f>
        <v/>
      </c>
      <c r="KO4" s="24" t="str">
        <f>'Index RU'!KO4</f>
        <v/>
      </c>
      <c r="KP4" s="24" t="str">
        <f>'Index RU'!KP4</f>
        <v/>
      </c>
      <c r="KQ4" s="24" t="str">
        <f>'Index RU'!KQ4</f>
        <v/>
      </c>
      <c r="KR4" s="24" t="str">
        <f>'Index RU'!KR4</f>
        <v/>
      </c>
      <c r="KS4" s="24" t="str">
        <f>'Index RU'!KS4</f>
        <v/>
      </c>
      <c r="KT4" s="24" t="str">
        <f>'Index RU'!KT4</f>
        <v/>
      </c>
      <c r="KU4" s="24" t="str">
        <f>'Index RU'!KU4</f>
        <v/>
      </c>
      <c r="KV4" s="24" t="str">
        <f>'Index RU'!KV4</f>
        <v/>
      </c>
      <c r="KW4" s="24" t="str">
        <f>'Index RU'!KW4</f>
        <v/>
      </c>
      <c r="KX4" s="24" t="str">
        <f>'Index RU'!KX4</f>
        <v/>
      </c>
      <c r="KY4" s="24" t="str">
        <f>'Index RU'!KY4</f>
        <v/>
      </c>
      <c r="KZ4" s="24" t="str">
        <f>'Index RU'!KZ4</f>
        <v/>
      </c>
      <c r="LA4" s="24" t="str">
        <f>'Index RU'!LA4</f>
        <v/>
      </c>
      <c r="LB4" s="24" t="str">
        <f>'Index RU'!LB4</f>
        <v/>
      </c>
      <c r="LC4" s="24" t="str">
        <f>'Index RU'!LC4</f>
        <v/>
      </c>
    </row>
    <row r="5" spans="1:315" x14ac:dyDescent="0.25">
      <c r="A5" t="s">
        <v>112</v>
      </c>
      <c r="B5" s="24">
        <f>'Index RU'!B5</f>
        <v>35.56575650314025</v>
      </c>
      <c r="C5" s="24">
        <f>'Index RU'!C5</f>
        <v>35.397234978879403</v>
      </c>
      <c r="D5" s="24">
        <f>'Index RU'!D5</f>
        <v>34.808896925006458</v>
      </c>
      <c r="E5" s="24">
        <f>'Index RU'!E5</f>
        <v>34.161645880975485</v>
      </c>
      <c r="F5" s="24">
        <f>'Index RU'!F5</f>
        <v>33.803913393430051</v>
      </c>
      <c r="G5" s="24">
        <f>'Index RU'!G5</f>
        <v>32.298843578161581</v>
      </c>
      <c r="H5" s="24">
        <f>'Index RU'!H5</f>
        <v>31.903000355544396</v>
      </c>
      <c r="I5" s="24">
        <f>'Index RU'!I5</f>
        <v>32.48755837010404</v>
      </c>
      <c r="J5" s="24">
        <f>'Index RU'!J5</f>
        <v>32.14700575065693</v>
      </c>
      <c r="K5" s="24">
        <f>'Index RU'!K5</f>
        <v>32.492773783365969</v>
      </c>
      <c r="L5" s="24">
        <f>'Index RU'!L5</f>
        <v>32.302868440503232</v>
      </c>
      <c r="M5" s="24">
        <f>'Index RU'!M5</f>
        <v>31.706568606459275</v>
      </c>
      <c r="N5" s="24">
        <f>'Index RU'!N5</f>
        <v>30.782266691040508</v>
      </c>
      <c r="O5" s="24">
        <f>'Index RU'!O5</f>
        <v>28.067618729290871</v>
      </c>
      <c r="P5" s="24">
        <f>'Index RU'!P5</f>
        <v>28.053930474625989</v>
      </c>
      <c r="Q5" s="24">
        <f>'Index RU'!Q5</f>
        <v>27.717145376343645</v>
      </c>
      <c r="R5" s="24">
        <f>'Index RU'!R5</f>
        <v>26.425291233463291</v>
      </c>
      <c r="S5" s="24">
        <f>'Index RU'!S5</f>
        <v>23.310407629107495</v>
      </c>
      <c r="T5" s="24">
        <f>'Index RU'!T5</f>
        <v>22.857375563734273</v>
      </c>
      <c r="U5" s="24">
        <f>'Index RU'!U5</f>
        <v>22.573207167186748</v>
      </c>
      <c r="V5" s="24">
        <f>'Index RU'!V5</f>
        <v>20.778076876361997</v>
      </c>
      <c r="W5" s="24">
        <f>'Index RU'!W5</f>
        <v>20.13091203790378</v>
      </c>
      <c r="X5" s="24">
        <f>'Index RU'!X5</f>
        <v>21.309658698935092</v>
      </c>
      <c r="Y5" s="24">
        <f>'Index RU'!Y5</f>
        <v>21.781385279974348</v>
      </c>
      <c r="Z5" s="24">
        <f>'Index RU'!Z5</f>
        <v>22.478479926922283</v>
      </c>
      <c r="AA5" s="24">
        <f>'Index RU'!AA5</f>
        <v>22.59422028356806</v>
      </c>
      <c r="AB5" s="24">
        <f>'Index RU'!AB5</f>
        <v>23.894014512870399</v>
      </c>
      <c r="AC5" s="24">
        <f>'Index RU'!AC5</f>
        <v>23.680147776042997</v>
      </c>
      <c r="AD5" s="24">
        <f>'Index RU'!AD5</f>
        <v>22.704579014715321</v>
      </c>
      <c r="AE5" s="24">
        <f>'Index RU'!AE5</f>
        <v>22.969267974935303</v>
      </c>
      <c r="AF5" s="24">
        <f>'Index RU'!AF5</f>
        <v>23.13102156419713</v>
      </c>
      <c r="AG5" s="24">
        <f>'Index RU'!AG5</f>
        <v>25.917551465555142</v>
      </c>
      <c r="AH5" s="24">
        <f>'Index RU'!AH5</f>
        <v>25.885932393826238</v>
      </c>
      <c r="AI5" s="24">
        <f>'Index RU'!AI5</f>
        <v>26.752766736273315</v>
      </c>
      <c r="AJ5" s="24">
        <f>'Index RU'!AJ5</f>
        <v>28.14045930713047</v>
      </c>
      <c r="AK5" s="24">
        <f>'Index RU'!AK5</f>
        <v>30.075672888945107</v>
      </c>
      <c r="AL5" s="24">
        <f>'Index RU'!AL5</f>
        <v>30.018923687103488</v>
      </c>
      <c r="AM5" s="24">
        <f>'Index RU'!AM5</f>
        <v>30.150714806332598</v>
      </c>
      <c r="AN5" s="24">
        <f>'Index RU'!AN5</f>
        <v>30.645548820996726</v>
      </c>
      <c r="AO5" s="24">
        <f>'Index RU'!AO5</f>
        <v>29.870315462955919</v>
      </c>
      <c r="AP5" s="24">
        <f>'Index RU'!AP5</f>
        <v>30.864300380990901</v>
      </c>
      <c r="AQ5" s="24">
        <f>'Index RU'!AQ5</f>
        <v>31.27012079330898</v>
      </c>
      <c r="AR5" s="24">
        <f>'Index RU'!AR5</f>
        <v>31.999501343739684</v>
      </c>
      <c r="AS5" s="24">
        <f>'Index RU'!AS5</f>
        <v>31.440203417644661</v>
      </c>
      <c r="AT5" s="24">
        <f>'Index RU'!AT5</f>
        <v>33.544041681772882</v>
      </c>
      <c r="AU5" s="24">
        <f>'Index RU'!AU5</f>
        <v>33.761874066457594</v>
      </c>
      <c r="AV5" s="24">
        <f>'Index RU'!AV5</f>
        <v>33.168750435416833</v>
      </c>
      <c r="AW5" s="24">
        <f>'Index RU'!AW5</f>
        <v>33.787749325636099</v>
      </c>
      <c r="AX5" s="24">
        <f>'Index RU'!AX5</f>
        <v>37.331837610313443</v>
      </c>
      <c r="AY5" s="24">
        <f>'Index RU'!AY5</f>
        <v>37.648331885177477</v>
      </c>
      <c r="AZ5" s="24">
        <f>'Index RU'!AZ5</f>
        <v>38.698000734186685</v>
      </c>
      <c r="BA5" s="24">
        <f>'Index RU'!BA5</f>
        <v>39.436873211234996</v>
      </c>
      <c r="BB5" s="24">
        <f>'Index RU'!BB5</f>
        <v>41.10822648248012</v>
      </c>
      <c r="BC5" s="24">
        <f>'Index RU'!BC5</f>
        <v>41.359843205186372</v>
      </c>
      <c r="BD5" s="24">
        <f>'Index RU'!BD5</f>
        <v>44.006884543721291</v>
      </c>
      <c r="BE5" s="24">
        <f>'Index RU'!BE5</f>
        <v>42.159070066247338</v>
      </c>
      <c r="BF5" s="24">
        <f>'Index RU'!BF5</f>
        <v>42.421245311501984</v>
      </c>
      <c r="BG5" s="24">
        <f>'Index RU'!BG5</f>
        <v>40.874934942732935</v>
      </c>
      <c r="BH5" s="24">
        <f>'Index RU'!BH5</f>
        <v>41.797750335584432</v>
      </c>
      <c r="BI5" s="24">
        <f>'Index RU'!BI5</f>
        <v>39.72942885364526</v>
      </c>
      <c r="BJ5" s="24">
        <f>'Index RU'!BJ5</f>
        <v>39.143347344030381</v>
      </c>
      <c r="BK5" s="24">
        <f>'Index RU'!BK5</f>
        <v>41.956923799464469</v>
      </c>
      <c r="BL5" s="24">
        <f>'Index RU'!BL5</f>
        <v>43.322530994695164</v>
      </c>
      <c r="BM5" s="24">
        <f>'Index RU'!BM5</f>
        <v>43.579797649778797</v>
      </c>
      <c r="BN5" s="24">
        <f>'Index RU'!BN5</f>
        <v>43.939093233556996</v>
      </c>
      <c r="BO5" s="24">
        <f>'Index RU'!BO5</f>
        <v>43.772526626806147</v>
      </c>
      <c r="BP5" s="24">
        <f>'Index RU'!BP5</f>
        <v>44.871829556822014</v>
      </c>
      <c r="BQ5" s="24">
        <f>'Index RU'!BQ5</f>
        <v>45.578805876345882</v>
      </c>
      <c r="BR5" s="24">
        <f>'Index RU'!BR5</f>
        <v>45.972141149270968</v>
      </c>
      <c r="BS5" s="24">
        <f>'Index RU'!BS5</f>
        <v>46.512588301280871</v>
      </c>
      <c r="BT5" s="24">
        <f>'Index RU'!BT5</f>
        <v>49.531462944517877</v>
      </c>
      <c r="BU5" s="24">
        <f>'Index RU'!BU5</f>
        <v>50.634338051657814</v>
      </c>
      <c r="BV5" s="24">
        <f>'Index RU'!BV5</f>
        <v>49.841410616314725</v>
      </c>
      <c r="BW5" s="24">
        <f>'Index RU'!BW5</f>
        <v>50.566802783218854</v>
      </c>
      <c r="BX5" s="24">
        <f>'Index RU'!BX5</f>
        <v>53.646988127025473</v>
      </c>
      <c r="BY5" s="24">
        <f>'Index RU'!BY5</f>
        <v>55.090542871588688</v>
      </c>
      <c r="BZ5" s="24">
        <f>'Index RU'!BZ5</f>
        <v>55.714914408548914</v>
      </c>
      <c r="CA5" s="24">
        <f>'Index RU'!CA5</f>
        <v>57.661866901600675</v>
      </c>
      <c r="CB5" s="24">
        <f>'Index RU'!CB5</f>
        <v>62.113242095241858</v>
      </c>
      <c r="CC5" s="24">
        <f>'Index RU'!CC5</f>
        <v>62.416297930079111</v>
      </c>
      <c r="CD5" s="24">
        <f>'Index RU'!CD5</f>
        <v>62.090581979957349</v>
      </c>
      <c r="CE5" s="24">
        <f>'Index RU'!CE5</f>
        <v>62.866643033903856</v>
      </c>
      <c r="CF5" s="24">
        <f>'Index RU'!CF5</f>
        <v>65.063139128376321</v>
      </c>
      <c r="CG5" s="24">
        <f>'Index RU'!CG5</f>
        <v>68.882220000585775</v>
      </c>
      <c r="CH5" s="24">
        <f>'Index RU'!CH5</f>
        <v>70.37025883761585</v>
      </c>
      <c r="CI5" s="24">
        <f>'Index RU'!CI5</f>
        <v>70.072597487980786</v>
      </c>
      <c r="CJ5" s="24">
        <f>'Index RU'!CJ5</f>
        <v>70.670338035683884</v>
      </c>
      <c r="CK5" s="24">
        <f>'Index RU'!CK5</f>
        <v>75.734401416067286</v>
      </c>
      <c r="CL5" s="24">
        <f>'Index RU'!CL5</f>
        <v>77.56690255790285</v>
      </c>
      <c r="CM5" s="24">
        <f>'Index RU'!CM5</f>
        <v>82.654711018932147</v>
      </c>
      <c r="CN5" s="24">
        <f>'Index RU'!CN5</f>
        <v>84.921258912649833</v>
      </c>
      <c r="CO5" s="24">
        <f>'Index RU'!CO5</f>
        <v>101.21967418989858</v>
      </c>
      <c r="CP5" s="24">
        <f>'Index RU'!CP5</f>
        <v>106.79078813752061</v>
      </c>
      <c r="CQ5" s="24">
        <f>'Index RU'!CQ5</f>
        <v>103.74416690593166</v>
      </c>
      <c r="CR5" s="24">
        <f>'Index RU'!CR5</f>
        <v>102.66402412356794</v>
      </c>
      <c r="CS5" s="24">
        <f>'Index RU'!CS5</f>
        <v>99.256198164600804</v>
      </c>
      <c r="CT5" s="24">
        <f>'Index RU'!CT5</f>
        <v>94.703693979805138</v>
      </c>
      <c r="CU5" s="24">
        <f>'Index RU'!CU5</f>
        <v>94.913767851232251</v>
      </c>
      <c r="CV5" s="24">
        <f>'Index RU'!CV5</f>
        <v>102.03899569793508</v>
      </c>
      <c r="CW5" s="24">
        <f>'Index RU'!CW5</f>
        <v>102.15406954746847</v>
      </c>
      <c r="CX5" s="24">
        <f>'Index RU'!CX5</f>
        <v>104.51775610979696</v>
      </c>
      <c r="CY5" s="24">
        <f>'Index RU'!CY5</f>
        <v>105.24604370052712</v>
      </c>
      <c r="CZ5" s="24">
        <f>'Index RU'!CZ5</f>
        <v>116.77292884884568</v>
      </c>
      <c r="DA5" s="24">
        <f>'Index RU'!DA5</f>
        <v>122.68222488613067</v>
      </c>
      <c r="DB5" s="24">
        <f>'Index RU'!DB5</f>
        <v>99.20941916462472</v>
      </c>
      <c r="DC5" s="24">
        <f>'Index RU'!DC5</f>
        <v>100.82539395433534</v>
      </c>
      <c r="DD5" s="24">
        <f>'Index RU'!DD5</f>
        <v>102.83013687878048</v>
      </c>
      <c r="DE5" s="24">
        <f>'Index RU'!DE5</f>
        <v>99.163907624142254</v>
      </c>
      <c r="DF5" s="24">
        <f>'Index RU'!DF5</f>
        <v>97.041548586641554</v>
      </c>
      <c r="DG5" s="24">
        <f>'Index RU'!DG5</f>
        <v>107.52730351140566</v>
      </c>
      <c r="DH5" s="24">
        <f>'Index RU'!DH5</f>
        <v>101.3373950247548</v>
      </c>
      <c r="DI5" s="24">
        <f>'Index RU'!DI5</f>
        <v>99.137492197126491</v>
      </c>
      <c r="DJ5" s="24">
        <f>'Index RU'!DJ5</f>
        <v>97.515891283484706</v>
      </c>
      <c r="DK5" s="24">
        <f>'Index RU'!DK5</f>
        <v>122.67951573438553</v>
      </c>
      <c r="DL5" s="24">
        <f>'Index RU'!DL5</f>
        <v>148.37659514929999</v>
      </c>
      <c r="DM5" s="24">
        <f>'Index RU'!DM5</f>
        <v>156.4718283413188</v>
      </c>
      <c r="DN5" s="24">
        <f>'Index RU'!DN5</f>
        <v>131.24688769767099</v>
      </c>
      <c r="DO5" s="24">
        <f>'Index RU'!DO5</f>
        <v>129.02213485592421</v>
      </c>
      <c r="DP5" s="24">
        <f>'Index RU'!DP5</f>
        <v>132.91054151246445</v>
      </c>
      <c r="DQ5" s="24">
        <f>'Index RU'!DQ5</f>
        <v>128.8962245544098</v>
      </c>
      <c r="DR5" s="24">
        <f>'Index RU'!DR5</f>
        <v>126.06393863278774</v>
      </c>
      <c r="DS5" s="24">
        <f>'Index RU'!DS5</f>
        <v>123.49311549933134</v>
      </c>
      <c r="DT5" s="24">
        <f>'Index RU'!DT5</f>
        <v>128.80682046520087</v>
      </c>
      <c r="DU5" s="24">
        <f>'Index RU'!DU5</f>
        <v>127.92524710779891</v>
      </c>
      <c r="DV5" s="24">
        <f>'Index RU'!DV5</f>
        <v>126.08352780749337</v>
      </c>
      <c r="DW5" s="24">
        <f>'Index RU'!DW5</f>
        <v>123.01038401072378</v>
      </c>
      <c r="DX5" s="24">
        <f>'Index RU'!DX5</f>
        <v>106.64050709133306</v>
      </c>
      <c r="DY5" s="24">
        <f>'Index RU'!DY5</f>
        <v>106.77573483087863</v>
      </c>
      <c r="DZ5" s="24">
        <f>'Index RU'!DZ5</f>
        <v>104.82795503751041</v>
      </c>
      <c r="EA5" s="24">
        <f>'Index RU'!EA5</f>
        <v>117.1805747262033</v>
      </c>
      <c r="EB5" s="24">
        <f>'Index RU'!EB5</f>
        <v>119.82431742047723</v>
      </c>
      <c r="EC5" s="24">
        <f>'Index RU'!EC5</f>
        <v>124.0484423401801</v>
      </c>
      <c r="ED5" s="24">
        <f>'Index RU'!ED5</f>
        <v>138.43659667951235</v>
      </c>
      <c r="EE5" s="24">
        <f>'Index RU'!EE5</f>
        <v>137.91892626937525</v>
      </c>
      <c r="EF5" s="24">
        <f>'Index RU'!EF5</f>
        <v>133.68774736043068</v>
      </c>
      <c r="EG5" s="24">
        <f>'Index RU'!EG5</f>
        <v>144.23315617650314</v>
      </c>
      <c r="EH5" s="24">
        <f>'Index RU'!EH5</f>
        <v>143.10030863786611</v>
      </c>
      <c r="EI5" s="24">
        <f>'Index RU'!EI5</f>
        <v>143.35895977711289</v>
      </c>
      <c r="EJ5" s="24">
        <f>'Index RU'!EJ5</f>
        <v>151.13597038364426</v>
      </c>
      <c r="EK5" s="24">
        <f>'Index RU'!EK5</f>
        <v>162.71157573901274</v>
      </c>
      <c r="EL5" s="24">
        <f>'Index RU'!EL5</f>
        <v>150.17419220924182</v>
      </c>
      <c r="EM5" s="24">
        <f>'Index RU'!EM5</f>
        <v>143.98361377149092</v>
      </c>
      <c r="EN5" s="24">
        <f>'Index RU'!EN5</f>
        <v>137.81502223121439</v>
      </c>
      <c r="EO5" s="24">
        <f>'Index RU'!EO5</f>
        <v>137.23989486506696</v>
      </c>
      <c r="EP5" s="24">
        <f>'Index RU'!EP5</f>
        <v>141.65279380722112</v>
      </c>
      <c r="EQ5" s="24">
        <f>'Index RU'!EQ5</f>
        <v>132.25846874480663</v>
      </c>
      <c r="ER5" s="24">
        <f>'Index RU'!ER5</f>
        <v>128.58452539160311</v>
      </c>
      <c r="ES5" s="24">
        <f>'Index RU'!ES5</f>
        <v>122.49093468662066</v>
      </c>
      <c r="ET5" s="24">
        <f>'Index RU'!ET5</f>
        <v>118.61174886954211</v>
      </c>
      <c r="EU5" s="24">
        <f>'Index RU'!EU5</f>
        <v>112.99954473794294</v>
      </c>
      <c r="EV5" s="24">
        <f>'Index RU'!EV5</f>
        <v>110.135295545817</v>
      </c>
      <c r="EW5" s="24">
        <f>'Index RU'!EW5</f>
        <v>113.23840636960355</v>
      </c>
      <c r="EX5" s="24">
        <f>'Index RU'!EX5</f>
        <v>118.09875908914815</v>
      </c>
      <c r="EY5" s="24">
        <f>'Index RU'!EY5</f>
        <v>123.50294799734634</v>
      </c>
      <c r="EZ5" s="24">
        <f>'Index RU'!EZ5</f>
        <v>125.91190973963793</v>
      </c>
      <c r="FA5" s="24">
        <f>'Index RU'!FA5</f>
        <v>122.77625142810683</v>
      </c>
      <c r="FB5" s="24">
        <f>'Index RU'!FB5</f>
        <v>109.55586132219078</v>
      </c>
      <c r="FC5" s="24">
        <f>'Index RU'!FC5</f>
        <v>89.709884523936651</v>
      </c>
      <c r="FD5" s="24">
        <f>'Index RU'!FD5</f>
        <v>92.025386029967351</v>
      </c>
      <c r="FE5" s="24">
        <f>'Index RU'!FE5</f>
        <v>91.305862279062879</v>
      </c>
      <c r="FF5" s="24">
        <f>'Index RU'!FF5</f>
        <v>89.045934801197632</v>
      </c>
      <c r="FG5" s="24">
        <f>'Index RU'!FG5</f>
        <v>81.014731506958285</v>
      </c>
      <c r="FH5" s="24">
        <f>'Index RU'!FH5</f>
        <v>80.603496538307596</v>
      </c>
      <c r="FI5" s="24">
        <f>'Index RU'!FI5</f>
        <v>79.139006241386184</v>
      </c>
      <c r="FJ5" s="24">
        <f>'Index RU'!FJ5</f>
        <v>77.837918541431179</v>
      </c>
      <c r="FK5" s="24">
        <f>'Index RU'!FK5</f>
        <v>75.719180856839344</v>
      </c>
      <c r="FL5" s="24">
        <f>'Index RU'!FL5</f>
        <v>73.668434760422826</v>
      </c>
      <c r="FM5" s="24">
        <f>'Index RU'!FM5</f>
        <v>72.489975431898969</v>
      </c>
      <c r="FN5" s="24">
        <f>'Index RU'!FN5</f>
        <v>72.258422116772763</v>
      </c>
      <c r="FO5" s="24">
        <f>'Index RU'!FO5</f>
        <v>71.003397151246944</v>
      </c>
      <c r="FP5" s="24">
        <f>'Index RU'!FP5</f>
        <v>69.776786167015217</v>
      </c>
      <c r="FQ5" s="24">
        <f>'Index RU'!FQ5</f>
        <v>71.085122172151387</v>
      </c>
      <c r="FR5" s="24">
        <f>'Index RU'!FR5</f>
        <v>68.882254039136868</v>
      </c>
      <c r="FS5" s="24">
        <f>'Index RU'!FS5</f>
        <v>68.182317908305563</v>
      </c>
      <c r="FT5" s="24">
        <f>'Index RU'!FT5</f>
        <v>65.352708739458947</v>
      </c>
      <c r="FU5" s="24">
        <f>'Index RU'!FU5</f>
        <v>64.246579138577289</v>
      </c>
      <c r="FV5" s="24">
        <f>'Index RU'!FV5</f>
        <v>63.544762833308397</v>
      </c>
      <c r="FW5" s="24">
        <f>'Index RU'!FW5</f>
        <v>60.175546066909085</v>
      </c>
      <c r="FX5" s="24">
        <f>'Index RU'!FX5</f>
        <v>53.517205701053761</v>
      </c>
      <c r="FY5" s="24">
        <f>'Index RU'!FY5</f>
        <v>50.246466797975877</v>
      </c>
      <c r="FZ5" s="24">
        <f>'Index RU'!FZ5</f>
        <v>52.2424037859072</v>
      </c>
      <c r="GA5" s="24">
        <f>'Index RU'!GA5</f>
        <v>56.096138803597036</v>
      </c>
      <c r="GB5" s="24">
        <f>'Index RU'!GB5</f>
        <v>56.414292812345842</v>
      </c>
      <c r="GC5" s="24">
        <f>'Index RU'!GC5</f>
        <v>56.201316879584205</v>
      </c>
      <c r="GD5" s="24">
        <f>'Index RU'!GD5</f>
        <v>55.97220074185168</v>
      </c>
      <c r="GE5" s="24">
        <f>'Index RU'!GE5</f>
        <v>53.079588520708839</v>
      </c>
      <c r="GF5" s="24">
        <f>'Index RU'!GF5</f>
        <v>52.742214478159227</v>
      </c>
      <c r="GG5" s="24">
        <f>'Index RU'!GG5</f>
        <v>55.927721264614625</v>
      </c>
      <c r="GH5" s="24">
        <f>'Index RU'!GH5</f>
        <v>56.118466706159275</v>
      </c>
      <c r="GI5" s="24">
        <f>'Index RU'!GI5</f>
        <v>59.005314509365988</v>
      </c>
      <c r="GJ5" s="24">
        <f>'Index RU'!GJ5</f>
        <v>60.243310664039868</v>
      </c>
      <c r="GK5" s="24">
        <f>'Index RU'!GK5</f>
        <v>60.414363325257334</v>
      </c>
      <c r="GL5" s="24">
        <f>'Index RU'!GL5</f>
        <v>59.355529812638665</v>
      </c>
      <c r="GM5" s="24">
        <f>'Index RU'!GM5</f>
        <v>58.64901973456206</v>
      </c>
      <c r="GN5" s="24">
        <f>'Index RU'!GN5</f>
        <v>59.444161484996627</v>
      </c>
      <c r="GO5" s="24">
        <f>'Index RU'!GO5</f>
        <v>60.749441879314766</v>
      </c>
      <c r="GP5" s="24">
        <f>'Index RU'!GP5</f>
        <v>62.632472035310542</v>
      </c>
      <c r="GQ5" s="24">
        <f>'Index RU'!GQ5</f>
        <v>61.122349031266907</v>
      </c>
      <c r="GR5" s="24">
        <f>'Index RU'!GR5</f>
        <v>67.018017819704625</v>
      </c>
      <c r="GS5" s="24">
        <f>'Index RU'!GS5</f>
        <v>67.072684210742466</v>
      </c>
      <c r="GT5" s="24">
        <f>'Index RU'!GT5</f>
        <v>66.474189851071841</v>
      </c>
      <c r="GU5" s="24">
        <f>'Index RU'!GU5</f>
        <v>64.812855863832823</v>
      </c>
      <c r="GV5" s="24">
        <f>'Index RU'!GV5</f>
        <v>63.574570363154614</v>
      </c>
      <c r="GW5" s="24">
        <f>'Index RU'!GW5</f>
        <v>63.363934554314881</v>
      </c>
      <c r="GX5" s="24">
        <f>'Index RU'!GX5</f>
        <v>63.292637854414217</v>
      </c>
      <c r="GY5" s="24">
        <f>'Index RU'!GY5</f>
        <v>62.455618098595338</v>
      </c>
      <c r="GZ5" s="24">
        <f>'Index RU'!GZ5</f>
        <v>60.70582209536628</v>
      </c>
      <c r="HA5" s="24">
        <f>'Index RU'!HA5</f>
        <v>58.685426315958196</v>
      </c>
      <c r="HB5" s="24">
        <f>'Index RU'!HB5</f>
        <v>58.244215702973861</v>
      </c>
      <c r="HC5" s="24">
        <f>'Index RU'!HC5</f>
        <v>59.447179010068574</v>
      </c>
      <c r="HD5" s="24">
        <f>'Index RU'!HD5</f>
        <v>58.488458660756649</v>
      </c>
      <c r="HE5" s="24">
        <f>'Index RU'!HE5</f>
        <v>57.438683306820693</v>
      </c>
      <c r="HF5" s="24">
        <f>'Index RU'!HF5</f>
        <v>57.50892097822625</v>
      </c>
      <c r="HG5" s="24">
        <f>'Index RU'!HG5</f>
        <v>57.754581171881547</v>
      </c>
      <c r="HH5" s="24">
        <f>'Index RU'!HH5</f>
        <v>56.903422969819921</v>
      </c>
      <c r="HI5" s="24">
        <f>'Index RU'!HI5</f>
        <v>55.228189520152618</v>
      </c>
      <c r="HJ5" s="24">
        <f>'Index RU'!HJ5</f>
        <v>54.154147237376371</v>
      </c>
      <c r="HK5" s="24">
        <f>'Index RU'!HK5</f>
        <v>54.952697592170374</v>
      </c>
      <c r="HL5" s="24">
        <f>'Index RU'!HL5</f>
        <v>55.635100897733231</v>
      </c>
      <c r="HM5" s="24">
        <f>'Index RU'!HM5</f>
        <v>55.140821547683082</v>
      </c>
      <c r="HN5" s="24">
        <f>'Index RU'!HN5</f>
        <v>55.824893615437176</v>
      </c>
      <c r="HO5" s="24">
        <f>'Index RU'!HO5</f>
        <v>54.981167488230376</v>
      </c>
      <c r="HP5" s="24">
        <f>'Index RU'!HP5</f>
        <v>54.383766519698028</v>
      </c>
      <c r="HQ5" s="24">
        <f>'Index RU'!HQ5</f>
        <v>54.901930720644017</v>
      </c>
      <c r="HR5" s="24">
        <f>'Index RU'!HR5</f>
        <v>55.107165055501369</v>
      </c>
      <c r="HS5" s="24">
        <f>'Index RU'!HS5</f>
        <v>54.022770892615846</v>
      </c>
      <c r="HT5" s="24">
        <f>'Index RU'!HT5</f>
        <v>54.950940927520826</v>
      </c>
      <c r="HU5" s="24">
        <f>'Index RU'!HU5</f>
        <v>55.761732334166531</v>
      </c>
      <c r="HV5" s="24">
        <f>'Index RU'!HV5</f>
        <v>55.738233491613627</v>
      </c>
      <c r="HW5" s="24">
        <f>'Index RU'!HW5</f>
        <v>57.612925196353594</v>
      </c>
      <c r="HX5" s="24">
        <f>'Index RU'!HX5</f>
        <v>58.762182394193395</v>
      </c>
      <c r="HY5" s="24">
        <f>'Index RU'!HY5</f>
        <v>59.235992084149473</v>
      </c>
      <c r="HZ5" s="24">
        <f>'Index RU'!HZ5</f>
        <v>59.514667086758429</v>
      </c>
      <c r="IA5" s="24">
        <f>'Index RU'!IA5</f>
        <v>59.094925511571091</v>
      </c>
      <c r="IB5" s="24">
        <f>'Index RU'!IB5</f>
        <v>58.829930117586457</v>
      </c>
      <c r="IC5" s="24">
        <f>'Index RU'!IC5</f>
        <v>58.360579835610324</v>
      </c>
      <c r="ID5" s="24">
        <f>'Index RU'!ID5</f>
        <v>57.669524776316933</v>
      </c>
      <c r="IE5" s="24">
        <f>'Index RU'!IE5</f>
        <v>58.064176639825064</v>
      </c>
      <c r="IF5" s="24">
        <f>'Index RU'!IF5</f>
        <v>57.719174895482141</v>
      </c>
      <c r="IG5" s="24">
        <f>'Index RU'!IG5</f>
        <v>58.862891037204072</v>
      </c>
      <c r="IH5" s="24">
        <f>'Index RU'!IH5</f>
        <v>59.707021523204844</v>
      </c>
      <c r="II5" s="24">
        <f>'Index RU'!II5</f>
        <v>60.528140378138005</v>
      </c>
      <c r="IJ5" s="24">
        <f>'Index RU'!IJ5</f>
        <v>59.546876983152778</v>
      </c>
      <c r="IK5" s="24">
        <f>'Index RU'!IK5</f>
        <v>59.724615739299267</v>
      </c>
      <c r="IL5" s="24">
        <f>'Index RU'!IL5</f>
        <v>58.631340945226334</v>
      </c>
      <c r="IM5" s="24">
        <f>'Index RU'!IM5</f>
        <v>57.990437006111136</v>
      </c>
      <c r="IN5" s="24">
        <f>'Index RU'!IN5</f>
        <v>57.947506528814927</v>
      </c>
      <c r="IO5" s="24">
        <f>'Index RU'!IO5</f>
        <v>59.249691867283317</v>
      </c>
      <c r="IP5" s="24">
        <f>'Index RU'!IP5</f>
        <v>61.202978889841297</v>
      </c>
      <c r="IQ5" s="24">
        <f>'Index RU'!IQ5</f>
        <v>61.563183138246146</v>
      </c>
      <c r="IR5" s="24">
        <f>'Index RU'!IR5</f>
        <v>61.201605175635464</v>
      </c>
      <c r="IS5" s="24">
        <f>'Index RU'!IS5</f>
        <v>61.243060292690828</v>
      </c>
      <c r="IT5" s="24">
        <f>'Index RU'!IT5</f>
        <v>61.458780187870374</v>
      </c>
      <c r="IU5" s="24">
        <f>'Index RU'!IU5</f>
        <v>61.363347772956367</v>
      </c>
      <c r="IV5" s="24">
        <f>'Index RU'!IV5</f>
        <v>62.105004456671189</v>
      </c>
      <c r="IW5" s="24">
        <f>'Index RU'!IW5</f>
        <v>63.076168580654169</v>
      </c>
      <c r="IX5" s="24">
        <f>'Index RU'!IX5</f>
        <v>62.642135991723812</v>
      </c>
      <c r="IY5" s="24">
        <f>'Index RU'!IY5</f>
        <v>62.590402936186798</v>
      </c>
      <c r="IZ5" s="24">
        <f>'Index RU'!IZ5</f>
        <v>61.506110418340839</v>
      </c>
      <c r="JA5" s="24">
        <f>'Index RU'!JA5</f>
        <v>60.602988118476368</v>
      </c>
      <c r="JB5" s="24">
        <f>'Index RU'!JB5</f>
        <v>61.837496395219787</v>
      </c>
      <c r="JC5" s="24">
        <f>'Index RU'!JC5</f>
        <v>62.644480941250421</v>
      </c>
      <c r="JD5" s="24">
        <f>'Index RU'!JD5</f>
        <v>61.596239015302416</v>
      </c>
      <c r="JE5" s="24">
        <f>'Index RU'!JE5</f>
        <v>63.117000088688158</v>
      </c>
      <c r="JF5" s="24">
        <f>'Index RU'!JF5</f>
        <v>63.419750403265866</v>
      </c>
      <c r="JG5" s="24">
        <f>'Index RU'!JG5</f>
        <v>63.690674391636655</v>
      </c>
      <c r="JH5" s="24">
        <f>'Index RU'!JH5</f>
        <v>64.665002840586268</v>
      </c>
      <c r="JI5" s="24">
        <f>'Index RU'!JI5</f>
        <v>65.228449316440717</v>
      </c>
      <c r="JJ5" s="24">
        <f>'Index RU'!JJ5</f>
        <v>63.264162489920601</v>
      </c>
      <c r="JK5" s="24">
        <f>'Index RU'!JK5</f>
        <v>61.97752101064507</v>
      </c>
      <c r="JL5" s="24">
        <f>'Index RU'!JL5</f>
        <v>59.90130625237073</v>
      </c>
      <c r="JM5" s="24">
        <f>'Index RU'!JM5</f>
        <v>59.932479340087184</v>
      </c>
      <c r="JN5" s="24">
        <f>'Index RU'!JN5</f>
        <v>59.922848935554917</v>
      </c>
      <c r="JO5" s="24">
        <f>'Index RU'!JO5</f>
        <v>59.444600105629505</v>
      </c>
      <c r="JP5" s="24">
        <f>'Index RU'!JP5</f>
        <v>58.864275215678695</v>
      </c>
      <c r="JQ5" s="24">
        <f>'Index RU'!JQ5</f>
        <v>56.252126046486858</v>
      </c>
      <c r="JR5" s="24">
        <f>'Index RU'!JR5</f>
        <v>56.700357217417107</v>
      </c>
      <c r="JS5" s="24">
        <f>'Index RU'!JS5</f>
        <v>56.323090360500707</v>
      </c>
      <c r="JT5" s="24">
        <f>'Index RU'!JT5</f>
        <v>55.253482957937408</v>
      </c>
      <c r="JU5" s="24">
        <f>'Index RU'!JU5</f>
        <v>56.352168747922406</v>
      </c>
      <c r="JV5" s="24">
        <f>'Index RU'!JV5</f>
        <v>56.469216031508864</v>
      </c>
      <c r="JW5" s="24">
        <f>'Index RU'!JW5</f>
        <v>56.573601125098008</v>
      </c>
      <c r="JX5" s="24">
        <f>'Index RU'!JX5</f>
        <v>56.065757499484697</v>
      </c>
      <c r="JY5" s="24">
        <f>'Index RU'!JY5</f>
        <v>56.346526693099555</v>
      </c>
      <c r="JZ5" s="24">
        <f>'Index RU'!JZ5</f>
        <v>56.600477143627472</v>
      </c>
      <c r="KA5" s="24" t="str">
        <f>'Index RU'!KA5</f>
        <v/>
      </c>
      <c r="KB5" s="24" t="str">
        <f>'Index RU'!KB5</f>
        <v/>
      </c>
      <c r="KC5" s="24" t="str">
        <f>'Index RU'!KC5</f>
        <v/>
      </c>
      <c r="KD5" s="24" t="str">
        <f>'Index RU'!KD5</f>
        <v/>
      </c>
      <c r="KE5" s="24" t="str">
        <f>'Index RU'!KE5</f>
        <v/>
      </c>
      <c r="KF5" s="24" t="str">
        <f>'Index RU'!KF5</f>
        <v/>
      </c>
      <c r="KG5" s="24" t="str">
        <f>'Index RU'!KG5</f>
        <v/>
      </c>
      <c r="KH5" s="24" t="str">
        <f>'Index RU'!KH5</f>
        <v/>
      </c>
      <c r="KI5" s="24" t="str">
        <f>'Index RU'!KI5</f>
        <v/>
      </c>
      <c r="KJ5" s="24" t="str">
        <f>'Index RU'!KJ5</f>
        <v/>
      </c>
      <c r="KK5" s="24" t="str">
        <f>'Index RU'!KK5</f>
        <v/>
      </c>
      <c r="KL5" s="24" t="str">
        <f>'Index RU'!KL5</f>
        <v/>
      </c>
      <c r="KM5" s="24" t="str">
        <f>'Index RU'!KM5</f>
        <v/>
      </c>
      <c r="KN5" s="24" t="str">
        <f>'Index RU'!KN5</f>
        <v/>
      </c>
      <c r="KO5" s="24" t="str">
        <f>'Index RU'!KO5</f>
        <v/>
      </c>
      <c r="KP5" s="24" t="str">
        <f>'Index RU'!KP5</f>
        <v/>
      </c>
      <c r="KQ5" s="24" t="str">
        <f>'Index RU'!KQ5</f>
        <v/>
      </c>
      <c r="KR5" s="24" t="str">
        <f>'Index RU'!KR5</f>
        <v/>
      </c>
      <c r="KS5" s="24" t="str">
        <f>'Index RU'!KS5</f>
        <v/>
      </c>
      <c r="KT5" s="24" t="str">
        <f>'Index RU'!KT5</f>
        <v/>
      </c>
      <c r="KU5" s="24" t="str">
        <f>'Index RU'!KU5</f>
        <v/>
      </c>
      <c r="KV5" s="24" t="str">
        <f>'Index RU'!KV5</f>
        <v/>
      </c>
      <c r="KW5" s="24" t="str">
        <f>'Index RU'!KW5</f>
        <v/>
      </c>
      <c r="KX5" s="24" t="str">
        <f>'Index RU'!KX5</f>
        <v/>
      </c>
      <c r="KY5" s="24" t="str">
        <f>'Index RU'!KY5</f>
        <v/>
      </c>
      <c r="KZ5" s="24" t="str">
        <f>'Index RU'!KZ5</f>
        <v/>
      </c>
      <c r="LA5" s="24" t="str">
        <f>'Index RU'!LA5</f>
        <v/>
      </c>
      <c r="LB5" s="24" t="str">
        <f>'Index RU'!LB5</f>
        <v/>
      </c>
      <c r="LC5" s="24" t="str">
        <f>'Index RU'!LC5</f>
        <v/>
      </c>
    </row>
    <row r="6" spans="1:315" x14ac:dyDescent="0.25">
      <c r="A6" t="s">
        <v>113</v>
      </c>
      <c r="B6" s="24">
        <f>'Index RU'!B6</f>
        <v>75.237121411541423</v>
      </c>
      <c r="C6" s="24">
        <f>'Index RU'!C6</f>
        <v>75.237121411541423</v>
      </c>
      <c r="D6" s="24">
        <f>'Index RU'!D6</f>
        <v>75.237121411541423</v>
      </c>
      <c r="E6" s="24">
        <f>'Index RU'!E6</f>
        <v>75.237121411541423</v>
      </c>
      <c r="F6" s="24">
        <f>'Index RU'!F6</f>
        <v>75.237121411541423</v>
      </c>
      <c r="G6" s="24">
        <f>'Index RU'!G6</f>
        <v>64.950397132630115</v>
      </c>
      <c r="H6" s="24">
        <f>'Index RU'!H6</f>
        <v>64.950397132630115</v>
      </c>
      <c r="I6" s="24">
        <f>'Index RU'!I6</f>
        <v>64.950397132630115</v>
      </c>
      <c r="J6" s="24">
        <f>'Index RU'!J6</f>
        <v>64.950397132630115</v>
      </c>
      <c r="K6" s="24">
        <f>'Index RU'!K6</f>
        <v>37.145245402451522</v>
      </c>
      <c r="L6" s="24">
        <f>'Index RU'!L6</f>
        <v>37.145245402451522</v>
      </c>
      <c r="M6" s="24">
        <f>'Index RU'!M6</f>
        <v>37.145245402451522</v>
      </c>
      <c r="N6" s="24">
        <f>'Index RU'!N6</f>
        <v>37.145245402451522</v>
      </c>
      <c r="O6" s="24">
        <f>'Index RU'!O6</f>
        <v>22.106024496231001</v>
      </c>
      <c r="P6" s="24">
        <f>'Index RU'!P6</f>
        <v>22.106024496231001</v>
      </c>
      <c r="Q6" s="24">
        <f>'Index RU'!Q6</f>
        <v>22.106024496231001</v>
      </c>
      <c r="R6" s="24">
        <f>'Index RU'!R6</f>
        <v>22.106024496231001</v>
      </c>
      <c r="S6" s="24">
        <f>'Index RU'!S6</f>
        <v>36.790091806831178</v>
      </c>
      <c r="T6" s="24">
        <f>'Index RU'!T6</f>
        <v>36.790091806831178</v>
      </c>
      <c r="U6" s="24">
        <f>'Index RU'!U6</f>
        <v>36.790091806831178</v>
      </c>
      <c r="V6" s="24">
        <f>'Index RU'!V6</f>
        <v>36.790091806831178</v>
      </c>
      <c r="W6" s="24">
        <f>'Index RU'!W6</f>
        <v>36.790091806831178</v>
      </c>
      <c r="X6" s="24">
        <f>'Index RU'!X6</f>
        <v>49.324564539390998</v>
      </c>
      <c r="Y6" s="24">
        <f>'Index RU'!Y6</f>
        <v>49.324564539390998</v>
      </c>
      <c r="Z6" s="24">
        <f>'Index RU'!Z6</f>
        <v>49.324564539390998</v>
      </c>
      <c r="AA6" s="24">
        <f>'Index RU'!AA6</f>
        <v>49.324564539390998</v>
      </c>
      <c r="AB6" s="24">
        <f>'Index RU'!AB6</f>
        <v>51.56095417806047</v>
      </c>
      <c r="AC6" s="24">
        <f>'Index RU'!AC6</f>
        <v>51.56095417806047</v>
      </c>
      <c r="AD6" s="24">
        <f>'Index RU'!AD6</f>
        <v>51.56095417806047</v>
      </c>
      <c r="AE6" s="24">
        <f>'Index RU'!AE6</f>
        <v>51.56095417806047</v>
      </c>
      <c r="AF6" s="24">
        <f>'Index RU'!AF6</f>
        <v>51.56095417806047</v>
      </c>
      <c r="AG6" s="24">
        <f>'Index RU'!AG6</f>
        <v>52.193873122656129</v>
      </c>
      <c r="AH6" s="24">
        <f>'Index RU'!AH6</f>
        <v>52.193873122656129</v>
      </c>
      <c r="AI6" s="24">
        <f>'Index RU'!AI6</f>
        <v>52.193873122656129</v>
      </c>
      <c r="AJ6" s="24">
        <f>'Index RU'!AJ6</f>
        <v>52.193873122656129</v>
      </c>
      <c r="AK6" s="24">
        <f>'Index RU'!AK6</f>
        <v>48.012110972271344</v>
      </c>
      <c r="AL6" s="24">
        <f>'Index RU'!AL6</f>
        <v>48.012110972271344</v>
      </c>
      <c r="AM6" s="24">
        <f>'Index RU'!AM6</f>
        <v>48.012110972271344</v>
      </c>
      <c r="AN6" s="24">
        <f>'Index RU'!AN6</f>
        <v>48.012110972271344</v>
      </c>
      <c r="AO6" s="24">
        <f>'Index RU'!AO6</f>
        <v>47.40429966920086</v>
      </c>
      <c r="AP6" s="24">
        <f>'Index RU'!AP6</f>
        <v>47.40429966920086</v>
      </c>
      <c r="AQ6" s="24">
        <f>'Index RU'!AQ6</f>
        <v>47.40429966920086</v>
      </c>
      <c r="AR6" s="24">
        <f>'Index RU'!AR6</f>
        <v>47.40429966920086</v>
      </c>
      <c r="AS6" s="24">
        <f>'Index RU'!AS6</f>
        <v>47.40429966920086</v>
      </c>
      <c r="AT6" s="24">
        <f>'Index RU'!AT6</f>
        <v>50.914624083572832</v>
      </c>
      <c r="AU6" s="24">
        <f>'Index RU'!AU6</f>
        <v>50.914624083572832</v>
      </c>
      <c r="AV6" s="24">
        <f>'Index RU'!AV6</f>
        <v>50.914624083572832</v>
      </c>
      <c r="AW6" s="24">
        <f>'Index RU'!AW6</f>
        <v>50.914624083572832</v>
      </c>
      <c r="AX6" s="24">
        <f>'Index RU'!AX6</f>
        <v>58.632306700820642</v>
      </c>
      <c r="AY6" s="24">
        <f>'Index RU'!AY6</f>
        <v>58.632306700820642</v>
      </c>
      <c r="AZ6" s="24">
        <f>'Index RU'!AZ6</f>
        <v>58.632306700820642</v>
      </c>
      <c r="BA6" s="24">
        <f>'Index RU'!BA6</f>
        <v>58.632306700820642</v>
      </c>
      <c r="BB6" s="24">
        <f>'Index RU'!BB6</f>
        <v>64.002509195119245</v>
      </c>
      <c r="BC6" s="24">
        <f>'Index RU'!BC6</f>
        <v>64.002509195119245</v>
      </c>
      <c r="BD6" s="24">
        <f>'Index RU'!BD6</f>
        <v>64.002509195119245</v>
      </c>
      <c r="BE6" s="24">
        <f>'Index RU'!BE6</f>
        <v>64.002509195119245</v>
      </c>
      <c r="BF6" s="24">
        <f>'Index RU'!BF6</f>
        <v>64.002509195119245</v>
      </c>
      <c r="BG6" s="24">
        <f>'Index RU'!BG6</f>
        <v>71.286114899896859</v>
      </c>
      <c r="BH6" s="24">
        <f>'Index RU'!BH6</f>
        <v>71.286114899896859</v>
      </c>
      <c r="BI6" s="24">
        <f>'Index RU'!BI6</f>
        <v>71.286114899896859</v>
      </c>
      <c r="BJ6" s="24">
        <f>'Index RU'!BJ6</f>
        <v>71.286114899896859</v>
      </c>
      <c r="BK6" s="24">
        <f>'Index RU'!BK6</f>
        <v>74.730495852056649</v>
      </c>
      <c r="BL6" s="24">
        <f>'Index RU'!BL6</f>
        <v>74.730495852056649</v>
      </c>
      <c r="BM6" s="24">
        <f>'Index RU'!BM6</f>
        <v>74.730495852056649</v>
      </c>
      <c r="BN6" s="24">
        <f>'Index RU'!BN6</f>
        <v>74.730495852056649</v>
      </c>
      <c r="BO6" s="24">
        <f>'Index RU'!BO6</f>
        <v>73.523139423428404</v>
      </c>
      <c r="BP6" s="24">
        <f>'Index RU'!BP6</f>
        <v>73.523139423428404</v>
      </c>
      <c r="BQ6" s="24">
        <f>'Index RU'!BQ6</f>
        <v>73.523139423428404</v>
      </c>
      <c r="BR6" s="24">
        <f>'Index RU'!BR6</f>
        <v>73.523139423428404</v>
      </c>
      <c r="BS6" s="24">
        <f>'Index RU'!BS6</f>
        <v>73.523139423428404</v>
      </c>
      <c r="BT6" s="24">
        <f>'Index RU'!BT6</f>
        <v>78.270441830611134</v>
      </c>
      <c r="BU6" s="24">
        <f>'Index RU'!BU6</f>
        <v>78.270441830611134</v>
      </c>
      <c r="BV6" s="24">
        <f>'Index RU'!BV6</f>
        <v>78.270441830611134</v>
      </c>
      <c r="BW6" s="24">
        <f>'Index RU'!BW6</f>
        <v>78.270441830611134</v>
      </c>
      <c r="BX6" s="24">
        <f>'Index RU'!BX6</f>
        <v>83.568830742958681</v>
      </c>
      <c r="BY6" s="24">
        <f>'Index RU'!BY6</f>
        <v>83.568830742958681</v>
      </c>
      <c r="BZ6" s="24">
        <f>'Index RU'!BZ6</f>
        <v>83.568830742958681</v>
      </c>
      <c r="CA6" s="24">
        <f>'Index RU'!CA6</f>
        <v>83.568830742958681</v>
      </c>
      <c r="CB6" s="24">
        <f>'Index RU'!CB6</f>
        <v>85.053883298663806</v>
      </c>
      <c r="CC6" s="24">
        <f>'Index RU'!CC6</f>
        <v>85.053883298663806</v>
      </c>
      <c r="CD6" s="24">
        <f>'Index RU'!CD6</f>
        <v>85.053883298663806</v>
      </c>
      <c r="CE6" s="24">
        <f>'Index RU'!CE6</f>
        <v>85.053883298663806</v>
      </c>
      <c r="CF6" s="24">
        <f>'Index RU'!CF6</f>
        <v>85.053883298663806</v>
      </c>
      <c r="CG6" s="24">
        <f>'Index RU'!CG6</f>
        <v>79.463737431760222</v>
      </c>
      <c r="CH6" s="24">
        <f>'Index RU'!CH6</f>
        <v>79.463737431760222</v>
      </c>
      <c r="CI6" s="24">
        <f>'Index RU'!CI6</f>
        <v>79.463737431760222</v>
      </c>
      <c r="CJ6" s="24">
        <f>'Index RU'!CJ6</f>
        <v>79.463737431760222</v>
      </c>
      <c r="CK6" s="24">
        <f>'Index RU'!CK6</f>
        <v>84.886106448332654</v>
      </c>
      <c r="CL6" s="24">
        <f>'Index RU'!CL6</f>
        <v>84.886106448332654</v>
      </c>
      <c r="CM6" s="24">
        <f>'Index RU'!CM6</f>
        <v>84.886106448332654</v>
      </c>
      <c r="CN6" s="24">
        <f>'Index RU'!CN6</f>
        <v>84.886106448332654</v>
      </c>
      <c r="CO6" s="24">
        <f>'Index RU'!CO6</f>
        <v>95.836629932868902</v>
      </c>
      <c r="CP6" s="24">
        <f>'Index RU'!CP6</f>
        <v>95.836629932868902</v>
      </c>
      <c r="CQ6" s="24">
        <f>'Index RU'!CQ6</f>
        <v>95.836629932868902</v>
      </c>
      <c r="CR6" s="24">
        <f>'Index RU'!CR6</f>
        <v>95.836629932868902</v>
      </c>
      <c r="CS6" s="24">
        <f>'Index RU'!CS6</f>
        <v>95.836629932868902</v>
      </c>
      <c r="CT6" s="24">
        <f>'Index RU'!CT6</f>
        <v>93.591491572764312</v>
      </c>
      <c r="CU6" s="24">
        <f>'Index RU'!CU6</f>
        <v>93.591491572764312</v>
      </c>
      <c r="CV6" s="24">
        <f>'Index RU'!CV6</f>
        <v>93.591491572764312</v>
      </c>
      <c r="CW6" s="24">
        <f>'Index RU'!CW6</f>
        <v>93.591491572764312</v>
      </c>
      <c r="CX6" s="24">
        <f>'Index RU'!CX6</f>
        <v>85.360643019018383</v>
      </c>
      <c r="CY6" s="24">
        <f>'Index RU'!CY6</f>
        <v>85.360643019018383</v>
      </c>
      <c r="CZ6" s="24">
        <f>'Index RU'!CZ6</f>
        <v>85.360643019018383</v>
      </c>
      <c r="DA6" s="24">
        <f>'Index RU'!DA6</f>
        <v>85.360643019018383</v>
      </c>
      <c r="DB6" s="24">
        <f>'Index RU'!DB6</f>
        <v>85.360643019018383</v>
      </c>
      <c r="DC6" s="24">
        <f>'Index RU'!DC6</f>
        <v>100.00000000000004</v>
      </c>
      <c r="DD6" s="24">
        <f>'Index RU'!DD6</f>
        <v>100.00000000000004</v>
      </c>
      <c r="DE6" s="24">
        <f>'Index RU'!DE6</f>
        <v>100.00000000000004</v>
      </c>
      <c r="DF6" s="24">
        <f>'Index RU'!DF6</f>
        <v>100.00000000000004</v>
      </c>
      <c r="DG6" s="24">
        <f>'Index RU'!DG6</f>
        <v>109.93960969600089</v>
      </c>
      <c r="DH6" s="24">
        <f>'Index RU'!DH6</f>
        <v>109.93960969600089</v>
      </c>
      <c r="DI6" s="24">
        <f>'Index RU'!DI6</f>
        <v>109.93960969600089</v>
      </c>
      <c r="DJ6" s="24">
        <f>'Index RU'!DJ6</f>
        <v>109.93960969600089</v>
      </c>
      <c r="DK6" s="24">
        <f>'Index RU'!DK6</f>
        <v>108.80142729939858</v>
      </c>
      <c r="DL6" s="24">
        <f>'Index RU'!DL6</f>
        <v>108.80142729939858</v>
      </c>
      <c r="DM6" s="24">
        <f>'Index RU'!DM6</f>
        <v>108.80142729939858</v>
      </c>
      <c r="DN6" s="24">
        <f>'Index RU'!DN6</f>
        <v>108.80142729939858</v>
      </c>
      <c r="DO6" s="24">
        <f>'Index RU'!DO6</f>
        <v>87.326957382902648</v>
      </c>
      <c r="DP6" s="24">
        <f>'Index RU'!DP6</f>
        <v>87.326957382902648</v>
      </c>
      <c r="DQ6" s="24">
        <f>'Index RU'!DQ6</f>
        <v>87.326957382902648</v>
      </c>
      <c r="DR6" s="24">
        <f>'Index RU'!DR6</f>
        <v>87.326957382902648</v>
      </c>
      <c r="DS6" s="24">
        <f>'Index RU'!DS6</f>
        <v>87.326957382902648</v>
      </c>
      <c r="DT6" s="24">
        <f>'Index RU'!DT6</f>
        <v>95.461641808856086</v>
      </c>
      <c r="DU6" s="24">
        <f>'Index RU'!DU6</f>
        <v>95.461641808856086</v>
      </c>
      <c r="DV6" s="24">
        <f>'Index RU'!DV6</f>
        <v>95.461641808856086</v>
      </c>
      <c r="DW6" s="24">
        <f>'Index RU'!DW6</f>
        <v>95.461641808856086</v>
      </c>
      <c r="DX6" s="24">
        <f>'Index RU'!DX6</f>
        <v>104.45713318409099</v>
      </c>
      <c r="DY6" s="24">
        <f>'Index RU'!DY6</f>
        <v>104.45713318409099</v>
      </c>
      <c r="DZ6" s="24">
        <f>'Index RU'!DZ6</f>
        <v>104.45713318409099</v>
      </c>
      <c r="EA6" s="24">
        <f>'Index RU'!EA6</f>
        <v>104.45713318409099</v>
      </c>
      <c r="EB6" s="24">
        <f>'Index RU'!EB6</f>
        <v>96.39674409155424</v>
      </c>
      <c r="EC6" s="24">
        <f>'Index RU'!EC6</f>
        <v>96.39674409155424</v>
      </c>
      <c r="ED6" s="24">
        <f>'Index RU'!ED6</f>
        <v>96.39674409155424</v>
      </c>
      <c r="EE6" s="24">
        <f>'Index RU'!EE6</f>
        <v>96.39674409155424</v>
      </c>
      <c r="EF6" s="24">
        <f>'Index RU'!EF6</f>
        <v>96.39674409155424</v>
      </c>
      <c r="EG6" s="24">
        <f>'Index RU'!EG6</f>
        <v>92.056053843737075</v>
      </c>
      <c r="EH6" s="24">
        <f>'Index RU'!EH6</f>
        <v>92.056053843737075</v>
      </c>
      <c r="EI6" s="24">
        <f>'Index RU'!EI6</f>
        <v>92.056053843737075</v>
      </c>
      <c r="EJ6" s="24">
        <f>'Index RU'!EJ6</f>
        <v>92.056053843737075</v>
      </c>
      <c r="EK6" s="24">
        <f>'Index RU'!EK6</f>
        <v>84.925556855267487</v>
      </c>
      <c r="EL6" s="24">
        <f>'Index RU'!EL6</f>
        <v>84.925556855267487</v>
      </c>
      <c r="EM6" s="24">
        <f>'Index RU'!EM6</f>
        <v>84.925556855267487</v>
      </c>
      <c r="EN6" s="24">
        <f>'Index RU'!EN6</f>
        <v>84.925556855267487</v>
      </c>
      <c r="EO6" s="24">
        <f>'Index RU'!EO6</f>
        <v>84.925556855267487</v>
      </c>
      <c r="EP6" s="24">
        <f>'Index RU'!EP6</f>
        <v>87.673660033762886</v>
      </c>
      <c r="EQ6" s="24">
        <f>'Index RU'!EQ6</f>
        <v>87.673660033762886</v>
      </c>
      <c r="ER6" s="24">
        <f>'Index RU'!ER6</f>
        <v>87.673660033762886</v>
      </c>
      <c r="ES6" s="24">
        <f>'Index RU'!ES6</f>
        <v>87.673660033762886</v>
      </c>
      <c r="ET6" s="24">
        <f>'Index RU'!ET6</f>
        <v>83.233663222111659</v>
      </c>
      <c r="EU6" s="24">
        <f>'Index RU'!EU6</f>
        <v>83.233663222111659</v>
      </c>
      <c r="EV6" s="24">
        <f>'Index RU'!EV6</f>
        <v>83.233663222111659</v>
      </c>
      <c r="EW6" s="24">
        <f>'Index RU'!EW6</f>
        <v>83.233663222111659</v>
      </c>
      <c r="EX6" s="24">
        <f>'Index RU'!EX6</f>
        <v>66.871666084426622</v>
      </c>
      <c r="EY6" s="24">
        <f>'Index RU'!EY6</f>
        <v>66.871666084426622</v>
      </c>
      <c r="EZ6" s="24">
        <f>'Index RU'!EZ6</f>
        <v>66.871666084426622</v>
      </c>
      <c r="FA6" s="24">
        <f>'Index RU'!FA6</f>
        <v>66.871666084426622</v>
      </c>
      <c r="FB6" s="24">
        <f>'Index RU'!FB6</f>
        <v>66.871666084426622</v>
      </c>
      <c r="FC6" s="24">
        <f>'Index RU'!FC6</f>
        <v>68.138893517105885</v>
      </c>
      <c r="FD6" s="24">
        <f>'Index RU'!FD6</f>
        <v>68.138893517105885</v>
      </c>
      <c r="FE6" s="24">
        <f>'Index RU'!FE6</f>
        <v>68.138893517105885</v>
      </c>
      <c r="FF6" s="24">
        <f>'Index RU'!FF6</f>
        <v>68.138893517105885</v>
      </c>
      <c r="FG6" s="24">
        <f>'Index RU'!FG6</f>
        <v>67.631193858956351</v>
      </c>
      <c r="FH6" s="24">
        <f>'Index RU'!FH6</f>
        <v>67.631193858956351</v>
      </c>
      <c r="FI6" s="24">
        <f>'Index RU'!FI6</f>
        <v>67.631193858956351</v>
      </c>
      <c r="FJ6" s="24">
        <f>'Index RU'!FJ6</f>
        <v>67.631193858956351</v>
      </c>
      <c r="FK6" s="24">
        <f>'Index RU'!FK6</f>
        <v>64.760999110655078</v>
      </c>
      <c r="FL6" s="24">
        <f>'Index RU'!FL6</f>
        <v>64.760999110655078</v>
      </c>
      <c r="FM6" s="24">
        <f>'Index RU'!FM6</f>
        <v>64.760999110655078</v>
      </c>
      <c r="FN6" s="24">
        <f>'Index RU'!FN6</f>
        <v>64.760999110655078</v>
      </c>
      <c r="FO6" s="24">
        <f>'Index RU'!FO6</f>
        <v>64.760999110655078</v>
      </c>
      <c r="FP6" s="24">
        <f>'Index RU'!FP6</f>
        <v>75.012520861943187</v>
      </c>
      <c r="FQ6" s="24">
        <f>'Index RU'!FQ6</f>
        <v>75.012520861943187</v>
      </c>
      <c r="FR6" s="24">
        <f>'Index RU'!FR6</f>
        <v>75.012520861943187</v>
      </c>
      <c r="FS6" s="24">
        <f>'Index RU'!FS6</f>
        <v>75.012520861943187</v>
      </c>
      <c r="FT6" s="24">
        <f>'Index RU'!FT6</f>
        <v>68.167589926724872</v>
      </c>
      <c r="FU6" s="24">
        <f>'Index RU'!FU6</f>
        <v>68.167589926724872</v>
      </c>
      <c r="FV6" s="24">
        <f>'Index RU'!FV6</f>
        <v>68.167589926724872</v>
      </c>
      <c r="FW6" s="24">
        <f>'Index RU'!FW6</f>
        <v>68.167589926724872</v>
      </c>
      <c r="FX6" s="24">
        <f>'Index RU'!FX6</f>
        <v>69.341139659487581</v>
      </c>
      <c r="FY6" s="24">
        <f>'Index RU'!FY6</f>
        <v>69.341139659487581</v>
      </c>
      <c r="FZ6" s="24">
        <f>'Index RU'!FZ6</f>
        <v>69.341139659487581</v>
      </c>
      <c r="GA6" s="24">
        <f>'Index RU'!GA6</f>
        <v>69.341139659487581</v>
      </c>
      <c r="GB6" s="24">
        <f>'Index RU'!GB6</f>
        <v>69.341139659487581</v>
      </c>
      <c r="GC6" s="24">
        <f>'Index RU'!GC6</f>
        <v>82.296491993957048</v>
      </c>
      <c r="GD6" s="24">
        <f>'Index RU'!GD6</f>
        <v>82.296491993957048</v>
      </c>
      <c r="GE6" s="24">
        <f>'Index RU'!GE6</f>
        <v>82.296491993957048</v>
      </c>
      <c r="GF6" s="24">
        <f>'Index RU'!GF6</f>
        <v>82.296491993957048</v>
      </c>
      <c r="GG6" s="24">
        <f>'Index RU'!GG6</f>
        <v>88.557755669276915</v>
      </c>
      <c r="GH6" s="24">
        <f>'Index RU'!GH6</f>
        <v>88.557755669276915</v>
      </c>
      <c r="GI6" s="24">
        <f>'Index RU'!GI6</f>
        <v>88.557755669276915</v>
      </c>
      <c r="GJ6" s="24">
        <f>'Index RU'!GJ6</f>
        <v>88.557755669276915</v>
      </c>
      <c r="GK6" s="24">
        <f>'Index RU'!GK6</f>
        <v>97.66866558866073</v>
      </c>
      <c r="GL6" s="24">
        <f>'Index RU'!GL6</f>
        <v>95.601345388667227</v>
      </c>
      <c r="GM6" s="24">
        <f>'Index RU'!GM6</f>
        <v>98.476355947444546</v>
      </c>
      <c r="GN6" s="24">
        <f>'Index RU'!GN6</f>
        <v>99.950543791519848</v>
      </c>
      <c r="GO6" s="24">
        <f>'Index RU'!GO6</f>
        <v>100.90876177267792</v>
      </c>
      <c r="GP6" s="24">
        <f>'Index RU'!GP6</f>
        <v>94.829679712495604</v>
      </c>
      <c r="GQ6" s="24">
        <f>'Index RU'!GQ6</f>
        <v>94.07284841367381</v>
      </c>
      <c r="GR6" s="24">
        <f>'Index RU'!GR6</f>
        <v>96.246794671183906</v>
      </c>
      <c r="GS6" s="24">
        <f>'Index RU'!GS6</f>
        <v>92.921231231940766</v>
      </c>
      <c r="GT6" s="24">
        <f>'Index RU'!GT6</f>
        <v>90.887022898598019</v>
      </c>
      <c r="GU6" s="24">
        <f>'Index RU'!GU6</f>
        <v>85.63715674010119</v>
      </c>
      <c r="GV6" s="24">
        <f>'Index RU'!GV6</f>
        <v>82.565033847547781</v>
      </c>
      <c r="GW6" s="24">
        <f>'Index RU'!GW6</f>
        <v>82.940220184359006</v>
      </c>
      <c r="GX6" s="24">
        <f>'Index RU'!GX6</f>
        <v>82.41725373801772</v>
      </c>
      <c r="GY6" s="24">
        <f>'Index RU'!GY6</f>
        <v>76.343421017544458</v>
      </c>
      <c r="GZ6" s="24">
        <f>'Index RU'!GZ6</f>
        <v>73.610283320308596</v>
      </c>
      <c r="HA6" s="24">
        <f>'Index RU'!HA6</f>
        <v>79.342613949064059</v>
      </c>
      <c r="HB6" s="24">
        <f>'Index RU'!HB6</f>
        <v>78.666856294006337</v>
      </c>
      <c r="HC6" s="24">
        <f>'Index RU'!HC6</f>
        <v>76.835111191606146</v>
      </c>
      <c r="HD6" s="24">
        <f>'Index RU'!HD6</f>
        <v>78.405925534507048</v>
      </c>
      <c r="HE6" s="24">
        <f>'Index RU'!HE6</f>
        <v>79.954069649971927</v>
      </c>
      <c r="HF6" s="24">
        <f>'Index RU'!HF6</f>
        <v>80.169667667549732</v>
      </c>
      <c r="HG6" s="24">
        <f>'Index RU'!HG6</f>
        <v>82.578178526541009</v>
      </c>
      <c r="HH6" s="24">
        <f>'Index RU'!HH6</f>
        <v>80.625295558582536</v>
      </c>
      <c r="HI6" s="24">
        <f>'Index RU'!HI6</f>
        <v>84.50802971716206</v>
      </c>
      <c r="HJ6" s="24">
        <f>'Index RU'!HJ6</f>
        <v>84.555322650480363</v>
      </c>
      <c r="HK6" s="24">
        <f>'Index RU'!HK6</f>
        <v>83.730750929919949</v>
      </c>
      <c r="HL6" s="24">
        <f>'Index RU'!HL6</f>
        <v>84.58655270014755</v>
      </c>
      <c r="HM6" s="24">
        <f>'Index RU'!HM6</f>
        <v>84.83379024155883</v>
      </c>
      <c r="HN6" s="24">
        <f>'Index RU'!HN6</f>
        <v>87.133182970845368</v>
      </c>
      <c r="HO6" s="24">
        <f>'Index RU'!HO6</f>
        <v>86.594066492297145</v>
      </c>
      <c r="HP6" s="24">
        <f>'Index RU'!HP6</f>
        <v>91.794781903533107</v>
      </c>
      <c r="HQ6" s="24">
        <f>'Index RU'!HQ6</f>
        <v>92.476463169223223</v>
      </c>
      <c r="HR6" s="24">
        <f>'Index RU'!HR6</f>
        <v>89.899819371962465</v>
      </c>
      <c r="HS6" s="24">
        <f>'Index RU'!HS6</f>
        <v>89.246857148432696</v>
      </c>
      <c r="HT6" s="24">
        <f>'Index RU'!HT6</f>
        <v>86.433079366332791</v>
      </c>
      <c r="HU6" s="24">
        <f>'Index RU'!HU6</f>
        <v>83.703491045148468</v>
      </c>
      <c r="HV6" s="24">
        <f>'Index RU'!HV6</f>
        <v>85.062872764590594</v>
      </c>
      <c r="HW6" s="24">
        <f>'Index RU'!HW6</f>
        <v>85.062872764590594</v>
      </c>
      <c r="HX6" s="24">
        <f>'Index RU'!HX6</f>
        <v>82.9909495211337</v>
      </c>
      <c r="HY6" s="24">
        <f>'Index RU'!HY6</f>
        <v>78.840661112718621</v>
      </c>
      <c r="HZ6" s="24">
        <f>'Index RU'!HZ6</f>
        <v>82.76217785632025</v>
      </c>
      <c r="IA6" s="24">
        <f>'Index RU'!IA6</f>
        <v>87.427191693492944</v>
      </c>
      <c r="IB6" s="24">
        <f>'Index RU'!IB6</f>
        <v>88.516408013700811</v>
      </c>
      <c r="IC6" s="24">
        <f>'Index RU'!IC6</f>
        <v>90.458497466467421</v>
      </c>
      <c r="ID6" s="24">
        <f>'Index RU'!ID6</f>
        <v>89.052062067239817</v>
      </c>
      <c r="IE6" s="24">
        <f>'Index RU'!IE6</f>
        <v>88.832709314953249</v>
      </c>
      <c r="IF6" s="24">
        <f>'Index RU'!IF6</f>
        <v>85.443917616094794</v>
      </c>
      <c r="IG6" s="24">
        <f>'Index RU'!IG6</f>
        <v>82.702106346802609</v>
      </c>
      <c r="IH6" s="24">
        <f>'Index RU'!IH6</f>
        <v>79.826864061762663</v>
      </c>
      <c r="II6" s="24">
        <f>'Index RU'!II6</f>
        <v>84.583495347463113</v>
      </c>
      <c r="IJ6" s="24">
        <f>'Index RU'!IJ6</f>
        <v>81.456755411659842</v>
      </c>
      <c r="IK6" s="24">
        <f>'Index RU'!IK6</f>
        <v>83.391890421948204</v>
      </c>
      <c r="IL6" s="24">
        <f>'Index RU'!IL6</f>
        <v>76.826566782969678</v>
      </c>
      <c r="IM6" s="24">
        <f>'Index RU'!IM6</f>
        <v>73.644157577401216</v>
      </c>
      <c r="IN6" s="24">
        <f>'Index RU'!IN6</f>
        <v>76.810508121173768</v>
      </c>
      <c r="IO6" s="24">
        <f>'Index RU'!IO6</f>
        <v>75.700935649121476</v>
      </c>
      <c r="IP6" s="24">
        <f>'Index RU'!IP6</f>
        <v>77.140678971750958</v>
      </c>
      <c r="IQ6" s="24">
        <f>'Index RU'!IQ6</f>
        <v>81.275584026572474</v>
      </c>
      <c r="IR6" s="24">
        <f>'Index RU'!IR6</f>
        <v>77.113209920063511</v>
      </c>
      <c r="IS6" s="24">
        <f>'Index RU'!IS6</f>
        <v>77.227813711412566</v>
      </c>
      <c r="IT6" s="24">
        <f>'Index RU'!IT6</f>
        <v>74.716364225113296</v>
      </c>
      <c r="IU6" s="24">
        <f>'Index RU'!IU6</f>
        <v>77.613515116963328</v>
      </c>
      <c r="IV6" s="24">
        <f>'Index RU'!IV6</f>
        <v>74.839942920765026</v>
      </c>
      <c r="IW6" s="24">
        <f>'Index RU'!IW6</f>
        <v>76.535965232260608</v>
      </c>
      <c r="IX6" s="24">
        <f>'Index RU'!IX6</f>
        <v>76.222978223985876</v>
      </c>
      <c r="IY6" s="24">
        <f>'Index RU'!IY6</f>
        <v>75.878073763258001</v>
      </c>
      <c r="IZ6" s="24">
        <f>'Index RU'!IZ6</f>
        <v>75.982110028396875</v>
      </c>
      <c r="JA6" s="24">
        <f>'Index RU'!JA6</f>
        <v>76.459026854520445</v>
      </c>
      <c r="JB6" s="24">
        <f>'Index RU'!JB6</f>
        <v>75.855746612140962</v>
      </c>
      <c r="JC6" s="24">
        <f>'Index RU'!JC6</f>
        <v>78.662043458208942</v>
      </c>
      <c r="JD6" s="24">
        <f>'Index RU'!JD6</f>
        <v>80.59054474128358</v>
      </c>
      <c r="JE6" s="24">
        <f>'Index RU'!JE6</f>
        <v>83.804101547701009</v>
      </c>
      <c r="JF6" s="24">
        <f>'Index RU'!JF6</f>
        <v>79.020318770176516</v>
      </c>
      <c r="JG6" s="24">
        <f>'Index RU'!JG6</f>
        <v>76.80116032714956</v>
      </c>
      <c r="JH6" s="24">
        <f>'Index RU'!JH6</f>
        <v>74.921867364935395</v>
      </c>
      <c r="JI6" s="24">
        <f>'Index RU'!JI6</f>
        <v>75.778882291354137</v>
      </c>
      <c r="JJ6" s="24">
        <f>'Index RU'!JJ6</f>
        <v>77.166270328508247</v>
      </c>
      <c r="JK6" s="24">
        <f>'Index RU'!JK6</f>
        <v>74.294579496559237</v>
      </c>
      <c r="JL6" s="24">
        <f>'Index RU'!JL6</f>
        <v>70.640887238609821</v>
      </c>
      <c r="JM6" s="24">
        <f>'Index RU'!JM6</f>
        <v>71.004174341086156</v>
      </c>
      <c r="JN6" s="24">
        <f>'Index RU'!JN6</f>
        <v>72.465955107601218</v>
      </c>
      <c r="JO6" s="24">
        <f>'Index RU'!JO6</f>
        <v>75.045342990100664</v>
      </c>
      <c r="JP6" s="24">
        <f>'Index RU'!JP6</f>
        <v>74.821159101903774</v>
      </c>
      <c r="JQ6" s="24">
        <f>'Index RU'!JQ6</f>
        <v>64.401911904724841</v>
      </c>
      <c r="JR6" s="24">
        <f>'Index RU'!JR6</f>
        <v>67.369532120728095</v>
      </c>
      <c r="JS6" s="24">
        <f>'Index RU'!JS6</f>
        <v>67.820250167991219</v>
      </c>
      <c r="JT6" s="24">
        <f>'Index RU'!JT6</f>
        <v>63.516953488054277</v>
      </c>
      <c r="JU6" s="24">
        <f>'Index RU'!JU6</f>
        <v>62.007582390354955</v>
      </c>
      <c r="JV6" s="24">
        <f>'Index RU'!JV6</f>
        <v>65.150025496055562</v>
      </c>
      <c r="JW6" s="24">
        <f>'Index RU'!JW6</f>
        <v>65.222654030195585</v>
      </c>
      <c r="JX6" s="24">
        <f>'Index RU'!JX6</f>
        <v>64.787946123026003</v>
      </c>
      <c r="JY6" s="24">
        <f>'Index RU'!JY6</f>
        <v>67.426321051195075</v>
      </c>
      <c r="JZ6" s="24">
        <f>'Index RU'!JZ6</f>
        <v>70.4585378822064</v>
      </c>
      <c r="KA6" s="24" t="str">
        <f>'Index RU'!KA6</f>
        <v/>
      </c>
      <c r="KB6" s="24" t="str">
        <f>'Index RU'!KB6</f>
        <v/>
      </c>
      <c r="KC6" s="24" t="str">
        <f>'Index RU'!KC6</f>
        <v/>
      </c>
      <c r="KD6" s="24" t="str">
        <f>'Index RU'!KD6</f>
        <v/>
      </c>
      <c r="KE6" s="24" t="str">
        <f>'Index RU'!KE6</f>
        <v/>
      </c>
      <c r="KF6" s="24" t="str">
        <f>'Index RU'!KF6</f>
        <v/>
      </c>
      <c r="KG6" s="24" t="str">
        <f>'Index RU'!KG6</f>
        <v/>
      </c>
      <c r="KH6" s="24" t="str">
        <f>'Index RU'!KH6</f>
        <v/>
      </c>
      <c r="KI6" s="24" t="str">
        <f>'Index RU'!KI6</f>
        <v/>
      </c>
      <c r="KJ6" s="24" t="str">
        <f>'Index RU'!KJ6</f>
        <v/>
      </c>
      <c r="KK6" s="24" t="str">
        <f>'Index RU'!KK6</f>
        <v/>
      </c>
      <c r="KL6" s="24" t="str">
        <f>'Index RU'!KL6</f>
        <v/>
      </c>
      <c r="KM6" s="24" t="str">
        <f>'Index RU'!KM6</f>
        <v/>
      </c>
      <c r="KN6" s="24" t="str">
        <f>'Index RU'!KN6</f>
        <v/>
      </c>
      <c r="KO6" s="24" t="str">
        <f>'Index RU'!KO6</f>
        <v/>
      </c>
      <c r="KP6" s="24" t="str">
        <f>'Index RU'!KP6</f>
        <v/>
      </c>
      <c r="KQ6" s="24" t="str">
        <f>'Index RU'!KQ6</f>
        <v/>
      </c>
      <c r="KR6" s="24" t="str">
        <f>'Index RU'!KR6</f>
        <v/>
      </c>
      <c r="KS6" s="24" t="str">
        <f>'Index RU'!KS6</f>
        <v/>
      </c>
      <c r="KT6" s="24" t="str">
        <f>'Index RU'!KT6</f>
        <v/>
      </c>
      <c r="KU6" s="24" t="str">
        <f>'Index RU'!KU6</f>
        <v/>
      </c>
      <c r="KV6" s="24" t="str">
        <f>'Index RU'!KV6</f>
        <v/>
      </c>
      <c r="KW6" s="24" t="str">
        <f>'Index RU'!KW6</f>
        <v/>
      </c>
      <c r="KX6" s="24" t="str">
        <f>'Index RU'!KX6</f>
        <v/>
      </c>
      <c r="KY6" s="24" t="str">
        <f>'Index RU'!KY6</f>
        <v/>
      </c>
      <c r="KZ6" s="24" t="str">
        <f>'Index RU'!KZ6</f>
        <v/>
      </c>
      <c r="LA6" s="24" t="str">
        <f>'Index RU'!LA6</f>
        <v/>
      </c>
      <c r="LB6" s="24" t="str">
        <f>'Index RU'!LB6</f>
        <v/>
      </c>
      <c r="LC6" s="24" t="str">
        <f>'Index RU'!LC6</f>
        <v/>
      </c>
    </row>
    <row r="7" spans="1:315" x14ac:dyDescent="0.25">
      <c r="A7" t="s">
        <v>114</v>
      </c>
      <c r="B7" s="24">
        <f>'Index RU'!B7</f>
        <v>50.711763681139779</v>
      </c>
      <c r="C7" s="24">
        <f>'Index RU'!C7</f>
        <v>50.56454179470353</v>
      </c>
      <c r="D7" s="24">
        <f>'Index RU'!D7</f>
        <v>50.04841936116032</v>
      </c>
      <c r="E7" s="24">
        <f>'Index RU'!E7</f>
        <v>49.476690249061612</v>
      </c>
      <c r="F7" s="24">
        <f>'Index RU'!F7</f>
        <v>49.15889589352431</v>
      </c>
      <c r="G7" s="24">
        <f>'Index RU'!G7</f>
        <v>44.243809367430742</v>
      </c>
      <c r="H7" s="24">
        <f>'Index RU'!H7</f>
        <v>43.911099097770176</v>
      </c>
      <c r="I7" s="24">
        <f>'Index RU'!I7</f>
        <v>44.401869001297094</v>
      </c>
      <c r="J7" s="24">
        <f>'Index RU'!J7</f>
        <v>44.116376133277427</v>
      </c>
      <c r="K7" s="24">
        <f>'Index RU'!K7</f>
        <v>32.644177526118106</v>
      </c>
      <c r="L7" s="24">
        <f>'Index RU'!L7</f>
        <v>32.527257205252695</v>
      </c>
      <c r="M7" s="24">
        <f>'Index RU'!M7</f>
        <v>32.158384110464063</v>
      </c>
      <c r="N7" s="24">
        <f>'Index RU'!N7</f>
        <v>31.581243933245851</v>
      </c>
      <c r="O7" s="24">
        <f>'Index RU'!O7</f>
        <v>22.42776742088158</v>
      </c>
      <c r="P7" s="24">
        <f>'Index RU'!P7</f>
        <v>22.421071501913104</v>
      </c>
      <c r="Q7" s="24">
        <f>'Index RU'!Q7</f>
        <v>22.255924132376464</v>
      </c>
      <c r="R7" s="24">
        <f>'Index RU'!R7</f>
        <v>21.615090256394325</v>
      </c>
      <c r="S7" s="24">
        <f>'Index RU'!S7</f>
        <v>26.555136768471655</v>
      </c>
      <c r="T7" s="24">
        <f>'Index RU'!T7</f>
        <v>26.238021730767141</v>
      </c>
      <c r="U7" s="24">
        <f>'Index RU'!U7</f>
        <v>26.037863726139538</v>
      </c>
      <c r="V7" s="24">
        <f>'Index RU'!V7</f>
        <v>24.750058105846914</v>
      </c>
      <c r="W7" s="24">
        <f>'Index RU'!W7</f>
        <v>24.275291594072971</v>
      </c>
      <c r="X7" s="24">
        <f>'Index RU'!X7</f>
        <v>29.605487766355672</v>
      </c>
      <c r="Y7" s="24">
        <f>'Index RU'!Y7</f>
        <v>30.00495122305465</v>
      </c>
      <c r="Z7" s="24">
        <f>'Index RU'!Z7</f>
        <v>30.589169527795317</v>
      </c>
      <c r="AA7" s="24">
        <f>'Index RU'!AA7</f>
        <v>30.685484378951124</v>
      </c>
      <c r="AB7" s="24">
        <f>'Index RU'!AB7</f>
        <v>32.476872628321189</v>
      </c>
      <c r="AC7" s="24">
        <f>'Index RU'!AC7</f>
        <v>32.298624396310807</v>
      </c>
      <c r="AD7" s="24">
        <f>'Index RU'!AD7</f>
        <v>31.477476379535439</v>
      </c>
      <c r="AE7" s="24">
        <f>'Index RU'!AE7</f>
        <v>31.701598691202197</v>
      </c>
      <c r="AF7" s="24">
        <f>'Index RU'!AF7</f>
        <v>31.838068592770728</v>
      </c>
      <c r="AG7" s="24">
        <f>'Index RU'!AG7</f>
        <v>34.091059542160274</v>
      </c>
      <c r="AH7" s="24">
        <f>'Index RU'!AH7</f>
        <v>34.065594816606804</v>
      </c>
      <c r="AI7" s="24">
        <f>'Index RU'!AI7</f>
        <v>34.759407605523421</v>
      </c>
      <c r="AJ7" s="24">
        <f>'Index RU'!AJ7</f>
        <v>35.852229036054524</v>
      </c>
      <c r="AK7" s="24">
        <f>'Index RU'!AK7</f>
        <v>35.342942781900511</v>
      </c>
      <c r="AL7" s="24">
        <f>'Index RU'!AL7</f>
        <v>35.302106452272568</v>
      </c>
      <c r="AM7" s="24">
        <f>'Index RU'!AM7</f>
        <v>35.396896561129907</v>
      </c>
      <c r="AN7" s="24">
        <f>'Index RU'!AN7</f>
        <v>35.751378065027012</v>
      </c>
      <c r="AO7" s="24">
        <f>'Index RU'!AO7</f>
        <v>34.663154569465796</v>
      </c>
      <c r="AP7" s="24">
        <f>'Index RU'!AP7</f>
        <v>35.364738067870469</v>
      </c>
      <c r="AQ7" s="24">
        <f>'Index RU'!AQ7</f>
        <v>35.648651729390501</v>
      </c>
      <c r="AR7" s="24">
        <f>'Index RU'!AR7</f>
        <v>36.155362630501124</v>
      </c>
      <c r="AS7" s="24">
        <f>'Index RU'!AS7</f>
        <v>35.76721682196473</v>
      </c>
      <c r="AT7" s="24">
        <f>'Index RU'!AT7</f>
        <v>38.462543064656238</v>
      </c>
      <c r="AU7" s="24">
        <f>'Index RU'!AU7</f>
        <v>38.615243383775386</v>
      </c>
      <c r="AV7" s="24">
        <f>'Index RU'!AV7</f>
        <v>38.198558949838826</v>
      </c>
      <c r="AW7" s="24">
        <f>'Index RU'!AW7</f>
        <v>38.633356491109318</v>
      </c>
      <c r="AX7" s="24">
        <f>'Index RU'!AX7</f>
        <v>44.145495693815619</v>
      </c>
      <c r="AY7" s="24">
        <f>'Index RU'!AY7</f>
        <v>44.374214349792197</v>
      </c>
      <c r="AZ7" s="24">
        <f>'Index RU'!AZ7</f>
        <v>45.127488551425394</v>
      </c>
      <c r="BA7" s="24">
        <f>'Index RU'!BA7</f>
        <v>45.652979987444738</v>
      </c>
      <c r="BB7" s="24">
        <f>'Index RU'!BB7</f>
        <v>48.607647601755701</v>
      </c>
      <c r="BC7" s="24">
        <f>'Index RU'!BC7</f>
        <v>48.788614801905254</v>
      </c>
      <c r="BD7" s="24">
        <f>'Index RU'!BD7</f>
        <v>50.6670325957584</v>
      </c>
      <c r="BE7" s="24">
        <f>'Index RU'!BE7</f>
        <v>49.360598241930646</v>
      </c>
      <c r="BF7" s="24">
        <f>'Index RU'!BF7</f>
        <v>49.547303824684462</v>
      </c>
      <c r="BG7" s="24">
        <f>'Index RU'!BG7</f>
        <v>50.739714552681306</v>
      </c>
      <c r="BH7" s="24">
        <f>'Index RU'!BH7</f>
        <v>51.434270964506794</v>
      </c>
      <c r="BI7" s="24">
        <f>'Index RU'!BI7</f>
        <v>49.868960053013808</v>
      </c>
      <c r="BJ7" s="24">
        <f>'Index RU'!BJ7</f>
        <v>49.419657958270143</v>
      </c>
      <c r="BK7" s="24">
        <f>'Index RU'!BK7</f>
        <v>52.67968996795247</v>
      </c>
      <c r="BL7" s="24">
        <f>'Index RU'!BL7</f>
        <v>53.717307174993259</v>
      </c>
      <c r="BM7" s="24">
        <f>'Index RU'!BM7</f>
        <v>53.911343855973328</v>
      </c>
      <c r="BN7" s="24">
        <f>'Index RU'!BN7</f>
        <v>54.181585298712392</v>
      </c>
      <c r="BO7" s="24">
        <f>'Index RU'!BO7</f>
        <v>54.09549389371778</v>
      </c>
      <c r="BP7" s="24">
        <f>'Index RU'!BP7</f>
        <v>54.918810446560371</v>
      </c>
      <c r="BQ7" s="24">
        <f>'Index RU'!BQ7</f>
        <v>55.444131898426576</v>
      </c>
      <c r="BR7" s="24">
        <f>'Index RU'!BR7</f>
        <v>55.735021470609119</v>
      </c>
      <c r="BS7" s="24">
        <f>'Index RU'!BS7</f>
        <v>56.133124800354643</v>
      </c>
      <c r="BT7" s="24">
        <f>'Index RU'!BT7</f>
        <v>59.986925053571284</v>
      </c>
      <c r="BU7" s="24">
        <f>'Index RU'!BU7</f>
        <v>60.796821438958425</v>
      </c>
      <c r="BV7" s="24">
        <f>'Index RU'!BV7</f>
        <v>60.215241274229932</v>
      </c>
      <c r="BW7" s="24">
        <f>'Index RU'!BW7</f>
        <v>60.747426468564427</v>
      </c>
      <c r="BX7" s="24">
        <f>'Index RU'!BX7</f>
        <v>65.193762550170135</v>
      </c>
      <c r="BY7" s="24">
        <f>'Index RU'!BY7</f>
        <v>66.256520655088494</v>
      </c>
      <c r="BZ7" s="24">
        <f>'Index RU'!BZ7</f>
        <v>66.712808998062371</v>
      </c>
      <c r="CA7" s="24">
        <f>'Index RU'!CA7</f>
        <v>68.122962113473207</v>
      </c>
      <c r="CB7" s="24">
        <f>'Index RU'!CB7</f>
        <v>72.005930789921322</v>
      </c>
      <c r="CC7" s="24">
        <f>'Index RU'!CC7</f>
        <v>72.219675923727351</v>
      </c>
      <c r="CD7" s="24">
        <f>'Index RU'!CD7</f>
        <v>71.989932254694097</v>
      </c>
      <c r="CE7" s="24">
        <f>'Index RU'!CE7</f>
        <v>72.536556054448894</v>
      </c>
      <c r="CF7" s="24">
        <f>'Index RU'!CF7</f>
        <v>74.0695510778786</v>
      </c>
      <c r="CG7" s="24">
        <f>'Index RU'!CG7</f>
        <v>73.087328974696192</v>
      </c>
      <c r="CH7" s="24">
        <f>'Index RU'!CH7</f>
        <v>74.044814794472103</v>
      </c>
      <c r="CI7" s="24">
        <f>'Index RU'!CI7</f>
        <v>73.853921478776627</v>
      </c>
      <c r="CJ7" s="24">
        <f>'Index RU'!CJ7</f>
        <v>74.236939377011012</v>
      </c>
      <c r="CK7" s="24">
        <f>'Index RU'!CK7</f>
        <v>79.522414982447586</v>
      </c>
      <c r="CL7" s="24">
        <f>'Index RU'!CL7</f>
        <v>80.688706551935809</v>
      </c>
      <c r="CM7" s="24">
        <f>'Index RU'!CM7</f>
        <v>83.871656558102757</v>
      </c>
      <c r="CN7" s="24">
        <f>'Index RU'!CN7</f>
        <v>85.264846158151784</v>
      </c>
      <c r="CO7" s="24">
        <f>'Index RU'!CO7</f>
        <v>98.520255302343003</v>
      </c>
      <c r="CP7" s="24">
        <f>'Index RU'!CP7</f>
        <v>101.78781639831347</v>
      </c>
      <c r="CQ7" s="24">
        <f>'Index RU'!CQ7</f>
        <v>100.00940771580524</v>
      </c>
      <c r="CR7" s="24">
        <f>'Index RU'!CR7</f>
        <v>99.374005365882269</v>
      </c>
      <c r="CS7" s="24">
        <f>'Index RU'!CS7</f>
        <v>97.351972064224569</v>
      </c>
      <c r="CT7" s="24">
        <f>'Index RU'!CT7</f>
        <v>92.146826911529061</v>
      </c>
      <c r="CU7" s="24">
        <f>'Index RU'!CU7</f>
        <v>92.271249825026473</v>
      </c>
      <c r="CV7" s="24">
        <f>'Index RU'!CV7</f>
        <v>96.429715414713868</v>
      </c>
      <c r="CW7" s="24">
        <f>'Index RU'!CW7</f>
        <v>96.495926192767612</v>
      </c>
      <c r="CX7" s="24">
        <f>'Index RU'!CX7</f>
        <v>93.037347524545183</v>
      </c>
      <c r="CY7" s="24">
        <f>'Index RU'!CY7</f>
        <v>93.431607835764467</v>
      </c>
      <c r="CZ7" s="24">
        <f>'Index RU'!CZ7</f>
        <v>99.536183662195015</v>
      </c>
      <c r="DA7" s="24">
        <f>'Index RU'!DA7</f>
        <v>102.57397711082781</v>
      </c>
      <c r="DB7" s="24">
        <f>'Index RU'!DB7</f>
        <v>90.130490687364912</v>
      </c>
      <c r="DC7" s="24">
        <f>'Index RU'!DC7</f>
        <v>100.51094632671611</v>
      </c>
      <c r="DD7" s="24">
        <f>'Index RU'!DD7</f>
        <v>101.74537572151094</v>
      </c>
      <c r="DE7" s="24">
        <f>'Index RU'!DE7</f>
        <v>99.480794460234534</v>
      </c>
      <c r="DF7" s="24">
        <f>'Index RU'!DF7</f>
        <v>98.155301267880574</v>
      </c>
      <c r="DG7" s="24">
        <f>'Index RU'!DG7</f>
        <v>111.68433062669715</v>
      </c>
      <c r="DH7" s="24">
        <f>'Index RU'!DH7</f>
        <v>107.65341336005278</v>
      </c>
      <c r="DI7" s="24">
        <f>'Index RU'!DI7</f>
        <v>106.19842249100134</v>
      </c>
      <c r="DJ7" s="24">
        <f>'Index RU'!DJ7</f>
        <v>105.11804632366889</v>
      </c>
      <c r="DK7" s="24">
        <f>'Index RU'!DK7</f>
        <v>116.36271262444025</v>
      </c>
      <c r="DL7" s="24">
        <f>'Index RU'!DL7</f>
        <v>130.92478550494886</v>
      </c>
      <c r="DM7" s="24">
        <f>'Index RU'!DM7</f>
        <v>135.30871953891977</v>
      </c>
      <c r="DN7" s="24">
        <f>'Index RU'!DN7</f>
        <v>121.33620533928143</v>
      </c>
      <c r="DO7" s="24">
        <f>'Index RU'!DO7</f>
        <v>106.56299315443611</v>
      </c>
      <c r="DP7" s="24">
        <f>'Index RU'!DP7</f>
        <v>108.54291022810314</v>
      </c>
      <c r="DQ7" s="24">
        <f>'Index RU'!DQ7</f>
        <v>106.4985054321107</v>
      </c>
      <c r="DR7" s="24">
        <f>'Index RU'!DR7</f>
        <v>105.04149954507771</v>
      </c>
      <c r="DS7" s="24">
        <f>'Index RU'!DS7</f>
        <v>103.70819094644619</v>
      </c>
      <c r="DT7" s="24">
        <f>'Index RU'!DT7</f>
        <v>113.27450610014904</v>
      </c>
      <c r="DU7" s="24">
        <f>'Index RU'!DU7</f>
        <v>112.79321151904048</v>
      </c>
      <c r="DV7" s="24">
        <f>'Index RU'!DV7</f>
        <v>111.78363922137494</v>
      </c>
      <c r="DW7" s="24">
        <f>'Index RU'!DW7</f>
        <v>110.08646993237053</v>
      </c>
      <c r="DX7" s="24">
        <f>'Index RU'!DX7</f>
        <v>107.09371601583688</v>
      </c>
      <c r="DY7" s="24">
        <f>'Index RU'!DY7</f>
        <v>107.17789351542856</v>
      </c>
      <c r="DZ7" s="24">
        <f>'Index RU'!DZ7</f>
        <v>105.96148096951275</v>
      </c>
      <c r="EA7" s="24">
        <f>'Index RU'!EA7</f>
        <v>113.53840491034248</v>
      </c>
      <c r="EB7" s="24">
        <f>'Index RU'!EB7</f>
        <v>111.31633424395966</v>
      </c>
      <c r="EC7" s="24">
        <f>'Index RU'!EC7</f>
        <v>113.73330588978291</v>
      </c>
      <c r="ED7" s="24">
        <f>'Index RU'!ED7</f>
        <v>121.74095539451598</v>
      </c>
      <c r="EE7" s="24">
        <f>'Index RU'!EE7</f>
        <v>121.45850567526873</v>
      </c>
      <c r="EF7" s="24">
        <f>'Index RU'!EF7</f>
        <v>119.13459842871495</v>
      </c>
      <c r="EG7" s="24">
        <f>'Index RU'!EG7</f>
        <v>121.9954108439816</v>
      </c>
      <c r="EH7" s="24">
        <f>'Index RU'!EH7</f>
        <v>121.40044388037062</v>
      </c>
      <c r="EI7" s="24">
        <f>'Index RU'!EI7</f>
        <v>121.53644362288425</v>
      </c>
      <c r="EJ7" s="24">
        <f>'Index RU'!EJ7</f>
        <v>125.58310786879427</v>
      </c>
      <c r="EK7" s="24">
        <f>'Index RU'!EK7</f>
        <v>125.90242739892297</v>
      </c>
      <c r="EL7" s="24">
        <f>'Index RU'!EL7</f>
        <v>119.79637753622522</v>
      </c>
      <c r="EM7" s="24">
        <f>'Index RU'!EM7</f>
        <v>116.71016015948486</v>
      </c>
      <c r="EN7" s="24">
        <f>'Index RU'!EN7</f>
        <v>113.58432261096141</v>
      </c>
      <c r="EO7" s="24">
        <f>'Index RU'!EO7</f>
        <v>113.29020313919126</v>
      </c>
      <c r="EP7" s="24">
        <f>'Index RU'!EP7</f>
        <v>117.26421740076017</v>
      </c>
      <c r="EQ7" s="24">
        <f>'Index RU'!EQ7</f>
        <v>112.37984446692285</v>
      </c>
      <c r="ER7" s="24">
        <f>'Index RU'!ER7</f>
        <v>110.43400869995467</v>
      </c>
      <c r="ES7" s="24">
        <f>'Index RU'!ES7</f>
        <v>107.15939350940715</v>
      </c>
      <c r="ET7" s="24">
        <f>'Index RU'!ET7</f>
        <v>103.49860774546309</v>
      </c>
      <c r="EU7" s="24">
        <f>'Index RU'!EU7</f>
        <v>100.43448053444192</v>
      </c>
      <c r="EV7" s="24">
        <f>'Index RU'!EV7</f>
        <v>98.848414898640868</v>
      </c>
      <c r="EW7" s="24">
        <f>'Index RU'!EW7</f>
        <v>100.56605489939184</v>
      </c>
      <c r="EX7" s="24">
        <f>'Index RU'!EX7</f>
        <v>92.758625006419194</v>
      </c>
      <c r="EY7" s="24">
        <f>'Index RU'!EY7</f>
        <v>95.367889848338024</v>
      </c>
      <c r="EZ7" s="24">
        <f>'Index RU'!EZ7</f>
        <v>96.516968176503212</v>
      </c>
      <c r="FA7" s="24">
        <f>'Index RU'!FA7</f>
        <v>95.019586569171338</v>
      </c>
      <c r="FB7" s="24">
        <f>'Index RU'!FB7</f>
        <v>88.539326768543347</v>
      </c>
      <c r="FC7" s="24">
        <f>'Index RU'!FC7</f>
        <v>79.539770904203891</v>
      </c>
      <c r="FD7" s="24">
        <f>'Index RU'!FD7</f>
        <v>80.838161869991595</v>
      </c>
      <c r="FE7" s="24">
        <f>'Index RU'!FE7</f>
        <v>80.435986250813329</v>
      </c>
      <c r="FF7" s="24">
        <f>'Index RU'!FF7</f>
        <v>79.165222628756453</v>
      </c>
      <c r="FG7" s="24">
        <f>'Index RU'!FG7</f>
        <v>75.89639329677712</v>
      </c>
      <c r="FH7" s="24">
        <f>'Index RU'!FH7</f>
        <v>75.651379338234236</v>
      </c>
      <c r="FI7" s="24">
        <f>'Index RU'!FI7</f>
        <v>74.775108017518292</v>
      </c>
      <c r="FJ7" s="24">
        <f>'Index RU'!FJ7</f>
        <v>73.991635880052073</v>
      </c>
      <c r="FK7" s="24">
        <f>'Index RU'!FK7</f>
        <v>72.315632915480577</v>
      </c>
      <c r="FL7" s="24">
        <f>'Index RU'!FL7</f>
        <v>71.064897895895513</v>
      </c>
      <c r="FM7" s="24">
        <f>'Index RU'!FM7</f>
        <v>70.340405542629497</v>
      </c>
      <c r="FN7" s="24">
        <f>'Index RU'!FN7</f>
        <v>70.197506240429746</v>
      </c>
      <c r="FO7" s="24">
        <f>'Index RU'!FO7</f>
        <v>69.420397536117505</v>
      </c>
      <c r="FP7" s="24">
        <f>'Index RU'!FP7</f>
        <v>74.746634024337098</v>
      </c>
      <c r="FQ7" s="24">
        <f>'Index RU'!FQ7</f>
        <v>75.634130167030747</v>
      </c>
      <c r="FR7" s="24">
        <f>'Index RU'!FR7</f>
        <v>74.136257712504289</v>
      </c>
      <c r="FS7" s="24">
        <f>'Index RU'!FS7</f>
        <v>73.656730701801038</v>
      </c>
      <c r="FT7" s="24">
        <f>'Index RU'!FT7</f>
        <v>68.756955355218636</v>
      </c>
      <c r="FU7" s="24">
        <f>'Index RU'!FU7</f>
        <v>68.015220890263024</v>
      </c>
      <c r="FV7" s="24">
        <f>'Index RU'!FV7</f>
        <v>67.54227576082782</v>
      </c>
      <c r="FW7" s="24">
        <f>'Index RU'!FW7</f>
        <v>65.24412330958036</v>
      </c>
      <c r="FX7" s="24">
        <f>'Index RU'!FX7</f>
        <v>62.059379789611135</v>
      </c>
      <c r="FY7" s="24">
        <f>'Index RU'!FY7</f>
        <v>59.62165583461946</v>
      </c>
      <c r="FZ7" s="24">
        <f>'Index RU'!FZ7</f>
        <v>61.11572562601939</v>
      </c>
      <c r="GA7" s="24">
        <f>'Index RU'!GA7</f>
        <v>63.942957020316122</v>
      </c>
      <c r="GB7" s="24">
        <f>'Index RU'!GB7</f>
        <v>64.173148923414089</v>
      </c>
      <c r="GC7" s="24">
        <f>'Index RU'!GC7</f>
        <v>68.936554138390804</v>
      </c>
      <c r="GD7" s="24">
        <f>'Index RU'!GD7</f>
        <v>68.757900874283308</v>
      </c>
      <c r="GE7" s="24">
        <f>'Index RU'!GE7</f>
        <v>66.478356384542963</v>
      </c>
      <c r="GF7" s="24">
        <f>'Index RU'!GF7</f>
        <v>66.209549308938321</v>
      </c>
      <c r="GG7" s="24">
        <f>'Index RU'!GG7</f>
        <v>70.123028674578222</v>
      </c>
      <c r="GH7" s="24">
        <f>'Index RU'!GH7</f>
        <v>70.274882507844183</v>
      </c>
      <c r="GI7" s="24">
        <f>'Index RU'!GI7</f>
        <v>72.550784596283165</v>
      </c>
      <c r="GJ7" s="24">
        <f>'Index RU'!GJ7</f>
        <v>73.514321255579901</v>
      </c>
      <c r="GK7" s="24">
        <f>'Index RU'!GK7</f>
        <v>77.618463490324316</v>
      </c>
      <c r="GL7" s="24">
        <f>'Index RU'!GL7</f>
        <v>75.883643223997638</v>
      </c>
      <c r="GM7" s="24">
        <f>'Index RU'!GM7</f>
        <v>76.053661850074704</v>
      </c>
      <c r="GN7" s="24">
        <f>'Index RU'!GN7</f>
        <v>77.974094158129958</v>
      </c>
      <c r="GO7" s="24">
        <f>'Index RU'!GO7</f>
        <v>79.550811861166864</v>
      </c>
      <c r="GP7" s="24">
        <f>'Index RU'!GP7</f>
        <v>79.023901660196131</v>
      </c>
      <c r="GQ7" s="24">
        <f>'Index RU'!GQ7</f>
        <v>77.58101086527013</v>
      </c>
      <c r="GR7" s="24">
        <f>'Index RU'!GR7</f>
        <v>83.18406920764474</v>
      </c>
      <c r="GS7" s="24">
        <f>'Index RU'!GS7</f>
        <v>81.688500142540192</v>
      </c>
      <c r="GT7" s="24">
        <f>'Index RU'!GT7</f>
        <v>80.126908425132797</v>
      </c>
      <c r="GU7" s="24">
        <f>'Index RU'!GU7</f>
        <v>76.491900667601797</v>
      </c>
      <c r="GV7" s="24">
        <f>'Index RU'!GV7</f>
        <v>74.512115921097916</v>
      </c>
      <c r="GW7" s="24">
        <f>'Index RU'!GW7</f>
        <v>74.864265694549914</v>
      </c>
      <c r="GX7" s="24">
        <f>'Index RU'!GX7</f>
        <v>75.061012728539723</v>
      </c>
      <c r="GY7" s="24">
        <f>'Index RU'!GY7</f>
        <v>71.211079806513453</v>
      </c>
      <c r="GZ7" s="24">
        <f>'Index RU'!GZ7</f>
        <v>68.690681476079021</v>
      </c>
      <c r="HA7" s="24">
        <f>'Index RU'!HA7</f>
        <v>69.911041427000995</v>
      </c>
      <c r="HB7" s="24">
        <f>'Index RU'!HB7</f>
        <v>69.458635377176961</v>
      </c>
      <c r="HC7" s="24">
        <f>'Index RU'!HC7</f>
        <v>69.029354240802391</v>
      </c>
      <c r="HD7" s="24">
        <f>'Index RU'!HD7</f>
        <v>69.237100228405922</v>
      </c>
      <c r="HE7" s="24">
        <f>'Index RU'!HE7</f>
        <v>69.043910585158457</v>
      </c>
      <c r="HF7" s="24">
        <f>'Index RU'!HF7</f>
        <v>68.918017471589977</v>
      </c>
      <c r="HG7" s="24">
        <f>'Index RU'!HG7</f>
        <v>70.147386380170033</v>
      </c>
      <c r="HH7" s="24">
        <f>'Index RU'!HH7</f>
        <v>68.726714281585444</v>
      </c>
      <c r="HI7" s="24">
        <f>'Index RU'!HI7</f>
        <v>69.460752672572212</v>
      </c>
      <c r="HJ7" s="24">
        <f>'Index RU'!HJ7</f>
        <v>68.832179791475838</v>
      </c>
      <c r="HK7" s="24">
        <f>'Index RU'!HK7</f>
        <v>69.255340794937382</v>
      </c>
      <c r="HL7" s="24">
        <f>'Index RU'!HL7</f>
        <v>70.631413444131042</v>
      </c>
      <c r="HM7" s="24">
        <f>'Index RU'!HM7</f>
        <v>70.291392590990284</v>
      </c>
      <c r="HN7" s="24">
        <f>'Index RU'!HN7</f>
        <v>71.930248282766684</v>
      </c>
      <c r="HO7" s="24">
        <f>'Index RU'!HO7</f>
        <v>71.02452066920803</v>
      </c>
      <c r="HP7" s="24">
        <f>'Index RU'!HP7</f>
        <v>72.768569333378721</v>
      </c>
      <c r="HQ7" s="24">
        <f>'Index RU'!HQ7</f>
        <v>73.548790738393791</v>
      </c>
      <c r="HR7" s="24">
        <f>'Index RU'!HR7</f>
        <v>73.14245118805411</v>
      </c>
      <c r="HS7" s="24">
        <f>'Index RU'!HS7</f>
        <v>71.921361327298811</v>
      </c>
      <c r="HT7" s="24">
        <f>'Index RU'!HT7</f>
        <v>71.038433097986641</v>
      </c>
      <c r="HU7" s="24">
        <f>'Index RU'!HU7</f>
        <v>70.363480817787959</v>
      </c>
      <c r="HV7" s="24">
        <f>'Index RU'!HV7</f>
        <v>70.649822063448426</v>
      </c>
      <c r="HW7" s="24">
        <f>'Index RU'!HW7</f>
        <v>71.824015564682057</v>
      </c>
      <c r="HX7" s="24">
        <f>'Index RU'!HX7</f>
        <v>71.373781799791345</v>
      </c>
      <c r="HY7" s="24">
        <f>'Index RU'!HY7</f>
        <v>69.057218773663195</v>
      </c>
      <c r="HZ7" s="24">
        <f>'Index RU'!HZ7</f>
        <v>71.046820918774884</v>
      </c>
      <c r="IA7" s="24">
        <f>'Index RU'!IA7</f>
        <v>73.237245445723303</v>
      </c>
      <c r="IB7" s="24">
        <f>'Index RU'!IB7</f>
        <v>73.656222413591152</v>
      </c>
      <c r="IC7" s="24">
        <f>'Index RU'!IC7</f>
        <v>74.299341765547226</v>
      </c>
      <c r="ID7" s="24">
        <f>'Index RU'!ID7</f>
        <v>73.171490273244942</v>
      </c>
      <c r="IE7" s="24">
        <f>'Index RU'!IE7</f>
        <v>73.355361110545545</v>
      </c>
      <c r="IF7" s="24">
        <f>'Index RU'!IF7</f>
        <v>71.562466301060866</v>
      </c>
      <c r="IG7" s="24">
        <f>'Index RU'!IG7</f>
        <v>71.281223617768973</v>
      </c>
      <c r="IH7" s="24">
        <f>'Index RU'!IH7</f>
        <v>70.547996696222853</v>
      </c>
      <c r="II7" s="24">
        <f>'Index RU'!II7</f>
        <v>73.466654281782937</v>
      </c>
      <c r="IJ7" s="24">
        <f>'Index RU'!IJ7</f>
        <v>71.261833739371625</v>
      </c>
      <c r="IK7" s="24">
        <f>'Index RU'!IK7</f>
        <v>72.359608182122656</v>
      </c>
      <c r="IL7" s="24">
        <f>'Index RU'!IL7</f>
        <v>68.326740686974574</v>
      </c>
      <c r="IM7" s="24">
        <f>'Index RU'!IM7</f>
        <v>66.19537228850146</v>
      </c>
      <c r="IN7" s="24">
        <f>'Index RU'!IN7</f>
        <v>67.767472627936371</v>
      </c>
      <c r="IO7" s="24">
        <f>'Index RU'!IO7</f>
        <v>68.11760121816053</v>
      </c>
      <c r="IP7" s="24">
        <f>'Index RU'!IP7</f>
        <v>69.677030510972756</v>
      </c>
      <c r="IQ7" s="24">
        <f>'Index RU'!IQ7</f>
        <v>71.78076343032383</v>
      </c>
      <c r="IR7" s="24">
        <f>'Index RU'!IR7</f>
        <v>69.247894995414157</v>
      </c>
      <c r="IS7" s="24">
        <f>'Index RU'!IS7</f>
        <v>69.375855396947998</v>
      </c>
      <c r="IT7" s="24">
        <f>'Index RU'!IT7</f>
        <v>68.134859493017828</v>
      </c>
      <c r="IU7" s="24">
        <f>'Index RU'!IU7</f>
        <v>69.651099412112529</v>
      </c>
      <c r="IV7" s="24">
        <f>'Index RU'!IV7</f>
        <v>69.034034370273034</v>
      </c>
      <c r="IW7" s="24">
        <f>'Index RU'!IW7</f>
        <v>70.582473952996679</v>
      </c>
      <c r="IX7" s="24">
        <f>'Index RU'!IX7</f>
        <v>70.150483878261625</v>
      </c>
      <c r="IY7" s="24">
        <f>'Index RU'!IY7</f>
        <v>69.80610738405565</v>
      </c>
      <c r="IZ7" s="24">
        <f>'Index RU'!IZ7</f>
        <v>68.897391159732038</v>
      </c>
      <c r="JA7" s="24">
        <f>'Index RU'!JA7</f>
        <v>68.332210168063185</v>
      </c>
      <c r="JB7" s="24">
        <f>'Index RU'!JB7</f>
        <v>68.920379337686484</v>
      </c>
      <c r="JC7" s="24">
        <f>'Index RU'!JC7</f>
        <v>71.126721610054332</v>
      </c>
      <c r="JD7" s="24">
        <f>'Index RU'!JD7</f>
        <v>70.992271738274596</v>
      </c>
      <c r="JE7" s="24">
        <f>'Index RU'!JE7</f>
        <v>73.441057884394951</v>
      </c>
      <c r="JF7" s="24">
        <f>'Index RU'!JF7</f>
        <v>71.185284145304806</v>
      </c>
      <c r="JG7" s="24">
        <f>'Index RU'!JG7</f>
        <v>70.099340903209423</v>
      </c>
      <c r="JH7" s="24">
        <f>'Index RU'!JH7</f>
        <v>69.665472886481638</v>
      </c>
      <c r="JI7" s="24">
        <f>'Index RU'!JI7</f>
        <v>70.297990553110964</v>
      </c>
      <c r="JJ7" s="24">
        <f>'Index RU'!JJ7</f>
        <v>69.598188793490721</v>
      </c>
      <c r="JK7" s="24">
        <f>'Index RU'!JK7</f>
        <v>67.125024428065572</v>
      </c>
      <c r="JL7" s="24">
        <f>'Index RU'!JL7</f>
        <v>63.908178726741518</v>
      </c>
      <c r="JM7" s="24">
        <f>'Index RU'!JM7</f>
        <v>64.295227084302752</v>
      </c>
      <c r="JN7" s="24">
        <f>'Index RU'!JN7</f>
        <v>65.119218107699652</v>
      </c>
      <c r="JO7" s="24">
        <f>'Index RU'!JO7</f>
        <v>66.131822132555087</v>
      </c>
      <c r="JP7" s="24">
        <f>'Index RU'!JP7</f>
        <v>65.638090192369674</v>
      </c>
      <c r="JQ7" s="24">
        <f>'Index RU'!JQ7</f>
        <v>58.60682789668418</v>
      </c>
      <c r="JR7" s="24">
        <f>'Index RU'!JR7</f>
        <v>60.405942839950484</v>
      </c>
      <c r="JS7" s="24">
        <f>'Index RU'!JS7</f>
        <v>60.383295293112987</v>
      </c>
      <c r="JT7" s="24">
        <f>'Index RU'!JT7</f>
        <v>57.514724653356687</v>
      </c>
      <c r="JU7" s="24">
        <f>'Index RU'!JU7</f>
        <v>57.48213381846795</v>
      </c>
      <c r="JV7" s="24">
        <f>'Index RU'!JV7</f>
        <v>59.192560112959391</v>
      </c>
      <c r="JW7" s="24">
        <f>'Index RU'!JW7</f>
        <v>59.353126454385759</v>
      </c>
      <c r="JX7" s="24">
        <f>'Index RU'!JX7</f>
        <v>58.755936720268153</v>
      </c>
      <c r="JY7" s="24">
        <f>'Index RU'!JY7</f>
        <v>60.297615284776349</v>
      </c>
      <c r="JZ7" s="24">
        <f>'Index RU'!JZ7</f>
        <v>62.17326377584169</v>
      </c>
      <c r="KA7" s="24" t="str">
        <f>'Index RU'!KA7</f>
        <v/>
      </c>
      <c r="KB7" s="24" t="str">
        <f>'Index RU'!KB7</f>
        <v/>
      </c>
      <c r="KC7" s="24" t="str">
        <f>'Index RU'!KC7</f>
        <v/>
      </c>
      <c r="KD7" s="24" t="str">
        <f>'Index RU'!KD7</f>
        <v/>
      </c>
      <c r="KE7" s="24" t="str">
        <f>'Index RU'!KE7</f>
        <v/>
      </c>
      <c r="KF7" s="24" t="str">
        <f>'Index RU'!KF7</f>
        <v/>
      </c>
      <c r="KG7" s="24" t="str">
        <f>'Index RU'!KG7</f>
        <v/>
      </c>
      <c r="KH7" s="24" t="str">
        <f>'Index RU'!KH7</f>
        <v/>
      </c>
      <c r="KI7" s="24" t="str">
        <f>'Index RU'!KI7</f>
        <v/>
      </c>
      <c r="KJ7" s="24" t="str">
        <f>'Index RU'!KJ7</f>
        <v/>
      </c>
      <c r="KK7" s="24" t="str">
        <f>'Index RU'!KK7</f>
        <v/>
      </c>
      <c r="KL7" s="24" t="str">
        <f>'Index RU'!KL7</f>
        <v/>
      </c>
      <c r="KM7" s="24" t="str">
        <f>'Index RU'!KM7</f>
        <v/>
      </c>
      <c r="KN7" s="24" t="str">
        <f>'Index RU'!KN7</f>
        <v/>
      </c>
      <c r="KO7" s="24" t="str">
        <f>'Index RU'!KO7</f>
        <v/>
      </c>
      <c r="KP7" s="24" t="str">
        <f>'Index RU'!KP7</f>
        <v/>
      </c>
      <c r="KQ7" s="24" t="str">
        <f>'Index RU'!KQ7</f>
        <v/>
      </c>
      <c r="KR7" s="24" t="str">
        <f>'Index RU'!KR7</f>
        <v/>
      </c>
      <c r="KS7" s="24" t="str">
        <f>'Index RU'!KS7</f>
        <v/>
      </c>
      <c r="KT7" s="24" t="str">
        <f>'Index RU'!KT7</f>
        <v/>
      </c>
      <c r="KU7" s="24" t="str">
        <f>'Index RU'!KU7</f>
        <v/>
      </c>
      <c r="KV7" s="24" t="str">
        <f>'Index RU'!KV7</f>
        <v/>
      </c>
      <c r="KW7" s="24" t="str">
        <f>'Index RU'!KW7</f>
        <v/>
      </c>
      <c r="KX7" s="24" t="str">
        <f>'Index RU'!KX7</f>
        <v/>
      </c>
      <c r="KY7" s="24" t="str">
        <f>'Index RU'!KY7</f>
        <v/>
      </c>
      <c r="KZ7" s="24" t="str">
        <f>'Index RU'!KZ7</f>
        <v/>
      </c>
      <c r="LA7" s="24" t="str">
        <f>'Index RU'!LA7</f>
        <v/>
      </c>
      <c r="LB7" s="24" t="str">
        <f>'Index RU'!LB7</f>
        <v/>
      </c>
      <c r="LC7" s="24" t="str">
        <f>'Index RU'!LC7</f>
        <v/>
      </c>
    </row>
    <row r="8" spans="1:315" x14ac:dyDescent="0.25">
      <c r="A8" t="s">
        <v>115</v>
      </c>
      <c r="B8" s="24">
        <f>'Index RU'!B8</f>
        <v>64.001804460605527</v>
      </c>
      <c r="C8" s="24">
        <f>'Index RU'!C8</f>
        <v>64.001804460605527</v>
      </c>
      <c r="D8" s="24">
        <f>'Index RU'!D8</f>
        <v>64.001804460605527</v>
      </c>
      <c r="E8" s="24">
        <f>'Index RU'!E8</f>
        <v>64.001804460605527</v>
      </c>
      <c r="F8" s="24">
        <f>'Index RU'!F8</f>
        <v>64.001804460605527</v>
      </c>
      <c r="G8" s="24">
        <f>'Index RU'!G8</f>
        <v>61.575284888817393</v>
      </c>
      <c r="H8" s="24">
        <f>'Index RU'!H8</f>
        <v>61.575284888817393</v>
      </c>
      <c r="I8" s="24">
        <f>'Index RU'!I8</f>
        <v>61.575284888817393</v>
      </c>
      <c r="J8" s="24">
        <f>'Index RU'!J8</f>
        <v>61.575284888817393</v>
      </c>
      <c r="K8" s="24">
        <f>'Index RU'!K8</f>
        <v>60.479499516354615</v>
      </c>
      <c r="L8" s="24">
        <f>'Index RU'!L8</f>
        <v>60.479499516354615</v>
      </c>
      <c r="M8" s="24">
        <f>'Index RU'!M8</f>
        <v>60.479499516354615</v>
      </c>
      <c r="N8" s="24">
        <f>'Index RU'!N8</f>
        <v>60.479499516354615</v>
      </c>
      <c r="O8" s="24">
        <f>'Index RU'!O8</f>
        <v>62.362960398766106</v>
      </c>
      <c r="P8" s="24">
        <f>'Index RU'!P8</f>
        <v>62.362960398766106</v>
      </c>
      <c r="Q8" s="24">
        <f>'Index RU'!Q8</f>
        <v>62.362960398766106</v>
      </c>
      <c r="R8" s="24">
        <f>'Index RU'!R8</f>
        <v>62.362960398766106</v>
      </c>
      <c r="S8" s="24">
        <f>'Index RU'!S8</f>
        <v>62.815132637227478</v>
      </c>
      <c r="T8" s="24">
        <f>'Index RU'!T8</f>
        <v>62.815132637227478</v>
      </c>
      <c r="U8" s="24">
        <f>'Index RU'!U8</f>
        <v>62.815132637227478</v>
      </c>
      <c r="V8" s="24">
        <f>'Index RU'!V8</f>
        <v>62.815132637227478</v>
      </c>
      <c r="W8" s="24">
        <f>'Index RU'!W8</f>
        <v>62.815132637227478</v>
      </c>
      <c r="X8" s="24">
        <f>'Index RU'!X8</f>
        <v>60.738938625541081</v>
      </c>
      <c r="Y8" s="24">
        <f>'Index RU'!Y8</f>
        <v>60.738938625541081</v>
      </c>
      <c r="Z8" s="24">
        <f>'Index RU'!Z8</f>
        <v>60.738938625541081</v>
      </c>
      <c r="AA8" s="24">
        <f>'Index RU'!AA8</f>
        <v>60.738938625541081</v>
      </c>
      <c r="AB8" s="24">
        <f>'Index RU'!AB8</f>
        <v>60.807879720428353</v>
      </c>
      <c r="AC8" s="24">
        <f>'Index RU'!AC8</f>
        <v>60.807879720428353</v>
      </c>
      <c r="AD8" s="24">
        <f>'Index RU'!AD8</f>
        <v>60.807879720428353</v>
      </c>
      <c r="AE8" s="24">
        <f>'Index RU'!AE8</f>
        <v>60.807879720428353</v>
      </c>
      <c r="AF8" s="24">
        <f>'Index RU'!AF8</f>
        <v>60.807879720428353</v>
      </c>
      <c r="AG8" s="24">
        <f>'Index RU'!AG8</f>
        <v>60.728568941404298</v>
      </c>
      <c r="AH8" s="24">
        <f>'Index RU'!AH8</f>
        <v>60.728568941404298</v>
      </c>
      <c r="AI8" s="24">
        <f>'Index RU'!AI8</f>
        <v>60.728568941404298</v>
      </c>
      <c r="AJ8" s="24">
        <f>'Index RU'!AJ8</f>
        <v>60.728568941404298</v>
      </c>
      <c r="AK8" s="24">
        <f>'Index RU'!AK8</f>
        <v>67.670809198602583</v>
      </c>
      <c r="AL8" s="24">
        <f>'Index RU'!AL8</f>
        <v>67.670809198602583</v>
      </c>
      <c r="AM8" s="24">
        <f>'Index RU'!AM8</f>
        <v>67.670809198602583</v>
      </c>
      <c r="AN8" s="24">
        <f>'Index RU'!AN8</f>
        <v>67.670809198602583</v>
      </c>
      <c r="AO8" s="24">
        <f>'Index RU'!AO8</f>
        <v>73.628774873443405</v>
      </c>
      <c r="AP8" s="24">
        <f>'Index RU'!AP8</f>
        <v>73.628774873443405</v>
      </c>
      <c r="AQ8" s="24">
        <f>'Index RU'!AQ8</f>
        <v>73.628774873443405</v>
      </c>
      <c r="AR8" s="24">
        <f>'Index RU'!AR8</f>
        <v>73.628774873443405</v>
      </c>
      <c r="AS8" s="24">
        <f>'Index RU'!AS8</f>
        <v>73.628774873443405</v>
      </c>
      <c r="AT8" s="24">
        <f>'Index RU'!AT8</f>
        <v>77.718904247961021</v>
      </c>
      <c r="AU8" s="24">
        <f>'Index RU'!AU8</f>
        <v>77.718904247961021</v>
      </c>
      <c r="AV8" s="24">
        <f>'Index RU'!AV8</f>
        <v>77.718904247961021</v>
      </c>
      <c r="AW8" s="24">
        <f>'Index RU'!AW8</f>
        <v>77.718904247961021</v>
      </c>
      <c r="AX8" s="24">
        <f>'Index RU'!AX8</f>
        <v>79.509423806897118</v>
      </c>
      <c r="AY8" s="24">
        <f>'Index RU'!AY8</f>
        <v>79.509423806897118</v>
      </c>
      <c r="AZ8" s="24">
        <f>'Index RU'!AZ8</f>
        <v>79.509423806897118</v>
      </c>
      <c r="BA8" s="24">
        <f>'Index RU'!BA8</f>
        <v>79.509423806897118</v>
      </c>
      <c r="BB8" s="24">
        <f>'Index RU'!BB8</f>
        <v>87.007559457176427</v>
      </c>
      <c r="BC8" s="24">
        <f>'Index RU'!BC8</f>
        <v>87.007559457176427</v>
      </c>
      <c r="BD8" s="24">
        <f>'Index RU'!BD8</f>
        <v>87.007559457176427</v>
      </c>
      <c r="BE8" s="24">
        <f>'Index RU'!BE8</f>
        <v>87.007559457176427</v>
      </c>
      <c r="BF8" s="24">
        <f>'Index RU'!BF8</f>
        <v>87.007559457176427</v>
      </c>
      <c r="BG8" s="24">
        <f>'Index RU'!BG8</f>
        <v>89.402460279185419</v>
      </c>
      <c r="BH8" s="24">
        <f>'Index RU'!BH8</f>
        <v>89.402460279185419</v>
      </c>
      <c r="BI8" s="24">
        <f>'Index RU'!BI8</f>
        <v>89.402460279185419</v>
      </c>
      <c r="BJ8" s="24">
        <f>'Index RU'!BJ8</f>
        <v>89.402460279185419</v>
      </c>
      <c r="BK8" s="24">
        <f>'Index RU'!BK8</f>
        <v>91.675163255642019</v>
      </c>
      <c r="BL8" s="24">
        <f>'Index RU'!BL8</f>
        <v>91.675163255642019</v>
      </c>
      <c r="BM8" s="24">
        <f>'Index RU'!BM8</f>
        <v>91.675163255642019</v>
      </c>
      <c r="BN8" s="24">
        <f>'Index RU'!BN8</f>
        <v>91.675163255642019</v>
      </c>
      <c r="BO8" s="24">
        <f>'Index RU'!BO8</f>
        <v>86.446197335972442</v>
      </c>
      <c r="BP8" s="24">
        <f>'Index RU'!BP8</f>
        <v>86.446197335972442</v>
      </c>
      <c r="BQ8" s="24">
        <f>'Index RU'!BQ8</f>
        <v>86.446197335972442</v>
      </c>
      <c r="BR8" s="24">
        <f>'Index RU'!BR8</f>
        <v>86.446197335972442</v>
      </c>
      <c r="BS8" s="24">
        <f>'Index RU'!BS8</f>
        <v>86.446197335972442</v>
      </c>
      <c r="BT8" s="24">
        <f>'Index RU'!BT8</f>
        <v>90.225282634669327</v>
      </c>
      <c r="BU8" s="24">
        <f>'Index RU'!BU8</f>
        <v>90.225282634669327</v>
      </c>
      <c r="BV8" s="24">
        <f>'Index RU'!BV8</f>
        <v>90.225282634669327</v>
      </c>
      <c r="BW8" s="24">
        <f>'Index RU'!BW8</f>
        <v>90.225282634669327</v>
      </c>
      <c r="BX8" s="24">
        <f>'Index RU'!BX8</f>
        <v>80.955093863548115</v>
      </c>
      <c r="BY8" s="24">
        <f>'Index RU'!BY8</f>
        <v>80.955093863548115</v>
      </c>
      <c r="BZ8" s="24">
        <f>'Index RU'!BZ8</f>
        <v>80.955093863548115</v>
      </c>
      <c r="CA8" s="24">
        <f>'Index RU'!CA8</f>
        <v>80.955093863548115</v>
      </c>
      <c r="CB8" s="24">
        <f>'Index RU'!CB8</f>
        <v>77.307519903675313</v>
      </c>
      <c r="CC8" s="24">
        <f>'Index RU'!CC8</f>
        <v>77.307519903675313</v>
      </c>
      <c r="CD8" s="24">
        <f>'Index RU'!CD8</f>
        <v>77.307519903675313</v>
      </c>
      <c r="CE8" s="24">
        <f>'Index RU'!CE8</f>
        <v>77.307519903675313</v>
      </c>
      <c r="CF8" s="24">
        <f>'Index RU'!CF8</f>
        <v>77.307519903675313</v>
      </c>
      <c r="CG8" s="24">
        <f>'Index RU'!CG8</f>
        <v>88.35643576902018</v>
      </c>
      <c r="CH8" s="24">
        <f>'Index RU'!CH8</f>
        <v>88.35643576902018</v>
      </c>
      <c r="CI8" s="24">
        <f>'Index RU'!CI8</f>
        <v>88.35643576902018</v>
      </c>
      <c r="CJ8" s="24">
        <f>'Index RU'!CJ8</f>
        <v>88.35643576902018</v>
      </c>
      <c r="CK8" s="24">
        <f>'Index RU'!CK8</f>
        <v>91.631801433533354</v>
      </c>
      <c r="CL8" s="24">
        <f>'Index RU'!CL8</f>
        <v>91.631801433533354</v>
      </c>
      <c r="CM8" s="24">
        <f>'Index RU'!CM8</f>
        <v>91.631801433533354</v>
      </c>
      <c r="CN8" s="24">
        <f>'Index RU'!CN8</f>
        <v>91.631801433533354</v>
      </c>
      <c r="CO8" s="24">
        <f>'Index RU'!CO8</f>
        <v>96.744221916118846</v>
      </c>
      <c r="CP8" s="24">
        <f>'Index RU'!CP8</f>
        <v>96.744221916118846</v>
      </c>
      <c r="CQ8" s="24">
        <f>'Index RU'!CQ8</f>
        <v>96.744221916118846</v>
      </c>
      <c r="CR8" s="24">
        <f>'Index RU'!CR8</f>
        <v>96.744221916118846</v>
      </c>
      <c r="CS8" s="24">
        <f>'Index RU'!CS8</f>
        <v>96.744221916118846</v>
      </c>
      <c r="CT8" s="24">
        <f>'Index RU'!CT8</f>
        <v>102.01813027190273</v>
      </c>
      <c r="CU8" s="24">
        <f>'Index RU'!CU8</f>
        <v>102.01813027190273</v>
      </c>
      <c r="CV8" s="24">
        <f>'Index RU'!CV8</f>
        <v>102.01813027190273</v>
      </c>
      <c r="CW8" s="24">
        <f>'Index RU'!CW8</f>
        <v>102.01813027190273</v>
      </c>
      <c r="CX8" s="24">
        <f>'Index RU'!CX8</f>
        <v>100.14887157376774</v>
      </c>
      <c r="CY8" s="24">
        <f>'Index RU'!CY8</f>
        <v>100.14887157376774</v>
      </c>
      <c r="CZ8" s="24">
        <f>'Index RU'!CZ8</f>
        <v>100.14887157376774</v>
      </c>
      <c r="DA8" s="24">
        <f>'Index RU'!DA8</f>
        <v>100.14887157376774</v>
      </c>
      <c r="DB8" s="24">
        <f>'Index RU'!DB8</f>
        <v>100.14887157376774</v>
      </c>
      <c r="DC8" s="24">
        <f>'Index RU'!DC8</f>
        <v>99.999999999999957</v>
      </c>
      <c r="DD8" s="24">
        <f>'Index RU'!DD8</f>
        <v>99.999999999999957</v>
      </c>
      <c r="DE8" s="24">
        <f>'Index RU'!DE8</f>
        <v>99.999999999999957</v>
      </c>
      <c r="DF8" s="24">
        <f>'Index RU'!DF8</f>
        <v>99.999999999999957</v>
      </c>
      <c r="DG8" s="24">
        <f>'Index RU'!DG8</f>
        <v>98.322175366940044</v>
      </c>
      <c r="DH8" s="24">
        <f>'Index RU'!DH8</f>
        <v>98.322175366940044</v>
      </c>
      <c r="DI8" s="24">
        <f>'Index RU'!DI8</f>
        <v>98.322175366940044</v>
      </c>
      <c r="DJ8" s="24">
        <f>'Index RU'!DJ8</f>
        <v>98.322175366940044</v>
      </c>
      <c r="DK8" s="24">
        <f>'Index RU'!DK8</f>
        <v>126.5471483149703</v>
      </c>
      <c r="DL8" s="24">
        <f>'Index RU'!DL8</f>
        <v>126.5471483149703</v>
      </c>
      <c r="DM8" s="24">
        <f>'Index RU'!DM8</f>
        <v>126.5471483149703</v>
      </c>
      <c r="DN8" s="24">
        <f>'Index RU'!DN8</f>
        <v>126.5471483149703</v>
      </c>
      <c r="DO8" s="24">
        <f>'Index RU'!DO8</f>
        <v>123.60340937283354</v>
      </c>
      <c r="DP8" s="24">
        <f>'Index RU'!DP8</f>
        <v>123.60340937283354</v>
      </c>
      <c r="DQ8" s="24">
        <f>'Index RU'!DQ8</f>
        <v>123.60340937283354</v>
      </c>
      <c r="DR8" s="24">
        <f>'Index RU'!DR8</f>
        <v>123.60340937283354</v>
      </c>
      <c r="DS8" s="24">
        <f>'Index RU'!DS8</f>
        <v>123.60340937283354</v>
      </c>
      <c r="DT8" s="24">
        <f>'Index RU'!DT8</f>
        <v>127.80837428530766</v>
      </c>
      <c r="DU8" s="24">
        <f>'Index RU'!DU8</f>
        <v>127.80837428530766</v>
      </c>
      <c r="DV8" s="24">
        <f>'Index RU'!DV8</f>
        <v>127.80837428530766</v>
      </c>
      <c r="DW8" s="24">
        <f>'Index RU'!DW8</f>
        <v>127.80837428530766</v>
      </c>
      <c r="DX8" s="24">
        <f>'Index RU'!DX8</f>
        <v>128.80786471494548</v>
      </c>
      <c r="DY8" s="24">
        <f>'Index RU'!DY8</f>
        <v>128.80786471494548</v>
      </c>
      <c r="DZ8" s="24">
        <f>'Index RU'!DZ8</f>
        <v>128.80786471494548</v>
      </c>
      <c r="EA8" s="24">
        <f>'Index RU'!EA8</f>
        <v>128.80786471494548</v>
      </c>
      <c r="EB8" s="24">
        <f>'Index RU'!EB8</f>
        <v>111.45024530929118</v>
      </c>
      <c r="EC8" s="24">
        <f>'Index RU'!EC8</f>
        <v>111.45024530929118</v>
      </c>
      <c r="ED8" s="24">
        <f>'Index RU'!ED8</f>
        <v>111.45024530929118</v>
      </c>
      <c r="EE8" s="24">
        <f>'Index RU'!EE8</f>
        <v>111.45024530929118</v>
      </c>
      <c r="EF8" s="24">
        <f>'Index RU'!EF8</f>
        <v>111.45024530929118</v>
      </c>
      <c r="EG8" s="24">
        <f>'Index RU'!EG8</f>
        <v>102.48602601980448</v>
      </c>
      <c r="EH8" s="24">
        <f>'Index RU'!EH8</f>
        <v>102.48602601980448</v>
      </c>
      <c r="EI8" s="24">
        <f>'Index RU'!EI8</f>
        <v>102.48602601980448</v>
      </c>
      <c r="EJ8" s="24">
        <f>'Index RU'!EJ8</f>
        <v>102.48602601980448</v>
      </c>
      <c r="EK8" s="24">
        <f>'Index RU'!EK8</f>
        <v>94.816221659938464</v>
      </c>
      <c r="EL8" s="24">
        <f>'Index RU'!EL8</f>
        <v>94.816221659938464</v>
      </c>
      <c r="EM8" s="24">
        <f>'Index RU'!EM8</f>
        <v>94.816221659938464</v>
      </c>
      <c r="EN8" s="24">
        <f>'Index RU'!EN8</f>
        <v>94.816221659938464</v>
      </c>
      <c r="EO8" s="24">
        <f>'Index RU'!EO8</f>
        <v>94.816221659938464</v>
      </c>
      <c r="EP8" s="24">
        <f>'Index RU'!EP8</f>
        <v>96.492769014510102</v>
      </c>
      <c r="EQ8" s="24">
        <f>'Index RU'!EQ8</f>
        <v>96.492769014510102</v>
      </c>
      <c r="ER8" s="24">
        <f>'Index RU'!ER8</f>
        <v>96.492769014510102</v>
      </c>
      <c r="ES8" s="24">
        <f>'Index RU'!ES8</f>
        <v>96.492769014510102</v>
      </c>
      <c r="ET8" s="24">
        <f>'Index RU'!ET8</f>
        <v>94.15054170138373</v>
      </c>
      <c r="EU8" s="24">
        <f>'Index RU'!EU8</f>
        <v>94.15054170138373</v>
      </c>
      <c r="EV8" s="24">
        <f>'Index RU'!EV8</f>
        <v>94.15054170138373</v>
      </c>
      <c r="EW8" s="24">
        <f>'Index RU'!EW8</f>
        <v>94.15054170138373</v>
      </c>
      <c r="EX8" s="24">
        <f>'Index RU'!EX8</f>
        <v>91.762622699261996</v>
      </c>
      <c r="EY8" s="24">
        <f>'Index RU'!EY8</f>
        <v>91.762622699261996</v>
      </c>
      <c r="EZ8" s="24">
        <f>'Index RU'!EZ8</f>
        <v>91.762622699261996</v>
      </c>
      <c r="FA8" s="24">
        <f>'Index RU'!FA8</f>
        <v>91.762622699261996</v>
      </c>
      <c r="FB8" s="24">
        <f>'Index RU'!FB8</f>
        <v>91.762622699261996</v>
      </c>
      <c r="FC8" s="24">
        <f>'Index RU'!FC8</f>
        <v>89.631876188688437</v>
      </c>
      <c r="FD8" s="24">
        <f>'Index RU'!FD8</f>
        <v>89.631876188688437</v>
      </c>
      <c r="FE8" s="24">
        <f>'Index RU'!FE8</f>
        <v>89.631876188688437</v>
      </c>
      <c r="FF8" s="24">
        <f>'Index RU'!FF8</f>
        <v>89.631876188688437</v>
      </c>
      <c r="FG8" s="24">
        <f>'Index RU'!FG8</f>
        <v>87.971487407613452</v>
      </c>
      <c r="FH8" s="24">
        <f>'Index RU'!FH8</f>
        <v>87.971487407613452</v>
      </c>
      <c r="FI8" s="24">
        <f>'Index RU'!FI8</f>
        <v>87.971487407613452</v>
      </c>
      <c r="FJ8" s="24">
        <f>'Index RU'!FJ8</f>
        <v>87.971487407613452</v>
      </c>
      <c r="FK8" s="24">
        <f>'Index RU'!FK8</f>
        <v>82.627911373662627</v>
      </c>
      <c r="FL8" s="24">
        <f>'Index RU'!FL8</f>
        <v>82.627911373662627</v>
      </c>
      <c r="FM8" s="24">
        <f>'Index RU'!FM8</f>
        <v>82.627911373662627</v>
      </c>
      <c r="FN8" s="24">
        <f>'Index RU'!FN8</f>
        <v>82.627911373662627</v>
      </c>
      <c r="FO8" s="24">
        <f>'Index RU'!FO8</f>
        <v>82.627911373662627</v>
      </c>
      <c r="FP8" s="24">
        <f>'Index RU'!FP8</f>
        <v>77.228950697123764</v>
      </c>
      <c r="FQ8" s="24">
        <f>'Index RU'!FQ8</f>
        <v>77.228950697123764</v>
      </c>
      <c r="FR8" s="24">
        <f>'Index RU'!FR8</f>
        <v>77.228950697123764</v>
      </c>
      <c r="FS8" s="24">
        <f>'Index RU'!FS8</f>
        <v>77.228950697123764</v>
      </c>
      <c r="FT8" s="24">
        <f>'Index RU'!FT8</f>
        <v>67.656760051351895</v>
      </c>
      <c r="FU8" s="24">
        <f>'Index RU'!FU8</f>
        <v>67.656760051351895</v>
      </c>
      <c r="FV8" s="24">
        <f>'Index RU'!FV8</f>
        <v>67.656760051351895</v>
      </c>
      <c r="FW8" s="24">
        <f>'Index RU'!FW8</f>
        <v>67.656760051351895</v>
      </c>
      <c r="FX8" s="24">
        <f>'Index RU'!FX8</f>
        <v>64.348112157585462</v>
      </c>
      <c r="FY8" s="24">
        <f>'Index RU'!FY8</f>
        <v>64.348112157585462</v>
      </c>
      <c r="FZ8" s="24">
        <f>'Index RU'!FZ8</f>
        <v>64.348112157585462</v>
      </c>
      <c r="GA8" s="24">
        <f>'Index RU'!GA8</f>
        <v>64.348112157585462</v>
      </c>
      <c r="GB8" s="24">
        <f>'Index RU'!GB8</f>
        <v>64.348112157585462</v>
      </c>
      <c r="GC8" s="24">
        <f>'Index RU'!GC8</f>
        <v>67.249905192042533</v>
      </c>
      <c r="GD8" s="24">
        <f>'Index RU'!GD8</f>
        <v>67.249905192042533</v>
      </c>
      <c r="GE8" s="24">
        <f>'Index RU'!GE8</f>
        <v>67.249905192042533</v>
      </c>
      <c r="GF8" s="24">
        <f>'Index RU'!GF8</f>
        <v>67.249905192042533</v>
      </c>
      <c r="GG8" s="24">
        <f>'Index RU'!GG8</f>
        <v>72.285833802941838</v>
      </c>
      <c r="GH8" s="24">
        <f>'Index RU'!GH8</f>
        <v>72.285833802941838</v>
      </c>
      <c r="GI8" s="24">
        <f>'Index RU'!GI8</f>
        <v>72.285833802941838</v>
      </c>
      <c r="GJ8" s="24">
        <f>'Index RU'!GJ8</f>
        <v>72.285833802941838</v>
      </c>
      <c r="GK8" s="24">
        <f>'Index RU'!GK8</f>
        <v>69.435643861201584</v>
      </c>
      <c r="GL8" s="24">
        <f>'Index RU'!GL8</f>
        <v>69.435643861201584</v>
      </c>
      <c r="GM8" s="24">
        <f>'Index RU'!GM8</f>
        <v>69.435643861201584</v>
      </c>
      <c r="GN8" s="24">
        <f>'Index RU'!GN8</f>
        <v>69.435643861201584</v>
      </c>
      <c r="GO8" s="24">
        <f>'Index RU'!GO8</f>
        <v>69.435643861201584</v>
      </c>
      <c r="GP8" s="24">
        <f>'Index RU'!GP8</f>
        <v>64.192681058840492</v>
      </c>
      <c r="GQ8" s="24">
        <f>'Index RU'!GQ8</f>
        <v>64.192681058840492</v>
      </c>
      <c r="GR8" s="24">
        <f>'Index RU'!GR8</f>
        <v>64.192681058840492</v>
      </c>
      <c r="GS8" s="24">
        <f>'Index RU'!GS8</f>
        <v>64.192681058840492</v>
      </c>
      <c r="GT8" s="24">
        <f>'Index RU'!GT8</f>
        <v>65.952558561116945</v>
      </c>
      <c r="GU8" s="24">
        <f>'Index RU'!GU8</f>
        <v>65.952558561116945</v>
      </c>
      <c r="GV8" s="24">
        <f>'Index RU'!GV8</f>
        <v>65.952558561116945</v>
      </c>
      <c r="GW8" s="24">
        <f>'Index RU'!GW8</f>
        <v>65.952558561116945</v>
      </c>
      <c r="GX8" s="24">
        <f>'Index RU'!GX8</f>
        <v>65.952558561116945</v>
      </c>
      <c r="GY8" s="24">
        <f>'Index RU'!GY8</f>
        <v>65.952558561116945</v>
      </c>
      <c r="GZ8" s="24">
        <f>'Index RU'!GZ8</f>
        <v>65.952558561116945</v>
      </c>
      <c r="HA8" s="24">
        <f>'Index RU'!HA8</f>
        <v>65.952558561116945</v>
      </c>
      <c r="HB8" s="24">
        <f>'Index RU'!HB8</f>
        <v>65.952558561116945</v>
      </c>
      <c r="HC8" s="24">
        <f>'Index RU'!HC8</f>
        <v>67.389552984167651</v>
      </c>
      <c r="HD8" s="24">
        <f>'Index RU'!HD8</f>
        <v>67.698527982710203</v>
      </c>
      <c r="HE8" s="24">
        <f>'Index RU'!HE8</f>
        <v>67.366561819376301</v>
      </c>
      <c r="HF8" s="24">
        <f>'Index RU'!HF8</f>
        <v>67.102942380798439</v>
      </c>
      <c r="HG8" s="24">
        <f>'Index RU'!HG8</f>
        <v>66.02258344193767</v>
      </c>
      <c r="HH8" s="24">
        <f>'Index RU'!HH8</f>
        <v>64.41382420668711</v>
      </c>
      <c r="HI8" s="24">
        <f>'Index RU'!HI8</f>
        <v>62.978345075212296</v>
      </c>
      <c r="HJ8" s="24">
        <f>'Index RU'!HJ8</f>
        <v>61.818699749413938</v>
      </c>
      <c r="HK8" s="24">
        <f>'Index RU'!HK8</f>
        <v>61.360667524465065</v>
      </c>
      <c r="HL8" s="24">
        <f>'Index RU'!HL8</f>
        <v>57.959990536684515</v>
      </c>
      <c r="HM8" s="24">
        <f>'Index RU'!HM8</f>
        <v>58.621188949614435</v>
      </c>
      <c r="HN8" s="24">
        <f>'Index RU'!HN8</f>
        <v>58.91757584368338</v>
      </c>
      <c r="HO8" s="24">
        <f>'Index RU'!HO8</f>
        <v>59.09506893727356</v>
      </c>
      <c r="HP8" s="24">
        <f>'Index RU'!HP8</f>
        <v>61.125683205757959</v>
      </c>
      <c r="HQ8" s="24">
        <f>'Index RU'!HQ8</f>
        <v>61.900930709493892</v>
      </c>
      <c r="HR8" s="24">
        <f>'Index RU'!HR8</f>
        <v>61.801158354834207</v>
      </c>
      <c r="HS8" s="24">
        <f>'Index RU'!HS8</f>
        <v>62.199791480748125</v>
      </c>
      <c r="HT8" s="24">
        <f>'Index RU'!HT8</f>
        <v>63.107147620804284</v>
      </c>
      <c r="HU8" s="24">
        <f>'Index RU'!HU8</f>
        <v>63.897514654915348</v>
      </c>
      <c r="HV8" s="24">
        <f>'Index RU'!HV8</f>
        <v>67.013950264146487</v>
      </c>
      <c r="HW8" s="24">
        <f>'Index RU'!HW8</f>
        <v>68.736995729503676</v>
      </c>
      <c r="HX8" s="24">
        <f>'Index RU'!HX8</f>
        <v>69.874384596251815</v>
      </c>
      <c r="HY8" s="24">
        <f>'Index RU'!HY8</f>
        <v>72.231516079992801</v>
      </c>
      <c r="HZ8" s="24">
        <f>'Index RU'!HZ8</f>
        <v>71.248426602262413</v>
      </c>
      <c r="IA8" s="24">
        <f>'Index RU'!IA8</f>
        <v>68.962449752456905</v>
      </c>
      <c r="IB8" s="24">
        <f>'Index RU'!IB8</f>
        <v>67.249476202788699</v>
      </c>
      <c r="IC8" s="24">
        <f>'Index RU'!IC8</f>
        <v>66.372986985049337</v>
      </c>
      <c r="ID8" s="24">
        <f>'Index RU'!ID8</f>
        <v>65.813523631850373</v>
      </c>
      <c r="IE8" s="24">
        <f>'Index RU'!IE8</f>
        <v>66.057468510712695</v>
      </c>
      <c r="IF8" s="24">
        <f>'Index RU'!IF8</f>
        <v>66.291254313200142</v>
      </c>
      <c r="IG8" s="24">
        <f>'Index RU'!IG8</f>
        <v>65.974621557805321</v>
      </c>
      <c r="IH8" s="24">
        <f>'Index RU'!IH8</f>
        <v>65.87241200569072</v>
      </c>
      <c r="II8" s="24">
        <f>'Index RU'!II8</f>
        <v>65.974621557805321</v>
      </c>
      <c r="IJ8" s="24">
        <f>'Index RU'!IJ8</f>
        <v>65.565330831568716</v>
      </c>
      <c r="IK8" s="24">
        <f>'Index RU'!IK8</f>
        <v>65.360230652888262</v>
      </c>
      <c r="IL8" s="24">
        <f>'Index RU'!IL8</f>
        <v>65.462643714190875</v>
      </c>
      <c r="IM8" s="24">
        <f>'Index RU'!IM8</f>
        <v>65.587084984611678</v>
      </c>
      <c r="IN8" s="24">
        <f>'Index RU'!IN8</f>
        <v>65.25499186140047</v>
      </c>
      <c r="IO8" s="24">
        <f>'Index RU'!IO8</f>
        <v>65.739027985255319</v>
      </c>
      <c r="IP8" s="24">
        <f>'Index RU'!IP8</f>
        <v>68.908676238502892</v>
      </c>
      <c r="IQ8" s="24">
        <f>'Index RU'!IQ8</f>
        <v>69.429413274864785</v>
      </c>
      <c r="IR8" s="24">
        <f>'Index RU'!IR8</f>
        <v>71.152021305373054</v>
      </c>
      <c r="IS8" s="24">
        <f>'Index RU'!IS8</f>
        <v>70.815960028838219</v>
      </c>
      <c r="IT8" s="24">
        <f>'Index RU'!IT8</f>
        <v>72.222853035382713</v>
      </c>
      <c r="IU8" s="24">
        <f>'Index RU'!IU8</f>
        <v>71.954621145401518</v>
      </c>
      <c r="IV8" s="24">
        <f>'Index RU'!IV8</f>
        <v>71.632115506616245</v>
      </c>
      <c r="IW8" s="24">
        <f>'Index RU'!IW8</f>
        <v>71.685914205633424</v>
      </c>
      <c r="IX8" s="24">
        <f>'Index RU'!IX8</f>
        <v>71.685914205633424</v>
      </c>
      <c r="IY8" s="24">
        <f>'Index RU'!IY8</f>
        <v>72.772305636388097</v>
      </c>
      <c r="IZ8" s="24">
        <f>'Index RU'!IZ8</f>
        <v>73.17104180307075</v>
      </c>
      <c r="JA8" s="24">
        <f>'Index RU'!JA8</f>
        <v>74.073454869083548</v>
      </c>
      <c r="JB8" s="24">
        <f>'Index RU'!JB8</f>
        <v>74.073454869083548</v>
      </c>
      <c r="JC8" s="24">
        <f>'Index RU'!JC8</f>
        <v>72.237456294228636</v>
      </c>
      <c r="JD8" s="24">
        <f>'Index RU'!JD8</f>
        <v>73.063578542091349</v>
      </c>
      <c r="JE8" s="24">
        <f>'Index RU'!JE8</f>
        <v>73.063578542091349</v>
      </c>
      <c r="JF8" s="24">
        <f>'Index RU'!JF8</f>
        <v>72.937847119692279</v>
      </c>
      <c r="JG8" s="24">
        <f>'Index RU'!JG8</f>
        <v>73.565482375034293</v>
      </c>
      <c r="JH8" s="24">
        <f>'Index RU'!JH8</f>
        <v>74.160810464824351</v>
      </c>
      <c r="JI8" s="24">
        <f>'Index RU'!JI8</f>
        <v>74.71759315737566</v>
      </c>
      <c r="JJ8" s="24">
        <f>'Index RU'!JJ8</f>
        <v>75.099242138964513</v>
      </c>
      <c r="JK8" s="24">
        <f>'Index RU'!JK8</f>
        <v>76.376288069655004</v>
      </c>
      <c r="JL8" s="24">
        <f>'Index RU'!JL8</f>
        <v>77.103779294974558</v>
      </c>
      <c r="JM8" s="24">
        <f>'Index RU'!JM8</f>
        <v>76.935252730373065</v>
      </c>
      <c r="JN8" s="24">
        <f>'Index RU'!JN8</f>
        <v>77.650289249834145</v>
      </c>
      <c r="JO8" s="24">
        <f>'Index RU'!JO8</f>
        <v>78.104324330526765</v>
      </c>
      <c r="JP8" s="24">
        <f>'Index RU'!JP8</f>
        <v>77.857534746165868</v>
      </c>
      <c r="JQ8" s="24">
        <f>'Index RU'!JQ8</f>
        <v>77.543086108533984</v>
      </c>
      <c r="JR8" s="24">
        <f>'Index RU'!JR8</f>
        <v>77.403136957221477</v>
      </c>
      <c r="JS8" s="24">
        <f>'Index RU'!JS8</f>
        <v>77.298096297905403</v>
      </c>
      <c r="JT8" s="24">
        <f>'Index RU'!JT8</f>
        <v>77.396420032142132</v>
      </c>
      <c r="JU8" s="24">
        <f>'Index RU'!JU8</f>
        <v>77.238214198349581</v>
      </c>
      <c r="JV8" s="24">
        <f>'Index RU'!JV8</f>
        <v>77.150255637911215</v>
      </c>
      <c r="JW8" s="24">
        <f>'Index RU'!JW8</f>
        <v>76.586189527690223</v>
      </c>
      <c r="JX8" s="24">
        <f>'Index RU'!JX8</f>
        <v>76.161843991911653</v>
      </c>
      <c r="JY8" s="24">
        <f>'Index RU'!JY8</f>
        <v>75.25224622950941</v>
      </c>
      <c r="JZ8" s="24">
        <f>'Index RU'!JZ8</f>
        <v>73.238005338152234</v>
      </c>
      <c r="KA8" s="24" t="str">
        <f>'Index RU'!KA8</f>
        <v/>
      </c>
      <c r="KB8" s="24" t="str">
        <f>'Index RU'!KB8</f>
        <v/>
      </c>
      <c r="KC8" s="24" t="str">
        <f>'Index RU'!KC8</f>
        <v/>
      </c>
      <c r="KD8" s="24" t="str">
        <f>'Index RU'!KD8</f>
        <v/>
      </c>
      <c r="KE8" s="24" t="str">
        <f>'Index RU'!KE8</f>
        <v/>
      </c>
      <c r="KF8" s="24" t="str">
        <f>'Index RU'!KF8</f>
        <v/>
      </c>
      <c r="KG8" s="24" t="str">
        <f>'Index RU'!KG8</f>
        <v/>
      </c>
      <c r="KH8" s="24" t="str">
        <f>'Index RU'!KH8</f>
        <v/>
      </c>
      <c r="KI8" s="24" t="str">
        <f>'Index RU'!KI8</f>
        <v/>
      </c>
      <c r="KJ8" s="24" t="str">
        <f>'Index RU'!KJ8</f>
        <v/>
      </c>
      <c r="KK8" s="24" t="str">
        <f>'Index RU'!KK8</f>
        <v/>
      </c>
      <c r="KL8" s="24" t="str">
        <f>'Index RU'!KL8</f>
        <v/>
      </c>
      <c r="KM8" s="24" t="str">
        <f>'Index RU'!KM8</f>
        <v/>
      </c>
      <c r="KN8" s="24" t="str">
        <f>'Index RU'!KN8</f>
        <v/>
      </c>
      <c r="KO8" s="24" t="str">
        <f>'Index RU'!KO8</f>
        <v/>
      </c>
      <c r="KP8" s="24" t="str">
        <f>'Index RU'!KP8</f>
        <v/>
      </c>
      <c r="KQ8" s="24" t="str">
        <f>'Index RU'!KQ8</f>
        <v/>
      </c>
      <c r="KR8" s="24" t="str">
        <f>'Index RU'!KR8</f>
        <v/>
      </c>
      <c r="KS8" s="24" t="str">
        <f>'Index RU'!KS8</f>
        <v/>
      </c>
      <c r="KT8" s="24" t="str">
        <f>'Index RU'!KT8</f>
        <v/>
      </c>
      <c r="KU8" s="24" t="str">
        <f>'Index RU'!KU8</f>
        <v/>
      </c>
      <c r="KV8" s="24" t="str">
        <f>'Index RU'!KV8</f>
        <v/>
      </c>
      <c r="KW8" s="24" t="str">
        <f>'Index RU'!KW8</f>
        <v/>
      </c>
      <c r="KX8" s="24" t="str">
        <f>'Index RU'!KX8</f>
        <v/>
      </c>
      <c r="KY8" s="24" t="str">
        <f>'Index RU'!KY8</f>
        <v/>
      </c>
      <c r="KZ8" s="24" t="str">
        <f>'Index RU'!KZ8</f>
        <v/>
      </c>
      <c r="LA8" s="24" t="str">
        <f>'Index RU'!LA8</f>
        <v/>
      </c>
      <c r="LB8" s="24" t="str">
        <f>'Index RU'!LB8</f>
        <v/>
      </c>
      <c r="LC8" s="24" t="str">
        <f>'Index RU'!LC8</f>
        <v/>
      </c>
    </row>
    <row r="9" spans="1:315" x14ac:dyDescent="0.25">
      <c r="A9" t="s">
        <v>116</v>
      </c>
      <c r="B9" s="24">
        <f>'Index RU'!B9</f>
        <v>31.824817518248178</v>
      </c>
      <c r="C9" s="24">
        <f>'Index RU'!C9</f>
        <v>31.824817518248178</v>
      </c>
      <c r="D9" s="24">
        <f>'Index RU'!D9</f>
        <v>31.824817518248178</v>
      </c>
      <c r="E9" s="24">
        <f>'Index RU'!E9</f>
        <v>31.824817518248178</v>
      </c>
      <c r="F9" s="24">
        <f>'Index RU'!F9</f>
        <v>31.824817518248178</v>
      </c>
      <c r="G9" s="24">
        <f>'Index RU'!G9</f>
        <v>32.262773722627735</v>
      </c>
      <c r="H9" s="24">
        <f>'Index RU'!H9</f>
        <v>32.262773722627735</v>
      </c>
      <c r="I9" s="24">
        <f>'Index RU'!I9</f>
        <v>32.262773722627735</v>
      </c>
      <c r="J9" s="24">
        <f>'Index RU'!J9</f>
        <v>32.262773722627735</v>
      </c>
      <c r="K9" s="24">
        <f>'Index RU'!K9</f>
        <v>33.576642335766422</v>
      </c>
      <c r="L9" s="24">
        <f>'Index RU'!L9</f>
        <v>33.576642335766422</v>
      </c>
      <c r="M9" s="24">
        <f>'Index RU'!M9</f>
        <v>33.576642335766422</v>
      </c>
      <c r="N9" s="24">
        <f>'Index RU'!N9</f>
        <v>33.576642335766422</v>
      </c>
      <c r="O9" s="24">
        <f>'Index RU'!O9</f>
        <v>31.678832116788318</v>
      </c>
      <c r="P9" s="24">
        <f>'Index RU'!P9</f>
        <v>31.678832116788318</v>
      </c>
      <c r="Q9" s="24">
        <f>'Index RU'!Q9</f>
        <v>31.678832116788318</v>
      </c>
      <c r="R9" s="24">
        <f>'Index RU'!R9</f>
        <v>31.678832116788318</v>
      </c>
      <c r="S9" s="24">
        <f>'Index RU'!S9</f>
        <v>29.927007299270077</v>
      </c>
      <c r="T9" s="24">
        <f>'Index RU'!T9</f>
        <v>29.927007299270077</v>
      </c>
      <c r="U9" s="24">
        <f>'Index RU'!U9</f>
        <v>29.927007299270077</v>
      </c>
      <c r="V9" s="24">
        <f>'Index RU'!V9</f>
        <v>29.927007299270077</v>
      </c>
      <c r="W9" s="24">
        <f>'Index RU'!W9</f>
        <v>29.927007299270077</v>
      </c>
      <c r="X9" s="24">
        <f>'Index RU'!X9</f>
        <v>30.656934306569344</v>
      </c>
      <c r="Y9" s="24">
        <f>'Index RU'!Y9</f>
        <v>30.656934306569344</v>
      </c>
      <c r="Z9" s="24">
        <f>'Index RU'!Z9</f>
        <v>30.656934306569344</v>
      </c>
      <c r="AA9" s="24">
        <f>'Index RU'!AA9</f>
        <v>30.656934306569344</v>
      </c>
      <c r="AB9" s="24">
        <f>'Index RU'!AB9</f>
        <v>31.678832116788318</v>
      </c>
      <c r="AC9" s="24">
        <f>'Index RU'!AC9</f>
        <v>31.678832116788318</v>
      </c>
      <c r="AD9" s="24">
        <f>'Index RU'!AD9</f>
        <v>31.678832116788318</v>
      </c>
      <c r="AE9" s="24">
        <f>'Index RU'!AE9</f>
        <v>31.678832116788318</v>
      </c>
      <c r="AF9" s="24">
        <f>'Index RU'!AF9</f>
        <v>31.678832116788318</v>
      </c>
      <c r="AG9" s="24">
        <f>'Index RU'!AG9</f>
        <v>36.788321167883211</v>
      </c>
      <c r="AH9" s="24">
        <f>'Index RU'!AH9</f>
        <v>36.788321167883211</v>
      </c>
      <c r="AI9" s="24">
        <f>'Index RU'!AI9</f>
        <v>36.788321167883211</v>
      </c>
      <c r="AJ9" s="24">
        <f>'Index RU'!AJ9</f>
        <v>36.788321167883211</v>
      </c>
      <c r="AK9" s="24">
        <f>'Index RU'!AK9</f>
        <v>35.036496350364963</v>
      </c>
      <c r="AL9" s="24">
        <f>'Index RU'!AL9</f>
        <v>35.036496350364963</v>
      </c>
      <c r="AM9" s="24">
        <f>'Index RU'!AM9</f>
        <v>35.036496350364963</v>
      </c>
      <c r="AN9" s="24">
        <f>'Index RU'!AN9</f>
        <v>35.036496350364963</v>
      </c>
      <c r="AO9" s="24">
        <f>'Index RU'!AO9</f>
        <v>34.45255474452555</v>
      </c>
      <c r="AP9" s="24">
        <f>'Index RU'!AP9</f>
        <v>34.45255474452555</v>
      </c>
      <c r="AQ9" s="24">
        <f>'Index RU'!AQ9</f>
        <v>34.45255474452555</v>
      </c>
      <c r="AR9" s="24">
        <f>'Index RU'!AR9</f>
        <v>34.45255474452555</v>
      </c>
      <c r="AS9" s="24">
        <f>'Index RU'!AS9</f>
        <v>34.45255474452555</v>
      </c>
      <c r="AT9" s="24">
        <f>'Index RU'!AT9</f>
        <v>34.744525547445257</v>
      </c>
      <c r="AU9" s="24">
        <f>'Index RU'!AU9</f>
        <v>34.744525547445257</v>
      </c>
      <c r="AV9" s="24">
        <f>'Index RU'!AV9</f>
        <v>34.744525547445257</v>
      </c>
      <c r="AW9" s="24">
        <f>'Index RU'!AW9</f>
        <v>34.744525547445257</v>
      </c>
      <c r="AX9" s="24">
        <f>'Index RU'!AX9</f>
        <v>36.642335766423358</v>
      </c>
      <c r="AY9" s="24">
        <f>'Index RU'!AY9</f>
        <v>36.642335766423358</v>
      </c>
      <c r="AZ9" s="24">
        <f>'Index RU'!AZ9</f>
        <v>36.642335766423358</v>
      </c>
      <c r="BA9" s="24">
        <f>'Index RU'!BA9</f>
        <v>36.642335766423358</v>
      </c>
      <c r="BB9" s="24">
        <f>'Index RU'!BB9</f>
        <v>42.919708029197082</v>
      </c>
      <c r="BC9" s="24">
        <f>'Index RU'!BC9</f>
        <v>42.919708029197082</v>
      </c>
      <c r="BD9" s="24">
        <f>'Index RU'!BD9</f>
        <v>42.919708029197082</v>
      </c>
      <c r="BE9" s="24">
        <f>'Index RU'!BE9</f>
        <v>42.919708029197082</v>
      </c>
      <c r="BF9" s="24">
        <f>'Index RU'!BF9</f>
        <v>42.919708029197082</v>
      </c>
      <c r="BG9" s="24">
        <f>'Index RU'!BG9</f>
        <v>50.510948905109487</v>
      </c>
      <c r="BH9" s="24">
        <f>'Index RU'!BH9</f>
        <v>50.510948905109487</v>
      </c>
      <c r="BI9" s="24">
        <f>'Index RU'!BI9</f>
        <v>50.510948905109487</v>
      </c>
      <c r="BJ9" s="24">
        <f>'Index RU'!BJ9</f>
        <v>50.510948905109487</v>
      </c>
      <c r="BK9" s="24">
        <f>'Index RU'!BK9</f>
        <v>51.970802919708028</v>
      </c>
      <c r="BL9" s="24">
        <f>'Index RU'!BL9</f>
        <v>51.970802919708028</v>
      </c>
      <c r="BM9" s="24">
        <f>'Index RU'!BM9</f>
        <v>51.970802919708028</v>
      </c>
      <c r="BN9" s="24">
        <f>'Index RU'!BN9</f>
        <v>51.970802919708028</v>
      </c>
      <c r="BO9" s="24">
        <f>'Index RU'!BO9</f>
        <v>48.321167883211679</v>
      </c>
      <c r="BP9" s="24">
        <f>'Index RU'!BP9</f>
        <v>48.321167883211679</v>
      </c>
      <c r="BQ9" s="24">
        <f>'Index RU'!BQ9</f>
        <v>48.321167883211679</v>
      </c>
      <c r="BR9" s="24">
        <f>'Index RU'!BR9</f>
        <v>48.321167883211679</v>
      </c>
      <c r="BS9" s="24">
        <f>'Index RU'!BS9</f>
        <v>48.321167883211679</v>
      </c>
      <c r="BT9" s="24">
        <f>'Index RU'!BT9</f>
        <v>49.78102189781022</v>
      </c>
      <c r="BU9" s="24">
        <f>'Index RU'!BU9</f>
        <v>49.78102189781022</v>
      </c>
      <c r="BV9" s="24">
        <f>'Index RU'!BV9</f>
        <v>49.78102189781022</v>
      </c>
      <c r="BW9" s="24">
        <f>'Index RU'!BW9</f>
        <v>49.78102189781022</v>
      </c>
      <c r="BX9" s="24">
        <f>'Index RU'!BX9</f>
        <v>60</v>
      </c>
      <c r="BY9" s="24">
        <f>'Index RU'!BY9</f>
        <v>60</v>
      </c>
      <c r="BZ9" s="24">
        <f>'Index RU'!BZ9</f>
        <v>60</v>
      </c>
      <c r="CA9" s="24">
        <f>'Index RU'!CA9</f>
        <v>60</v>
      </c>
      <c r="CB9" s="24">
        <f>'Index RU'!CB9</f>
        <v>63.941605839416063</v>
      </c>
      <c r="CC9" s="24">
        <f>'Index RU'!CC9</f>
        <v>63.941605839416063</v>
      </c>
      <c r="CD9" s="24">
        <f>'Index RU'!CD9</f>
        <v>63.941605839416063</v>
      </c>
      <c r="CE9" s="24">
        <f>'Index RU'!CE9</f>
        <v>63.941605839416063</v>
      </c>
      <c r="CF9" s="24">
        <f>'Index RU'!CF9</f>
        <v>63.941605839416063</v>
      </c>
      <c r="CG9" s="24">
        <f>'Index RU'!CG9</f>
        <v>63.065693430656935</v>
      </c>
      <c r="CH9" s="24">
        <f>'Index RU'!CH9</f>
        <v>63.065693430656935</v>
      </c>
      <c r="CI9" s="24">
        <f>'Index RU'!CI9</f>
        <v>63.065693430656935</v>
      </c>
      <c r="CJ9" s="24">
        <f>'Index RU'!CJ9</f>
        <v>63.065693430656935</v>
      </c>
      <c r="CK9" s="24">
        <f>'Index RU'!CK9</f>
        <v>69.635036496350367</v>
      </c>
      <c r="CL9" s="24">
        <f>'Index RU'!CL9</f>
        <v>69.635036496350367</v>
      </c>
      <c r="CM9" s="24">
        <f>'Index RU'!CM9</f>
        <v>69.635036496350367</v>
      </c>
      <c r="CN9" s="24">
        <f>'Index RU'!CN9</f>
        <v>69.635036496350367</v>
      </c>
      <c r="CO9" s="24">
        <f>'Index RU'!CO9</f>
        <v>104.37956204379562</v>
      </c>
      <c r="CP9" s="24">
        <f>'Index RU'!CP9</f>
        <v>104.37956204379562</v>
      </c>
      <c r="CQ9" s="24">
        <f>'Index RU'!CQ9</f>
        <v>104.37956204379562</v>
      </c>
      <c r="CR9" s="24">
        <f>'Index RU'!CR9</f>
        <v>104.37956204379562</v>
      </c>
      <c r="CS9" s="24">
        <f>'Index RU'!CS9</f>
        <v>104.37956204379562</v>
      </c>
      <c r="CT9" s="24">
        <f>'Index RU'!CT9</f>
        <v>121.75182481751825</v>
      </c>
      <c r="CU9" s="24">
        <f>'Index RU'!CU9</f>
        <v>121.75182481751825</v>
      </c>
      <c r="CV9" s="24">
        <f>'Index RU'!CV9</f>
        <v>121.75182481751825</v>
      </c>
      <c r="CW9" s="24">
        <f>'Index RU'!CW9</f>
        <v>121.75182481751825</v>
      </c>
      <c r="CX9" s="24">
        <f>'Index RU'!CX9</f>
        <v>127.29927007299271</v>
      </c>
      <c r="CY9" s="24">
        <f>'Index RU'!CY9</f>
        <v>127.29927007299271</v>
      </c>
      <c r="CZ9" s="24">
        <f>'Index RU'!CZ9</f>
        <v>127.29927007299271</v>
      </c>
      <c r="DA9" s="24">
        <f>'Index RU'!DA9</f>
        <v>127.29927007299271</v>
      </c>
      <c r="DB9" s="24">
        <f>'Index RU'!DB9</f>
        <v>127.29927007299271</v>
      </c>
      <c r="DC9" s="24">
        <f>'Index RU'!DC9</f>
        <v>100</v>
      </c>
      <c r="DD9" s="24">
        <f>'Index RU'!DD9</f>
        <v>100</v>
      </c>
      <c r="DE9" s="24">
        <f>'Index RU'!DE9</f>
        <v>100</v>
      </c>
      <c r="DF9" s="24">
        <f>'Index RU'!DF9</f>
        <v>100</v>
      </c>
      <c r="DG9" s="24">
        <f>'Index RU'!DG9</f>
        <v>80</v>
      </c>
      <c r="DH9" s="24">
        <f>'Index RU'!DH9</f>
        <v>80</v>
      </c>
      <c r="DI9" s="24">
        <f>'Index RU'!DI9</f>
        <v>80</v>
      </c>
      <c r="DJ9" s="24">
        <f>'Index RU'!DJ9</f>
        <v>80</v>
      </c>
      <c r="DK9" s="24">
        <f>'Index RU'!DK9</f>
        <v>103.64963503649636</v>
      </c>
      <c r="DL9" s="24">
        <f>'Index RU'!DL9</f>
        <v>103.64963503649636</v>
      </c>
      <c r="DM9" s="24">
        <f>'Index RU'!DM9</f>
        <v>103.64963503649636</v>
      </c>
      <c r="DN9" s="24">
        <f>'Index RU'!DN9</f>
        <v>103.64963503649636</v>
      </c>
      <c r="DO9" s="24">
        <f>'Index RU'!DO9</f>
        <v>114.74452554744525</v>
      </c>
      <c r="DP9" s="24">
        <f>'Index RU'!DP9</f>
        <v>114.74452554744525</v>
      </c>
      <c r="DQ9" s="24">
        <f>'Index RU'!DQ9</f>
        <v>114.74452554744525</v>
      </c>
      <c r="DR9" s="24">
        <f>'Index RU'!DR9</f>
        <v>114.74452554744525</v>
      </c>
      <c r="DS9" s="24">
        <f>'Index RU'!DS9</f>
        <v>114.74452554744525</v>
      </c>
      <c r="DT9" s="24">
        <f>'Index RU'!DT9</f>
        <v>87.591240875912419</v>
      </c>
      <c r="DU9" s="24">
        <f>'Index RU'!DU9</f>
        <v>87.591240875912419</v>
      </c>
      <c r="DV9" s="24">
        <f>'Index RU'!DV9</f>
        <v>87.591240875912419</v>
      </c>
      <c r="DW9" s="24">
        <f>'Index RU'!DW9</f>
        <v>87.591240875912419</v>
      </c>
      <c r="DX9" s="24">
        <f>'Index RU'!DX9</f>
        <v>70.072992700729927</v>
      </c>
      <c r="DY9" s="24">
        <f>'Index RU'!DY9</f>
        <v>70.072992700729927</v>
      </c>
      <c r="DZ9" s="24">
        <f>'Index RU'!DZ9</f>
        <v>70.072992700729927</v>
      </c>
      <c r="EA9" s="24">
        <f>'Index RU'!EA9</f>
        <v>70.072992700729927</v>
      </c>
      <c r="EB9" s="24">
        <f>'Index RU'!EB9</f>
        <v>72.408759124087595</v>
      </c>
      <c r="EC9" s="24">
        <f>'Index RU'!EC9</f>
        <v>72.408759124087595</v>
      </c>
      <c r="ED9" s="24">
        <f>'Index RU'!ED9</f>
        <v>72.408759124087595</v>
      </c>
      <c r="EE9" s="24">
        <f>'Index RU'!EE9</f>
        <v>72.408759124087595</v>
      </c>
      <c r="EF9" s="24">
        <f>'Index RU'!EF9</f>
        <v>72.408759124087595</v>
      </c>
      <c r="EG9" s="24">
        <f>'Index RU'!EG9</f>
        <v>78.394160583941613</v>
      </c>
      <c r="EH9" s="24">
        <f>'Index RU'!EH9</f>
        <v>78.394160583941613</v>
      </c>
      <c r="EI9" s="24">
        <f>'Index RU'!EI9</f>
        <v>78.394160583941613</v>
      </c>
      <c r="EJ9" s="24">
        <f>'Index RU'!EJ9</f>
        <v>78.394160583941613</v>
      </c>
      <c r="EK9" s="24">
        <f>'Index RU'!EK9</f>
        <v>86.861313868613138</v>
      </c>
      <c r="EL9" s="24">
        <f>'Index RU'!EL9</f>
        <v>86.861313868613138</v>
      </c>
      <c r="EM9" s="24">
        <f>'Index RU'!EM9</f>
        <v>86.861313868613138</v>
      </c>
      <c r="EN9" s="24">
        <f>'Index RU'!EN9</f>
        <v>86.861313868613138</v>
      </c>
      <c r="EO9" s="24">
        <f>'Index RU'!EO9</f>
        <v>86.861313868613138</v>
      </c>
      <c r="EP9" s="24">
        <f>'Index RU'!EP9</f>
        <v>87.445255474452551</v>
      </c>
      <c r="EQ9" s="24">
        <f>'Index RU'!EQ9</f>
        <v>87.445255474452551</v>
      </c>
      <c r="ER9" s="24">
        <f>'Index RU'!ER9</f>
        <v>87.445255474452551</v>
      </c>
      <c r="ES9" s="24">
        <f>'Index RU'!ES9</f>
        <v>87.445255474452551</v>
      </c>
      <c r="ET9" s="24">
        <f>'Index RU'!ET9</f>
        <v>75.03649635036497</v>
      </c>
      <c r="EU9" s="24">
        <f>'Index RU'!EU9</f>
        <v>75.03649635036497</v>
      </c>
      <c r="EV9" s="24">
        <f>'Index RU'!EV9</f>
        <v>75.03649635036497</v>
      </c>
      <c r="EW9" s="24">
        <f>'Index RU'!EW9</f>
        <v>75.03649635036497</v>
      </c>
      <c r="EX9" s="24">
        <f>'Index RU'!EX9</f>
        <v>70.072992700729927</v>
      </c>
      <c r="EY9" s="24">
        <f>'Index RU'!EY9</f>
        <v>70.072992700729927</v>
      </c>
      <c r="EZ9" s="24">
        <f>'Index RU'!EZ9</f>
        <v>70.072992700729927</v>
      </c>
      <c r="FA9" s="24">
        <f>'Index RU'!FA9</f>
        <v>70.072992700729927</v>
      </c>
      <c r="FB9" s="24">
        <f>'Index RU'!FB9</f>
        <v>70.072992700729927</v>
      </c>
      <c r="FC9" s="24">
        <f>'Index RU'!FC9</f>
        <v>62.481751824817522</v>
      </c>
      <c r="FD9" s="24">
        <f>'Index RU'!FD9</f>
        <v>62.481751824817522</v>
      </c>
      <c r="FE9" s="24">
        <f>'Index RU'!FE9</f>
        <v>62.481751824817522</v>
      </c>
      <c r="FF9" s="24">
        <f>'Index RU'!FF9</f>
        <v>62.481751824817522</v>
      </c>
      <c r="FG9" s="24">
        <f>'Index RU'!FG9</f>
        <v>47.007299270072991</v>
      </c>
      <c r="FH9" s="24">
        <f>'Index RU'!FH9</f>
        <v>47.007299270072991</v>
      </c>
      <c r="FI9" s="24">
        <f>'Index RU'!FI9</f>
        <v>47.007299270072991</v>
      </c>
      <c r="FJ9" s="24">
        <f>'Index RU'!FJ9</f>
        <v>47.007299270072991</v>
      </c>
      <c r="FK9" s="24">
        <f>'Index RU'!FK9</f>
        <v>39.854014598540147</v>
      </c>
      <c r="FL9" s="24">
        <f>'Index RU'!FL9</f>
        <v>39.854014598540147</v>
      </c>
      <c r="FM9" s="24">
        <f>'Index RU'!FM9</f>
        <v>39.854014598540147</v>
      </c>
      <c r="FN9" s="24">
        <f>'Index RU'!FN9</f>
        <v>39.854014598540147</v>
      </c>
      <c r="FO9" s="24">
        <f>'Index RU'!FO9</f>
        <v>39.854014598540147</v>
      </c>
      <c r="FP9" s="24">
        <f>'Index RU'!FP9</f>
        <v>39.56204379562044</v>
      </c>
      <c r="FQ9" s="24">
        <f>'Index RU'!FQ9</f>
        <v>39.56204379562044</v>
      </c>
      <c r="FR9" s="24">
        <f>'Index RU'!FR9</f>
        <v>39.56204379562044</v>
      </c>
      <c r="FS9" s="24">
        <f>'Index RU'!FS9</f>
        <v>39.56204379562044</v>
      </c>
      <c r="FT9" s="24">
        <f>'Index RU'!FT9</f>
        <v>41.751824817518248</v>
      </c>
      <c r="FU9" s="24">
        <f>'Index RU'!FU9</f>
        <v>41.751824817518248</v>
      </c>
      <c r="FV9" s="24">
        <f>'Index RU'!FV9</f>
        <v>41.751824817518248</v>
      </c>
      <c r="FW9" s="24">
        <f>'Index RU'!FW9</f>
        <v>41.751824817518248</v>
      </c>
      <c r="FX9" s="24">
        <f>'Index RU'!FX9</f>
        <v>35.912408759124084</v>
      </c>
      <c r="FY9" s="24">
        <f>'Index RU'!FY9</f>
        <v>35.912408759124084</v>
      </c>
      <c r="FZ9" s="24">
        <f>'Index RU'!FZ9</f>
        <v>35.912408759124084</v>
      </c>
      <c r="GA9" s="24">
        <f>'Index RU'!GA9</f>
        <v>35.912408759124084</v>
      </c>
      <c r="GB9" s="24">
        <f>'Index RU'!GB9</f>
        <v>35.912408759124084</v>
      </c>
      <c r="GC9" s="24">
        <f>'Index RU'!GC9</f>
        <v>43.065693430656928</v>
      </c>
      <c r="GD9" s="24">
        <f>'Index RU'!GD9</f>
        <v>43.065693430656928</v>
      </c>
      <c r="GE9" s="24">
        <f>'Index RU'!GE9</f>
        <v>43.065693430656928</v>
      </c>
      <c r="GF9" s="24">
        <f>'Index RU'!GF9</f>
        <v>43.065693430656928</v>
      </c>
      <c r="GG9" s="24">
        <f>'Index RU'!GG9</f>
        <v>50.948905109489054</v>
      </c>
      <c r="GH9" s="24">
        <f>'Index RU'!GH9</f>
        <v>50.948905109489054</v>
      </c>
      <c r="GI9" s="24">
        <f>'Index RU'!GI9</f>
        <v>50.948905109489054</v>
      </c>
      <c r="GJ9" s="24">
        <f>'Index RU'!GJ9</f>
        <v>50.948905109489054</v>
      </c>
      <c r="GK9" s="24">
        <f>'Index RU'!GK9</f>
        <v>53.406326034063255</v>
      </c>
      <c r="GL9" s="24">
        <f>'Index RU'!GL9</f>
        <v>53.406326034063255</v>
      </c>
      <c r="GM9" s="24">
        <f>'Index RU'!GM9</f>
        <v>58.062375580623758</v>
      </c>
      <c r="GN9" s="24">
        <f>'Index RU'!GN9</f>
        <v>51.493032514930327</v>
      </c>
      <c r="GO9" s="24">
        <f>'Index RU'!GO9</f>
        <v>50.663570006635695</v>
      </c>
      <c r="GP9" s="24">
        <f>'Index RU'!GP9</f>
        <v>51.061712010617121</v>
      </c>
      <c r="GQ9" s="24">
        <f>'Index RU'!GQ9</f>
        <v>50.099535500995351</v>
      </c>
      <c r="GR9" s="24">
        <f>'Index RU'!GR9</f>
        <v>50.763105507631053</v>
      </c>
      <c r="GS9" s="24">
        <f>'Index RU'!GS9</f>
        <v>50.763105507631053</v>
      </c>
      <c r="GT9" s="24">
        <f>'Index RU'!GT9</f>
        <v>50.199071001990717</v>
      </c>
      <c r="GU9" s="24">
        <f>'Index RU'!GU9</f>
        <v>49.303251493032519</v>
      </c>
      <c r="GV9" s="24">
        <f>'Index RU'!GV9</f>
        <v>45.653616456536163</v>
      </c>
      <c r="GW9" s="24">
        <f>'Index RU'!GW9</f>
        <v>42.899800928997998</v>
      </c>
      <c r="GX9" s="24">
        <f>'Index RU'!GX9</f>
        <v>39.01791639017916</v>
      </c>
      <c r="GY9" s="24">
        <f>'Index RU'!GY9</f>
        <v>41.008626410086258</v>
      </c>
      <c r="GZ9" s="24">
        <f>'Index RU'!GZ9</f>
        <v>40.212342402123426</v>
      </c>
      <c r="HA9" s="24">
        <f>'Index RU'!HA9</f>
        <v>40.610484406104838</v>
      </c>
      <c r="HB9" s="24">
        <f>'Index RU'!HB9</f>
        <v>39.01791639017916</v>
      </c>
      <c r="HC9" s="24">
        <f>'Index RU'!HC9</f>
        <v>41.528422915284224</v>
      </c>
      <c r="HD9" s="24">
        <f>'Index RU'!HD9</f>
        <v>39.814200398141999</v>
      </c>
      <c r="HE9" s="24">
        <f>'Index RU'!HE9</f>
        <v>41.528422915284224</v>
      </c>
      <c r="HF9" s="24">
        <f>'Index RU'!HF9</f>
        <v>44.591904445919042</v>
      </c>
      <c r="HG9" s="24">
        <f>'Index RU'!HG9</f>
        <v>47.047113470471132</v>
      </c>
      <c r="HH9" s="24">
        <f>'Index RU'!HH9</f>
        <v>47.677504976775047</v>
      </c>
      <c r="HI9" s="24">
        <f>'Index RU'!HI9</f>
        <v>47.113470471134697</v>
      </c>
      <c r="HJ9" s="24">
        <f>'Index RU'!HJ9</f>
        <v>46.558915537017732</v>
      </c>
      <c r="HK9" s="24">
        <f>'Index RU'!HK9</f>
        <v>45.620437956204377</v>
      </c>
      <c r="HL9" s="24">
        <f>'Index RU'!HL9</f>
        <v>46.298227320125122</v>
      </c>
      <c r="HM9" s="24">
        <f>'Index RU'!HM9</f>
        <v>45.828988529718451</v>
      </c>
      <c r="HN9" s="24">
        <f>'Index RU'!HN9</f>
        <v>45.101805608912784</v>
      </c>
      <c r="HO9" s="24">
        <f>'Index RU'!HO9</f>
        <v>44.525547445255476</v>
      </c>
      <c r="HP9" s="24">
        <f>'Index RU'!HP9</f>
        <v>42.391914654688385</v>
      </c>
      <c r="HQ9" s="24">
        <f>'Index RU'!HQ9</f>
        <v>41.021897810218974</v>
      </c>
      <c r="HR9" s="24">
        <f>'Index RU'!HR9</f>
        <v>36.496350364963504</v>
      </c>
      <c r="HS9" s="24">
        <f>'Index RU'!HS9</f>
        <v>36.131386861313871</v>
      </c>
      <c r="HT9" s="24">
        <f>'Index RU'!HT9</f>
        <v>38.229927007299267</v>
      </c>
      <c r="HU9" s="24">
        <f>'Index RU'!HU9</f>
        <v>37.956204379562038</v>
      </c>
      <c r="HV9" s="24">
        <f>'Index RU'!HV9</f>
        <v>37.153284671532852</v>
      </c>
      <c r="HW9" s="24">
        <f>'Index RU'!HW9</f>
        <v>37.956204379562038</v>
      </c>
      <c r="HX9" s="24">
        <f>'Index RU'!HX9</f>
        <v>39.854014598540147</v>
      </c>
      <c r="HY9" s="24">
        <f>'Index RU'!HY9</f>
        <v>43.065693430656928</v>
      </c>
      <c r="HZ9" s="24">
        <f>'Index RU'!HZ9</f>
        <v>45.620437956204377</v>
      </c>
      <c r="IA9" s="24">
        <f>'Index RU'!IA9</f>
        <v>45.620437956204377</v>
      </c>
      <c r="IB9" s="24">
        <f>'Index RU'!IB9</f>
        <v>46.350364963503651</v>
      </c>
      <c r="IC9" s="24">
        <f>'Index RU'!IC9</f>
        <v>46.350364963503651</v>
      </c>
      <c r="ID9" s="24">
        <f>'Index RU'!ID9</f>
        <v>46.350364963503651</v>
      </c>
      <c r="IE9" s="24">
        <f>'Index RU'!IE9</f>
        <v>46.350364963503651</v>
      </c>
      <c r="IF9" s="24">
        <f>'Index RU'!IF9</f>
        <v>45.620437956204377</v>
      </c>
      <c r="IG9" s="24">
        <f>'Index RU'!IG9</f>
        <v>44.89051094890511</v>
      </c>
      <c r="IH9" s="24">
        <f>'Index RU'!IH9</f>
        <v>44.89051094890511</v>
      </c>
      <c r="II9" s="24">
        <f>'Index RU'!II9</f>
        <v>44.89051094890511</v>
      </c>
      <c r="IJ9" s="24">
        <f>'Index RU'!IJ9</f>
        <v>44.89051094890511</v>
      </c>
      <c r="IK9" s="24">
        <f>'Index RU'!IK9</f>
        <v>44.89051094890511</v>
      </c>
      <c r="IL9" s="24">
        <f>'Index RU'!IL9</f>
        <v>44.89051094890511</v>
      </c>
      <c r="IM9" s="24">
        <f>'Index RU'!IM9</f>
        <v>45.620437956204377</v>
      </c>
      <c r="IN9" s="24">
        <f>'Index RU'!IN9</f>
        <v>45.620437956204377</v>
      </c>
      <c r="IO9" s="24">
        <f>'Index RU'!IO9</f>
        <v>45.620437956204377</v>
      </c>
      <c r="IP9" s="24">
        <f>'Index RU'!IP9</f>
        <v>47.445255474452551</v>
      </c>
      <c r="IQ9" s="24">
        <f>'Index RU'!IQ9</f>
        <v>48.9051094890511</v>
      </c>
      <c r="IR9" s="24">
        <f>'Index RU'!IR9</f>
        <v>48.9051094890511</v>
      </c>
      <c r="IS9" s="24">
        <f>'Index RU'!IS9</f>
        <v>48.9051094890511</v>
      </c>
      <c r="IT9" s="24">
        <f>'Index RU'!IT9</f>
        <v>48.540145985401459</v>
      </c>
      <c r="IU9" s="24">
        <f>'Index RU'!IU9</f>
        <v>47.445255474452551</v>
      </c>
      <c r="IV9" s="24">
        <f>'Index RU'!IV9</f>
        <v>45.255474452554743</v>
      </c>
      <c r="IW9" s="24">
        <f>'Index RU'!IW9</f>
        <v>45.255474452554743</v>
      </c>
      <c r="IX9" s="24">
        <f>'Index RU'!IX9</f>
        <v>44.89051094890511</v>
      </c>
      <c r="IY9" s="24">
        <f>'Index RU'!IY9</f>
        <v>44.89051094890511</v>
      </c>
      <c r="IZ9" s="24">
        <f>'Index RU'!IZ9</f>
        <v>46.350364963503651</v>
      </c>
      <c r="JA9" s="24">
        <f>'Index RU'!JA9</f>
        <v>46.897810218978101</v>
      </c>
      <c r="JB9" s="24">
        <f>'Index RU'!JB9</f>
        <v>46.897810218978101</v>
      </c>
      <c r="JC9" s="24">
        <f>'Index RU'!JC9</f>
        <v>46.897810218978101</v>
      </c>
      <c r="JD9" s="24">
        <f>'Index RU'!JD9</f>
        <v>49.270072992700733</v>
      </c>
      <c r="JE9" s="24">
        <f>'Index RU'!JE9</f>
        <v>51.824817518248182</v>
      </c>
      <c r="JF9" s="24">
        <f>'Index RU'!JF9</f>
        <v>53.357664233576642</v>
      </c>
      <c r="JG9" s="24">
        <f>'Index RU'!JG9</f>
        <v>54.379562043795616</v>
      </c>
      <c r="JH9" s="24">
        <f>'Index RU'!JH9</f>
        <v>55.328467153284663</v>
      </c>
      <c r="JI9" s="24">
        <f>'Index RU'!JI9</f>
        <v>56.934306569343065</v>
      </c>
      <c r="JJ9" s="24">
        <f>'Index RU'!JJ9</f>
        <v>56.934306569343065</v>
      </c>
      <c r="JK9" s="24">
        <f>'Index RU'!JK9</f>
        <v>56.934306569343065</v>
      </c>
      <c r="JL9" s="24">
        <f>'Index RU'!JL9</f>
        <v>55.474452554744524</v>
      </c>
      <c r="JM9" s="24">
        <f>'Index RU'!JM9</f>
        <v>53.284671532846716</v>
      </c>
      <c r="JN9" s="24">
        <f>'Index RU'!JN9</f>
        <v>51.094890510948908</v>
      </c>
      <c r="JO9" s="24">
        <f>'Index RU'!JO9</f>
        <v>49.635036496350367</v>
      </c>
      <c r="JP9" s="24">
        <f>'Index RU'!JP9</f>
        <v>49.635036496350367</v>
      </c>
      <c r="JQ9" s="24">
        <f>'Index RU'!JQ9</f>
        <v>51.094890510948908</v>
      </c>
      <c r="JR9" s="24">
        <f>'Index RU'!JR9</f>
        <v>51.094890510948908</v>
      </c>
      <c r="JS9" s="24">
        <f>'Index RU'!JS9</f>
        <v>51.094890510948908</v>
      </c>
      <c r="JT9" s="24">
        <f>'Index RU'!JT9</f>
        <v>51.094890510948908</v>
      </c>
      <c r="JU9" s="24">
        <f>'Index RU'!JU9</f>
        <v>51.094890510948908</v>
      </c>
      <c r="JV9" s="24">
        <f>'Index RU'!JV9</f>
        <v>50.729927007299267</v>
      </c>
      <c r="JW9" s="24">
        <f>'Index RU'!JW9</f>
        <v>50.729927007299267</v>
      </c>
      <c r="JX9" s="24">
        <f>'Index RU'!JX9</f>
        <v>51.824817518248182</v>
      </c>
      <c r="JY9" s="24">
        <f>'Index RU'!JY9</f>
        <v>52.554744525547449</v>
      </c>
      <c r="JZ9" s="24">
        <f>'Index RU'!JZ9</f>
        <v>52.554744525547449</v>
      </c>
      <c r="KA9" s="24" t="str">
        <f>'Index RU'!KA9</f>
        <v/>
      </c>
      <c r="KB9" s="24" t="str">
        <f>'Index RU'!KB9</f>
        <v/>
      </c>
      <c r="KC9" s="24" t="str">
        <f>'Index RU'!KC9</f>
        <v/>
      </c>
      <c r="KD9" s="24" t="str">
        <f>'Index RU'!KD9</f>
        <v/>
      </c>
      <c r="KE9" s="24" t="str">
        <f>'Index RU'!KE9</f>
        <v/>
      </c>
      <c r="KF9" s="24" t="str">
        <f>'Index RU'!KF9</f>
        <v/>
      </c>
      <c r="KG9" s="24" t="str">
        <f>'Index RU'!KG9</f>
        <v/>
      </c>
      <c r="KH9" s="24" t="str">
        <f>'Index RU'!KH9</f>
        <v/>
      </c>
      <c r="KI9" s="24" t="str">
        <f>'Index RU'!KI9</f>
        <v/>
      </c>
      <c r="KJ9" s="24" t="str">
        <f>'Index RU'!KJ9</f>
        <v/>
      </c>
      <c r="KK9" s="24" t="str">
        <f>'Index RU'!KK9</f>
        <v/>
      </c>
      <c r="KL9" s="24" t="str">
        <f>'Index RU'!KL9</f>
        <v/>
      </c>
      <c r="KM9" s="24" t="str">
        <f>'Index RU'!KM9</f>
        <v/>
      </c>
      <c r="KN9" s="24" t="str">
        <f>'Index RU'!KN9</f>
        <v/>
      </c>
      <c r="KO9" s="24" t="str">
        <f>'Index RU'!KO9</f>
        <v/>
      </c>
      <c r="KP9" s="24" t="str">
        <f>'Index RU'!KP9</f>
        <v/>
      </c>
      <c r="KQ9" s="24" t="str">
        <f>'Index RU'!KQ9</f>
        <v/>
      </c>
      <c r="KR9" s="24" t="str">
        <f>'Index RU'!KR9</f>
        <v/>
      </c>
      <c r="KS9" s="24" t="str">
        <f>'Index RU'!KS9</f>
        <v/>
      </c>
      <c r="KT9" s="24" t="str">
        <f>'Index RU'!KT9</f>
        <v/>
      </c>
      <c r="KU9" s="24" t="str">
        <f>'Index RU'!KU9</f>
        <v/>
      </c>
      <c r="KV9" s="24" t="str">
        <f>'Index RU'!KV9</f>
        <v/>
      </c>
      <c r="KW9" s="24" t="str">
        <f>'Index RU'!KW9</f>
        <v/>
      </c>
      <c r="KX9" s="24" t="str">
        <f>'Index RU'!KX9</f>
        <v/>
      </c>
      <c r="KY9" s="24" t="str">
        <f>'Index RU'!KY9</f>
        <v/>
      </c>
      <c r="KZ9" s="24" t="str">
        <f>'Index RU'!KZ9</f>
        <v/>
      </c>
      <c r="LA9" s="24" t="str">
        <f>'Index RU'!LA9</f>
        <v/>
      </c>
      <c r="LB9" s="24" t="str">
        <f>'Index RU'!LB9</f>
        <v/>
      </c>
      <c r="LC9" s="24" t="str">
        <f>'Index RU'!LC9</f>
        <v/>
      </c>
    </row>
    <row r="10" spans="1:315" x14ac:dyDescent="0.25">
      <c r="A10" s="23" t="s">
        <v>117</v>
      </c>
      <c r="B10" s="24">
        <f>'Index RU'!B10</f>
        <v>51.572476486765702</v>
      </c>
      <c r="C10" s="24">
        <f>'Index RU'!C10</f>
        <v>51.112783562549659</v>
      </c>
      <c r="D10" s="24">
        <f>'Index RU'!D10</f>
        <v>50.492690307237602</v>
      </c>
      <c r="E10" s="24">
        <f>'Index RU'!E10</f>
        <v>48.971701251266396</v>
      </c>
      <c r="F10" s="24">
        <f>'Index RU'!F10</f>
        <v>47.007497678535962</v>
      </c>
      <c r="G10" s="24">
        <f>'Index RU'!G10</f>
        <v>44.204411821891213</v>
      </c>
      <c r="H10" s="24">
        <f>'Index RU'!H10</f>
        <v>44.439630422928914</v>
      </c>
      <c r="I10" s="24">
        <f>'Index RU'!I10</f>
        <v>45.868386431298212</v>
      </c>
      <c r="J10" s="24">
        <f>'Index RU'!J10</f>
        <v>43.074298048985732</v>
      </c>
      <c r="K10" s="24">
        <f>'Index RU'!K10</f>
        <v>40.903464948845411</v>
      </c>
      <c r="L10" s="24">
        <f>'Index RU'!L10</f>
        <v>34.601821147853897</v>
      </c>
      <c r="M10" s="24">
        <f>'Index RU'!M10</f>
        <v>30.819427791114666</v>
      </c>
      <c r="N10" s="24">
        <f>'Index RU'!N10</f>
        <v>29.775564341452561</v>
      </c>
      <c r="O10" s="24">
        <f>'Index RU'!O10</f>
        <v>29.810762771880285</v>
      </c>
      <c r="P10" s="24">
        <f>'Index RU'!P10</f>
        <v>31.056869020973505</v>
      </c>
      <c r="Q10" s="24">
        <f>'Index RU'!Q10</f>
        <v>29.083178510849457</v>
      </c>
      <c r="R10" s="24">
        <f>'Index RU'!R10</f>
        <v>24.500217341016089</v>
      </c>
      <c r="S10" s="24">
        <f>'Index RU'!S10</f>
        <v>25.134338185301043</v>
      </c>
      <c r="T10" s="24">
        <f>'Index RU'!T10</f>
        <v>27.707229285664848</v>
      </c>
      <c r="U10" s="24">
        <f>'Index RU'!U10</f>
        <v>27.899639966773375</v>
      </c>
      <c r="V10" s="24">
        <f>'Index RU'!V10</f>
        <v>28.454992358399014</v>
      </c>
      <c r="W10" s="24">
        <f>'Index RU'!W10</f>
        <v>28.143871230173946</v>
      </c>
      <c r="X10" s="24">
        <f>'Index RU'!X10</f>
        <v>31.877624100974959</v>
      </c>
      <c r="Y10" s="24">
        <f>'Index RU'!Y10</f>
        <v>31.835485516129992</v>
      </c>
      <c r="Z10" s="24">
        <f>'Index RU'!Z10</f>
        <v>32.816193517838705</v>
      </c>
      <c r="AA10" s="24">
        <f>'Index RU'!AA10</f>
        <v>32.928409194873282</v>
      </c>
      <c r="AB10" s="24">
        <f>'Index RU'!AB10</f>
        <v>33.704864545704211</v>
      </c>
      <c r="AC10" s="24">
        <f>'Index RU'!AC10</f>
        <v>34.080662472184144</v>
      </c>
      <c r="AD10" s="24">
        <f>'Index RU'!AD10</f>
        <v>33.471913670526071</v>
      </c>
      <c r="AE10" s="24">
        <f>'Index RU'!AE10</f>
        <v>33.887807119268508</v>
      </c>
      <c r="AF10" s="24">
        <f>'Index RU'!AF10</f>
        <v>33.850645936263291</v>
      </c>
      <c r="AG10" s="24">
        <f>'Index RU'!AG10</f>
        <v>36.028483534905995</v>
      </c>
      <c r="AH10" s="24">
        <f>'Index RU'!AH10</f>
        <v>36.006170573436371</v>
      </c>
      <c r="AI10" s="24">
        <f>'Index RU'!AI10</f>
        <v>36.863573405691611</v>
      </c>
      <c r="AJ10" s="24">
        <f>'Index RU'!AJ10</f>
        <v>37.884312057321274</v>
      </c>
      <c r="AK10" s="24">
        <f>'Index RU'!AK10</f>
        <v>38.067418496491911</v>
      </c>
      <c r="AL10" s="24">
        <f>'Index RU'!AL10</f>
        <v>36.49006404500431</v>
      </c>
      <c r="AM10" s="24">
        <f>'Index RU'!AM10</f>
        <v>37.737275137950384</v>
      </c>
      <c r="AN10" s="24">
        <f>'Index RU'!AN10</f>
        <v>38.137262026560151</v>
      </c>
      <c r="AO10" s="24">
        <f>'Index RU'!AO10</f>
        <v>36.715322350631887</v>
      </c>
      <c r="AP10" s="24">
        <f>'Index RU'!AP10</f>
        <v>38.41240784878844</v>
      </c>
      <c r="AQ10" s="24">
        <f>'Index RU'!AQ10</f>
        <v>38.687895208134343</v>
      </c>
      <c r="AR10" s="24">
        <f>'Index RU'!AR10</f>
        <v>39.303142426410396</v>
      </c>
      <c r="AS10" s="24">
        <f>'Index RU'!AS10</f>
        <v>37.34353342281085</v>
      </c>
      <c r="AT10" s="24">
        <f>'Index RU'!AT10</f>
        <v>39.017855450432243</v>
      </c>
      <c r="AU10" s="24">
        <f>'Index RU'!AU10</f>
        <v>40.676392020516957</v>
      </c>
      <c r="AV10" s="24">
        <f>'Index RU'!AV10</f>
        <v>40.882961092649914</v>
      </c>
      <c r="AW10" s="24">
        <f>'Index RU'!AW10</f>
        <v>43.053657756031612</v>
      </c>
      <c r="AX10" s="24">
        <f>'Index RU'!AX10</f>
        <v>45.205416785172815</v>
      </c>
      <c r="AY10" s="24">
        <f>'Index RU'!AY10</f>
        <v>46.244477665688621</v>
      </c>
      <c r="AZ10" s="24">
        <f>'Index RU'!AZ10</f>
        <v>48.265297820069463</v>
      </c>
      <c r="BA10" s="24">
        <f>'Index RU'!BA10</f>
        <v>48.74499601957632</v>
      </c>
      <c r="BB10" s="24">
        <f>'Index RU'!BB10</f>
        <v>48.247634703758195</v>
      </c>
      <c r="BC10" s="24">
        <f>'Index RU'!BC10</f>
        <v>50.005545072636764</v>
      </c>
      <c r="BD10" s="24">
        <f>'Index RU'!BD10</f>
        <v>52.651505759051737</v>
      </c>
      <c r="BE10" s="24">
        <f>'Index RU'!BE10</f>
        <v>51.539432375955194</v>
      </c>
      <c r="BF10" s="24">
        <f>'Index RU'!BF10</f>
        <v>52.177154039777911</v>
      </c>
      <c r="BG10" s="24">
        <f>'Index RU'!BG10</f>
        <v>51.704285821543792</v>
      </c>
      <c r="BH10" s="24">
        <f>'Index RU'!BH10</f>
        <v>53.915153047722377</v>
      </c>
      <c r="BI10" s="24">
        <f>'Index RU'!BI10</f>
        <v>53.157778719192997</v>
      </c>
      <c r="BJ10" s="24">
        <f>'Index RU'!BJ10</f>
        <v>53.657063327132832</v>
      </c>
      <c r="BK10" s="24">
        <f>'Index RU'!BK10</f>
        <v>55.645774959651021</v>
      </c>
      <c r="BL10" s="24">
        <f>'Index RU'!BL10</f>
        <v>57.490472247882096</v>
      </c>
      <c r="BM10" s="24">
        <f>'Index RU'!BM10</f>
        <v>56.689134848174511</v>
      </c>
      <c r="BN10" s="24">
        <f>'Index RU'!BN10</f>
        <v>56.439943547047228</v>
      </c>
      <c r="BO10" s="24">
        <f>'Index RU'!BO10</f>
        <v>56.026798604309377</v>
      </c>
      <c r="BP10" s="24">
        <f>'Index RU'!BP10</f>
        <v>56.17017489580018</v>
      </c>
      <c r="BQ10" s="24">
        <f>'Index RU'!BQ10</f>
        <v>57.693906281800672</v>
      </c>
      <c r="BR10" s="24">
        <f>'Index RU'!BR10</f>
        <v>58.279038964333623</v>
      </c>
      <c r="BS10" s="24">
        <f>'Index RU'!BS10</f>
        <v>59.194534051342679</v>
      </c>
      <c r="BT10" s="24">
        <f>'Index RU'!BT10</f>
        <v>62.068485391693223</v>
      </c>
      <c r="BU10" s="24">
        <f>'Index RU'!BU10</f>
        <v>63.164405517474734</v>
      </c>
      <c r="BV10" s="24">
        <f>'Index RU'!BV10</f>
        <v>61.859049350957036</v>
      </c>
      <c r="BW10" s="24">
        <f>'Index RU'!BW10</f>
        <v>64.02385141160137</v>
      </c>
      <c r="BX10" s="24">
        <f>'Index RU'!BX10</f>
        <v>66.133708656058758</v>
      </c>
      <c r="BY10" s="24">
        <f>'Index RU'!BY10</f>
        <v>67.749242332945286</v>
      </c>
      <c r="BZ10" s="24">
        <f>'Index RU'!BZ10</f>
        <v>68.782955369865277</v>
      </c>
      <c r="CA10" s="24">
        <f>'Index RU'!CA10</f>
        <v>71.144902424045682</v>
      </c>
      <c r="CB10" s="24">
        <f>'Index RU'!CB10</f>
        <v>73.370065728493628</v>
      </c>
      <c r="CC10" s="24">
        <f>'Index RU'!CC10</f>
        <v>73.540005764239382</v>
      </c>
      <c r="CD10" s="24">
        <f>'Index RU'!CD10</f>
        <v>73.351213417064969</v>
      </c>
      <c r="CE10" s="24">
        <f>'Index RU'!CE10</f>
        <v>73.772483380923433</v>
      </c>
      <c r="CF10" s="24">
        <f>'Index RU'!CF10</f>
        <v>76.588932553936061</v>
      </c>
      <c r="CG10" s="24">
        <f>'Index RU'!CG10</f>
        <v>74.839057229283753</v>
      </c>
      <c r="CH10" s="24">
        <f>'Index RU'!CH10</f>
        <v>76.010036332919242</v>
      </c>
      <c r="CI10" s="24">
        <f>'Index RU'!CI10</f>
        <v>73.940829818500077</v>
      </c>
      <c r="CJ10" s="24">
        <f>'Index RU'!CJ10</f>
        <v>76.516538332655983</v>
      </c>
      <c r="CK10" s="24">
        <f>'Index RU'!CK10</f>
        <v>79.411905619275871</v>
      </c>
      <c r="CL10" s="24">
        <f>'Index RU'!CL10</f>
        <v>80.348777561806941</v>
      </c>
      <c r="CM10" s="24">
        <f>'Index RU'!CM10</f>
        <v>84.820764136756722</v>
      </c>
      <c r="CN10" s="24">
        <f>'Index RU'!CN10</f>
        <v>87.458489505152144</v>
      </c>
      <c r="CO10" s="24">
        <f>'Index RU'!CO10</f>
        <v>94.696096841464396</v>
      </c>
      <c r="CP10" s="24">
        <f>'Index RU'!CP10</f>
        <v>101.38067147622051</v>
      </c>
      <c r="CQ10" s="24">
        <f>'Index RU'!CQ10</f>
        <v>101.89459898007938</v>
      </c>
      <c r="CR10" s="24">
        <f>'Index RU'!CR10</f>
        <v>101.8955100358782</v>
      </c>
      <c r="CS10" s="24">
        <f>'Index RU'!CS10</f>
        <v>98.563522542799262</v>
      </c>
      <c r="CT10" s="24">
        <f>'Index RU'!CT10</f>
        <v>93.605636514777132</v>
      </c>
      <c r="CU10" s="24">
        <f>'Index RU'!CU10</f>
        <v>94.266234292867779</v>
      </c>
      <c r="CV10" s="24">
        <f>'Index RU'!CV10</f>
        <v>96.521889499557261</v>
      </c>
      <c r="CW10" s="24">
        <f>'Index RU'!CW10</f>
        <v>96.210151787123706</v>
      </c>
      <c r="CX10" s="24">
        <f>'Index RU'!CX10</f>
        <v>92.25320487075858</v>
      </c>
      <c r="CY10" s="24">
        <f>'Index RU'!CY10</f>
        <v>95.072533161650838</v>
      </c>
      <c r="CZ10" s="24">
        <f>'Index RU'!CZ10</f>
        <v>100.5175139842829</v>
      </c>
      <c r="DA10" s="24">
        <f>'Index RU'!DA10</f>
        <v>104.43797933777691</v>
      </c>
      <c r="DB10" s="24">
        <f>'Index RU'!DB10</f>
        <v>94.768077479376856</v>
      </c>
      <c r="DC10" s="24">
        <f>'Index RU'!DC10</f>
        <v>96.803044587403448</v>
      </c>
      <c r="DD10" s="24">
        <f>'Index RU'!DD10</f>
        <v>99.893353869363466</v>
      </c>
      <c r="DE10" s="24">
        <f>'Index RU'!DE10</f>
        <v>100.98705170917903</v>
      </c>
      <c r="DF10" s="24">
        <f>'Index RU'!DF10</f>
        <v>101.85601895085833</v>
      </c>
      <c r="DG10" s="24">
        <f>'Index RU'!DG10</f>
        <v>108.24728045591453</v>
      </c>
      <c r="DH10" s="24">
        <f>'Index RU'!DH10</f>
        <v>104.24665737480437</v>
      </c>
      <c r="DI10" s="24">
        <f>'Index RU'!DI10</f>
        <v>104.53147918753064</v>
      </c>
      <c r="DJ10" s="24">
        <f>'Index RU'!DJ10</f>
        <v>103.51804508351574</v>
      </c>
      <c r="DK10" s="24">
        <f>'Index RU'!DK10</f>
        <v>114.82444137955733</v>
      </c>
      <c r="DL10" s="24">
        <f>'Index RU'!DL10</f>
        <v>140.88785635006317</v>
      </c>
      <c r="DM10" s="24">
        <f>'Index RU'!DM10</f>
        <v>151.87975888207336</v>
      </c>
      <c r="DN10" s="24">
        <f>'Index RU'!DN10</f>
        <v>131.94932350281312</v>
      </c>
      <c r="DO10" s="24">
        <f>'Index RU'!DO10</f>
        <v>136.92015252660525</v>
      </c>
      <c r="DP10" s="24">
        <f>'Index RU'!DP10</f>
        <v>131.38896354491726</v>
      </c>
      <c r="DQ10" s="24">
        <f>'Index RU'!DQ10</f>
        <v>127.32774773649236</v>
      </c>
      <c r="DR10" s="24">
        <f>'Index RU'!DR10</f>
        <v>129.92848569354712</v>
      </c>
      <c r="DS10" s="24">
        <f>'Index RU'!DS10</f>
        <v>129.18062143768316</v>
      </c>
      <c r="DT10" s="24">
        <f>'Index RU'!DT10</f>
        <v>130.33002414490659</v>
      </c>
      <c r="DU10" s="24">
        <f>'Index RU'!DU10</f>
        <v>131.04770056309442</v>
      </c>
      <c r="DV10" s="24">
        <f>'Index RU'!DV10</f>
        <v>128.49385549587436</v>
      </c>
      <c r="DW10" s="24">
        <f>'Index RU'!DW10</f>
        <v>129.34361795617943</v>
      </c>
      <c r="DX10" s="24">
        <f>'Index RU'!DX10</f>
        <v>129.90053554553705</v>
      </c>
      <c r="DY10" s="24">
        <f>'Index RU'!DY10</f>
        <v>131.64852007776452</v>
      </c>
      <c r="DZ10" s="24">
        <f>'Index RU'!DZ10</f>
        <v>131.40626838705165</v>
      </c>
      <c r="EA10" s="24">
        <f>'Index RU'!EA10</f>
        <v>135.79279145716623</v>
      </c>
      <c r="EB10" s="24">
        <f>'Index RU'!EB10</f>
        <v>137.5876158655706</v>
      </c>
      <c r="EC10" s="24">
        <f>'Index RU'!EC10</f>
        <v>140.70670886147946</v>
      </c>
      <c r="ED10" s="24">
        <f>'Index RU'!ED10</f>
        <v>143.43480622649994</v>
      </c>
      <c r="EE10" s="24">
        <f>'Index RU'!EE10</f>
        <v>139.78817605932699</v>
      </c>
      <c r="EF10" s="24">
        <f>'Index RU'!EF10</f>
        <v>138.71881784160576</v>
      </c>
      <c r="EG10" s="24">
        <f>'Index RU'!EG10</f>
        <v>146.63342613837014</v>
      </c>
      <c r="EH10" s="24">
        <f>'Index RU'!EH10</f>
        <v>138.04724371334598</v>
      </c>
      <c r="EI10" s="24">
        <f>'Index RU'!EI10</f>
        <v>138.90180140751534</v>
      </c>
      <c r="EJ10" s="24">
        <f>'Index RU'!EJ10</f>
        <v>142.03657844929478</v>
      </c>
      <c r="EK10" s="24">
        <f>'Index RU'!EK10</f>
        <v>154.94215705391903</v>
      </c>
      <c r="EL10" s="24">
        <f>'Index RU'!EL10</f>
        <v>145.51111217211837</v>
      </c>
      <c r="EM10" s="24">
        <f>'Index RU'!EM10</f>
        <v>139.62154220838863</v>
      </c>
      <c r="EN10" s="24">
        <f>'Index RU'!EN10</f>
        <v>135.93682222319575</v>
      </c>
      <c r="EO10" s="24">
        <f>'Index RU'!EO10</f>
        <v>133.01111707039351</v>
      </c>
      <c r="EP10" s="24">
        <f>'Index RU'!EP10</f>
        <v>132.72778702401254</v>
      </c>
      <c r="EQ10" s="24">
        <f>'Index RU'!EQ10</f>
        <v>133.73659015306399</v>
      </c>
      <c r="ER10" s="24">
        <f>'Index RU'!ER10</f>
        <v>130.18810457046308</v>
      </c>
      <c r="ES10" s="24">
        <f>'Index RU'!ES10</f>
        <v>125.79148842712884</v>
      </c>
      <c r="ET10" s="24">
        <f>'Index RU'!ET10</f>
        <v>126.82272438458827</v>
      </c>
      <c r="EU10" s="24">
        <f>'Index RU'!EU10</f>
        <v>123.82388544622415</v>
      </c>
      <c r="EV10" s="24">
        <f>'Index RU'!EV10</f>
        <v>119.8262039158566</v>
      </c>
      <c r="EW10" s="24">
        <f>'Index RU'!EW10</f>
        <v>117.74565882466179</v>
      </c>
      <c r="EX10" s="24">
        <f>'Index RU'!EX10</f>
        <v>117.65301783648975</v>
      </c>
      <c r="EY10" s="24">
        <f>'Index RU'!EY10</f>
        <v>120.39469499282345</v>
      </c>
      <c r="EZ10" s="24">
        <f>'Index RU'!EZ10</f>
        <v>115.86145124013973</v>
      </c>
      <c r="FA10" s="24">
        <f>'Index RU'!FA10</f>
        <v>116.43792980691718</v>
      </c>
      <c r="FB10" s="24">
        <f>'Index RU'!FB10</f>
        <v>110.22634256522898</v>
      </c>
      <c r="FC10" s="24">
        <f>'Index RU'!FC10</f>
        <v>103.43308977564079</v>
      </c>
      <c r="FD10" s="24">
        <f>'Index RU'!FD10</f>
        <v>103.50613992242546</v>
      </c>
      <c r="FE10" s="24">
        <f>'Index RU'!FE10</f>
        <v>104.40507087338554</v>
      </c>
      <c r="FF10" s="24">
        <f>'Index RU'!FF10</f>
        <v>103.99750232876967</v>
      </c>
      <c r="FG10" s="24">
        <f>'Index RU'!FG10</f>
        <v>99.891602102118668</v>
      </c>
      <c r="FH10" s="24">
        <f>'Index RU'!FH10</f>
        <v>94.558232701467844</v>
      </c>
      <c r="FI10" s="24">
        <f>'Index RU'!FI10</f>
        <v>92.96706602611448</v>
      </c>
      <c r="FJ10" s="24">
        <f>'Index RU'!FJ10</f>
        <v>90.56839180880651</v>
      </c>
      <c r="FK10" s="24">
        <f>'Index RU'!FK10</f>
        <v>87.761356667323852</v>
      </c>
      <c r="FL10" s="24">
        <f>'Index RU'!FL10</f>
        <v>87.78773492448974</v>
      </c>
      <c r="FM10" s="24">
        <f>'Index RU'!FM10</f>
        <v>86.095793950298699</v>
      </c>
      <c r="FN10" s="24">
        <f>'Index RU'!FN10</f>
        <v>81.428473183906547</v>
      </c>
      <c r="FO10" s="24">
        <f>'Index RU'!FO10</f>
        <v>80.127314416013562</v>
      </c>
      <c r="FP10" s="24">
        <f>'Index RU'!FP10</f>
        <v>82.507664524649414</v>
      </c>
      <c r="FQ10" s="24">
        <f>'Index RU'!FQ10</f>
        <v>86.735457549935433</v>
      </c>
      <c r="FR10" s="24">
        <f>'Index RU'!FR10</f>
        <v>86.258171956613239</v>
      </c>
      <c r="FS10" s="24">
        <f>'Index RU'!FS10</f>
        <v>83.621710107782022</v>
      </c>
      <c r="FT10" s="24">
        <f>'Index RU'!FT10</f>
        <v>80.910072385898999</v>
      </c>
      <c r="FU10" s="24">
        <f>'Index RU'!FU10</f>
        <v>77.555966459359041</v>
      </c>
      <c r="FV10" s="24">
        <f>'Index RU'!FV10</f>
        <v>76.743057704006361</v>
      </c>
      <c r="FW10" s="24">
        <f>'Index RU'!FW10</f>
        <v>74.533695049616753</v>
      </c>
      <c r="FX10" s="24">
        <f>'Index RU'!FX10</f>
        <v>71.802783719793979</v>
      </c>
      <c r="FY10" s="24">
        <f>'Index RU'!FY10</f>
        <v>68.362637140528889</v>
      </c>
      <c r="FZ10" s="24">
        <f>'Index RU'!FZ10</f>
        <v>69.854508302256932</v>
      </c>
      <c r="GA10" s="24">
        <f>'Index RU'!GA10</f>
        <v>72.546735257320393</v>
      </c>
      <c r="GB10" s="24">
        <f>'Index RU'!GB10</f>
        <v>72.810670386776877</v>
      </c>
      <c r="GC10" s="24">
        <f>'Index RU'!GC10</f>
        <v>71.388422824193853</v>
      </c>
      <c r="GD10" s="24">
        <f>'Index RU'!GD10</f>
        <v>73.225319830954234</v>
      </c>
      <c r="GE10" s="24">
        <f>'Index RU'!GE10</f>
        <v>72.550014014238116</v>
      </c>
      <c r="GF10" s="24">
        <f>'Index RU'!GF10</f>
        <v>73.070341811762134</v>
      </c>
      <c r="GG10" s="24">
        <f>'Index RU'!GG10</f>
        <v>76.48888380258856</v>
      </c>
      <c r="GH10" s="24">
        <f>'Index RU'!GH10</f>
        <v>77.613313582797161</v>
      </c>
      <c r="GI10" s="24">
        <f>'Index RU'!GI10</f>
        <v>80.639046809433992</v>
      </c>
      <c r="GJ10" s="24">
        <f>'Index RU'!GJ10</f>
        <v>80.723635555333743</v>
      </c>
      <c r="GK10" s="24">
        <f>'Index RU'!GK10</f>
        <v>80.39167344295673</v>
      </c>
      <c r="GL10" s="24">
        <f>'Index RU'!GL10</f>
        <v>82.024673402231087</v>
      </c>
      <c r="GM10" s="24">
        <f>'Index RU'!GM10</f>
        <v>82.261005647102564</v>
      </c>
      <c r="GN10" s="24">
        <f>'Index RU'!GN10</f>
        <v>84.697827264170371</v>
      </c>
      <c r="GO10" s="24">
        <f>'Index RU'!GO10</f>
        <v>85.22337318953555</v>
      </c>
      <c r="GP10" s="24">
        <f>'Index RU'!GP10</f>
        <v>84.280434265347836</v>
      </c>
      <c r="GQ10" s="24">
        <f>'Index RU'!GQ10</f>
        <v>81.456557426353172</v>
      </c>
      <c r="GR10" s="24">
        <f>'Index RU'!GR10</f>
        <v>86.091157015413316</v>
      </c>
      <c r="GS10" s="24">
        <f>'Index RU'!GS10</f>
        <v>85.129552804715843</v>
      </c>
      <c r="GT10" s="24">
        <f>'Index RU'!GT10</f>
        <v>83.325047306813985</v>
      </c>
      <c r="GU10" s="24">
        <f>'Index RU'!GU10</f>
        <v>80.171341865523999</v>
      </c>
      <c r="GV10" s="24">
        <f>'Index RU'!GV10</f>
        <v>78.4415924037949</v>
      </c>
      <c r="GW10" s="24">
        <f>'Index RU'!GW10</f>
        <v>78.445415800928529</v>
      </c>
      <c r="GX10" s="24">
        <f>'Index RU'!GX10</f>
        <v>78.693105341349138</v>
      </c>
      <c r="GY10" s="24">
        <f>'Index RU'!GY10</f>
        <v>75.310724814456577</v>
      </c>
      <c r="GZ10" s="24">
        <f>'Index RU'!GZ10</f>
        <v>74.562059040869443</v>
      </c>
      <c r="HA10" s="24">
        <f>'Index RU'!HA10</f>
        <v>76.180549427578654</v>
      </c>
      <c r="HB10" s="24">
        <f>'Index RU'!HB10</f>
        <v>75.589478849916077</v>
      </c>
      <c r="HC10" s="24">
        <f>'Index RU'!HC10</f>
        <v>75.795936820910413</v>
      </c>
      <c r="HD10" s="24">
        <f>'Index RU'!HD10</f>
        <v>75.520539870509609</v>
      </c>
      <c r="HE10" s="24">
        <f>'Index RU'!HE10</f>
        <v>75.321950525429571</v>
      </c>
      <c r="HF10" s="24">
        <f>'Index RU'!HF10</f>
        <v>75.945220339692909</v>
      </c>
      <c r="HG10" s="24">
        <f>'Index RU'!HG10</f>
        <v>76.286604777017601</v>
      </c>
      <c r="HH10" s="24">
        <f>'Index RU'!HH10</f>
        <v>75.159702751187695</v>
      </c>
      <c r="HI10" s="24">
        <f>'Index RU'!HI10</f>
        <v>75.737892954657539</v>
      </c>
      <c r="HJ10" s="24">
        <f>'Index RU'!HJ10</f>
        <v>74.947811183507383</v>
      </c>
      <c r="HK10" s="24">
        <f>'Index RU'!HK10</f>
        <v>75.209647093571093</v>
      </c>
      <c r="HL10" s="24">
        <f>'Index RU'!HL10</f>
        <v>76.29096119999376</v>
      </c>
      <c r="HM10" s="24">
        <f>'Index RU'!HM10</f>
        <v>76.185189441742409</v>
      </c>
      <c r="HN10" s="24">
        <f>'Index RU'!HN10</f>
        <v>77.65856786190723</v>
      </c>
      <c r="HO10" s="24">
        <f>'Index RU'!HO10</f>
        <v>77.128249417204387</v>
      </c>
      <c r="HP10" s="24">
        <f>'Index RU'!HP10</f>
        <v>78.766164537051125</v>
      </c>
      <c r="HQ10" s="24">
        <f>'Index RU'!HQ10</f>
        <v>79.512143088013758</v>
      </c>
      <c r="HR10" s="24">
        <f>'Index RU'!HR10</f>
        <v>78.884659833000924</v>
      </c>
      <c r="HS10" s="24">
        <f>'Index RU'!HS10</f>
        <v>78.405721204453414</v>
      </c>
      <c r="HT10" s="24">
        <f>'Index RU'!HT10</f>
        <v>77.764114211076489</v>
      </c>
      <c r="HU10" s="24">
        <f>'Index RU'!HU10</f>
        <v>77.890044063118495</v>
      </c>
      <c r="HV10" s="24">
        <f>'Index RU'!HV10</f>
        <v>78.289753844591104</v>
      </c>
      <c r="HW10" s="24">
        <f>'Index RU'!HW10</f>
        <v>79.719321710357931</v>
      </c>
      <c r="HX10" s="24">
        <f>'Index RU'!HX10</f>
        <v>78.896421709978441</v>
      </c>
      <c r="HY10" s="24">
        <f>'Index RU'!HY10</f>
        <v>76.284578107404784</v>
      </c>
      <c r="HZ10" s="24">
        <f>'Index RU'!HZ10</f>
        <v>77.970973099704182</v>
      </c>
      <c r="IA10" s="24">
        <f>'Index RU'!IA10</f>
        <v>79.239896859054426</v>
      </c>
      <c r="IB10" s="24">
        <f>'Index RU'!IB10</f>
        <v>79.353546597387165</v>
      </c>
      <c r="IC10" s="24">
        <f>'Index RU'!IC10</f>
        <v>80.178151019330372</v>
      </c>
      <c r="ID10" s="24">
        <f>'Index RU'!ID10</f>
        <v>79.037502288350183</v>
      </c>
      <c r="IE10" s="24">
        <f>'Index RU'!IE10</f>
        <v>78.533769064650542</v>
      </c>
      <c r="IF10" s="24">
        <f>'Index RU'!IF10</f>
        <v>77.24929371074424</v>
      </c>
      <c r="IG10" s="24">
        <f>'Index RU'!IG10</f>
        <v>77.100956113564763</v>
      </c>
      <c r="IH10" s="24">
        <f>'Index RU'!IH10</f>
        <v>77.131480818671292</v>
      </c>
      <c r="II10" s="24">
        <f>'Index RU'!II10</f>
        <v>79.585238199935432</v>
      </c>
      <c r="IJ10" s="24">
        <f>'Index RU'!IJ10</f>
        <v>77.558147288019057</v>
      </c>
      <c r="IK10" s="24">
        <f>'Index RU'!IK10</f>
        <v>78.628692827847729</v>
      </c>
      <c r="IL10" s="24">
        <f>'Index RU'!IL10</f>
        <v>75.691611105718167</v>
      </c>
      <c r="IM10" s="24">
        <f>'Index RU'!IM10</f>
        <v>73.560425641288276</v>
      </c>
      <c r="IN10" s="24">
        <f>'Index RU'!IN10</f>
        <v>74.538420749503175</v>
      </c>
      <c r="IO10" s="24">
        <f>'Index RU'!IO10</f>
        <v>75.278249276150433</v>
      </c>
      <c r="IP10" s="24">
        <f>'Index RU'!IP10</f>
        <v>76.598521819993465</v>
      </c>
      <c r="IQ10" s="24">
        <f>'Index RU'!IQ10</f>
        <v>78.858564981068682</v>
      </c>
      <c r="IR10" s="24">
        <f>'Index RU'!IR10</f>
        <v>76.771742791984366</v>
      </c>
      <c r="IS10" s="24">
        <f>'Index RU'!IS10</f>
        <v>76.701321728346514</v>
      </c>
      <c r="IT10" s="24">
        <f>'Index RU'!IT10</f>
        <v>75.622366067858977</v>
      </c>
      <c r="IU10" s="24">
        <f>'Index RU'!IU10</f>
        <v>77.161913458688105</v>
      </c>
      <c r="IV10" s="24">
        <f>'Index RU'!IV10</f>
        <v>76.104838455575461</v>
      </c>
      <c r="IW10" s="24">
        <f>'Index RU'!IW10</f>
        <v>77.042484334023456</v>
      </c>
      <c r="IX10" s="24">
        <f>'Index RU'!IX10</f>
        <v>76.965441849689427</v>
      </c>
      <c r="IY10" s="24">
        <f>'Index RU'!IY10</f>
        <v>76.372871297453713</v>
      </c>
      <c r="IZ10" s="24">
        <f>'Index RU'!IZ10</f>
        <v>75.334829453674217</v>
      </c>
      <c r="JA10" s="24">
        <f>'Index RU'!JA10</f>
        <v>74.695014814064663</v>
      </c>
      <c r="JB10" s="24">
        <f>'Index RU'!JB10</f>
        <v>75.127910240257393</v>
      </c>
      <c r="JC10" s="24">
        <f>'Index RU'!JC10</f>
        <v>76.637311636793925</v>
      </c>
      <c r="JD10" s="24">
        <f>'Index RU'!JD10</f>
        <v>76.613365400179916</v>
      </c>
      <c r="JE10" s="24">
        <f>'Index RU'!JE10</f>
        <v>79.608779658181902</v>
      </c>
      <c r="JF10" s="24">
        <f>'Index RU'!JF10</f>
        <v>79.057698418433063</v>
      </c>
      <c r="JG10" s="24">
        <f>'Index RU'!JG10</f>
        <v>78.497434019516092</v>
      </c>
      <c r="JH10" s="24">
        <f>'Index RU'!JH10</f>
        <v>77.969108583798885</v>
      </c>
      <c r="JI10" s="24">
        <f>'Index RU'!JI10</f>
        <v>78.332491851193453</v>
      </c>
      <c r="JJ10" s="24">
        <f>'Index RU'!JJ10</f>
        <v>77.166204658427972</v>
      </c>
      <c r="JK10" s="24">
        <f>'Index RU'!JK10</f>
        <v>74.806252613319543</v>
      </c>
      <c r="JL10" s="24">
        <f>'Index RU'!JL10</f>
        <v>71.914673425127333</v>
      </c>
      <c r="JM10" s="24">
        <f>'Index RU'!JM10</f>
        <v>72.153441671957054</v>
      </c>
      <c r="JN10" s="24">
        <f>'Index RU'!JN10</f>
        <v>72.654277387505573</v>
      </c>
      <c r="JO10" s="24">
        <f>'Index RU'!JO10</f>
        <v>72.516819006601935</v>
      </c>
      <c r="JP10" s="24">
        <f>'Index RU'!JP10</f>
        <v>72.447044764983701</v>
      </c>
      <c r="JQ10" s="24">
        <f>'Index RU'!JQ10</f>
        <v>66.539612507164065</v>
      </c>
      <c r="JR10" s="24">
        <f>'Index RU'!JR10</f>
        <v>67.803344367275983</v>
      </c>
      <c r="JS10" s="24">
        <f>'Index RU'!JS10</f>
        <v>67.500759312598746</v>
      </c>
      <c r="JT10" s="24">
        <f>'Index RU'!JT10</f>
        <v>64.814369553604465</v>
      </c>
      <c r="JU10" s="24">
        <f>'Index RU'!JU10</f>
        <v>65.106422011728725</v>
      </c>
      <c r="JV10" s="24">
        <f>'Index RU'!JV10</f>
        <v>66.754902864905901</v>
      </c>
      <c r="JW10" s="24">
        <f>'Index RU'!JW10</f>
        <v>67.475780785814464</v>
      </c>
      <c r="JX10" s="24">
        <f>'Index RU'!JX10</f>
        <v>67.058488491201985</v>
      </c>
      <c r="JY10" s="24">
        <f>'Index RU'!JY10</f>
        <v>68.452378373435565</v>
      </c>
      <c r="JZ10" s="24">
        <f>'Index RU'!JZ10</f>
        <v>70.343599687299459</v>
      </c>
      <c r="KA10" s="24" t="str">
        <f>'Index RU'!KA10</f>
        <v/>
      </c>
      <c r="KB10" s="24" t="str">
        <f>'Index RU'!KB10</f>
        <v/>
      </c>
      <c r="KC10" s="24" t="str">
        <f>'Index RU'!KC10</f>
        <v/>
      </c>
      <c r="KD10" s="24" t="str">
        <f>'Index RU'!KD10</f>
        <v/>
      </c>
      <c r="KE10" s="24" t="str">
        <f>'Index RU'!KE10</f>
        <v/>
      </c>
      <c r="KF10" s="24" t="str">
        <f>'Index RU'!KF10</f>
        <v/>
      </c>
      <c r="KG10" s="24" t="str">
        <f>'Index RU'!KG10</f>
        <v/>
      </c>
      <c r="KH10" s="24" t="str">
        <f>'Index RU'!KH10</f>
        <v/>
      </c>
      <c r="KI10" s="24" t="str">
        <f>'Index RU'!KI10</f>
        <v/>
      </c>
      <c r="KJ10" s="24" t="str">
        <f>'Index RU'!KJ10</f>
        <v/>
      </c>
      <c r="KK10" s="24" t="str">
        <f>'Index RU'!KK10</f>
        <v/>
      </c>
      <c r="KL10" s="24" t="str">
        <f>'Index RU'!KL10</f>
        <v/>
      </c>
      <c r="KM10" s="24" t="str">
        <f>'Index RU'!KM10</f>
        <v/>
      </c>
      <c r="KN10" s="24" t="str">
        <f>'Index RU'!KN10</f>
        <v/>
      </c>
      <c r="KO10" s="24" t="str">
        <f>'Index RU'!KO10</f>
        <v/>
      </c>
      <c r="KP10" s="24" t="str">
        <f>'Index RU'!KP10</f>
        <v/>
      </c>
      <c r="KQ10" s="24" t="str">
        <f>'Index RU'!KQ10</f>
        <v/>
      </c>
      <c r="KR10" s="24" t="str">
        <f>'Index RU'!KR10</f>
        <v/>
      </c>
      <c r="KS10" s="24" t="str">
        <f>'Index RU'!KS10</f>
        <v/>
      </c>
      <c r="KT10" s="24" t="str">
        <f>'Index RU'!KT10</f>
        <v/>
      </c>
      <c r="KU10" s="24" t="str">
        <f>'Index RU'!KU10</f>
        <v/>
      </c>
      <c r="KV10" s="24" t="str">
        <f>'Index RU'!KV10</f>
        <v/>
      </c>
      <c r="KW10" s="24" t="str">
        <f>'Index RU'!KW10</f>
        <v/>
      </c>
      <c r="KX10" s="24" t="str">
        <f>'Index RU'!KX10</f>
        <v/>
      </c>
      <c r="KY10" s="24" t="str">
        <f>'Index RU'!KY10</f>
        <v/>
      </c>
      <c r="KZ10" s="24" t="str">
        <f>'Index RU'!KZ10</f>
        <v/>
      </c>
      <c r="LA10" s="24" t="str">
        <f>'Index RU'!LA10</f>
        <v/>
      </c>
      <c r="LB10" s="24" t="str">
        <f>'Index RU'!LB10</f>
        <v/>
      </c>
      <c r="LC10" s="24" t="str">
        <f>'Index RU'!LC10</f>
        <v/>
      </c>
    </row>
    <row r="11" spans="1:315" x14ac:dyDescent="0.25">
      <c r="A11" s="25" t="s">
        <v>118</v>
      </c>
      <c r="B11" s="24">
        <f>'Index RU'!B11</f>
        <v>1.6763469080941604</v>
      </c>
      <c r="C11" s="24">
        <f>'Index RU'!C11</f>
        <v>1.039875658761872</v>
      </c>
      <c r="D11" s="24">
        <f>'Index RU'!D11</f>
        <v>0.70483972007099283</v>
      </c>
      <c r="E11" s="24">
        <f>'Index RU'!E11</f>
        <v>-1.3721884780796074</v>
      </c>
      <c r="F11" s="24">
        <f>'Index RU'!F11</f>
        <v>-5.0241948483231766</v>
      </c>
      <c r="G11" s="24">
        <f>'Index RU'!G11</f>
        <v>-1.7063408895364915</v>
      </c>
      <c r="H11" s="24">
        <f>'Index RU'!H11</f>
        <v>-0.5131821970358601</v>
      </c>
      <c r="I11" s="24">
        <f>'Index RU'!I11</f>
        <v>1.6821127087664536</v>
      </c>
      <c r="J11" s="24">
        <f>'Index RU'!J11</f>
        <v>-4.1160722946982844</v>
      </c>
      <c r="K11" s="24">
        <f>'Index RU'!K11</f>
        <v>15.367157336940551</v>
      </c>
      <c r="L11" s="24">
        <f>'Index RU'!L11</f>
        <v>0.2622649300010238</v>
      </c>
      <c r="M11" s="24">
        <f>'Index RU'!M11</f>
        <v>-10.88497685519873</v>
      </c>
      <c r="N11" s="24">
        <f>'Index RU'!N11</f>
        <v>-12.998105794598459</v>
      </c>
      <c r="O11" s="24">
        <f>'Index RU'!O11</f>
        <v>15.910173667324869</v>
      </c>
      <c r="P11" s="24">
        <f>'Index RU'!P11</f>
        <v>19.304872525190447</v>
      </c>
      <c r="Q11" s="24">
        <f>'Index RU'!Q11</f>
        <v>14.37492306243206</v>
      </c>
      <c r="R11" s="24">
        <f>'Index RU'!R11</f>
        <v>0.88094932481045873</v>
      </c>
      <c r="S11" s="24">
        <f>'Index RU'!S11</f>
        <v>-15.106808163888516</v>
      </c>
      <c r="T11" s="24">
        <f>'Index RU'!T11</f>
        <v>-3.3443831548474918</v>
      </c>
      <c r="U11" s="24">
        <f>'Index RU'!U11</f>
        <v>-1.9577634965995117</v>
      </c>
      <c r="V11" s="24">
        <f>'Index RU'!V11</f>
        <v>4.3006174998856608</v>
      </c>
      <c r="W11" s="24">
        <f>'Index RU'!W11</f>
        <v>4.8415694848040687</v>
      </c>
      <c r="X11" s="24">
        <f>'Index RU'!X11</f>
        <v>0.54238254286718757</v>
      </c>
      <c r="Y11" s="24">
        <f>'Index RU'!Y11</f>
        <v>-0.74418174630244494</v>
      </c>
      <c r="Z11" s="24">
        <f>'Index RU'!Z11</f>
        <v>0.63168744119074915</v>
      </c>
      <c r="AA11" s="24">
        <f>'Index RU'!AA11</f>
        <v>0.70213498155199261</v>
      </c>
      <c r="AB11" s="24">
        <f>'Index RU'!AB11</f>
        <v>-2.0297244809702732</v>
      </c>
      <c r="AC11" s="24">
        <f>'Index RU'!AC11</f>
        <v>-0.42805304896187124</v>
      </c>
      <c r="AD11" s="24">
        <f>'Index RU'!AD11</f>
        <v>-1.405075019569324E-2</v>
      </c>
      <c r="AE11" s="24">
        <f>'Index RU'!AE11</f>
        <v>0.60859089671012612</v>
      </c>
      <c r="AF11" s="24">
        <f>'Index RU'!AF11</f>
        <v>0.1311024644210903</v>
      </c>
      <c r="AG11" s="24">
        <f>'Index RU'!AG11</f>
        <v>-0.20127343675835618</v>
      </c>
      <c r="AH11" s="24">
        <f>'Index RU'!AH11</f>
        <v>-0.1989354950313782</v>
      </c>
      <c r="AI11" s="24">
        <f>'Index RU'!AI11</f>
        <v>0.41920557220184662</v>
      </c>
      <c r="AJ11" s="24">
        <f>'Index RU'!AJ11</f>
        <v>0.4871678594031863</v>
      </c>
      <c r="AK11" s="24">
        <f>'Index RU'!AK11</f>
        <v>1.4115699782700375</v>
      </c>
      <c r="AL11" s="24">
        <f>'Index RU'!AL11</f>
        <v>-2.7478668524607315</v>
      </c>
      <c r="AM11" s="24">
        <f>'Index RU'!AM11</f>
        <v>0.4184782172287953</v>
      </c>
      <c r="AN11" s="24">
        <f>'Index RU'!AN11</f>
        <v>0.61456374467667274</v>
      </c>
      <c r="AO11" s="24">
        <f>'Index RU'!AO11</f>
        <v>-1.2385137267970805</v>
      </c>
      <c r="AP11" s="24">
        <f>'Index RU'!AP11</f>
        <v>1.5517338598091186</v>
      </c>
      <c r="AQ11" s="24">
        <f>'Index RU'!AQ11</f>
        <v>1.5780478890586807</v>
      </c>
      <c r="AR11" s="24">
        <f>'Index RU'!AR11</f>
        <v>1.9352318361849683</v>
      </c>
      <c r="AS11" s="24">
        <f>'Index RU'!AS11</f>
        <v>-2.2568077507340263</v>
      </c>
      <c r="AT11" s="24">
        <f>'Index RU'!AT11</f>
        <v>-4.7477403180921556</v>
      </c>
      <c r="AU11" s="24">
        <f>'Index RU'!AU11</f>
        <v>-0.81983753613256738</v>
      </c>
      <c r="AV11" s="24">
        <f>'Index RU'!AV11</f>
        <v>0.62146427304305973</v>
      </c>
      <c r="AW11" s="24">
        <f>'Index RU'!AW11</f>
        <v>4.7086295211320532</v>
      </c>
      <c r="AX11" s="24">
        <f>'Index RU'!AX11</f>
        <v>-2.2591733545480395</v>
      </c>
      <c r="AY11" s="24">
        <f>'Index RU'!AY11</f>
        <v>-0.40690789984057574</v>
      </c>
      <c r="AZ11" s="24">
        <f>'Index RU'!AZ11</f>
        <v>2.3937625659954449</v>
      </c>
      <c r="BA11" s="24">
        <f>'Index RU'!BA11</f>
        <v>2.3869239888867213</v>
      </c>
      <c r="BB11" s="24">
        <f>'Index RU'!BB11</f>
        <v>-4.8520949892022429</v>
      </c>
      <c r="BC11" s="24">
        <f>'Index RU'!BC11</f>
        <v>-1.4946516284775981</v>
      </c>
      <c r="BD11" s="24">
        <f>'Index RU'!BD11</f>
        <v>0.37546162895718282</v>
      </c>
      <c r="BE11" s="24">
        <f>'Index RU'!BE11</f>
        <v>0.51938998164581562</v>
      </c>
      <c r="BF11" s="24">
        <f>'Index RU'!BF11</f>
        <v>1.411033117182896</v>
      </c>
      <c r="BG11" s="24">
        <f>'Index RU'!BG11</f>
        <v>-2.6068936303510526</v>
      </c>
      <c r="BH11" s="24">
        <f>'Index RU'!BH11</f>
        <v>0.42639505652327614</v>
      </c>
      <c r="BI11" s="24">
        <f>'Index RU'!BI11</f>
        <v>1.6947445639087135</v>
      </c>
      <c r="BJ11" s="24">
        <f>'Index RU'!BJ11</f>
        <v>3.3755433788166016</v>
      </c>
      <c r="BK11" s="24">
        <f>'Index RU'!BK11</f>
        <v>1.1710390039736325</v>
      </c>
      <c r="BL11" s="24">
        <f>'Index RU'!BL11</f>
        <v>2.7002152685331566</v>
      </c>
      <c r="BM11" s="24">
        <f>'Index RU'!BM11</f>
        <v>1.013888891363834</v>
      </c>
      <c r="BN11" s="24">
        <f>'Index RU'!BN11</f>
        <v>0.14213154505449666</v>
      </c>
      <c r="BO11" s="24">
        <f>'Index RU'!BO11</f>
        <v>0.37076568975777491</v>
      </c>
      <c r="BP11" s="24">
        <f>'Index RU'!BP11</f>
        <v>-0.69333673954483288</v>
      </c>
      <c r="BQ11" s="24">
        <f>'Index RU'!BQ11</f>
        <v>1.1483180792884866</v>
      </c>
      <c r="BR11" s="24">
        <f>'Index RU'!BR11</f>
        <v>1.6929749219997206</v>
      </c>
      <c r="BS11" s="24">
        <f>'Index RU'!BS11</f>
        <v>2.6104409572360652</v>
      </c>
      <c r="BT11" s="24">
        <f>'Index RU'!BT11</f>
        <v>1.1051320203130643</v>
      </c>
      <c r="BU11" s="24">
        <f>'Index RU'!BU11</f>
        <v>1.6771591190204447</v>
      </c>
      <c r="BV11" s="24">
        <f>'Index RU'!BV11</f>
        <v>0.44084335882791947</v>
      </c>
      <c r="BW11" s="24">
        <f>'Index RU'!BW11</f>
        <v>3.0657986829050117</v>
      </c>
      <c r="BX11" s="24">
        <f>'Index RU'!BX11</f>
        <v>0.14469404001886232</v>
      </c>
      <c r="BY11" s="24">
        <f>'Index RU'!BY11</f>
        <v>1.1408018424627073</v>
      </c>
      <c r="BZ11" s="24">
        <f>'Index RU'!BZ11</f>
        <v>2.0416645558060935</v>
      </c>
      <c r="CA11" s="24">
        <f>'Index RU'!CA11</f>
        <v>3.5494122012017186</v>
      </c>
      <c r="CB11" s="24">
        <f>'Index RU'!CB11</f>
        <v>1.8995919581833789</v>
      </c>
      <c r="CC11" s="24">
        <f>'Index RU'!CC11</f>
        <v>1.8728336814175037</v>
      </c>
      <c r="CD11" s="24">
        <f>'Index RU'!CD11</f>
        <v>1.8934021127119109</v>
      </c>
      <c r="CE11" s="24">
        <f>'Index RU'!CE11</f>
        <v>1.8076703113856922</v>
      </c>
      <c r="CF11" s="24">
        <f>'Index RU'!CF11</f>
        <v>3.6767636203021965</v>
      </c>
      <c r="CG11" s="24">
        <f>'Index RU'!CG11</f>
        <v>1.5844506247513266</v>
      </c>
      <c r="CH11" s="24">
        <f>'Index RU'!CH11</f>
        <v>1.9938812888029247</v>
      </c>
      <c r="CI11" s="24">
        <f>'Index RU'!CI11</f>
        <v>-0.52211333522240011</v>
      </c>
      <c r="CJ11" s="24">
        <f>'Index RU'!CJ11</f>
        <v>2.422253809128236</v>
      </c>
      <c r="CK11" s="24">
        <f>'Index RU'!CK11</f>
        <v>-0.6064319302363117</v>
      </c>
      <c r="CL11" s="24">
        <f>'Index RU'!CL11</f>
        <v>-0.70460908888090046</v>
      </c>
      <c r="CM11" s="24">
        <f>'Index RU'!CM11</f>
        <v>1.3295033870852961</v>
      </c>
      <c r="CN11" s="24">
        <f>'Index RU'!CN11</f>
        <v>2.919862010435665</v>
      </c>
      <c r="CO11" s="24">
        <f>'Index RU'!CO11</f>
        <v>-4.1846179389459337</v>
      </c>
      <c r="CP11" s="24">
        <f>'Index RU'!CP11</f>
        <v>-0.12549731194604874</v>
      </c>
      <c r="CQ11" s="24">
        <f>'Index RU'!CQ11</f>
        <v>1.8999068832530668</v>
      </c>
      <c r="CR11" s="24">
        <f>'Index RU'!CR11</f>
        <v>2.444831107129346</v>
      </c>
      <c r="CS11" s="24">
        <f>'Index RU'!CS11</f>
        <v>0.93984173240713176</v>
      </c>
      <c r="CT11" s="24">
        <f>'Index RU'!CT11</f>
        <v>-0.61213342542959026</v>
      </c>
      <c r="CU11" s="24">
        <f>'Index RU'!CU11</f>
        <v>-2.4761989047078714E-2</v>
      </c>
      <c r="CV11" s="24">
        <f>'Index RU'!CV11</f>
        <v>-1.5178125447698392</v>
      </c>
      <c r="CW11" s="24">
        <f>'Index RU'!CW11</f>
        <v>-1.9077624627599477</v>
      </c>
      <c r="CX11" s="24">
        <f>'Index RU'!CX11</f>
        <v>-3.030096111414224</v>
      </c>
      <c r="CY11" s="24">
        <f>'Index RU'!CY11</f>
        <v>-0.34435108521817881</v>
      </c>
      <c r="CZ11" s="24">
        <f>'Index RU'!CZ11</f>
        <v>-0.29747122014667582</v>
      </c>
      <c r="DA11" s="24">
        <f>'Index RU'!DA11</f>
        <v>0.90189167520384217</v>
      </c>
      <c r="DB11" s="24">
        <f>'Index RU'!DB11</f>
        <v>2.4437757575504548</v>
      </c>
      <c r="DC11" s="24">
        <f>'Index RU'!DC11</f>
        <v>-3.7658683519945981</v>
      </c>
      <c r="DD11" s="24">
        <f>'Index RU'!DD11</f>
        <v>-1.6393797419352865</v>
      </c>
      <c r="DE11" s="24">
        <f>'Index RU'!DE11</f>
        <v>1.4290029152082866</v>
      </c>
      <c r="DF11" s="24">
        <f>'Index RU'!DF11</f>
        <v>3.4143030501775939</v>
      </c>
      <c r="DG11" s="24">
        <f>'Index RU'!DG11</f>
        <v>-0.3417057277210489</v>
      </c>
      <c r="DH11" s="24">
        <f>'Index RU'!DH11</f>
        <v>-0.88301284001437352</v>
      </c>
      <c r="DI11" s="24">
        <f>'Index RU'!DI11</f>
        <v>0.58686357405170497</v>
      </c>
      <c r="DJ11" s="24">
        <f>'Index RU'!DJ11</f>
        <v>0.51092796095163351</v>
      </c>
      <c r="DK11" s="24">
        <f>'Index RU'!DK11</f>
        <v>-1.1686230726010223</v>
      </c>
      <c r="DL11" s="24">
        <f>'Index RU'!DL11</f>
        <v>8.5524397369491965</v>
      </c>
      <c r="DM11" s="24">
        <f>'Index RU'!DM11</f>
        <v>12.681558382551145</v>
      </c>
      <c r="DN11" s="24">
        <f>'Index RU'!DN11</f>
        <v>8.665729538834114</v>
      </c>
      <c r="DO11" s="24">
        <f>'Index RU'!DO11</f>
        <v>21.103059041715227</v>
      </c>
      <c r="DP11" s="24">
        <f>'Index RU'!DP11</f>
        <v>16.441802204878485</v>
      </c>
      <c r="DQ11" s="24">
        <f>'Index RU'!DQ11</f>
        <v>15.204338372873892</v>
      </c>
      <c r="DR11" s="24">
        <f>'Index RU'!DR11</f>
        <v>17.900781351652441</v>
      </c>
      <c r="DS11" s="24">
        <f>'Index RU'!DS11</f>
        <v>18.34655930606985</v>
      </c>
      <c r="DT11" s="24">
        <f>'Index RU'!DT11</f>
        <v>13.763200083741168</v>
      </c>
      <c r="DU11" s="24">
        <f>'Index RU'!DU11</f>
        <v>14.555538469837785</v>
      </c>
      <c r="DV11" s="24">
        <f>'Index RU'!DV11</f>
        <v>13.542584372363763</v>
      </c>
      <c r="DW11" s="24">
        <f>'Index RU'!DW11</f>
        <v>15.25671760013411</v>
      </c>
      <c r="DX11" s="24">
        <f>'Index RU'!DX11</f>
        <v>18.68176407673765</v>
      </c>
      <c r="DY11" s="24">
        <f>'Index RU'!DY11</f>
        <v>19.706102340101694</v>
      </c>
      <c r="DZ11" s="24">
        <f>'Index RU'!DZ11</f>
        <v>20.360312000765319</v>
      </c>
      <c r="EA11" s="24">
        <f>'Index RU'!EA11</f>
        <v>18.114469951252289</v>
      </c>
      <c r="EB11" s="24">
        <f>'Index RU'!EB11</f>
        <v>21.13279607098579</v>
      </c>
      <c r="EC11" s="24">
        <f>'Index RU'!EC11</f>
        <v>21.412671576341651</v>
      </c>
      <c r="ED11" s="24">
        <f>'Index RU'!ED11</f>
        <v>18.16112751505004</v>
      </c>
      <c r="EE11" s="24">
        <f>'Index RU'!EE11</f>
        <v>16.19731128678842</v>
      </c>
      <c r="EF11" s="24">
        <f>'Index RU'!EF11</f>
        <v>16.971771411111931</v>
      </c>
      <c r="EG11" s="24">
        <f>'Index RU'!EG11</f>
        <v>19.839860826769083</v>
      </c>
      <c r="EH11" s="24">
        <f>'Index RU'!EH11</f>
        <v>15.218847260224138</v>
      </c>
      <c r="EI11" s="24">
        <f>'Index RU'!EI11</f>
        <v>15.65756174649826</v>
      </c>
      <c r="EJ11" s="24">
        <f>'Index RU'!EJ11</f>
        <v>15.112359121122182</v>
      </c>
      <c r="EK11" s="24">
        <f>'Index RU'!EK11</f>
        <v>21.911232720939793</v>
      </c>
      <c r="EL11" s="24">
        <f>'Index RU'!EL11</f>
        <v>20.401740206314585</v>
      </c>
      <c r="EM11" s="24">
        <f>'Index RU'!EM11</f>
        <v>18.923670195598106</v>
      </c>
      <c r="EN11" s="24">
        <f>'Index RU'!EN11</f>
        <v>18.687666989616261</v>
      </c>
      <c r="EO11" s="24">
        <f>'Index RU'!EO11</f>
        <v>17.088107644754331</v>
      </c>
      <c r="EP11" s="24">
        <f>'Index RU'!EP11</f>
        <v>14.229856326778929</v>
      </c>
      <c r="EQ11" s="24">
        <f>'Index RU'!EQ11</f>
        <v>17.998250838109485</v>
      </c>
      <c r="ER11" s="24">
        <f>'Index RU'!ER11</f>
        <v>17.045262758052644</v>
      </c>
      <c r="ES11" s="24">
        <f>'Index RU'!ES11</f>
        <v>16.385370862772945</v>
      </c>
      <c r="ET11" s="24">
        <f>'Index RU'!ET11</f>
        <v>20.410882860854443</v>
      </c>
      <c r="EU11" s="24">
        <f>'Index RU'!EU11</f>
        <v>20.606356008898473</v>
      </c>
      <c r="EV11" s="24">
        <f>'Index RU'!EV11</f>
        <v>19.096375104746699</v>
      </c>
      <c r="EW11" s="24">
        <f>'Index RU'!EW11</f>
        <v>16.411886738290789</v>
      </c>
      <c r="EX11" s="24">
        <f>'Index RU'!EX11</f>
        <v>22.519184003442774</v>
      </c>
      <c r="EY11" s="24">
        <f>'Index RU'!EY11</f>
        <v>22.416551717660553</v>
      </c>
      <c r="EZ11" s="24">
        <f>'Index RU'!EZ11</f>
        <v>18.5286574516185</v>
      </c>
      <c r="FA11" s="24">
        <f>'Index RU'!FA11</f>
        <v>20.037451162009717</v>
      </c>
      <c r="FB11" s="24">
        <f>'Index RU'!FB11</f>
        <v>20.611341240491726</v>
      </c>
      <c r="FC11" s="24">
        <f>'Index RU'!FC11</f>
        <v>23.483337775704953</v>
      </c>
      <c r="FD11" s="24">
        <f>'Index RU'!FD11</f>
        <v>22.463909977007063</v>
      </c>
      <c r="FE11" s="24">
        <f>'Index RU'!FE11</f>
        <v>23.460873701216926</v>
      </c>
      <c r="FF11" s="24">
        <f>'Index RU'!FF11</f>
        <v>24.207246617122024</v>
      </c>
      <c r="FG11" s="24">
        <f>'Index RU'!FG11</f>
        <v>25.311168485924384</v>
      </c>
      <c r="FH11" s="24">
        <f>'Index RU'!FH11</f>
        <v>21.317847301436771</v>
      </c>
      <c r="FI11" s="24">
        <f>'Index RU'!FI11</f>
        <v>20.769925258288325</v>
      </c>
      <c r="FJ11" s="24">
        <f>'Index RU'!FJ11</f>
        <v>19.405751601618661</v>
      </c>
      <c r="FK11" s="24">
        <f>'Index RU'!FK11</f>
        <v>19.672520987948388</v>
      </c>
      <c r="FL11" s="24">
        <f>'Index RU'!FL11</f>
        <v>20.892662897932894</v>
      </c>
      <c r="FM11" s="24">
        <f>'Index RU'!FM11</f>
        <v>20.045468899782179</v>
      </c>
      <c r="FN11" s="24">
        <f>'Index RU'!FN11</f>
        <v>15.60932621043932</v>
      </c>
      <c r="FO11" s="24">
        <f>'Index RU'!FO11</f>
        <v>15.058184185267976</v>
      </c>
      <c r="FP11" s="24">
        <f>'Index RU'!FP11</f>
        <v>12.629626570913572</v>
      </c>
      <c r="FQ11" s="24">
        <f>'Index RU'!FQ11</f>
        <v>16.039435739561085</v>
      </c>
      <c r="FR11" s="24">
        <f>'Index RU'!FR11</f>
        <v>17.014585578449612</v>
      </c>
      <c r="FS11" s="24">
        <f>'Index RU'!FS11</f>
        <v>14.875532553267007</v>
      </c>
      <c r="FT11" s="24">
        <f>'Index RU'!FT11</f>
        <v>17.691432991524138</v>
      </c>
      <c r="FU11" s="24">
        <f>'Index RU'!FU11</f>
        <v>14.929938303336485</v>
      </c>
      <c r="FV11" s="24">
        <f>'Index RU'!FV11</f>
        <v>14.545824533290229</v>
      </c>
      <c r="FW11" s="24">
        <f>'Index RU'!FW11</f>
        <v>14.592344288767663</v>
      </c>
      <c r="FX11" s="24">
        <f>'Index RU'!FX11</f>
        <v>16.188252993472986</v>
      </c>
      <c r="FY11" s="24">
        <f>'Index RU'!FY11</f>
        <v>14.95092488033174</v>
      </c>
      <c r="FZ11" s="24">
        <f>'Index RU'!FZ11</f>
        <v>14.973255913200362</v>
      </c>
      <c r="GA11" s="24">
        <f>'Index RU'!GA11</f>
        <v>14.877776211063861</v>
      </c>
      <c r="GB11" s="24">
        <f>'Index RU'!GB11</f>
        <v>14.923526559284738</v>
      </c>
      <c r="GC11" s="24">
        <f>'Index RU'!GC11</f>
        <v>6.3852607597277142</v>
      </c>
      <c r="GD11" s="24">
        <f>'Index RU'!GD11</f>
        <v>8.9384800789768946</v>
      </c>
      <c r="GE11" s="24">
        <f>'Index RU'!GE11</f>
        <v>10.721029578311402</v>
      </c>
      <c r="GF11" s="24">
        <f>'Index RU'!GF11</f>
        <v>11.664980150764521</v>
      </c>
      <c r="GG11" s="24">
        <f>'Index RU'!GG11</f>
        <v>9.9166054823340346</v>
      </c>
      <c r="GH11" s="24">
        <f>'Index RU'!GH11</f>
        <v>11.055915097740737</v>
      </c>
      <c r="GI11" s="24">
        <f>'Index RU'!GI11</f>
        <v>12.01072428224316</v>
      </c>
      <c r="GJ11" s="24">
        <f>'Index RU'!GJ11</f>
        <v>11.099070731270928</v>
      </c>
      <c r="GK11" s="24">
        <f>'Index RU'!GK11</f>
        <v>6.5192963141539337</v>
      </c>
      <c r="GL11" s="24">
        <f>'Index RU'!GL11</f>
        <v>10.13974105909476</v>
      </c>
      <c r="GM11" s="24">
        <f>'Index RU'!GM11</f>
        <v>9.7762131946920903</v>
      </c>
      <c r="GN11" s="24">
        <f>'Index RU'!GN11</f>
        <v>11.124127080753283</v>
      </c>
      <c r="GO11" s="24">
        <f>'Index RU'!GO11</f>
        <v>10.23207251791348</v>
      </c>
      <c r="GP11" s="24">
        <f>'Index RU'!GP11</f>
        <v>10.271719719600625</v>
      </c>
      <c r="GQ11" s="24">
        <f>'Index RU'!GQ11</f>
        <v>8.7268996458882384</v>
      </c>
      <c r="GR11" s="24">
        <f>'Index RU'!GR11</f>
        <v>8.2305436382434607</v>
      </c>
      <c r="GS11" s="24">
        <f>'Index RU'!GS11</f>
        <v>8.6252984177434513</v>
      </c>
      <c r="GT11" s="24">
        <f>'Index RU'!GT11</f>
        <v>8.0327603217970562</v>
      </c>
      <c r="GU11" s="24">
        <f>'Index RU'!GU11</f>
        <v>8.2449958955869107</v>
      </c>
      <c r="GV11" s="24">
        <f>'Index RU'!GV11</f>
        <v>8.7343060689803025</v>
      </c>
      <c r="GW11" s="24">
        <f>'Index RU'!GW11</f>
        <v>8.7144582552238603</v>
      </c>
      <c r="GX11" s="24">
        <f>'Index RU'!GX11</f>
        <v>9.320960277776507</v>
      </c>
      <c r="GY11" s="24">
        <f>'Index RU'!GY11</f>
        <v>9.1578388463857863</v>
      </c>
      <c r="GZ11" s="24">
        <f>'Index RU'!GZ11</f>
        <v>11.147739719909666</v>
      </c>
      <c r="HA11" s="24">
        <f>'Index RU'!HA11</f>
        <v>11.667856180691359</v>
      </c>
      <c r="HB11" s="24">
        <f>'Index RU'!HB11</f>
        <v>11.68700894750819</v>
      </c>
      <c r="HC11" s="24">
        <f>'Index RU'!HC11</f>
        <v>10.202718133722925</v>
      </c>
      <c r="HD11" s="24">
        <f>'Index RU'!HD11</f>
        <v>11.236281280252882</v>
      </c>
      <c r="HE11" s="24">
        <f>'Index RU'!HE11</f>
        <v>11.054211897208262</v>
      </c>
      <c r="HF11" s="24">
        <f>'Index RU'!HF11</f>
        <v>11.615827893394808</v>
      </c>
      <c r="HG11" s="24">
        <f>'Index RU'!HG11</f>
        <v>10.587405810811831</v>
      </c>
      <c r="HH11" s="24">
        <f>'Index RU'!HH11</f>
        <v>10.96154760149372</v>
      </c>
      <c r="HI11" s="24">
        <f>'Index RU'!HI11</f>
        <v>11.117380625967527</v>
      </c>
      <c r="HJ11" s="24">
        <f>'Index RU'!HJ11</f>
        <v>11.095408927018241</v>
      </c>
      <c r="HK11" s="24">
        <f>'Index RU'!HK11</f>
        <v>10.64414570339342</v>
      </c>
      <c r="HL11" s="24">
        <f>'Index RU'!HL11</f>
        <v>10.906860948354705</v>
      </c>
      <c r="HM11" s="24">
        <f>'Index RU'!HM11</f>
        <v>11.087139318211499</v>
      </c>
      <c r="HN11" s="24">
        <f>'Index RU'!HN11</f>
        <v>11.105269329614998</v>
      </c>
      <c r="HO11" s="24">
        <f>'Index RU'!HO11</f>
        <v>11.460325146797246</v>
      </c>
      <c r="HP11" s="24">
        <f>'Index RU'!HP11</f>
        <v>11.439240972935167</v>
      </c>
      <c r="HQ11" s="24">
        <f>'Index RU'!HQ11</f>
        <v>11.511167083209855</v>
      </c>
      <c r="HR11" s="24">
        <f>'Index RU'!HR11</f>
        <v>11.76488257001634</v>
      </c>
      <c r="HS11" s="24">
        <f>'Index RU'!HS11</f>
        <v>12.446304264737066</v>
      </c>
      <c r="HT11" s="24">
        <f>'Index RU'!HT11</f>
        <v>12.05447901269963</v>
      </c>
      <c r="HU11" s="24">
        <f>'Index RU'!HU11</f>
        <v>12.659451973443169</v>
      </c>
      <c r="HV11" s="24">
        <f>'Index RU'!HV11</f>
        <v>12.18384836969058</v>
      </c>
      <c r="HW11" s="24">
        <f>'Index RU'!HW11</f>
        <v>13.165724581491006</v>
      </c>
      <c r="HX11" s="24">
        <f>'Index RU'!HX11</f>
        <v>12.539225341564645</v>
      </c>
      <c r="HY11" s="24">
        <f>'Index RU'!HY11</f>
        <v>11.298670346517227</v>
      </c>
      <c r="HZ11" s="24">
        <f>'Index RU'!HZ11</f>
        <v>11.011423760389633</v>
      </c>
      <c r="IA11" s="24">
        <f>'Index RU'!IA11</f>
        <v>10.512517504096749</v>
      </c>
      <c r="IB11" s="24">
        <f>'Index RU'!IB11</f>
        <v>10.228106175025005</v>
      </c>
      <c r="IC11" s="24">
        <f>'Index RU'!IC11</f>
        <v>10.744417098753104</v>
      </c>
      <c r="ID11" s="24">
        <f>'Index RU'!ID11</f>
        <v>10.932581812581859</v>
      </c>
      <c r="IE11" s="24">
        <f>'Index RU'!IE11</f>
        <v>9.9619726180987129</v>
      </c>
      <c r="IF11" s="24">
        <f>'Index RU'!IF11</f>
        <v>10.318104289952743</v>
      </c>
      <c r="IG11" s="24">
        <f>'Index RU'!IG11</f>
        <v>10.56575834770041</v>
      </c>
      <c r="IH11" s="24">
        <f>'Index RU'!IH11</f>
        <v>11.389207067639958</v>
      </c>
      <c r="II11" s="24">
        <f>'Index RU'!II11</f>
        <v>11.130261314407505</v>
      </c>
      <c r="IJ11" s="24">
        <f>'Index RU'!IJ11</f>
        <v>11.268821073053047</v>
      </c>
      <c r="IK11" s="24">
        <f>'Index RU'!IK11</f>
        <v>11.277098926341182</v>
      </c>
      <c r="IL11" s="24">
        <f>'Index RU'!IL11</f>
        <v>12.157081175405054</v>
      </c>
      <c r="IM11" s="24">
        <f>'Index RU'!IM11</f>
        <v>11.832564181606813</v>
      </c>
      <c r="IN11" s="24">
        <f>'Index RU'!IN11</f>
        <v>11.36443038074411</v>
      </c>
      <c r="IO11" s="24">
        <f>'Index RU'!IO11</f>
        <v>11.785917389385901</v>
      </c>
      <c r="IP11" s="24">
        <f>'Index RU'!IP11</f>
        <v>11.01313536202899</v>
      </c>
      <c r="IQ11" s="24">
        <f>'Index RU'!IQ11</f>
        <v>11.159139577005973</v>
      </c>
      <c r="IR11" s="24">
        <f>'Index RU'!IR11</f>
        <v>11.229696882435405</v>
      </c>
      <c r="IS11" s="24">
        <f>'Index RU'!IS11</f>
        <v>11.054574947766909</v>
      </c>
      <c r="IT11" s="24">
        <f>'Index RU'!IT11</f>
        <v>10.995701045184518</v>
      </c>
      <c r="IU11" s="24">
        <f>'Index RU'!IU11</f>
        <v>11.28727249397771</v>
      </c>
      <c r="IV11" s="24">
        <f>'Index RU'!IV11</f>
        <v>10.995561942783482</v>
      </c>
      <c r="IW11" s="24">
        <f>'Index RU'!IW11</f>
        <v>10.417047470940773</v>
      </c>
      <c r="IX11" s="24">
        <f>'Index RU'!IX11</f>
        <v>11.029202703376072</v>
      </c>
      <c r="IY11" s="24">
        <f>'Index RU'!IY11</f>
        <v>10.365192720189214</v>
      </c>
      <c r="IZ11" s="24">
        <f>'Index RU'!IZ11</f>
        <v>9.9177409571297375</v>
      </c>
      <c r="JA11" s="24">
        <f>'Index RU'!JA11</f>
        <v>9.598968100777725</v>
      </c>
      <c r="JB11" s="24">
        <f>'Index RU'!JB11</f>
        <v>9.468680771705607</v>
      </c>
      <c r="JC11" s="24">
        <f>'Index RU'!JC11</f>
        <v>9.1095145360982457</v>
      </c>
      <c r="JD11" s="24">
        <f>'Index RU'!JD11</f>
        <v>8.87409543154115</v>
      </c>
      <c r="JE11" s="24">
        <f>'Index RU'!JE11</f>
        <v>9.5195708527375871</v>
      </c>
      <c r="JF11" s="24">
        <f>'Index RU'!JF11</f>
        <v>11.123533000503798</v>
      </c>
      <c r="JG11" s="24">
        <f>'Index RU'!JG11</f>
        <v>11.468119687406386</v>
      </c>
      <c r="JH11" s="24">
        <f>'Index RU'!JH11</f>
        <v>11.173962860288796</v>
      </c>
      <c r="JI11" s="24">
        <f>'Index RU'!JI11</f>
        <v>10.703444046913376</v>
      </c>
      <c r="JJ11" s="24">
        <f>'Index RU'!JJ11</f>
        <v>10.064859618269566</v>
      </c>
      <c r="JK11" s="24">
        <f>'Index RU'!JK11</f>
        <v>9.8473426392296659</v>
      </c>
      <c r="JL11" s="24">
        <f>'Index RU'!JL11</f>
        <v>10.052060824405871</v>
      </c>
      <c r="JM11" s="24">
        <f>'Index RU'!JM11</f>
        <v>10.110204098353577</v>
      </c>
      <c r="JN11" s="24">
        <f>'Index RU'!JN11</f>
        <v>9.8858784089137686</v>
      </c>
      <c r="JO11" s="24">
        <f>'Index RU'!JO11</f>
        <v>8.6234543551798737</v>
      </c>
      <c r="JP11" s="24">
        <f>'Index RU'!JP11</f>
        <v>9.1401404552176047</v>
      </c>
      <c r="JQ11" s="24">
        <f>'Index RU'!JQ11</f>
        <v>9.9593194182965874</v>
      </c>
      <c r="JR11" s="24">
        <f>'Index RU'!JR11</f>
        <v>9.379765754842083</v>
      </c>
      <c r="JS11" s="24">
        <f>'Index RU'!JS11</f>
        <v>9.0152355146227876</v>
      </c>
      <c r="JT11" s="24">
        <f>'Index RU'!JT11</f>
        <v>9.031025649238245</v>
      </c>
      <c r="JU11" s="24">
        <f>'Index RU'!JU11</f>
        <v>9.5017197287310751</v>
      </c>
      <c r="JV11" s="24">
        <f>'Index RU'!JV11</f>
        <v>9.5796015699409196</v>
      </c>
      <c r="JW11" s="24">
        <f>'Index RU'!JW11</f>
        <v>10.410839594136576</v>
      </c>
      <c r="JX11" s="24">
        <f>'Index RU'!JX11</f>
        <v>10.56551820780534</v>
      </c>
      <c r="JY11" s="24">
        <f>'Index RU'!JY11</f>
        <v>10.503424340219368</v>
      </c>
      <c r="JZ11" s="24">
        <f>'Index RU'!JZ11</f>
        <v>10.892306009543447</v>
      </c>
      <c r="KA11" s="24" t="e">
        <f>'Index RU'!KA11</f>
        <v>#VALUE!</v>
      </c>
      <c r="KB11" s="24" t="e">
        <f>'Index RU'!KB11</f>
        <v>#VALUE!</v>
      </c>
      <c r="KC11" s="24" t="e">
        <f>'Index RU'!KC11</f>
        <v>#VALUE!</v>
      </c>
      <c r="KD11" s="24" t="e">
        <f>'Index RU'!KD11</f>
        <v>#VALUE!</v>
      </c>
      <c r="KE11" s="24" t="e">
        <f>'Index RU'!KE11</f>
        <v>#VALUE!</v>
      </c>
      <c r="KF11" s="24" t="e">
        <f>'Index RU'!KF11</f>
        <v>#VALUE!</v>
      </c>
      <c r="KG11" s="24" t="e">
        <f>'Index RU'!KG11</f>
        <v>#VALUE!</v>
      </c>
      <c r="KH11" s="24" t="e">
        <f>'Index RU'!KH11</f>
        <v>#VALUE!</v>
      </c>
      <c r="KI11" s="24" t="e">
        <f>'Index RU'!KI11</f>
        <v>#VALUE!</v>
      </c>
      <c r="KJ11" s="24" t="e">
        <f>'Index RU'!KJ11</f>
        <v>#VALUE!</v>
      </c>
      <c r="KK11" s="24" t="e">
        <f>'Index RU'!KK11</f>
        <v>#VALUE!</v>
      </c>
      <c r="KL11" s="24" t="e">
        <f>'Index RU'!KL11</f>
        <v>#VALUE!</v>
      </c>
      <c r="KM11" s="24" t="e">
        <f>'Index RU'!KM11</f>
        <v>#VALUE!</v>
      </c>
      <c r="KN11" s="24" t="e">
        <f>'Index RU'!KN11</f>
        <v>#VALUE!</v>
      </c>
      <c r="KO11" s="24" t="e">
        <f>'Index RU'!KO11</f>
        <v>#VALUE!</v>
      </c>
      <c r="KP11" s="24" t="e">
        <f>'Index RU'!KP11</f>
        <v>#VALUE!</v>
      </c>
      <c r="KQ11" s="24" t="e">
        <f>'Index RU'!KQ11</f>
        <v>#VALUE!</v>
      </c>
      <c r="KR11" s="24" t="e">
        <f>'Index RU'!KR11</f>
        <v>#VALUE!</v>
      </c>
      <c r="KS11" s="24" t="e">
        <f>'Index RU'!KS11</f>
        <v>#VALUE!</v>
      </c>
      <c r="KT11" s="24" t="e">
        <f>'Index RU'!KT11</f>
        <v>#VALUE!</v>
      </c>
      <c r="KU11" s="24" t="e">
        <f>'Index RU'!KU11</f>
        <v>#VALUE!</v>
      </c>
      <c r="KV11" s="24" t="e">
        <f>'Index RU'!KV11</f>
        <v>#VALUE!</v>
      </c>
      <c r="KW11" s="24" t="e">
        <f>'Index RU'!KW11</f>
        <v>#VALUE!</v>
      </c>
      <c r="KX11" s="24" t="e">
        <f>'Index RU'!KX11</f>
        <v>#VALUE!</v>
      </c>
      <c r="KY11" s="24" t="e">
        <f>'Index RU'!KY11</f>
        <v>#VALUE!</v>
      </c>
      <c r="KZ11" s="24" t="e">
        <f>'Index RU'!KZ11</f>
        <v>#VALUE!</v>
      </c>
      <c r="LA11" s="24" t="e">
        <f>'Index RU'!LA11</f>
        <v>#VALUE!</v>
      </c>
      <c r="LB11" s="24" t="e">
        <f>'Index RU'!LB11</f>
        <v>#VALUE!</v>
      </c>
      <c r="LC11" s="24" t="e">
        <f>'Index RU'!LC11</f>
        <v>#VALUE!</v>
      </c>
    </row>
    <row r="12" spans="1:315" x14ac:dyDescent="0.25">
      <c r="A12" s="23" t="s">
        <v>119</v>
      </c>
      <c r="B12">
        <f>'Index RU'!B12</f>
        <v>0</v>
      </c>
      <c r="C12" t="str">
        <f>'Index RU'!C12</f>
        <v/>
      </c>
      <c r="D12" t="str">
        <f>'Index RU'!D12</f>
        <v/>
      </c>
      <c r="E12" t="str">
        <f>'Index RU'!E12</f>
        <v/>
      </c>
      <c r="F12" t="str">
        <f>'Index RU'!F12</f>
        <v/>
      </c>
      <c r="G12" t="str">
        <f>'Index RU'!G12</f>
        <v/>
      </c>
      <c r="H12" t="str">
        <f>'Index RU'!H12</f>
        <v/>
      </c>
      <c r="I12" t="str">
        <f>'Index RU'!I12</f>
        <v/>
      </c>
      <c r="J12" t="str">
        <f>'Index RU'!J12</f>
        <v/>
      </c>
      <c r="K12" t="str">
        <f>'Index RU'!K12</f>
        <v/>
      </c>
      <c r="L12" t="str">
        <f>'Index RU'!L12</f>
        <v/>
      </c>
      <c r="M12" t="str">
        <f>'Index RU'!M12</f>
        <v/>
      </c>
      <c r="N12" t="str">
        <f>'Index RU'!N12</f>
        <v/>
      </c>
      <c r="O12" t="str">
        <f>'Index RU'!O12</f>
        <v/>
      </c>
      <c r="P12" t="str">
        <f>'Index RU'!P12</f>
        <v/>
      </c>
      <c r="Q12" t="str">
        <f>'Index RU'!Q12</f>
        <v/>
      </c>
      <c r="R12" t="str">
        <f>'Index RU'!R12</f>
        <v/>
      </c>
      <c r="S12" t="str">
        <f>'Index RU'!S12</f>
        <v/>
      </c>
      <c r="T12" t="str">
        <f>'Index RU'!T12</f>
        <v/>
      </c>
      <c r="U12" t="str">
        <f>'Index RU'!U12</f>
        <v/>
      </c>
      <c r="V12" t="str">
        <f>'Index RU'!V12</f>
        <v/>
      </c>
      <c r="W12" t="str">
        <f>'Index RU'!W12</f>
        <v/>
      </c>
      <c r="X12" t="str">
        <f>'Index RU'!X12</f>
        <v/>
      </c>
      <c r="Y12" t="str">
        <f>'Index RU'!Y12</f>
        <v/>
      </c>
      <c r="Z12" t="str">
        <f>'Index RU'!Z12</f>
        <v/>
      </c>
      <c r="AA12" t="str">
        <f>'Index RU'!AA12</f>
        <v/>
      </c>
      <c r="AB12" t="str">
        <f>'Index RU'!AB12</f>
        <v/>
      </c>
      <c r="AC12" t="str">
        <f>'Index RU'!AC12</f>
        <v/>
      </c>
      <c r="AD12" t="str">
        <f>'Index RU'!AD12</f>
        <v/>
      </c>
      <c r="AE12" t="str">
        <f>'Index RU'!AE12</f>
        <v/>
      </c>
      <c r="AF12" t="str">
        <f>'Index RU'!AF12</f>
        <v/>
      </c>
      <c r="AG12" t="str">
        <f>'Index RU'!AG12</f>
        <v/>
      </c>
      <c r="AH12" t="str">
        <f>'Index RU'!AH12</f>
        <v/>
      </c>
      <c r="AI12" t="str">
        <f>'Index RU'!AI12</f>
        <v/>
      </c>
      <c r="AJ12" t="str">
        <f>'Index RU'!AJ12</f>
        <v/>
      </c>
      <c r="AK12" t="str">
        <f>'Index RU'!AK12</f>
        <v/>
      </c>
      <c r="AL12" t="str">
        <f>'Index RU'!AL12</f>
        <v/>
      </c>
      <c r="AM12" t="str">
        <f>'Index RU'!AM12</f>
        <v/>
      </c>
      <c r="AN12" t="str">
        <f>'Index RU'!AN12</f>
        <v/>
      </c>
      <c r="AO12" t="str">
        <f>'Index RU'!AO12</f>
        <v/>
      </c>
      <c r="AP12" t="str">
        <f>'Index RU'!AP12</f>
        <v/>
      </c>
      <c r="AQ12" t="str">
        <f>'Index RU'!AQ12</f>
        <v/>
      </c>
      <c r="AR12" t="str">
        <f>'Index RU'!AR12</f>
        <v/>
      </c>
      <c r="AS12" t="str">
        <f>'Index RU'!AS12</f>
        <v/>
      </c>
      <c r="AT12" t="str">
        <f>'Index RU'!AT12</f>
        <v/>
      </c>
      <c r="AU12" t="str">
        <f>'Index RU'!AU12</f>
        <v/>
      </c>
      <c r="AV12" t="str">
        <f>'Index RU'!AV12</f>
        <v/>
      </c>
      <c r="AW12" t="str">
        <f>'Index RU'!AW12</f>
        <v/>
      </c>
      <c r="AX12" t="str">
        <f>'Index RU'!AX12</f>
        <v/>
      </c>
      <c r="AY12" t="str">
        <f>'Index RU'!AY12</f>
        <v/>
      </c>
      <c r="AZ12" t="str">
        <f>'Index RU'!AZ12</f>
        <v/>
      </c>
      <c r="BA12" t="str">
        <f>'Index RU'!BA12</f>
        <v/>
      </c>
      <c r="BB12">
        <f>'Index RU'!BB12</f>
        <v>0</v>
      </c>
      <c r="BC12" s="10">
        <f>'Index RU'!BC12</f>
        <v>0.14449407283432691</v>
      </c>
      <c r="BD12" s="10">
        <f>'Index RU'!BD12</f>
        <v>1.636404654152166</v>
      </c>
      <c r="BE12" s="10">
        <f>'Index RU'!BE12</f>
        <v>0.60030525082906649</v>
      </c>
      <c r="BF12" s="10">
        <f>'Index RU'!BF12</f>
        <v>0.74879923464724385</v>
      </c>
      <c r="BG12" s="10">
        <f>'Index RU'!BG12</f>
        <v>2.4283380912081114</v>
      </c>
      <c r="BH12" s="10">
        <f>'Index RU'!BH12</f>
        <v>1.4932577996616416</v>
      </c>
      <c r="BI12" s="10">
        <f>'Index RU'!BI12</f>
        <v>1.2716940720019565</v>
      </c>
      <c r="BJ12" s="10">
        <f>'Index RU'!BJ12</f>
        <v>0.76036225112689948</v>
      </c>
      <c r="BK12" s="10">
        <f>'Index RU'!BK12</f>
        <v>2.4180096308805901</v>
      </c>
      <c r="BL12" s="10">
        <f>'Index RU'!BL12</f>
        <v>2.6972493904588717</v>
      </c>
      <c r="BM12" s="10">
        <f>'Index RU'!BM12</f>
        <v>4.110802368661858</v>
      </c>
      <c r="BN12" s="10">
        <f>'Index RU'!BN12</f>
        <v>4.6905160973613604</v>
      </c>
      <c r="BO12" s="10">
        <f>'Index RU'!BO12</f>
        <v>0.50726236290766025</v>
      </c>
      <c r="BP12" s="10">
        <f>'Index RU'!BP12</f>
        <v>0.32333654173360316</v>
      </c>
      <c r="BQ12" s="10">
        <f>'Index RU'!BQ12</f>
        <v>0.58225276057558517</v>
      </c>
      <c r="BR12" s="10">
        <f>'Index RU'!BR12</f>
        <v>0.59464045398297571</v>
      </c>
      <c r="BS12" s="10">
        <f>'Index RU'!BS12</f>
        <v>1.6094858183765695</v>
      </c>
      <c r="BT12" s="10">
        <f>'Index RU'!BT12</f>
        <v>4.7044762856546356</v>
      </c>
      <c r="BU12" s="10">
        <f>'Index RU'!BU12</f>
        <v>4.922167868144804</v>
      </c>
      <c r="BV12" s="10">
        <f>'Index RU'!BV12</f>
        <v>4.2389310437107497</v>
      </c>
      <c r="BW12" s="10">
        <f>'Index RU'!BW12</f>
        <v>4.3411183198789089</v>
      </c>
      <c r="BX12" s="10">
        <f>'Index RU'!BX12</f>
        <v>4.7241931532655457</v>
      </c>
      <c r="BY12" s="10">
        <f>'Index RU'!BY12</f>
        <v>4.9124483020853305</v>
      </c>
      <c r="BZ12" s="10">
        <f>'Index RU'!BZ12</f>
        <v>5.7177787533157485</v>
      </c>
      <c r="CA12" s="10">
        <f>'Index RU'!CA12</f>
        <v>6.3843529711106015</v>
      </c>
      <c r="CB12" s="10">
        <f>'Index RU'!CB12</f>
        <v>5.4457195709571806</v>
      </c>
      <c r="CC12" s="10">
        <f>'Index RU'!CC12</f>
        <v>4.7867293411921708</v>
      </c>
      <c r="CD12" s="10">
        <f>'Index RU'!CD12</f>
        <v>4.2614969500776425</v>
      </c>
      <c r="CE12" s="10">
        <f>'Index RU'!CE12</f>
        <v>3.5929304331711478</v>
      </c>
      <c r="CF12" s="10">
        <f>'Index RU'!CF12</f>
        <v>1.5567200455620451</v>
      </c>
      <c r="CG12" s="10">
        <f>'Index RU'!CG12</f>
        <v>1.2419050902772284</v>
      </c>
      <c r="CH12" s="10">
        <f>'Index RU'!CH12</f>
        <v>2.1424686704394418</v>
      </c>
      <c r="CI12" s="10">
        <f>'Index RU'!CI12</f>
        <v>1.5843137537812879</v>
      </c>
      <c r="CJ12" s="10">
        <f>'Index RU'!CJ12</f>
        <v>0.71916163978589509</v>
      </c>
      <c r="CK12" s="10">
        <f>'Index RU'!CK12</f>
        <v>6.1341453468641021</v>
      </c>
      <c r="CL12" s="10">
        <f>'Index RU'!CL12</f>
        <v>6.2878241106119503</v>
      </c>
      <c r="CM12" s="10">
        <f>'Index RU'!CM12</f>
        <v>8.8188931820718608</v>
      </c>
      <c r="CN12" s="10">
        <f>'Index RU'!CN12</f>
        <v>9.5659405064028817</v>
      </c>
      <c r="CO12" s="10">
        <f>'Index RU'!CO12</f>
        <v>17.852225411874016</v>
      </c>
      <c r="CP12" s="10">
        <f>'Index RU'!CP12</f>
        <v>19.398036688788991</v>
      </c>
      <c r="CQ12" s="10">
        <f>'Index RU'!CQ12</f>
        <v>15.693674011107092</v>
      </c>
      <c r="CR12" s="10">
        <f>'Index RU'!CR12</f>
        <v>14.184075764805442</v>
      </c>
      <c r="CS12" s="10">
        <f>'Index RU'!CS12</f>
        <v>-0.8723920394095046</v>
      </c>
      <c r="CT12" s="10">
        <f>'Index RU'!CT12</f>
        <v>-6.4961157672601644</v>
      </c>
      <c r="CU12" s="10">
        <f>'Index RU'!CU12</f>
        <v>-5.0830639074427069</v>
      </c>
      <c r="CV12" s="10">
        <f>'Index RU'!CV12</f>
        <v>-1.4516765279988846</v>
      </c>
      <c r="CW12" s="10">
        <f>'Index RU'!CW12</f>
        <v>0.10658989675417274</v>
      </c>
      <c r="CX12" s="10">
        <f>'Index RU'!CX12</f>
        <v>0.19194805411258642</v>
      </c>
      <c r="CY12" s="10">
        <f>'Index RU'!CY12</f>
        <v>0.39574190270600695</v>
      </c>
      <c r="CZ12" s="10">
        <f>'Index RU'!CZ12</f>
        <v>1.8243470786736538</v>
      </c>
      <c r="DA12" s="10">
        <f>'Index RU'!DA12</f>
        <v>4.0304946605743623</v>
      </c>
      <c r="DB12" s="10">
        <f>'Index RU'!DB12</f>
        <v>-2.2135535362231735</v>
      </c>
      <c r="DC12" s="10">
        <f>'Index RU'!DC12</f>
        <v>6.0161177891693978</v>
      </c>
      <c r="DD12" s="10">
        <f>'Index RU'!DD12</f>
        <v>2.5505612154157102</v>
      </c>
      <c r="DE12" s="10">
        <f>'Index RU'!DE12</f>
        <v>-1.7650600133540326</v>
      </c>
      <c r="DF12" s="10">
        <f>'Index RU'!DF12</f>
        <v>6.3837886333586606</v>
      </c>
      <c r="DG12" s="10">
        <f>'Index RU'!DG12</f>
        <v>8.2181618719460374</v>
      </c>
      <c r="DH12" s="10">
        <f>'Index RU'!DH12</f>
        <v>3.5209367975427597</v>
      </c>
      <c r="DI12" s="10">
        <f>'Index RU'!DI12</f>
        <v>4.2869843860355417</v>
      </c>
      <c r="DJ12" s="10">
        <f>'Index RU'!DJ12</f>
        <v>4.532940808477889</v>
      </c>
      <c r="DK12" s="10">
        <f>'Index RU'!DK12</f>
        <v>6.7716451733342495</v>
      </c>
      <c r="DL12" s="10">
        <f>'Index RU'!DL12</f>
        <v>23.422756785924548</v>
      </c>
      <c r="DM12" s="10">
        <f>'Index RU'!DM12</f>
        <v>28.62641763597135</v>
      </c>
      <c r="DN12" s="10">
        <f>'Index RU'!DN12</f>
        <v>17.083266347189792</v>
      </c>
      <c r="DO12" s="10">
        <f>'Index RU'!DO12</f>
        <v>-8.0519336107504529</v>
      </c>
      <c r="DP12" s="10">
        <f>'Index RU'!DP12</f>
        <v>-19.313665212263331</v>
      </c>
      <c r="DQ12" s="10">
        <f>'Index RU'!DQ12</f>
        <v>-25.09731115638121</v>
      </c>
      <c r="DR12" s="10">
        <f>'Index RU'!DR12</f>
        <v>-13.929836115151616</v>
      </c>
      <c r="DS12" s="10">
        <f>'Index RU'!DS12</f>
        <v>-2.62130192975971</v>
      </c>
      <c r="DT12" s="10">
        <f>'Index RU'!DT12</f>
        <v>2.7149996191878074</v>
      </c>
      <c r="DU12" s="10">
        <f>'Index RU'!DU12</f>
        <v>4.1555638168342313</v>
      </c>
      <c r="DV12" s="10">
        <f>'Index RU'!DV12</f>
        <v>4.5842122554393683</v>
      </c>
      <c r="DW12" s="10">
        <f>'Index RU'!DW12</f>
        <v>4.2804065656703756</v>
      </c>
      <c r="DX12" s="10">
        <f>'Index RU'!DX12</f>
        <v>-5.7982226737903488</v>
      </c>
      <c r="DY12" s="10">
        <f>'Index RU'!DY12</f>
        <v>-5.289485028361284</v>
      </c>
      <c r="DZ12" s="10">
        <f>'Index RU'!DZ12</f>
        <v>-5.4784291452640446</v>
      </c>
      <c r="EA12" s="10">
        <f>'Index RU'!EA12</f>
        <v>2.8680953609137845</v>
      </c>
      <c r="EB12" s="10">
        <f>'Index RU'!EB12</f>
        <v>3.283297257550629</v>
      </c>
      <c r="EC12" s="10">
        <f>'Index RU'!EC12</f>
        <v>5.3670216230757859</v>
      </c>
      <c r="ED12" s="10">
        <f>'Index RU'!ED12</f>
        <v>13.590472881956714</v>
      </c>
      <c r="EE12" s="10">
        <f>'Index RU'!EE12</f>
        <v>6.5221878915469063</v>
      </c>
      <c r="EF12" s="10">
        <f>'Index RU'!EF12</f>
        <v>6.9710411848319183</v>
      </c>
      <c r="EG12" s="10">
        <f>'Index RU'!EG12</f>
        <v>7.2770603041308703</v>
      </c>
      <c r="EH12" s="10">
        <f>'Index RU'!EH12</f>
        <v>-0.37653564126574679</v>
      </c>
      <c r="EI12" s="10">
        <f>'Index RU'!EI12</f>
        <v>-5.3076233089512925E-3</v>
      </c>
      <c r="EJ12" s="10">
        <f>'Index RU'!EJ12</f>
        <v>5.6419294562255828</v>
      </c>
      <c r="EK12" s="10">
        <f>'Index RU'!EK12</f>
        <v>3.5189298841596468</v>
      </c>
      <c r="EL12" s="10">
        <f>'Index RU'!EL12</f>
        <v>-1.3657838622159346</v>
      </c>
      <c r="EM12" s="10">
        <f>'Index RU'!EM12</f>
        <v>-4.2313363695207045</v>
      </c>
      <c r="EN12" s="10">
        <f>'Index RU'!EN12</f>
        <v>-10.601411483195974</v>
      </c>
      <c r="EO12" s="10">
        <f>'Index RU'!EO12</f>
        <v>-11.206637559381448</v>
      </c>
      <c r="EP12" s="10">
        <f>'Index RU'!EP12</f>
        <v>-2.3631940986955158</v>
      </c>
      <c r="EQ12" s="10">
        <f>'Index RU'!EQ12</f>
        <v>-3.9698331717601576</v>
      </c>
      <c r="ER12" s="10">
        <f>'Index RU'!ER12</f>
        <v>-2.9212698477753918</v>
      </c>
      <c r="ES12" s="10">
        <f>'Index RU'!ES12</f>
        <v>-5.5903004716103197</v>
      </c>
      <c r="ET12" s="10">
        <f>'Index RU'!ET12</f>
        <v>-13.282458654092054</v>
      </c>
      <c r="EU12" s="10">
        <f>'Index RU'!EU12</f>
        <v>-11.66383623332267</v>
      </c>
      <c r="EV12" s="10">
        <f>'Index RU'!EV12</f>
        <v>-11.343126903792708</v>
      </c>
      <c r="EW12" s="10">
        <f>'Index RU'!EW12</f>
        <v>-6.8764286439705984</v>
      </c>
      <c r="EX12" s="10">
        <f>'Index RU'!EX12</f>
        <v>-10.481033100827801</v>
      </c>
      <c r="EY12" s="10">
        <f>'Index RU'!EY12</f>
        <v>-5.4260357347584147</v>
      </c>
      <c r="EZ12" s="10">
        <f>'Index RU'!EZ12</f>
        <v>-2.9876866286476655</v>
      </c>
      <c r="FA12" s="10">
        <f>'Index RU'!FA12</f>
        <v>-5.853170241065925</v>
      </c>
      <c r="FB12" s="10">
        <f>'Index RU'!FB12</f>
        <v>-3.7673863148283147</v>
      </c>
      <c r="FC12" s="10">
        <f>'Index RU'!FC12</f>
        <v>-15.08827685787065</v>
      </c>
      <c r="FD12" s="10">
        <f>'Index RU'!FD12</f>
        <v>-14.748507692842065</v>
      </c>
      <c r="FE12" s="10">
        <f>'Index RU'!FE12</f>
        <v>-13.83969866778838</v>
      </c>
      <c r="FF12" s="10">
        <f>'Index RU'!FF12</f>
        <v>-9.3910498572775332</v>
      </c>
      <c r="FG12" s="10">
        <f>'Index RU'!FG12</f>
        <v>-4.8088301366200312</v>
      </c>
      <c r="FH12" s="10">
        <f>'Index RU'!FH12</f>
        <v>-6.4216796183368388</v>
      </c>
      <c r="FI12" s="10">
        <f>'Index RU'!FI12</f>
        <v>-6.902026947781323</v>
      </c>
      <c r="FJ12" s="10">
        <f>'Index RU'!FJ12</f>
        <v>-6.3766890856966114</v>
      </c>
      <c r="FK12" s="10">
        <f>'Index RU'!FK12</f>
        <v>-4.4726325359189048</v>
      </c>
      <c r="FL12" s="10">
        <f>'Index RU'!FL12</f>
        <v>-5.4334138896402209</v>
      </c>
      <c r="FM12" s="10">
        <f>'Index RU'!FM12</f>
        <v>-5.2180347744317856</v>
      </c>
      <c r="FN12" s="10">
        <f>'Index RU'!FN12</f>
        <v>-4.5079881409426292</v>
      </c>
      <c r="FO12" s="10">
        <f>'Index RU'!FO12</f>
        <v>-2.832619715328903</v>
      </c>
      <c r="FP12" s="10">
        <f>'Index RU'!FP12</f>
        <v>2.6430742150518967</v>
      </c>
      <c r="FQ12" s="10">
        <f>'Index RU'!FQ12</f>
        <v>4.2195146004942501</v>
      </c>
      <c r="FR12" s="10">
        <f>'Index RU'!FR12</f>
        <v>2.8929844965241927</v>
      </c>
      <c r="FS12" s="10">
        <f>'Index RU'!FS12</f>
        <v>3.2316682831711745</v>
      </c>
      <c r="FT12" s="10">
        <f>'Index RU'!FT12</f>
        <v>-5.2451685929769525</v>
      </c>
      <c r="FU12" s="10">
        <f>'Index RU'!FU12</f>
        <v>-6.8825709508935802</v>
      </c>
      <c r="FV12" s="10">
        <f>'Index RU'!FV12</f>
        <v>-6.0165322391407656</v>
      </c>
      <c r="FW12" s="10">
        <f>'Index RU'!FW12</f>
        <v>-7.6693642206799311</v>
      </c>
      <c r="FX12" s="10">
        <f>'Index RU'!FX12</f>
        <v>-7.0680844203727347</v>
      </c>
      <c r="FY12" s="10">
        <f>'Index RU'!FY12</f>
        <v>-8.56877415903665</v>
      </c>
      <c r="FZ12" s="10">
        <f>'Index RU'!FZ12</f>
        <v>-6.4756555663805955</v>
      </c>
      <c r="GA12" s="10">
        <f>'Index RU'!GA12</f>
        <v>-1.4873034900955346</v>
      </c>
      <c r="GB12" s="10">
        <f>'Index RU'!GB12</f>
        <v>2.3562301444535336</v>
      </c>
      <c r="GC12" s="10">
        <f>'Index RU'!GC12</f>
        <v>9.1949304701482077</v>
      </c>
      <c r="GD12" s="10">
        <f>'Index RU'!GD12</f>
        <v>7.4356241762990223</v>
      </c>
      <c r="GE12" s="10">
        <f>'Index RU'!GE12</f>
        <v>2.2947818215038893</v>
      </c>
      <c r="GF12" s="10">
        <f>'Index RU'!GF12</f>
        <v>1.8132267552841981</v>
      </c>
      <c r="GG12" s="10">
        <f>'Index RU'!GG12</f>
        <v>1.4546585227293178</v>
      </c>
      <c r="GH12" s="10">
        <f>'Index RU'!GH12</f>
        <v>1.8412568413748573</v>
      </c>
      <c r="GI12" s="10">
        <f>'Index RU'!GI12</f>
        <v>6.4786361211164376</v>
      </c>
      <c r="GJ12" s="10">
        <f>'Index RU'!GJ12</f>
        <v>7.6933063546843954</v>
      </c>
      <c r="GK12" s="10">
        <f>'Index RU'!GK12</f>
        <v>6.7333587703891595</v>
      </c>
      <c r="GL12" s="10">
        <f>'Index RU'!GL12</f>
        <v>5.0970531797976264</v>
      </c>
      <c r="GM12" s="10">
        <f>'Index RU'!GM12</f>
        <v>3.0213685895226803</v>
      </c>
      <c r="GN12" s="10">
        <f>'Index RU'!GN12</f>
        <v>3.2315768363534119</v>
      </c>
      <c r="GO12" s="10">
        <f>'Index RU'!GO12</f>
        <v>1.1515855760385278</v>
      </c>
      <c r="GP12" s="10">
        <f>'Index RU'!GP12</f>
        <v>2.1899824021092087</v>
      </c>
      <c r="GQ12" s="10">
        <f>'Index RU'!GQ12</f>
        <v>0.44280782656659312</v>
      </c>
      <c r="GR12" s="10">
        <f>'Index RU'!GR12</f>
        <v>4.6073824089153703</v>
      </c>
      <c r="GS12" s="10">
        <f>'Index RU'!GS12</f>
        <v>2.234436340327008</v>
      </c>
      <c r="GT12" s="10">
        <f>'Index RU'!GT12</f>
        <v>1.5577531396002797</v>
      </c>
      <c r="GU12" s="10">
        <f>'Index RU'!GU12</f>
        <v>-3.5043343243373215E-2</v>
      </c>
      <c r="GV12" s="10">
        <f>'Index RU'!GV12</f>
        <v>-7.4168180556397374</v>
      </c>
      <c r="GW12" s="10">
        <f>'Index RU'!GW12</f>
        <v>-6.2426798160907708</v>
      </c>
      <c r="GX12" s="10">
        <f>'Index RU'!GX12</f>
        <v>-5.4493459975232383</v>
      </c>
      <c r="GY12" s="10">
        <f>'Index RU'!GY12</f>
        <v>-5.3444992251074552</v>
      </c>
      <c r="GZ12" s="10">
        <f>'Index RU'!GZ12</f>
        <v>-5.6538064502648382</v>
      </c>
      <c r="HA12" s="10">
        <f>'Index RU'!HA12</f>
        <v>-4.9138175163828777</v>
      </c>
      <c r="HB12" s="10">
        <f>'Index RU'!HB12</f>
        <v>-5.1834963348746754</v>
      </c>
      <c r="HC12" s="10">
        <f>'Index RU'!HC12</f>
        <v>-4.1640194840256859</v>
      </c>
      <c r="HD12" s="10">
        <f>'Index RU'!HD12</f>
        <v>-1.7628072182615133</v>
      </c>
      <c r="HE12" s="10">
        <f>'Index RU'!HE12</f>
        <v>-2.5351151445481568</v>
      </c>
      <c r="HF12" s="10">
        <f>'Index RU'!HF12</f>
        <v>-1.8204831004255899</v>
      </c>
      <c r="HG12" s="10">
        <f>'Index RU'!HG12</f>
        <v>1.2235947554456175</v>
      </c>
      <c r="HH12" s="10">
        <f>'Index RU'!HH12</f>
        <v>-0.11380342931855125</v>
      </c>
      <c r="HI12" s="10">
        <f>'Index RU'!HI12</f>
        <v>0.32212060756219785</v>
      </c>
      <c r="HJ12" s="10">
        <f>'Index RU'!HJ12</f>
        <v>-0.49150920092696992</v>
      </c>
      <c r="HK12" s="10">
        <f>'Index RU'!HK12</f>
        <v>-1.359825980503004</v>
      </c>
      <c r="HL12" s="10">
        <f>'Index RU'!HL12</f>
        <v>0.69072340348520811</v>
      </c>
      <c r="HM12" s="10">
        <f>'Index RU'!HM12</f>
        <v>6.3576249679172747E-2</v>
      </c>
      <c r="HN12" s="10">
        <f>'Index RU'!HN12</f>
        <v>2.0444096233449471</v>
      </c>
      <c r="HO12" s="10">
        <f>'Index RU'!HO12</f>
        <v>1.073083521151645</v>
      </c>
      <c r="HP12" s="10">
        <f>'Index RU'!HP12</f>
        <v>1.7736633062299063</v>
      </c>
      <c r="HQ12" s="10">
        <f>'Index RU'!HQ12</f>
        <v>2.5972198229632113</v>
      </c>
      <c r="HR12" s="10">
        <f>'Index RU'!HR12</f>
        <v>0.52586451602265072</v>
      </c>
      <c r="HS12" s="10">
        <f>'Index RU'!HS12</f>
        <v>0.31592970881114013</v>
      </c>
      <c r="HT12" s="10">
        <f>'Index RU'!HT12</f>
        <v>-1.5410754936219178</v>
      </c>
      <c r="HU12" s="10">
        <f>'Index RU'!HU12</f>
        <v>-2.6144226431537305</v>
      </c>
      <c r="HV12" s="10">
        <f>'Index RU'!HV12</f>
        <v>-1.3464929949642794</v>
      </c>
      <c r="HW12" s="10">
        <f>'Index RU'!HW12</f>
        <v>0.82759540830717526</v>
      </c>
      <c r="HX12" s="10">
        <f>'Index RU'!HX12</f>
        <v>1.1590742322648424</v>
      </c>
      <c r="HY12" s="10">
        <f>'Index RU'!HY12</f>
        <v>0.27065347452425215</v>
      </c>
      <c r="HZ12" s="10">
        <f>'Index RU'!HZ12</f>
        <v>1.529432646345299</v>
      </c>
      <c r="IA12" s="10">
        <f>'Index RU'!IA12</f>
        <v>1.8431738237665769</v>
      </c>
      <c r="IB12" s="10">
        <f>'Index RU'!IB12</f>
        <v>2.1449572021727903</v>
      </c>
      <c r="IC12" s="10">
        <f>'Index RU'!IC12</f>
        <v>3.9286260309320369</v>
      </c>
      <c r="ID12" s="10">
        <f>'Index RU'!ID12</f>
        <v>1.2087043439303216</v>
      </c>
      <c r="IE12" s="10">
        <f>'Index RU'!IE12</f>
        <v>-0.22316094954906873</v>
      </c>
      <c r="IF12" s="10">
        <f>'Index RU'!IF12</f>
        <v>-1.8682633985555981</v>
      </c>
      <c r="IG12" s="10">
        <f>'Index RU'!IG12</f>
        <v>-2.6150629558180185</v>
      </c>
      <c r="IH12" s="10">
        <f>'Index RU'!IH12</f>
        <v>-2.2456558204607688</v>
      </c>
      <c r="II12" s="10">
        <f>'Index RU'!II12</f>
        <v>-2.5547153661946709E-2</v>
      </c>
      <c r="IJ12" s="10">
        <f>'Index RU'!IJ12</f>
        <v>-0.36846044604921246</v>
      </c>
      <c r="IK12" s="10">
        <f>'Index RU'!IK12</f>
        <v>0.83935353133293233</v>
      </c>
      <c r="IL12" s="10">
        <f>'Index RU'!IL12</f>
        <v>-1.864168304655621</v>
      </c>
      <c r="IM12" s="10">
        <f>'Index RU'!IM12</f>
        <v>-5.8166351544514328</v>
      </c>
      <c r="IN12" s="10">
        <f>'Index RU'!IN12</f>
        <v>-2.7861376251066616</v>
      </c>
      <c r="IO12" s="10">
        <f>'Index RU'!IO12</f>
        <v>-3.3244443385670905</v>
      </c>
      <c r="IP12" s="10">
        <f>'Index RU'!IP12</f>
        <v>1.7022829075174286</v>
      </c>
      <c r="IQ12" s="10">
        <f>'Index RU'!IQ12</f>
        <v>5.2022865813875967</v>
      </c>
      <c r="IR12" s="10">
        <f>'Index RU'!IR12</f>
        <v>2.0829549685618076</v>
      </c>
      <c r="IS12" s="10">
        <f>'Index RU'!IS12</f>
        <v>1.84982273996755</v>
      </c>
      <c r="IT12" s="10">
        <f>'Index RU'!IT12</f>
        <v>-0.85546615490213185</v>
      </c>
      <c r="IU12" s="10">
        <f>'Index RU'!IU12</f>
        <v>-1.6369716563037144</v>
      </c>
      <c r="IV12" s="10">
        <f>'Index RU'!IV12</f>
        <v>-0.42593666723256263</v>
      </c>
      <c r="IW12" s="10">
        <f>'Index RU'!IW12</f>
        <v>0.43929242323058304</v>
      </c>
      <c r="IX12" s="10">
        <f>'Index RU'!IX12</f>
        <v>1.2804324268508225</v>
      </c>
      <c r="IY12" s="10">
        <f>'Index RU'!IY12</f>
        <v>4.237976491850759E-3</v>
      </c>
      <c r="IZ12" s="10">
        <f>'Index RU'!IZ12</f>
        <v>0.12825870256362748</v>
      </c>
      <c r="JA12" s="10">
        <f>'Index RU'!JA12</f>
        <v>-1.4902109752140262</v>
      </c>
      <c r="JB12" s="10">
        <f>'Index RU'!JB12</f>
        <v>-0.62060692177050214</v>
      </c>
      <c r="JC12" s="10">
        <f>'Index RU'!JC12</f>
        <v>1.2222009416689317</v>
      </c>
      <c r="JD12" s="10">
        <f>'Index RU'!JD12</f>
        <v>2.0556575035351172</v>
      </c>
      <c r="JE12" s="10">
        <f>'Index RU'!JE12</f>
        <v>4.6086336311159091</v>
      </c>
      <c r="JF12" s="10">
        <f>'Index RU'!JF12</f>
        <v>2.2753547257710109</v>
      </c>
      <c r="JG12" s="10">
        <f>'Index RU'!JG12</f>
        <v>-0.16077025855014426</v>
      </c>
      <c r="JH12" s="10">
        <f>'Index RU'!JH12</f>
        <v>-0.56269939531732405</v>
      </c>
      <c r="JI12" s="10">
        <f>'Index RU'!JI12</f>
        <v>-1.8335938094633377</v>
      </c>
      <c r="JJ12" s="10">
        <f>'Index RU'!JJ12</f>
        <v>-0.76522549279881957</v>
      </c>
      <c r="JK12" s="10">
        <f>'Index RU'!JK12</f>
        <v>-1.9597109617448183</v>
      </c>
      <c r="JL12" s="10">
        <f>'Index RU'!JL12</f>
        <v>-4.5711026373862609</v>
      </c>
      <c r="JM12" s="10">
        <f>'Index RU'!JM12</f>
        <v>-5.0896359604122949</v>
      </c>
      <c r="JN12" s="10">
        <f>'Index RU'!JN12</f>
        <v>-3.9277706207087704</v>
      </c>
      <c r="JO12" s="10">
        <f>'Index RU'!JO12</f>
        <v>-1.1764603831790481</v>
      </c>
      <c r="JP12" s="10">
        <f>'Index RU'!JP12</f>
        <v>1.139516407049129</v>
      </c>
      <c r="JQ12" s="10">
        <f>'Index RU'!JQ12</f>
        <v>-4.9458614970569172</v>
      </c>
      <c r="JR12" s="10">
        <f>'Index RU'!JR12</f>
        <v>-4.0282143744252537</v>
      </c>
      <c r="JS12" s="10">
        <f>'Index RU'!JS12</f>
        <v>-4.8479573333299228</v>
      </c>
      <c r="JT12" s="10">
        <f>'Index RU'!JT12</f>
        <v>-6.8643159029834351</v>
      </c>
      <c r="JU12" s="10">
        <f>'Index RU'!JU12</f>
        <v>-0.99252769110938743</v>
      </c>
      <c r="JV12" s="10">
        <f>'Index RU'!JV12</f>
        <v>-1.0835003496297446</v>
      </c>
      <c r="JW12" s="10">
        <f>'Index RU'!JW12</f>
        <v>-0.96442140309720514</v>
      </c>
      <c r="JX12" s="10">
        <f>'Index RU'!JX12</f>
        <v>1.0124444649586053</v>
      </c>
      <c r="JY12" s="10">
        <f>'Index RU'!JY12</f>
        <v>2.3423423351316899</v>
      </c>
      <c r="JZ12" s="10">
        <f>'Index RU'!JZ12</f>
        <v>2.3215104091837233</v>
      </c>
      <c r="KA12" s="10" t="str">
        <f>'Index RU'!KA12</f>
        <v/>
      </c>
      <c r="KB12" s="10" t="str">
        <f>'Index RU'!KB12</f>
        <v/>
      </c>
      <c r="KC12" s="10" t="str">
        <f>'Index RU'!KC12</f>
        <v/>
      </c>
      <c r="KD12" s="10" t="str">
        <f>'Index RU'!KD12</f>
        <v/>
      </c>
      <c r="KE12" s="10" t="str">
        <f>'Index RU'!KE12</f>
        <v/>
      </c>
      <c r="KF12" s="10" t="str">
        <f>'Index RU'!KF12</f>
        <v/>
      </c>
      <c r="KG12" s="10" t="str">
        <f>'Index RU'!KG12</f>
        <v/>
      </c>
      <c r="KH12" s="10" t="str">
        <f>'Index RU'!KH12</f>
        <v/>
      </c>
      <c r="KI12" s="10" t="str">
        <f>'Index RU'!KI12</f>
        <v/>
      </c>
      <c r="KJ12" s="10" t="str">
        <f>'Index RU'!KJ12</f>
        <v/>
      </c>
      <c r="KK12" s="10" t="str">
        <f>'Index RU'!KK12</f>
        <v/>
      </c>
      <c r="KL12" s="10" t="str">
        <f>'Index RU'!KL12</f>
        <v/>
      </c>
      <c r="KM12" s="10" t="str">
        <f>'Index RU'!KM12</f>
        <v/>
      </c>
      <c r="KN12" s="10" t="str">
        <f>'Index RU'!KN12</f>
        <v/>
      </c>
      <c r="KO12" s="10" t="str">
        <f>'Index RU'!KO12</f>
        <v/>
      </c>
      <c r="KP12" s="10" t="str">
        <f>'Index RU'!KP12</f>
        <v/>
      </c>
      <c r="KQ12" s="10" t="str">
        <f>'Index RU'!KQ12</f>
        <v/>
      </c>
      <c r="KR12" s="10" t="str">
        <f>'Index RU'!KR12</f>
        <v/>
      </c>
      <c r="KS12" s="10" t="str">
        <f>'Index RU'!KS12</f>
        <v/>
      </c>
      <c r="KT12" s="10" t="str">
        <f>'Index RU'!KT12</f>
        <v/>
      </c>
      <c r="KU12" s="10" t="str">
        <f>'Index RU'!KU12</f>
        <v/>
      </c>
      <c r="KV12" s="10" t="str">
        <f>'Index RU'!KV12</f>
        <v/>
      </c>
      <c r="KW12" s="10" t="str">
        <f>'Index RU'!KW12</f>
        <v/>
      </c>
      <c r="KX12" s="10" t="str">
        <f>'Index RU'!KX12</f>
        <v/>
      </c>
      <c r="KY12" s="10" t="str">
        <f>'Index RU'!KY12</f>
        <v/>
      </c>
      <c r="KZ12" s="10" t="str">
        <f>'Index RU'!KZ12</f>
        <v/>
      </c>
      <c r="LA12" s="10" t="str">
        <f>'Index RU'!LA12</f>
        <v/>
      </c>
      <c r="LB12" s="10" t="str">
        <f>'Index RU'!LB12</f>
        <v/>
      </c>
      <c r="LC12" s="10">
        <f>'Index RU'!LC12</f>
        <v>0</v>
      </c>
    </row>
    <row r="13" spans="1:315" x14ac:dyDescent="0.25">
      <c r="A13" t="s">
        <v>120</v>
      </c>
      <c r="B13">
        <f>'Index RU'!B13</f>
        <v>0</v>
      </c>
      <c r="C13" t="str">
        <f>'Index RU'!C13</f>
        <v/>
      </c>
      <c r="D13" t="str">
        <f>'Index RU'!D13</f>
        <v/>
      </c>
      <c r="E13" t="str">
        <f>'Index RU'!E13</f>
        <v/>
      </c>
      <c r="F13" t="str">
        <f>'Index RU'!F13</f>
        <v/>
      </c>
      <c r="G13" t="str">
        <f>'Index RU'!G13</f>
        <v/>
      </c>
      <c r="H13" t="str">
        <f>'Index RU'!H13</f>
        <v/>
      </c>
      <c r="I13" t="str">
        <f>'Index RU'!I13</f>
        <v/>
      </c>
      <c r="J13" t="str">
        <f>'Index RU'!J13</f>
        <v/>
      </c>
      <c r="K13" t="str">
        <f>'Index RU'!K13</f>
        <v/>
      </c>
      <c r="L13" t="str">
        <f>'Index RU'!L13</f>
        <v/>
      </c>
      <c r="M13" t="str">
        <f>'Index RU'!M13</f>
        <v/>
      </c>
      <c r="N13" t="str">
        <f>'Index RU'!N13</f>
        <v/>
      </c>
      <c r="O13" t="str">
        <f>'Index RU'!O13</f>
        <v/>
      </c>
      <c r="P13" t="str">
        <f>'Index RU'!P13</f>
        <v/>
      </c>
      <c r="Q13" t="str">
        <f>'Index RU'!Q13</f>
        <v/>
      </c>
      <c r="R13" t="str">
        <f>'Index RU'!R13</f>
        <v/>
      </c>
      <c r="S13" t="str">
        <f>'Index RU'!S13</f>
        <v/>
      </c>
      <c r="T13" t="str">
        <f>'Index RU'!T13</f>
        <v/>
      </c>
      <c r="U13" t="str">
        <f>'Index RU'!U13</f>
        <v/>
      </c>
      <c r="V13" t="str">
        <f>'Index RU'!V13</f>
        <v/>
      </c>
      <c r="W13" t="str">
        <f>'Index RU'!W13</f>
        <v/>
      </c>
      <c r="X13" t="str">
        <f>'Index RU'!X13</f>
        <v/>
      </c>
      <c r="Y13" t="str">
        <f>'Index RU'!Y13</f>
        <v/>
      </c>
      <c r="Z13" t="str">
        <f>'Index RU'!Z13</f>
        <v/>
      </c>
      <c r="AA13" t="str">
        <f>'Index RU'!AA13</f>
        <v/>
      </c>
      <c r="AB13" t="str">
        <f>'Index RU'!AB13</f>
        <v/>
      </c>
      <c r="AC13" t="str">
        <f>'Index RU'!AC13</f>
        <v/>
      </c>
      <c r="AD13" t="str">
        <f>'Index RU'!AD13</f>
        <v/>
      </c>
      <c r="AE13" t="str">
        <f>'Index RU'!AE13</f>
        <v/>
      </c>
      <c r="AF13" t="str">
        <f>'Index RU'!AF13</f>
        <v/>
      </c>
      <c r="AG13" t="str">
        <f>'Index RU'!AG13</f>
        <v/>
      </c>
      <c r="AH13" t="str">
        <f>'Index RU'!AH13</f>
        <v/>
      </c>
      <c r="AI13" t="str">
        <f>'Index RU'!AI13</f>
        <v/>
      </c>
      <c r="AJ13" t="str">
        <f>'Index RU'!AJ13</f>
        <v/>
      </c>
      <c r="AK13" t="str">
        <f>'Index RU'!AK13</f>
        <v/>
      </c>
      <c r="AL13" t="str">
        <f>'Index RU'!AL13</f>
        <v/>
      </c>
      <c r="AM13" t="str">
        <f>'Index RU'!AM13</f>
        <v/>
      </c>
      <c r="AN13" t="str">
        <f>'Index RU'!AN13</f>
        <v/>
      </c>
      <c r="AO13" t="str">
        <f>'Index RU'!AO13</f>
        <v/>
      </c>
      <c r="AP13" t="str">
        <f>'Index RU'!AP13</f>
        <v/>
      </c>
      <c r="AQ13" t="str">
        <f>'Index RU'!AQ13</f>
        <v/>
      </c>
      <c r="AR13" t="str">
        <f>'Index RU'!AR13</f>
        <v/>
      </c>
      <c r="AS13" t="str">
        <f>'Index RU'!AS13</f>
        <v/>
      </c>
      <c r="AT13" t="str">
        <f>'Index RU'!AT13</f>
        <v/>
      </c>
      <c r="AU13" t="str">
        <f>'Index RU'!AU13</f>
        <v/>
      </c>
      <c r="AV13" t="str">
        <f>'Index RU'!AV13</f>
        <v/>
      </c>
      <c r="AW13" t="str">
        <f>'Index RU'!AW13</f>
        <v/>
      </c>
      <c r="AX13" t="str">
        <f>'Index RU'!AX13</f>
        <v/>
      </c>
      <c r="AY13" t="str">
        <f>'Index RU'!AY13</f>
        <v/>
      </c>
      <c r="AZ13" t="str">
        <f>'Index RU'!AZ13</f>
        <v/>
      </c>
      <c r="BA13" t="str">
        <f>'Index RU'!BA13</f>
        <v/>
      </c>
      <c r="BB13" t="str">
        <f>'Index RU'!BB13</f>
        <v/>
      </c>
      <c r="BC13" s="10">
        <f>'Index RU'!BC13</f>
        <v>0</v>
      </c>
      <c r="BD13" s="10">
        <f>'Index RU'!BD13</f>
        <v>0</v>
      </c>
      <c r="BE13" s="10">
        <f>'Index RU'!BE13</f>
        <v>0</v>
      </c>
      <c r="BF13" s="10">
        <f>'Index RU'!BF13</f>
        <v>0</v>
      </c>
      <c r="BG13" s="10">
        <f>'Index RU'!BG13</f>
        <v>2.4398795355355129E-3</v>
      </c>
      <c r="BH13" s="10">
        <f>'Index RU'!BH13</f>
        <v>2.4398795355355129E-3</v>
      </c>
      <c r="BI13" s="10">
        <f>'Index RU'!BI13</f>
        <v>2.4398795355355129E-3</v>
      </c>
      <c r="BJ13" s="10">
        <f>'Index RU'!BJ13</f>
        <v>2.4398795355355129E-3</v>
      </c>
      <c r="BK13" s="10">
        <f>'Index RU'!BK13</f>
        <v>-0.51353901222490039</v>
      </c>
      <c r="BL13" s="10">
        <f>'Index RU'!BL13</f>
        <v>-0.51353901222490039</v>
      </c>
      <c r="BM13" s="10">
        <f>'Index RU'!BM13</f>
        <v>-0.51353901222490039</v>
      </c>
      <c r="BN13" s="10">
        <f>'Index RU'!BN13</f>
        <v>-0.51353901222490039</v>
      </c>
      <c r="BO13" s="10">
        <f>'Index RU'!BO13</f>
        <v>-0.30051357842583021</v>
      </c>
      <c r="BP13" s="10">
        <f>'Index RU'!BP13</f>
        <v>-0.30051357842583021</v>
      </c>
      <c r="BQ13" s="10">
        <f>'Index RU'!BQ13</f>
        <v>-0.30051357842583021</v>
      </c>
      <c r="BR13" s="10">
        <f>'Index RU'!BR13</f>
        <v>-0.30051357842583021</v>
      </c>
      <c r="BS13" s="10">
        <f>'Index RU'!BS13</f>
        <v>0</v>
      </c>
      <c r="BT13" s="10">
        <f>'Index RU'!BT13</f>
        <v>0.27002145553794904</v>
      </c>
      <c r="BU13" s="10">
        <f>'Index RU'!BU13</f>
        <v>0.27002145553794904</v>
      </c>
      <c r="BV13" s="10">
        <f>'Index RU'!BV13</f>
        <v>0.27002145553794904</v>
      </c>
      <c r="BW13" s="10">
        <f>'Index RU'!BW13</f>
        <v>0.27002145553794904</v>
      </c>
      <c r="BX13" s="10">
        <f>'Index RU'!BX13</f>
        <v>-0.25324063673269404</v>
      </c>
      <c r="BY13" s="10">
        <f>'Index RU'!BY13</f>
        <v>-0.25324063673269404</v>
      </c>
      <c r="BZ13" s="10">
        <f>'Index RU'!BZ13</f>
        <v>-0.25324063673269404</v>
      </c>
      <c r="CA13" s="10">
        <f>'Index RU'!CA13</f>
        <v>-0.25324063673269404</v>
      </c>
      <c r="CB13" s="10">
        <f>'Index RU'!CB13</f>
        <v>-0.42918526657726025</v>
      </c>
      <c r="CC13" s="10">
        <f>'Index RU'!CC13</f>
        <v>-0.42918526657726025</v>
      </c>
      <c r="CD13" s="10">
        <f>'Index RU'!CD13</f>
        <v>-0.42918526657726025</v>
      </c>
      <c r="CE13" s="10">
        <f>'Index RU'!CE13</f>
        <v>-0.42918526657726025</v>
      </c>
      <c r="CF13" s="10">
        <f>'Index RU'!CF13</f>
        <v>0</v>
      </c>
      <c r="CG13" s="10">
        <f>'Index RU'!CG13</f>
        <v>0.85713674615692259</v>
      </c>
      <c r="CH13" s="10">
        <f>'Index RU'!CH13</f>
        <v>0.85713674615692259</v>
      </c>
      <c r="CI13" s="10">
        <f>'Index RU'!CI13</f>
        <v>0.85713674615692259</v>
      </c>
      <c r="CJ13" s="10">
        <f>'Index RU'!CJ13</f>
        <v>0.85713674615692259</v>
      </c>
      <c r="CK13" s="10">
        <f>'Index RU'!CK13</f>
        <v>0.30612215397518949</v>
      </c>
      <c r="CL13" s="10">
        <f>'Index RU'!CL13</f>
        <v>0.30612215397518949</v>
      </c>
      <c r="CM13" s="10">
        <f>'Index RU'!CM13</f>
        <v>0.30612215397518949</v>
      </c>
      <c r="CN13" s="10">
        <f>'Index RU'!CN13</f>
        <v>0.30612215397518949</v>
      </c>
      <c r="CO13" s="10">
        <f>'Index RU'!CO13</f>
        <v>0.20406713281543873</v>
      </c>
      <c r="CP13" s="10">
        <f>'Index RU'!CP13</f>
        <v>0.20406713281543873</v>
      </c>
      <c r="CQ13" s="10">
        <f>'Index RU'!CQ13</f>
        <v>0.20406713281543873</v>
      </c>
      <c r="CR13" s="10">
        <f>'Index RU'!CR13</f>
        <v>0.20406713281543873</v>
      </c>
      <c r="CS13" s="10">
        <f>'Index RU'!CS13</f>
        <v>0</v>
      </c>
      <c r="CT13" s="10">
        <f>'Index RU'!CT13</f>
        <v>0.44842017140598106</v>
      </c>
      <c r="CU13" s="10">
        <f>'Index RU'!CU13</f>
        <v>0.44842017140598106</v>
      </c>
      <c r="CV13" s="10">
        <f>'Index RU'!CV13</f>
        <v>0.44842017140598106</v>
      </c>
      <c r="CW13" s="10">
        <f>'Index RU'!CW13</f>
        <v>0.44842017140598106</v>
      </c>
      <c r="CX13" s="10">
        <f>'Index RU'!CX13</f>
        <v>-4.2500771963092876E-2</v>
      </c>
      <c r="CY13" s="10">
        <f>'Index RU'!CY13</f>
        <v>-4.2500771963092876E-2</v>
      </c>
      <c r="CZ13" s="10">
        <f>'Index RU'!CZ13</f>
        <v>-4.2500771963092876E-2</v>
      </c>
      <c r="DA13" s="10">
        <f>'Index RU'!DA13</f>
        <v>-4.2500771963092876E-2</v>
      </c>
      <c r="DB13" s="10">
        <f>'Index RU'!DB13</f>
        <v>0</v>
      </c>
      <c r="DC13" s="10">
        <f>'Index RU'!DC13</f>
        <v>-5.6889408986006876E-2</v>
      </c>
      <c r="DD13" s="10">
        <f>'Index RU'!DD13</f>
        <v>-5.6889408986006876E-2</v>
      </c>
      <c r="DE13" s="10">
        <f>'Index RU'!DE13</f>
        <v>-5.6889408986006876E-2</v>
      </c>
      <c r="DF13" s="10">
        <f>'Index RU'!DF13</f>
        <v>-5.6889408986006876E-2</v>
      </c>
      <c r="DG13" s="10">
        <f>'Index RU'!DG13</f>
        <v>-0.28620443115116145</v>
      </c>
      <c r="DH13" s="10">
        <f>'Index RU'!DH13</f>
        <v>-0.28620443115116145</v>
      </c>
      <c r="DI13" s="10">
        <f>'Index RU'!DI13</f>
        <v>-0.28620443115116145</v>
      </c>
      <c r="DJ13" s="10">
        <f>'Index RU'!DJ13</f>
        <v>-0.28620443115116145</v>
      </c>
      <c r="DK13" s="10">
        <f>'Index RU'!DK13</f>
        <v>1.336403310130674</v>
      </c>
      <c r="DL13" s="10">
        <f>'Index RU'!DL13</f>
        <v>1.336403310130674</v>
      </c>
      <c r="DM13" s="10">
        <f>'Index RU'!DM13</f>
        <v>1.336403310130674</v>
      </c>
      <c r="DN13" s="10">
        <f>'Index RU'!DN13</f>
        <v>1.336403310130674</v>
      </c>
      <c r="DO13" s="10">
        <f>'Index RU'!DO13</f>
        <v>-0.37148885219392297</v>
      </c>
      <c r="DP13" s="10">
        <f>'Index RU'!DP13</f>
        <v>-0.37148885219392297</v>
      </c>
      <c r="DQ13" s="10">
        <f>'Index RU'!DQ13</f>
        <v>-0.37148885219392297</v>
      </c>
      <c r="DR13" s="10">
        <f>'Index RU'!DR13</f>
        <v>-0.37148885219392297</v>
      </c>
      <c r="DS13" s="10">
        <f>'Index RU'!DS13</f>
        <v>0</v>
      </c>
      <c r="DT13" s="10">
        <f>'Index RU'!DT13</f>
        <v>0.20410090567472622</v>
      </c>
      <c r="DU13" s="10">
        <f>'Index RU'!DU13</f>
        <v>0.20410090567472622</v>
      </c>
      <c r="DV13" s="10">
        <f>'Index RU'!DV13</f>
        <v>0.20410090567472622</v>
      </c>
      <c r="DW13" s="10">
        <f>'Index RU'!DW13</f>
        <v>0.20410090567472622</v>
      </c>
      <c r="DX13" s="10">
        <f>'Index RU'!DX13</f>
        <v>0.28856582374644235</v>
      </c>
      <c r="DY13" s="10">
        <f>'Index RU'!DY13</f>
        <v>0.28856582374644235</v>
      </c>
      <c r="DZ13" s="10">
        <f>'Index RU'!DZ13</f>
        <v>0.28856582374644235</v>
      </c>
      <c r="EA13" s="10">
        <f>'Index RU'!EA13</f>
        <v>0.28856582374644235</v>
      </c>
      <c r="EB13" s="10">
        <f>'Index RU'!EB13</f>
        <v>-0.66121687056799328</v>
      </c>
      <c r="EC13" s="10">
        <f>'Index RU'!EC13</f>
        <v>-0.66121687056799328</v>
      </c>
      <c r="ED13" s="10">
        <f>'Index RU'!ED13</f>
        <v>-0.66121687056799328</v>
      </c>
      <c r="EE13" s="10">
        <f>'Index RU'!EE13</f>
        <v>-0.66121687056799328</v>
      </c>
      <c r="EF13" s="10">
        <f>'Index RU'!EF13</f>
        <v>0</v>
      </c>
      <c r="EG13" s="10">
        <f>'Index RU'!EG13</f>
        <v>-0.54586729502692721</v>
      </c>
      <c r="EH13" s="10">
        <f>'Index RU'!EH13</f>
        <v>-0.54586729502692721</v>
      </c>
      <c r="EI13" s="10">
        <f>'Index RU'!EI13</f>
        <v>-0.54586729502692721</v>
      </c>
      <c r="EJ13" s="10">
        <f>'Index RU'!EJ13</f>
        <v>-0.54586729502692721</v>
      </c>
      <c r="EK13" s="10">
        <f>'Index RU'!EK13</f>
        <v>-0.39201317669145597</v>
      </c>
      <c r="EL13" s="10">
        <f>'Index RU'!EL13</f>
        <v>-0.39201317669145597</v>
      </c>
      <c r="EM13" s="10">
        <f>'Index RU'!EM13</f>
        <v>-0.39201317669145597</v>
      </c>
      <c r="EN13" s="10">
        <f>'Index RU'!EN13</f>
        <v>-0.39201317669145597</v>
      </c>
      <c r="EO13" s="10">
        <f>'Index RU'!EO13</f>
        <v>0</v>
      </c>
      <c r="EP13" s="10">
        <f>'Index RU'!EP13</f>
        <v>0.18635259432915405</v>
      </c>
      <c r="EQ13" s="10">
        <f>'Index RU'!EQ13</f>
        <v>0.18635259432915405</v>
      </c>
      <c r="ER13" s="10">
        <f>'Index RU'!ER13</f>
        <v>0.18635259432915405</v>
      </c>
      <c r="ES13" s="10">
        <f>'Index RU'!ES13</f>
        <v>0.18635259432915405</v>
      </c>
      <c r="ET13" s="10">
        <f>'Index RU'!ET13</f>
        <v>-0.20831442506501216</v>
      </c>
      <c r="EU13" s="10">
        <f>'Index RU'!EU13</f>
        <v>-0.20831442506501216</v>
      </c>
      <c r="EV13" s="10">
        <f>'Index RU'!EV13</f>
        <v>-0.20831442506501216</v>
      </c>
      <c r="EW13" s="10">
        <f>'Index RU'!EW13</f>
        <v>-0.20831442506501216</v>
      </c>
      <c r="EX13" s="10">
        <f>'Index RU'!EX13</f>
        <v>1.7357610355454557E-2</v>
      </c>
      <c r="EY13" s="10">
        <f>'Index RU'!EY13</f>
        <v>1.7357610355454557E-2</v>
      </c>
      <c r="EZ13" s="10">
        <f>'Index RU'!EZ13</f>
        <v>1.7357610355454557E-2</v>
      </c>
      <c r="FA13" s="10">
        <f>'Index RU'!FA13</f>
        <v>1.7357610355454557E-2</v>
      </c>
      <c r="FB13" s="10">
        <f>'Index RU'!FB13</f>
        <v>0</v>
      </c>
      <c r="FC13" s="10">
        <f>'Index RU'!FC13</f>
        <v>-0.12201133693149924</v>
      </c>
      <c r="FD13" s="10">
        <f>'Index RU'!FD13</f>
        <v>-0.12201133693149924</v>
      </c>
      <c r="FE13" s="10">
        <f>'Index RU'!FE13</f>
        <v>-0.12201133693149924</v>
      </c>
      <c r="FF13" s="10">
        <f>'Index RU'!FF13</f>
        <v>-0.12201133693149924</v>
      </c>
      <c r="FG13" s="10">
        <f>'Index RU'!FG13</f>
        <v>-2.511949780487562E-3</v>
      </c>
      <c r="FH13" s="10">
        <f>'Index RU'!FH13</f>
        <v>-2.511949780487562E-3</v>
      </c>
      <c r="FI13" s="10">
        <f>'Index RU'!FI13</f>
        <v>-2.511949780487562E-3</v>
      </c>
      <c r="FJ13" s="10">
        <f>'Index RU'!FJ13</f>
        <v>-2.511949780487562E-3</v>
      </c>
      <c r="FK13" s="10">
        <f>'Index RU'!FK13</f>
        <v>-0.12971103692183278</v>
      </c>
      <c r="FL13" s="10">
        <f>'Index RU'!FL13</f>
        <v>-0.12971103692183278</v>
      </c>
      <c r="FM13" s="10">
        <f>'Index RU'!FM13</f>
        <v>-0.12971103692183278</v>
      </c>
      <c r="FN13" s="10">
        <f>'Index RU'!FN13</f>
        <v>-0.12971103692183278</v>
      </c>
      <c r="FO13" s="10">
        <f>'Index RU'!FO13</f>
        <v>0</v>
      </c>
      <c r="FP13" s="10">
        <f>'Index RU'!FP13</f>
        <v>-0.13818203614343566</v>
      </c>
      <c r="FQ13" s="10">
        <f>'Index RU'!FQ13</f>
        <v>-0.13818203614343566</v>
      </c>
      <c r="FR13" s="10">
        <f>'Index RU'!FR13</f>
        <v>-0.13818203614343566</v>
      </c>
      <c r="FS13" s="10">
        <f>'Index RU'!FS13</f>
        <v>-0.13818203614343566</v>
      </c>
      <c r="FT13" s="10">
        <f>'Index RU'!FT13</f>
        <v>-0.37384547781239802</v>
      </c>
      <c r="FU13" s="10">
        <f>'Index RU'!FU13</f>
        <v>-0.37384547781239802</v>
      </c>
      <c r="FV13" s="10">
        <f>'Index RU'!FV13</f>
        <v>-0.37384547781239802</v>
      </c>
      <c r="FW13" s="10">
        <f>'Index RU'!FW13</f>
        <v>-0.37384547781239802</v>
      </c>
      <c r="FX13" s="10">
        <f>'Index RU'!FX13</f>
        <v>-5.5986495717865986E-2</v>
      </c>
      <c r="FY13" s="10">
        <f>'Index RU'!FY13</f>
        <v>-5.5986495717865986E-2</v>
      </c>
      <c r="FZ13" s="10">
        <f>'Index RU'!FZ13</f>
        <v>-5.5986495717865986E-2</v>
      </c>
      <c r="GA13" s="10">
        <f>'Index RU'!GA13</f>
        <v>-5.5986495717865986E-2</v>
      </c>
      <c r="GB13" s="10">
        <f>'Index RU'!GB13</f>
        <v>0</v>
      </c>
      <c r="GC13" s="10">
        <f>'Index RU'!GC13</f>
        <v>4.1597718430657071E-2</v>
      </c>
      <c r="GD13" s="10">
        <f>'Index RU'!GD13</f>
        <v>4.1597718430657071E-2</v>
      </c>
      <c r="GE13" s="10">
        <f>'Index RU'!GE13</f>
        <v>4.1597718430657071E-2</v>
      </c>
      <c r="GF13" s="10">
        <f>'Index RU'!GF13</f>
        <v>4.1597718430657071E-2</v>
      </c>
      <c r="GG13" s="10">
        <f>'Index RU'!GG13</f>
        <v>0.10953349098696162</v>
      </c>
      <c r="GH13" s="10">
        <f>'Index RU'!GH13</f>
        <v>0.10953349098696162</v>
      </c>
      <c r="GI13" s="10">
        <f>'Index RU'!GI13</f>
        <v>0.10953349098696162</v>
      </c>
      <c r="GJ13" s="10">
        <f>'Index RU'!GJ13</f>
        <v>0.10953349098696162</v>
      </c>
      <c r="GK13" s="10">
        <f>'Index RU'!GK13</f>
        <v>-6.3362381594372588E-2</v>
      </c>
      <c r="GL13" s="10">
        <f>'Index RU'!GL13</f>
        <v>-6.3362381594372588E-2</v>
      </c>
      <c r="GM13" s="10">
        <f>'Index RU'!GM13</f>
        <v>-6.3362381594372588E-2</v>
      </c>
      <c r="GN13" s="10">
        <f>'Index RU'!GN13</f>
        <v>-6.3362381594372588E-2</v>
      </c>
      <c r="GO13" s="10">
        <f>'Index RU'!GO13</f>
        <v>0</v>
      </c>
      <c r="GP13" s="10">
        <f>'Index RU'!GP13</f>
        <v>-0.18686046857811658</v>
      </c>
      <c r="GQ13" s="10">
        <f>'Index RU'!GQ13</f>
        <v>-0.18686046857811658</v>
      </c>
      <c r="GR13" s="10">
        <f>'Index RU'!GR13</f>
        <v>-0.18686046857811658</v>
      </c>
      <c r="GS13" s="10">
        <f>'Index RU'!GS13</f>
        <v>-0.18686046857811658</v>
      </c>
      <c r="GT13" s="10">
        <f>'Index RU'!GT13</f>
        <v>0.11432907164719087</v>
      </c>
      <c r="GU13" s="10">
        <f>'Index RU'!GU13</f>
        <v>0.11432907164719087</v>
      </c>
      <c r="GV13" s="10">
        <f>'Index RU'!GV13</f>
        <v>0.11432907164719087</v>
      </c>
      <c r="GW13" s="10">
        <f>'Index RU'!GW13</f>
        <v>0.11432907164719087</v>
      </c>
      <c r="GX13" s="10">
        <f>'Index RU'!GX13</f>
        <v>0</v>
      </c>
      <c r="GY13" s="10">
        <f>'Index RU'!GY13</f>
        <v>0</v>
      </c>
      <c r="GZ13" s="10">
        <f>'Index RU'!GZ13</f>
        <v>0</v>
      </c>
      <c r="HA13" s="10">
        <f>'Index RU'!HA13</f>
        <v>0</v>
      </c>
      <c r="HB13" s="10">
        <f>'Index RU'!HB13</f>
        <v>0</v>
      </c>
      <c r="HC13" s="10">
        <f>'Index RU'!HC13</f>
        <v>4.4205565910328433E-2</v>
      </c>
      <c r="HD13" s="10">
        <f>'Index RU'!HD13</f>
        <v>7.6588703856678944E-2</v>
      </c>
      <c r="HE13" s="10">
        <f>'Index RU'!HE13</f>
        <v>3.9897678054410607E-2</v>
      </c>
      <c r="HF13" s="10">
        <f>'Index RU'!HF13</f>
        <v>1.1267335655840011E-2</v>
      </c>
      <c r="HG13" s="10">
        <f>'Index RU'!HG13</f>
        <v>-0.10660729601202357</v>
      </c>
      <c r="HH13" s="10">
        <f>'Index RU'!HH13</f>
        <v>-0.314914626932768</v>
      </c>
      <c r="HI13" s="10">
        <f>'Index RU'!HI13</f>
        <v>-0.44672575948867799</v>
      </c>
      <c r="HJ13" s="10">
        <f>'Index RU'!HJ13</f>
        <v>-0.55066231168983304</v>
      </c>
      <c r="HK13" s="10">
        <f>'Index RU'!HK13</f>
        <v>-0.4999988870149632</v>
      </c>
      <c r="HL13" s="10">
        <f>'Index RU'!HL13</f>
        <v>-0.74671958298164731</v>
      </c>
      <c r="HM13" s="10">
        <f>'Index RU'!HM13</f>
        <v>-0.49676056344433689</v>
      </c>
      <c r="HN13" s="10">
        <f>'Index RU'!HN13</f>
        <v>-0.3282687865476841</v>
      </c>
      <c r="HO13" s="10">
        <f>'Index RU'!HO13</f>
        <v>-0.2834566700936369</v>
      </c>
      <c r="HP13" s="10">
        <f>'Index RU'!HP13</f>
        <v>0.21612895384973607</v>
      </c>
      <c r="HQ13" s="10">
        <f>'Index RU'!HQ13</f>
        <v>0.22763660723183021</v>
      </c>
      <c r="HR13" s="10">
        <f>'Index RU'!HR13</f>
        <v>0.17920094803505493</v>
      </c>
      <c r="HS13" s="10">
        <f>'Index RU'!HS13</f>
        <v>0.20448043776386873</v>
      </c>
      <c r="HT13" s="10">
        <f>'Index RU'!HT13</f>
        <v>0.21952470752802486</v>
      </c>
      <c r="HU13" s="10">
        <f>'Index RU'!HU13</f>
        <v>0.21631961252192833</v>
      </c>
      <c r="HV13" s="10">
        <f>'Index RU'!HV13</f>
        <v>0.57884531345458057</v>
      </c>
      <c r="HW13" s="10">
        <f>'Index RU'!HW13</f>
        <v>0.71663417312033473</v>
      </c>
      <c r="HX13" s="10">
        <f>'Index RU'!HX13</f>
        <v>0.74548993272249875</v>
      </c>
      <c r="HY13" s="10">
        <f>'Index RU'!HY13</f>
        <v>0.63549978348290859</v>
      </c>
      <c r="HZ13" s="10">
        <f>'Index RU'!HZ13</f>
        <v>0.17729155790444107</v>
      </c>
      <c r="IA13" s="10">
        <f>'Index RU'!IA13</f>
        <v>-0.26690420178698654</v>
      </c>
      <c r="IB13" s="10">
        <f>'Index RU'!IB13</f>
        <v>-0.57717963724993626</v>
      </c>
      <c r="IC13" s="10">
        <f>'Index RU'!IC13</f>
        <v>-0.66413040231644493</v>
      </c>
      <c r="ID13" s="10">
        <f>'Index RU'!ID13</f>
        <v>-0.62063442309530448</v>
      </c>
      <c r="IE13" s="10">
        <f>'Index RU'!IE13</f>
        <v>-0.33344323259891828</v>
      </c>
      <c r="IF13" s="10">
        <f>'Index RU'!IF13</f>
        <v>-0.11790288606981149</v>
      </c>
      <c r="IG13" s="10">
        <f>'Index RU'!IG13</f>
        <v>-3.4404442947034167E-2</v>
      </c>
      <c r="IH13" s="10">
        <f>'Index RU'!IH13</f>
        <v>1.8551937172608772E-2</v>
      </c>
      <c r="II13" s="10">
        <f>'Index RU'!II13</f>
        <v>2.1418145873055138E-3</v>
      </c>
      <c r="IJ13" s="10">
        <f>'Index RU'!IJ13</f>
        <v>-7.0642197732445622E-2</v>
      </c>
      <c r="IK13" s="10">
        <f>'Index RU'!IK13</f>
        <v>-7.1059952804870222E-2</v>
      </c>
      <c r="IL13" s="10">
        <f>'Index RU'!IL13</f>
        <v>-0.10608249554565594</v>
      </c>
      <c r="IM13" s="10">
        <f>'Index RU'!IM13</f>
        <v>-0.10390868411063051</v>
      </c>
      <c r="IN13" s="10">
        <f>'Index RU'!IN13</f>
        <v>-9.5077003335317378E-2</v>
      </c>
      <c r="IO13" s="10">
        <f>'Index RU'!IO13</f>
        <v>-1.9341219653751837E-2</v>
      </c>
      <c r="IP13" s="10">
        <f>'Index RU'!IP13</f>
        <v>0.2183497887935584</v>
      </c>
      <c r="IQ13" s="10">
        <f>'Index RU'!IQ13</f>
        <v>0.25938712978627299</v>
      </c>
      <c r="IR13" s="10">
        <f>'Index RU'!IR13</f>
        <v>0.48110347431386125</v>
      </c>
      <c r="IS13" s="10">
        <f>'Index RU'!IS13</f>
        <v>0.39516069478262605</v>
      </c>
      <c r="IT13" s="10">
        <f>'Index RU'!IT13</f>
        <v>0.10269127667783728</v>
      </c>
      <c r="IU13" s="10">
        <f>'Index RU'!IU13</f>
        <v>2.0191148831408212E-2</v>
      </c>
      <c r="IV13" s="10">
        <f>'Index RU'!IV13</f>
        <v>-0.19728363209081118</v>
      </c>
      <c r="IW13" s="10">
        <f>'Index RU'!IW13</f>
        <v>-0.15635042684865755</v>
      </c>
      <c r="IX13" s="10">
        <f>'Index RU'!IX13</f>
        <v>-5.6013471592390847E-2</v>
      </c>
      <c r="IY13" s="10">
        <f>'Index RU'!IY13</f>
        <v>-1.3420595886765266E-2</v>
      </c>
      <c r="IZ13" s="10">
        <f>'Index RU'!IZ13</f>
        <v>5.937918347241547E-2</v>
      </c>
      <c r="JA13" s="10">
        <f>'Index RU'!JA13</f>
        <v>0.1424294178286456</v>
      </c>
      <c r="JB13" s="10">
        <f>'Index RU'!JB13</f>
        <v>0.14216961197384542</v>
      </c>
      <c r="JC13" s="10">
        <f>'Index RU'!JC13</f>
        <v>0.1277214539977988</v>
      </c>
      <c r="JD13" s="10">
        <f>'Index RU'!JD13</f>
        <v>0.17224046071147964</v>
      </c>
      <c r="JE13" s="10">
        <f>'Index RU'!JE13</f>
        <v>8.403350430114874E-2</v>
      </c>
      <c r="JF13" s="10">
        <f>'Index RU'!JF13</f>
        <v>7.0691469370132209E-2</v>
      </c>
      <c r="JG13" s="10">
        <f>'Index RU'!JG13</f>
        <v>0.13443078642091505</v>
      </c>
      <c r="JH13" s="10">
        <f>'Index RU'!JH13</f>
        <v>8.1350542719471897E-2</v>
      </c>
      <c r="JI13" s="10">
        <f>'Index RU'!JI13</f>
        <v>0.13615094072065115</v>
      </c>
      <c r="JJ13" s="10">
        <f>'Index RU'!JJ13</f>
        <v>0.18710826575316453</v>
      </c>
      <c r="JK13" s="10">
        <f>'Index RU'!JK13</f>
        <v>0.25164933400466355</v>
      </c>
      <c r="JL13" s="10">
        <f>'Index RU'!JL13</f>
        <v>0.16347384951927491</v>
      </c>
      <c r="JM13" s="10">
        <f>'Index RU'!JM13</f>
        <v>9.3323339293659144E-2</v>
      </c>
      <c r="JN13" s="10">
        <f>'Index RU'!JN13</f>
        <v>0.1192461963804881</v>
      </c>
      <c r="JO13" s="10">
        <f>'Index RU'!JO13</f>
        <v>3.492270075991976E-2</v>
      </c>
      <c r="JP13" s="10">
        <f>'Index RU'!JP13</f>
        <v>6.9798560341441829E-2</v>
      </c>
      <c r="JQ13" s="10">
        <f>'Index RU'!JQ13</f>
        <v>5.654456804617139E-2</v>
      </c>
      <c r="JR13" s="10">
        <f>'Index RU'!JR13</f>
        <v>-2.0420910200198924E-2</v>
      </c>
      <c r="JS13" s="10">
        <f>'Index RU'!JS13</f>
        <v>-6.9739671469088924E-2</v>
      </c>
      <c r="JT13" s="10">
        <f>'Index RU'!JT13</f>
        <v>-5.9887441092587E-2</v>
      </c>
      <c r="JU13" s="10">
        <f>'Index RU'!JU13</f>
        <v>-4.4502159703755519E-2</v>
      </c>
      <c r="JV13" s="10">
        <f>'Index RU'!JV13</f>
        <v>-3.9571711101480583E-2</v>
      </c>
      <c r="JW13" s="10">
        <f>'Index RU'!JW13</f>
        <v>-7.8589621713430369E-2</v>
      </c>
      <c r="JX13" s="10">
        <f>'Index RU'!JX13</f>
        <v>-0.10511767463539153</v>
      </c>
      <c r="JY13" s="10">
        <f>'Index RU'!JY13</f>
        <v>-0.15536636944109788</v>
      </c>
      <c r="JZ13" s="10">
        <f>'Index RU'!JZ13</f>
        <v>-0.34078106835102256</v>
      </c>
      <c r="KA13" s="10" t="str">
        <f>'Index RU'!KA13</f>
        <v/>
      </c>
      <c r="KB13" s="10" t="str">
        <f>'Index RU'!KB13</f>
        <v/>
      </c>
      <c r="KC13" s="10" t="str">
        <f>'Index RU'!KC13</f>
        <v/>
      </c>
      <c r="KD13" s="10" t="str">
        <f>'Index RU'!KD13</f>
        <v/>
      </c>
      <c r="KE13" s="10" t="str">
        <f>'Index RU'!KE13</f>
        <v/>
      </c>
      <c r="KF13" s="10" t="str">
        <f>'Index RU'!KF13</f>
        <v/>
      </c>
      <c r="KG13" s="10" t="str">
        <f>'Index RU'!KG13</f>
        <v/>
      </c>
      <c r="KH13" s="10" t="str">
        <f>'Index RU'!KH13</f>
        <v/>
      </c>
      <c r="KI13" s="10" t="str">
        <f>'Index RU'!KI13</f>
        <v/>
      </c>
      <c r="KJ13" s="10" t="str">
        <f>'Index RU'!KJ13</f>
        <v/>
      </c>
      <c r="KK13" s="10" t="str">
        <f>'Index RU'!KK13</f>
        <v/>
      </c>
      <c r="KL13" s="10" t="str">
        <f>'Index RU'!KL13</f>
        <v/>
      </c>
      <c r="KM13" s="10" t="str">
        <f>'Index RU'!KM13</f>
        <v/>
      </c>
      <c r="KN13" s="10" t="str">
        <f>'Index RU'!KN13</f>
        <v/>
      </c>
      <c r="KO13" s="10" t="str">
        <f>'Index RU'!KO13</f>
        <v/>
      </c>
      <c r="KP13" s="10" t="str">
        <f>'Index RU'!KP13</f>
        <v/>
      </c>
      <c r="KQ13" s="10" t="str">
        <f>'Index RU'!KQ13</f>
        <v/>
      </c>
      <c r="KR13" s="10" t="str">
        <f>'Index RU'!KR13</f>
        <v/>
      </c>
      <c r="KS13" s="10" t="str">
        <f>'Index RU'!KS13</f>
        <v/>
      </c>
      <c r="KT13" s="10" t="str">
        <f>'Index RU'!KT13</f>
        <v/>
      </c>
      <c r="KU13" s="10" t="str">
        <f>'Index RU'!KU13</f>
        <v/>
      </c>
      <c r="KV13" s="10" t="str">
        <f>'Index RU'!KV13</f>
        <v/>
      </c>
      <c r="KW13" s="10" t="str">
        <f>'Index RU'!KW13</f>
        <v/>
      </c>
      <c r="KX13" s="10" t="str">
        <f>'Index RU'!KX13</f>
        <v/>
      </c>
      <c r="KY13" s="10" t="str">
        <f>'Index RU'!KY13</f>
        <v/>
      </c>
      <c r="KZ13" s="10" t="str">
        <f>'Index RU'!KZ13</f>
        <v/>
      </c>
      <c r="LA13" s="10" t="str">
        <f>'Index RU'!LA13</f>
        <v/>
      </c>
      <c r="LB13" s="10" t="str">
        <f>'Index RU'!LB13</f>
        <v/>
      </c>
      <c r="LC13" s="10" t="str">
        <f>'Index RU'!LC13</f>
        <v/>
      </c>
    </row>
    <row r="14" spans="1:315" x14ac:dyDescent="0.25">
      <c r="A14" t="s">
        <v>121</v>
      </c>
      <c r="B14">
        <f>'Index RU'!B14</f>
        <v>0</v>
      </c>
      <c r="C14" t="str">
        <f>'Index RU'!C14</f>
        <v/>
      </c>
      <c r="D14" t="str">
        <f>'Index RU'!D14</f>
        <v/>
      </c>
      <c r="E14" t="str">
        <f>'Index RU'!E14</f>
        <v/>
      </c>
      <c r="F14" t="str">
        <f>'Index RU'!F14</f>
        <v/>
      </c>
      <c r="G14" t="str">
        <f>'Index RU'!G14</f>
        <v/>
      </c>
      <c r="H14" t="str">
        <f>'Index RU'!H14</f>
        <v/>
      </c>
      <c r="I14" t="str">
        <f>'Index RU'!I14</f>
        <v/>
      </c>
      <c r="J14" t="str">
        <f>'Index RU'!J14</f>
        <v/>
      </c>
      <c r="K14" t="str">
        <f>'Index RU'!K14</f>
        <v/>
      </c>
      <c r="L14" t="str">
        <f>'Index RU'!L14</f>
        <v/>
      </c>
      <c r="M14" t="str">
        <f>'Index RU'!M14</f>
        <v/>
      </c>
      <c r="N14" t="str">
        <f>'Index RU'!N14</f>
        <v/>
      </c>
      <c r="O14" t="str">
        <f>'Index RU'!O14</f>
        <v/>
      </c>
      <c r="P14" t="str">
        <f>'Index RU'!P14</f>
        <v/>
      </c>
      <c r="Q14" t="str">
        <f>'Index RU'!Q14</f>
        <v/>
      </c>
      <c r="R14" t="str">
        <f>'Index RU'!R14</f>
        <v/>
      </c>
      <c r="S14" t="str">
        <f>'Index RU'!S14</f>
        <v/>
      </c>
      <c r="T14" t="str">
        <f>'Index RU'!T14</f>
        <v/>
      </c>
      <c r="U14" t="str">
        <f>'Index RU'!U14</f>
        <v/>
      </c>
      <c r="V14" t="str">
        <f>'Index RU'!V14</f>
        <v/>
      </c>
      <c r="W14" t="str">
        <f>'Index RU'!W14</f>
        <v/>
      </c>
      <c r="X14" t="str">
        <f>'Index RU'!X14</f>
        <v/>
      </c>
      <c r="Y14" t="str">
        <f>'Index RU'!Y14</f>
        <v/>
      </c>
      <c r="Z14" t="str">
        <f>'Index RU'!Z14</f>
        <v/>
      </c>
      <c r="AA14" t="str">
        <f>'Index RU'!AA14</f>
        <v/>
      </c>
      <c r="AB14" t="str">
        <f>'Index RU'!AB14</f>
        <v/>
      </c>
      <c r="AC14" t="str">
        <f>'Index RU'!AC14</f>
        <v/>
      </c>
      <c r="AD14" t="str">
        <f>'Index RU'!AD14</f>
        <v/>
      </c>
      <c r="AE14" t="str">
        <f>'Index RU'!AE14</f>
        <v/>
      </c>
      <c r="AF14" t="str">
        <f>'Index RU'!AF14</f>
        <v/>
      </c>
      <c r="AG14" t="str">
        <f>'Index RU'!AG14</f>
        <v/>
      </c>
      <c r="AH14" t="str">
        <f>'Index RU'!AH14</f>
        <v/>
      </c>
      <c r="AI14" t="str">
        <f>'Index RU'!AI14</f>
        <v/>
      </c>
      <c r="AJ14" t="str">
        <f>'Index RU'!AJ14</f>
        <v/>
      </c>
      <c r="AK14" t="str">
        <f>'Index RU'!AK14</f>
        <v/>
      </c>
      <c r="AL14" t="str">
        <f>'Index RU'!AL14</f>
        <v/>
      </c>
      <c r="AM14" t="str">
        <f>'Index RU'!AM14</f>
        <v/>
      </c>
      <c r="AN14" t="str">
        <f>'Index RU'!AN14</f>
        <v/>
      </c>
      <c r="AO14" t="str">
        <f>'Index RU'!AO14</f>
        <v/>
      </c>
      <c r="AP14" t="str">
        <f>'Index RU'!AP14</f>
        <v/>
      </c>
      <c r="AQ14" t="str">
        <f>'Index RU'!AQ14</f>
        <v/>
      </c>
      <c r="AR14" t="str">
        <f>'Index RU'!AR14</f>
        <v/>
      </c>
      <c r="AS14" t="str">
        <f>'Index RU'!AS14</f>
        <v/>
      </c>
      <c r="AT14" t="str">
        <f>'Index RU'!AT14</f>
        <v/>
      </c>
      <c r="AU14" t="str">
        <f>'Index RU'!AU14</f>
        <v/>
      </c>
      <c r="AV14" t="str">
        <f>'Index RU'!AV14</f>
        <v/>
      </c>
      <c r="AW14" t="str">
        <f>'Index RU'!AW14</f>
        <v/>
      </c>
      <c r="AX14" t="str">
        <f>'Index RU'!AX14</f>
        <v/>
      </c>
      <c r="AY14" t="str">
        <f>'Index RU'!AY14</f>
        <v/>
      </c>
      <c r="AZ14" t="str">
        <f>'Index RU'!AZ14</f>
        <v/>
      </c>
      <c r="BA14" t="str">
        <f>'Index RU'!BA14</f>
        <v/>
      </c>
      <c r="BB14" t="str">
        <f>'Index RU'!BB14</f>
        <v/>
      </c>
      <c r="BC14" s="10">
        <f>'Index RU'!BC14</f>
        <v>0</v>
      </c>
      <c r="BD14" s="10">
        <f>'Index RU'!BD14</f>
        <v>0</v>
      </c>
      <c r="BE14" s="10">
        <f>'Index RU'!BE14</f>
        <v>0</v>
      </c>
      <c r="BF14" s="10">
        <f>'Index RU'!BF14</f>
        <v>0</v>
      </c>
      <c r="BG14" s="10">
        <f>'Index RU'!BG14</f>
        <v>0.12955138787889678</v>
      </c>
      <c r="BH14" s="10">
        <f>'Index RU'!BH14</f>
        <v>0.12955138787889678</v>
      </c>
      <c r="BI14" s="10">
        <f>'Index RU'!BI14</f>
        <v>0.12955138787889678</v>
      </c>
      <c r="BJ14" s="10">
        <f>'Index RU'!BJ14</f>
        <v>0.12955138787889678</v>
      </c>
      <c r="BK14" s="10">
        <f>'Index RU'!BK14</f>
        <v>0.23744986861243167</v>
      </c>
      <c r="BL14" s="10">
        <f>'Index RU'!BL14</f>
        <v>0.23744986861243167</v>
      </c>
      <c r="BM14" s="10">
        <f>'Index RU'!BM14</f>
        <v>0.23744986861243167</v>
      </c>
      <c r="BN14" s="10">
        <f>'Index RU'!BN14</f>
        <v>0.23744986861243167</v>
      </c>
      <c r="BO14" s="10">
        <f>'Index RU'!BO14</f>
        <v>-3.3403439537760753E-2</v>
      </c>
      <c r="BP14" s="10">
        <f>'Index RU'!BP14</f>
        <v>-3.3403439537760753E-2</v>
      </c>
      <c r="BQ14" s="10">
        <f>'Index RU'!BQ14</f>
        <v>-3.3403439537760753E-2</v>
      </c>
      <c r="BR14" s="10">
        <f>'Index RU'!BR14</f>
        <v>-3.3403439537760753E-2</v>
      </c>
      <c r="BS14" s="10">
        <f>'Index RU'!BS14</f>
        <v>0</v>
      </c>
      <c r="BT14" s="10">
        <f>'Index RU'!BT14</f>
        <v>-4.8666705650616801E-2</v>
      </c>
      <c r="BU14" s="10">
        <f>'Index RU'!BU14</f>
        <v>-4.8666705650616801E-2</v>
      </c>
      <c r="BV14" s="10">
        <f>'Index RU'!BV14</f>
        <v>-4.8666705650616801E-2</v>
      </c>
      <c r="BW14" s="10">
        <f>'Index RU'!BW14</f>
        <v>-4.8666705650616801E-2</v>
      </c>
      <c r="BX14" s="10">
        <f>'Index RU'!BX14</f>
        <v>-0.57861618105326906</v>
      </c>
      <c r="BY14" s="10">
        <f>'Index RU'!BY14</f>
        <v>-0.57861618105326906</v>
      </c>
      <c r="BZ14" s="10">
        <f>'Index RU'!BZ14</f>
        <v>-0.57861618105326906</v>
      </c>
      <c r="CA14" s="10">
        <f>'Index RU'!CA14</f>
        <v>-0.57861618105326906</v>
      </c>
      <c r="CB14" s="10">
        <f>'Index RU'!CB14</f>
        <v>1.3133231508174139E-2</v>
      </c>
      <c r="CC14" s="10">
        <f>'Index RU'!CC14</f>
        <v>1.3133231508174139E-2</v>
      </c>
      <c r="CD14" s="10">
        <f>'Index RU'!CD14</f>
        <v>1.3133231508174139E-2</v>
      </c>
      <c r="CE14" s="10">
        <f>'Index RU'!CE14</f>
        <v>1.3133231508174139E-2</v>
      </c>
      <c r="CF14" s="10">
        <f>'Index RU'!CF14</f>
        <v>0</v>
      </c>
      <c r="CG14" s="10">
        <f>'Index RU'!CG14</f>
        <v>0.15366947599971423</v>
      </c>
      <c r="CH14" s="10">
        <f>'Index RU'!CH14</f>
        <v>0.15366947599971423</v>
      </c>
      <c r="CI14" s="10">
        <f>'Index RU'!CI14</f>
        <v>0.15366947599971423</v>
      </c>
      <c r="CJ14" s="10">
        <f>'Index RU'!CJ14</f>
        <v>0.15366947599971423</v>
      </c>
      <c r="CK14" s="10">
        <f>'Index RU'!CK14</f>
        <v>-4.9699559524911383E-2</v>
      </c>
      <c r="CL14" s="10">
        <f>'Index RU'!CL14</f>
        <v>-4.9699559524911383E-2</v>
      </c>
      <c r="CM14" s="10">
        <f>'Index RU'!CM14</f>
        <v>-4.9699559524911383E-2</v>
      </c>
      <c r="CN14" s="10">
        <f>'Index RU'!CN14</f>
        <v>-4.9699559524911383E-2</v>
      </c>
      <c r="CO14" s="10">
        <f>'Index RU'!CO14</f>
        <v>0.23175604178277792</v>
      </c>
      <c r="CP14" s="10">
        <f>'Index RU'!CP14</f>
        <v>0.23175604178277792</v>
      </c>
      <c r="CQ14" s="10">
        <f>'Index RU'!CQ14</f>
        <v>0.23175604178277792</v>
      </c>
      <c r="CR14" s="10">
        <f>'Index RU'!CR14</f>
        <v>0.23175604178277792</v>
      </c>
      <c r="CS14" s="10">
        <f>'Index RU'!CS14</f>
        <v>0</v>
      </c>
      <c r="CT14" s="10">
        <f>'Index RU'!CT14</f>
        <v>5.6290367491923114E-2</v>
      </c>
      <c r="CU14" s="10">
        <f>'Index RU'!CU14</f>
        <v>5.6290367491923114E-2</v>
      </c>
      <c r="CV14" s="10">
        <f>'Index RU'!CV14</f>
        <v>5.6290367491923114E-2</v>
      </c>
      <c r="CW14" s="10">
        <f>'Index RU'!CW14</f>
        <v>5.6290367491923114E-2</v>
      </c>
      <c r="CX14" s="10">
        <f>'Index RU'!CX14</f>
        <v>-0.12741272482020988</v>
      </c>
      <c r="CY14" s="10">
        <f>'Index RU'!CY14</f>
        <v>-0.12741272482020988</v>
      </c>
      <c r="CZ14" s="10">
        <f>'Index RU'!CZ14</f>
        <v>-0.12741272482020988</v>
      </c>
      <c r="DA14" s="10">
        <f>'Index RU'!DA14</f>
        <v>-0.12741272482020988</v>
      </c>
      <c r="DB14" s="10">
        <f>'Index RU'!DB14</f>
        <v>0</v>
      </c>
      <c r="DC14" s="10">
        <f>'Index RU'!DC14</f>
        <v>4.1080273463023009E-2</v>
      </c>
      <c r="DD14" s="10">
        <f>'Index RU'!DD14</f>
        <v>4.1080273463023009E-2</v>
      </c>
      <c r="DE14" s="10">
        <f>'Index RU'!DE14</f>
        <v>4.1080273463023009E-2</v>
      </c>
      <c r="DF14" s="10">
        <f>'Index RU'!DF14</f>
        <v>4.1080273463023009E-2</v>
      </c>
      <c r="DG14" s="10">
        <f>'Index RU'!DG14</f>
        <v>9.7294658106352863E-2</v>
      </c>
      <c r="DH14" s="10">
        <f>'Index RU'!DH14</f>
        <v>9.7294658106352863E-2</v>
      </c>
      <c r="DI14" s="10">
        <f>'Index RU'!DI14</f>
        <v>9.7294658106352863E-2</v>
      </c>
      <c r="DJ14" s="10">
        <f>'Index RU'!DJ14</f>
        <v>9.7294658106352863E-2</v>
      </c>
      <c r="DK14" s="10">
        <f>'Index RU'!DK14</f>
        <v>0.61848714472366784</v>
      </c>
      <c r="DL14" s="10">
        <f>'Index RU'!DL14</f>
        <v>0.61848714472366784</v>
      </c>
      <c r="DM14" s="10">
        <f>'Index RU'!DM14</f>
        <v>0.61848714472366784</v>
      </c>
      <c r="DN14" s="10">
        <f>'Index RU'!DN14</f>
        <v>0.61848714472366784</v>
      </c>
      <c r="DO14" s="10">
        <f>'Index RU'!DO14</f>
        <v>0.16145960070471574</v>
      </c>
      <c r="DP14" s="10">
        <f>'Index RU'!DP14</f>
        <v>0.16145960070471574</v>
      </c>
      <c r="DQ14" s="10">
        <f>'Index RU'!DQ14</f>
        <v>0.16145960070471574</v>
      </c>
      <c r="DR14" s="10">
        <f>'Index RU'!DR14</f>
        <v>0.16145960070471574</v>
      </c>
      <c r="DS14" s="10">
        <f>'Index RU'!DS14</f>
        <v>0</v>
      </c>
      <c r="DT14" s="10">
        <f>'Index RU'!DT14</f>
        <v>3.5607298943838454E-2</v>
      </c>
      <c r="DU14" s="10">
        <f>'Index RU'!DU14</f>
        <v>3.5607298943838454E-2</v>
      </c>
      <c r="DV14" s="10">
        <f>'Index RU'!DV14</f>
        <v>3.5607298943838454E-2</v>
      </c>
      <c r="DW14" s="10">
        <f>'Index RU'!DW14</f>
        <v>3.5607298943838454E-2</v>
      </c>
      <c r="DX14" s="10">
        <f>'Index RU'!DX14</f>
        <v>-0.23803386059841336</v>
      </c>
      <c r="DY14" s="10">
        <f>'Index RU'!DY14</f>
        <v>-0.23803386059841336</v>
      </c>
      <c r="DZ14" s="10">
        <f>'Index RU'!DZ14</f>
        <v>-0.23803386059841336</v>
      </c>
      <c r="EA14" s="10">
        <f>'Index RU'!EA14</f>
        <v>-0.23803386059841336</v>
      </c>
      <c r="EB14" s="10">
        <f>'Index RU'!EB14</f>
        <v>-0.4406207676814865</v>
      </c>
      <c r="EC14" s="10">
        <f>'Index RU'!EC14</f>
        <v>-0.4406207676814865</v>
      </c>
      <c r="ED14" s="10">
        <f>'Index RU'!ED14</f>
        <v>-0.4406207676814865</v>
      </c>
      <c r="EE14" s="10">
        <f>'Index RU'!EE14</f>
        <v>-0.4406207676814865</v>
      </c>
      <c r="EF14" s="10">
        <f>'Index RU'!EF14</f>
        <v>0</v>
      </c>
      <c r="EG14" s="10">
        <f>'Index RU'!EG14</f>
        <v>-0.18880616410887047</v>
      </c>
      <c r="EH14" s="10">
        <f>'Index RU'!EH14</f>
        <v>-0.18880616410887047</v>
      </c>
      <c r="EI14" s="10">
        <f>'Index RU'!EI14</f>
        <v>-0.18880616410887047</v>
      </c>
      <c r="EJ14" s="10">
        <f>'Index RU'!EJ14</f>
        <v>-0.18880616410887047</v>
      </c>
      <c r="EK14" s="10">
        <f>'Index RU'!EK14</f>
        <v>-0.31305233350107242</v>
      </c>
      <c r="EL14" s="10">
        <f>'Index RU'!EL14</f>
        <v>-0.31305233350107242</v>
      </c>
      <c r="EM14" s="10">
        <f>'Index RU'!EM14</f>
        <v>-0.31305233350107242</v>
      </c>
      <c r="EN14" s="10">
        <f>'Index RU'!EN14</f>
        <v>-0.31305233350107242</v>
      </c>
      <c r="EO14" s="10">
        <f>'Index RU'!EO14</f>
        <v>0</v>
      </c>
      <c r="EP14" s="10">
        <f>'Index RU'!EP14</f>
        <v>-5.5127091696397769E-2</v>
      </c>
      <c r="EQ14" s="10">
        <f>'Index RU'!EQ14</f>
        <v>-5.5127091696397769E-2</v>
      </c>
      <c r="ER14" s="10">
        <f>'Index RU'!ER14</f>
        <v>-5.5127091696397769E-2</v>
      </c>
      <c r="ES14" s="10">
        <f>'Index RU'!ES14</f>
        <v>-5.5127091696397769E-2</v>
      </c>
      <c r="ET14" s="10">
        <f>'Index RU'!ET14</f>
        <v>2.888117230430224E-2</v>
      </c>
      <c r="EU14" s="10">
        <f>'Index RU'!EU14</f>
        <v>2.888117230430224E-2</v>
      </c>
      <c r="EV14" s="10">
        <f>'Index RU'!EV14</f>
        <v>2.888117230430224E-2</v>
      </c>
      <c r="EW14" s="10">
        <f>'Index RU'!EW14</f>
        <v>2.888117230430224E-2</v>
      </c>
      <c r="EX14" s="10">
        <f>'Index RU'!EX14</f>
        <v>-0.18710768088514157</v>
      </c>
      <c r="EY14" s="10">
        <f>'Index RU'!EY14</f>
        <v>-0.18710768088514157</v>
      </c>
      <c r="EZ14" s="10">
        <f>'Index RU'!EZ14</f>
        <v>-0.18710768088514157</v>
      </c>
      <c r="FA14" s="10">
        <f>'Index RU'!FA14</f>
        <v>-0.18710768088514157</v>
      </c>
      <c r="FB14" s="10">
        <f>'Index RU'!FB14</f>
        <v>0</v>
      </c>
      <c r="FC14" s="10">
        <f>'Index RU'!FC14</f>
        <v>-1.5316930421643716E-2</v>
      </c>
      <c r="FD14" s="10">
        <f>'Index RU'!FD14</f>
        <v>-1.5316930421643716E-2</v>
      </c>
      <c r="FE14" s="10">
        <f>'Index RU'!FE14</f>
        <v>-1.5316930421643716E-2</v>
      </c>
      <c r="FF14" s="10">
        <f>'Index RU'!FF14</f>
        <v>-1.5316930421643716E-2</v>
      </c>
      <c r="FG14" s="10">
        <f>'Index RU'!FG14</f>
        <v>-9.0665808658985603E-2</v>
      </c>
      <c r="FH14" s="10">
        <f>'Index RU'!FH14</f>
        <v>-9.0665808658985603E-2</v>
      </c>
      <c r="FI14" s="10">
        <f>'Index RU'!FI14</f>
        <v>-9.0665808658985603E-2</v>
      </c>
      <c r="FJ14" s="10">
        <f>'Index RU'!FJ14</f>
        <v>-9.0665808658985603E-2</v>
      </c>
      <c r="FK14" s="10">
        <f>'Index RU'!FK14</f>
        <v>-0.13714514029679731</v>
      </c>
      <c r="FL14" s="10">
        <f>'Index RU'!FL14</f>
        <v>-0.13714514029679731</v>
      </c>
      <c r="FM14" s="10">
        <f>'Index RU'!FM14</f>
        <v>-0.13714514029679731</v>
      </c>
      <c r="FN14" s="10">
        <f>'Index RU'!FN14</f>
        <v>-0.13714514029679731</v>
      </c>
      <c r="FO14" s="10">
        <f>'Index RU'!FO14</f>
        <v>0</v>
      </c>
      <c r="FP14" s="10">
        <f>'Index RU'!FP14</f>
        <v>-0.19313109074157328</v>
      </c>
      <c r="FQ14" s="10">
        <f>'Index RU'!FQ14</f>
        <v>-0.19313109074157328</v>
      </c>
      <c r="FR14" s="10">
        <f>'Index RU'!FR14</f>
        <v>-0.19313109074157328</v>
      </c>
      <c r="FS14" s="10">
        <f>'Index RU'!FS14</f>
        <v>-0.19313109074157328</v>
      </c>
      <c r="FT14" s="10">
        <f>'Index RU'!FT14</f>
        <v>-0.13152238601258143</v>
      </c>
      <c r="FU14" s="10">
        <f>'Index RU'!FU14</f>
        <v>-0.13152238601258143</v>
      </c>
      <c r="FV14" s="10">
        <f>'Index RU'!FV14</f>
        <v>-0.13152238601258143</v>
      </c>
      <c r="FW14" s="10">
        <f>'Index RU'!FW14</f>
        <v>-0.13152238601258143</v>
      </c>
      <c r="FX14" s="10">
        <f>'Index RU'!FX14</f>
        <v>-0.13218608093561635</v>
      </c>
      <c r="FY14" s="10">
        <f>'Index RU'!FY14</f>
        <v>-0.13218608093561635</v>
      </c>
      <c r="FZ14" s="10">
        <f>'Index RU'!FZ14</f>
        <v>-0.13218608093561635</v>
      </c>
      <c r="GA14" s="10">
        <f>'Index RU'!GA14</f>
        <v>-0.13218608093561635</v>
      </c>
      <c r="GB14" s="10">
        <f>'Index RU'!GB14</f>
        <v>0</v>
      </c>
      <c r="GC14" s="10">
        <f>'Index RU'!GC14</f>
        <v>0.12615193005121925</v>
      </c>
      <c r="GD14" s="10">
        <f>'Index RU'!GD14</f>
        <v>0.12615193005121925</v>
      </c>
      <c r="GE14" s="10">
        <f>'Index RU'!GE14</f>
        <v>0.12615193005121925</v>
      </c>
      <c r="GF14" s="10">
        <f>'Index RU'!GF14</f>
        <v>0.12615193005121925</v>
      </c>
      <c r="GG14" s="10">
        <f>'Index RU'!GG14</f>
        <v>0.17225041933899626</v>
      </c>
      <c r="GH14" s="10">
        <f>'Index RU'!GH14</f>
        <v>0.17225041933899626</v>
      </c>
      <c r="GI14" s="10">
        <f>'Index RU'!GI14</f>
        <v>0.17225041933899626</v>
      </c>
      <c r="GJ14" s="10">
        <f>'Index RU'!GJ14</f>
        <v>0.17225041933899626</v>
      </c>
      <c r="GK14" s="10">
        <f>'Index RU'!GK14</f>
        <v>-0.13635737936704878</v>
      </c>
      <c r="GL14" s="10">
        <f>'Index RU'!GL14</f>
        <v>-0.13635737936704878</v>
      </c>
      <c r="GM14" s="10">
        <f>'Index RU'!GM14</f>
        <v>-0.13635737936704878</v>
      </c>
      <c r="GN14" s="10">
        <f>'Index RU'!GN14</f>
        <v>-0.13635737936704878</v>
      </c>
      <c r="GO14" s="10">
        <f>'Index RU'!GO14</f>
        <v>0</v>
      </c>
      <c r="GP14" s="10">
        <f>'Index RU'!GP14</f>
        <v>-0.16553790060301501</v>
      </c>
      <c r="GQ14" s="10">
        <f>'Index RU'!GQ14</f>
        <v>-0.16553790060301501</v>
      </c>
      <c r="GR14" s="10">
        <f>'Index RU'!GR14</f>
        <v>-0.16553790060301501</v>
      </c>
      <c r="GS14" s="10">
        <f>'Index RU'!GS14</f>
        <v>-0.16553790060301501</v>
      </c>
      <c r="GT14" s="10">
        <f>'Index RU'!GT14</f>
        <v>6.0877089848647391E-3</v>
      </c>
      <c r="GU14" s="10">
        <f>'Index RU'!GU14</f>
        <v>6.0877089848647391E-3</v>
      </c>
      <c r="GV14" s="10">
        <f>'Index RU'!GV14</f>
        <v>6.0877089848647391E-3</v>
      </c>
      <c r="GW14" s="10">
        <f>'Index RU'!GW14</f>
        <v>6.0877089848647391E-3</v>
      </c>
      <c r="GX14" s="10">
        <f>'Index RU'!GX14</f>
        <v>0</v>
      </c>
      <c r="GY14" s="10">
        <f>'Index RU'!GY14</f>
        <v>0</v>
      </c>
      <c r="GZ14" s="10">
        <f>'Index RU'!GZ14</f>
        <v>0</v>
      </c>
      <c r="HA14" s="10">
        <f>'Index RU'!HA14</f>
        <v>0</v>
      </c>
      <c r="HB14" s="10">
        <f>'Index RU'!HB14</f>
        <v>0</v>
      </c>
      <c r="HC14" s="10">
        <f>'Index RU'!HC14</f>
        <v>1.8114708233762069E-2</v>
      </c>
      <c r="HD14" s="10">
        <f>'Index RU'!HD14</f>
        <v>1.8114708233762069E-2</v>
      </c>
      <c r="HE14" s="10">
        <f>'Index RU'!HE14</f>
        <v>1.8114708233762069E-2</v>
      </c>
      <c r="HF14" s="10">
        <f>'Index RU'!HF14</f>
        <v>1.8114708233762069E-2</v>
      </c>
      <c r="HG14" s="10">
        <f>'Index RU'!HG14</f>
        <v>-4.6961447528503987E-2</v>
      </c>
      <c r="HH14" s="10">
        <f>'Index RU'!HH14</f>
        <v>-4.6961447528503987E-2</v>
      </c>
      <c r="HI14" s="10">
        <f>'Index RU'!HI14</f>
        <v>-4.6961447528503987E-2</v>
      </c>
      <c r="HJ14" s="10">
        <f>'Index RU'!HJ14</f>
        <v>-4.6961447528503987E-2</v>
      </c>
      <c r="HK14" s="10">
        <f>'Index RU'!HK14</f>
        <v>-3.1213885113064579E-2</v>
      </c>
      <c r="HL14" s="10">
        <f>'Index RU'!HL14</f>
        <v>-3.1213885113064579E-2</v>
      </c>
      <c r="HM14" s="10">
        <f>'Index RU'!HM14</f>
        <v>-3.1213885113064579E-2</v>
      </c>
      <c r="HN14" s="10">
        <f>'Index RU'!HN14</f>
        <v>-3.1213885113064579E-2</v>
      </c>
      <c r="HO14" s="10">
        <f>'Index RU'!HO14</f>
        <v>0</v>
      </c>
      <c r="HP14" s="10">
        <f>'Index RU'!HP14</f>
        <v>0.17144347418500117</v>
      </c>
      <c r="HQ14" s="10">
        <f>'Index RU'!HQ14</f>
        <v>0.17144347418500117</v>
      </c>
      <c r="HR14" s="10">
        <f>'Index RU'!HR14</f>
        <v>0.17144347418500117</v>
      </c>
      <c r="HS14" s="10">
        <f>'Index RU'!HS14</f>
        <v>0.17144347418500117</v>
      </c>
      <c r="HT14" s="10">
        <f>'Index RU'!HT14</f>
        <v>1.2997228984846929E-2</v>
      </c>
      <c r="HU14" s="10">
        <f>'Index RU'!HU14</f>
        <v>1.2997228984846929E-2</v>
      </c>
      <c r="HV14" s="10">
        <f>'Index RU'!HV14</f>
        <v>1.2997228984846929E-2</v>
      </c>
      <c r="HW14" s="10">
        <f>'Index RU'!HW14</f>
        <v>1.2997228984846929E-2</v>
      </c>
      <c r="HX14" s="10">
        <f>'Index RU'!HX14</f>
        <v>0</v>
      </c>
      <c r="HY14" s="10">
        <f>'Index RU'!HY14</f>
        <v>0.27590855415475896</v>
      </c>
      <c r="HZ14" s="10">
        <f>'Index RU'!HZ14</f>
        <v>0.27590855415475896</v>
      </c>
      <c r="IA14" s="10">
        <f>'Index RU'!IA14</f>
        <v>0.27590855415475896</v>
      </c>
      <c r="IB14" s="10">
        <f>'Index RU'!IB14</f>
        <v>0.27590855415475896</v>
      </c>
      <c r="IC14" s="10">
        <f>'Index RU'!IC14</f>
        <v>6.6962139629691934E-3</v>
      </c>
      <c r="ID14" s="10">
        <f>'Index RU'!ID14</f>
        <v>6.6960742581720868E-3</v>
      </c>
      <c r="IE14" s="10">
        <f>'Index RU'!IE14</f>
        <v>6.6960742581720868E-3</v>
      </c>
      <c r="IF14" s="10">
        <f>'Index RU'!IF14</f>
        <v>6.6960742581720868E-3</v>
      </c>
      <c r="IG14" s="10">
        <f>'Index RU'!IG14</f>
        <v>-1.3020847727471052E-2</v>
      </c>
      <c r="IH14" s="10">
        <f>'Index RU'!IH14</f>
        <v>-1.3011303773498507E-2</v>
      </c>
      <c r="II14" s="10">
        <f>'Index RU'!II14</f>
        <v>-1.3011303773498507E-2</v>
      </c>
      <c r="IJ14" s="10">
        <f>'Index RU'!IJ14</f>
        <v>-1.3011303773498507E-2</v>
      </c>
      <c r="IK14" s="10">
        <f>'Index RU'!IK14</f>
        <v>0</v>
      </c>
      <c r="IL14" s="10">
        <f>'Index RU'!IL14</f>
        <v>5.8565323393716305E-2</v>
      </c>
      <c r="IM14" s="10">
        <f>'Index RU'!IM14</f>
        <v>5.8554995819887289E-2</v>
      </c>
      <c r="IN14" s="10">
        <f>'Index RU'!IN14</f>
        <v>5.8554995819887289E-2</v>
      </c>
      <c r="IO14" s="10">
        <f>'Index RU'!IO14</f>
        <v>5.8554995819887289E-2</v>
      </c>
      <c r="IP14" s="10">
        <f>'Index RU'!IP14</f>
        <v>0.14666226016741452</v>
      </c>
      <c r="IQ14" s="10">
        <f>'Index RU'!IQ14</f>
        <v>0.14666226016741452</v>
      </c>
      <c r="IR14" s="10">
        <f>'Index RU'!IR14</f>
        <v>0.14666226016741452</v>
      </c>
      <c r="IS14" s="10">
        <f>'Index RU'!IS14</f>
        <v>0.14666226016741452</v>
      </c>
      <c r="IT14" s="10">
        <f>'Index RU'!IT14</f>
        <v>0.25483235094457291</v>
      </c>
      <c r="IU14" s="10">
        <f>'Index RU'!IU14</f>
        <v>0.25487763965824778</v>
      </c>
      <c r="IV14" s="10">
        <f>'Index RU'!IV14</f>
        <v>0.25487763965824778</v>
      </c>
      <c r="IW14" s="10">
        <f>'Index RU'!IW14</f>
        <v>0.25487763965824778</v>
      </c>
      <c r="IX14" s="10">
        <f>'Index RU'!IX14</f>
        <v>0</v>
      </c>
      <c r="IY14" s="10">
        <f>'Index RU'!IY14</f>
        <v>9.6221979020956444E-2</v>
      </c>
      <c r="IZ14" s="10">
        <f>'Index RU'!IZ14</f>
        <v>9.6219668832723398E-2</v>
      </c>
      <c r="JA14" s="10">
        <f>'Index RU'!JA14</f>
        <v>9.6219668832723398E-2</v>
      </c>
      <c r="JB14" s="10">
        <f>'Index RU'!JB14</f>
        <v>9.6117422460281751E-2</v>
      </c>
      <c r="JC14" s="10">
        <f>'Index RU'!JC14</f>
        <v>-0.17276460272344335</v>
      </c>
      <c r="JD14" s="10">
        <f>'Index RU'!JD14</f>
        <v>-0.17276460272344335</v>
      </c>
      <c r="JE14" s="10">
        <f>'Index RU'!JE14</f>
        <v>-0.17276460272344335</v>
      </c>
      <c r="JF14" s="10">
        <f>'Index RU'!JF14</f>
        <v>-0.17276460272344335</v>
      </c>
      <c r="JG14" s="10">
        <f>'Index RU'!JG14</f>
        <v>0</v>
      </c>
      <c r="JH14" s="10">
        <f>'Index RU'!JH14</f>
        <v>2.8027634064059295E-2</v>
      </c>
      <c r="JI14" s="10">
        <f>'Index RU'!JI14</f>
        <v>2.8027634064059295E-2</v>
      </c>
      <c r="JJ14" s="10">
        <f>'Index RU'!JJ14</f>
        <v>2.8027634064059295E-2</v>
      </c>
      <c r="JK14" s="10">
        <f>'Index RU'!JK14</f>
        <v>2.8027634064059295E-2</v>
      </c>
      <c r="JL14" s="10">
        <f>'Index RU'!JL14</f>
        <v>0.12380902532887862</v>
      </c>
      <c r="JM14" s="10">
        <f>'Index RU'!JM14</f>
        <v>0.12380902532887862</v>
      </c>
      <c r="JN14" s="10">
        <f>'Index RU'!JN14</f>
        <v>0.12380902532887862</v>
      </c>
      <c r="JO14" s="10">
        <f>'Index RU'!JO14</f>
        <v>0.12380902532887862</v>
      </c>
      <c r="JP14" s="10">
        <f>'Index RU'!JP14</f>
        <v>-3.3555849049876356E-3</v>
      </c>
      <c r="JQ14" s="10">
        <f>'Index RU'!JQ14</f>
        <v>-3.3555849049876356E-3</v>
      </c>
      <c r="JR14" s="10">
        <f>'Index RU'!JR14</f>
        <v>-3.3555849049876356E-3</v>
      </c>
      <c r="JS14" s="10">
        <f>'Index RU'!JS14</f>
        <v>-3.3555849049876356E-3</v>
      </c>
      <c r="JT14" s="10">
        <f>'Index RU'!JT14</f>
        <v>1.7075103104339739E-2</v>
      </c>
      <c r="JU14" s="10">
        <f>'Index RU'!JU14</f>
        <v>1.7075103104339739E-2</v>
      </c>
      <c r="JV14" s="10">
        <f>'Index RU'!JV14</f>
        <v>1.7075103104339739E-2</v>
      </c>
      <c r="JW14" s="10">
        <f>'Index RU'!JW14</f>
        <v>1.7075103104339739E-2</v>
      </c>
      <c r="JX14" s="10">
        <f>'Index RU'!JX14</f>
        <v>0</v>
      </c>
      <c r="JY14" s="10">
        <f>'Index RU'!JY14</f>
        <v>-2.7108062598676867E-2</v>
      </c>
      <c r="JZ14" s="10">
        <f>'Index RU'!JZ14</f>
        <v>-2.7108062598676867E-2</v>
      </c>
      <c r="KA14" s="10" t="str">
        <f>'Index RU'!KA14</f>
        <v/>
      </c>
      <c r="KB14" s="10" t="str">
        <f>'Index RU'!KB14</f>
        <v/>
      </c>
      <c r="KC14" s="10" t="str">
        <f>'Index RU'!KC14</f>
        <v/>
      </c>
      <c r="KD14" s="10" t="str">
        <f>'Index RU'!KD14</f>
        <v/>
      </c>
      <c r="KE14" s="10" t="str">
        <f>'Index RU'!KE14</f>
        <v/>
      </c>
      <c r="KF14" s="10" t="str">
        <f>'Index RU'!KF14</f>
        <v/>
      </c>
      <c r="KG14" s="10" t="str">
        <f>'Index RU'!KG14</f>
        <v/>
      </c>
      <c r="KH14" s="10" t="str">
        <f>'Index RU'!KH14</f>
        <v/>
      </c>
      <c r="KI14" s="10" t="str">
        <f>'Index RU'!KI14</f>
        <v/>
      </c>
      <c r="KJ14" s="10" t="str">
        <f>'Index RU'!KJ14</f>
        <v/>
      </c>
      <c r="KK14" s="10" t="str">
        <f>'Index RU'!KK14</f>
        <v/>
      </c>
      <c r="KL14" s="10" t="str">
        <f>'Index RU'!KL14</f>
        <v/>
      </c>
      <c r="KM14" s="10" t="str">
        <f>'Index RU'!KM14</f>
        <v/>
      </c>
      <c r="KN14" s="10" t="str">
        <f>'Index RU'!KN14</f>
        <v/>
      </c>
      <c r="KO14" s="10" t="str">
        <f>'Index RU'!KO14</f>
        <v/>
      </c>
      <c r="KP14" s="10" t="str">
        <f>'Index RU'!KP14</f>
        <v/>
      </c>
      <c r="KQ14" s="10" t="str">
        <f>'Index RU'!KQ14</f>
        <v/>
      </c>
      <c r="KR14" s="10" t="str">
        <f>'Index RU'!KR14</f>
        <v/>
      </c>
      <c r="KS14" s="10" t="str">
        <f>'Index RU'!KS14</f>
        <v/>
      </c>
      <c r="KT14" s="10" t="str">
        <f>'Index RU'!KT14</f>
        <v/>
      </c>
      <c r="KU14" s="10" t="str">
        <f>'Index RU'!KU14</f>
        <v/>
      </c>
      <c r="KV14" s="10" t="str">
        <f>'Index RU'!KV14</f>
        <v/>
      </c>
      <c r="KW14" s="10" t="str">
        <f>'Index RU'!KW14</f>
        <v/>
      </c>
      <c r="KX14" s="10" t="str">
        <f>'Index RU'!KX14</f>
        <v/>
      </c>
      <c r="KY14" s="10" t="str">
        <f>'Index RU'!KY14</f>
        <v/>
      </c>
      <c r="KZ14" s="10" t="str">
        <f>'Index RU'!KZ14</f>
        <v/>
      </c>
      <c r="LA14" s="10" t="str">
        <f>'Index RU'!LA14</f>
        <v/>
      </c>
      <c r="LB14" s="10" t="str">
        <f>'Index RU'!LB14</f>
        <v/>
      </c>
      <c r="LC14" s="10" t="str">
        <f>'Index RU'!LC14</f>
        <v/>
      </c>
    </row>
    <row r="15" spans="1:315" x14ac:dyDescent="0.25">
      <c r="A15" t="s">
        <v>122</v>
      </c>
      <c r="B15">
        <f>'Index RU'!B15</f>
        <v>0</v>
      </c>
      <c r="C15" t="str">
        <f>'Index RU'!C15</f>
        <v/>
      </c>
      <c r="D15" t="str">
        <f>'Index RU'!D15</f>
        <v/>
      </c>
      <c r="E15" t="str">
        <f>'Index RU'!E15</f>
        <v/>
      </c>
      <c r="F15" t="str">
        <f>'Index RU'!F15</f>
        <v/>
      </c>
      <c r="G15" t="str">
        <f>'Index RU'!G15</f>
        <v/>
      </c>
      <c r="H15" t="str">
        <f>'Index RU'!H15</f>
        <v/>
      </c>
      <c r="I15" t="str">
        <f>'Index RU'!I15</f>
        <v/>
      </c>
      <c r="J15" t="str">
        <f>'Index RU'!J15</f>
        <v/>
      </c>
      <c r="K15" t="str">
        <f>'Index RU'!K15</f>
        <v/>
      </c>
      <c r="L15" t="str">
        <f>'Index RU'!L15</f>
        <v/>
      </c>
      <c r="M15" t="str">
        <f>'Index RU'!M15</f>
        <v/>
      </c>
      <c r="N15" t="str">
        <f>'Index RU'!N15</f>
        <v/>
      </c>
      <c r="O15" t="str">
        <f>'Index RU'!O15</f>
        <v/>
      </c>
      <c r="P15" t="str">
        <f>'Index RU'!P15</f>
        <v/>
      </c>
      <c r="Q15" t="str">
        <f>'Index RU'!Q15</f>
        <v/>
      </c>
      <c r="R15" t="str">
        <f>'Index RU'!R15</f>
        <v/>
      </c>
      <c r="S15" t="str">
        <f>'Index RU'!S15</f>
        <v/>
      </c>
      <c r="T15" t="str">
        <f>'Index RU'!T15</f>
        <v/>
      </c>
      <c r="U15" t="str">
        <f>'Index RU'!U15</f>
        <v/>
      </c>
      <c r="V15" t="str">
        <f>'Index RU'!V15</f>
        <v/>
      </c>
      <c r="W15" t="str">
        <f>'Index RU'!W15</f>
        <v/>
      </c>
      <c r="X15" t="str">
        <f>'Index RU'!X15</f>
        <v/>
      </c>
      <c r="Y15" t="str">
        <f>'Index RU'!Y15</f>
        <v/>
      </c>
      <c r="Z15" t="str">
        <f>'Index RU'!Z15</f>
        <v/>
      </c>
      <c r="AA15" t="str">
        <f>'Index RU'!AA15</f>
        <v/>
      </c>
      <c r="AB15" t="str">
        <f>'Index RU'!AB15</f>
        <v/>
      </c>
      <c r="AC15" t="str">
        <f>'Index RU'!AC15</f>
        <v/>
      </c>
      <c r="AD15" t="str">
        <f>'Index RU'!AD15</f>
        <v/>
      </c>
      <c r="AE15" t="str">
        <f>'Index RU'!AE15</f>
        <v/>
      </c>
      <c r="AF15" t="str">
        <f>'Index RU'!AF15</f>
        <v/>
      </c>
      <c r="AG15" t="str">
        <f>'Index RU'!AG15</f>
        <v/>
      </c>
      <c r="AH15" t="str">
        <f>'Index RU'!AH15</f>
        <v/>
      </c>
      <c r="AI15" t="str">
        <f>'Index RU'!AI15</f>
        <v/>
      </c>
      <c r="AJ15" t="str">
        <f>'Index RU'!AJ15</f>
        <v/>
      </c>
      <c r="AK15" t="str">
        <f>'Index RU'!AK15</f>
        <v/>
      </c>
      <c r="AL15" t="str">
        <f>'Index RU'!AL15</f>
        <v/>
      </c>
      <c r="AM15" t="str">
        <f>'Index RU'!AM15</f>
        <v/>
      </c>
      <c r="AN15" t="str">
        <f>'Index RU'!AN15</f>
        <v/>
      </c>
      <c r="AO15" t="str">
        <f>'Index RU'!AO15</f>
        <v/>
      </c>
      <c r="AP15" t="str">
        <f>'Index RU'!AP15</f>
        <v/>
      </c>
      <c r="AQ15" t="str">
        <f>'Index RU'!AQ15</f>
        <v/>
      </c>
      <c r="AR15" t="str">
        <f>'Index RU'!AR15</f>
        <v/>
      </c>
      <c r="AS15" t="str">
        <f>'Index RU'!AS15</f>
        <v/>
      </c>
      <c r="AT15" t="str">
        <f>'Index RU'!AT15</f>
        <v/>
      </c>
      <c r="AU15" t="str">
        <f>'Index RU'!AU15</f>
        <v/>
      </c>
      <c r="AV15" t="str">
        <f>'Index RU'!AV15</f>
        <v/>
      </c>
      <c r="AW15" t="str">
        <f>'Index RU'!AW15</f>
        <v/>
      </c>
      <c r="AX15" t="str">
        <f>'Index RU'!AX15</f>
        <v/>
      </c>
      <c r="AY15" t="str">
        <f>'Index RU'!AY15</f>
        <v/>
      </c>
      <c r="AZ15" t="str">
        <f>'Index RU'!AZ15</f>
        <v/>
      </c>
      <c r="BA15" t="str">
        <f>'Index RU'!BA15</f>
        <v/>
      </c>
      <c r="BB15" t="str">
        <f>'Index RU'!BB15</f>
        <v/>
      </c>
      <c r="BC15" s="10">
        <f>'Index RU'!BC15</f>
        <v>0</v>
      </c>
      <c r="BD15" s="10">
        <f>'Index RU'!BD15</f>
        <v>0</v>
      </c>
      <c r="BE15" s="10">
        <f>'Index RU'!BE15</f>
        <v>0</v>
      </c>
      <c r="BF15" s="10">
        <f>'Index RU'!BF15</f>
        <v>0</v>
      </c>
      <c r="BG15" s="10">
        <f>'Index RU'!BG15</f>
        <v>0.43564583178582938</v>
      </c>
      <c r="BH15" s="10">
        <f>'Index RU'!BH15</f>
        <v>0.43564583178582938</v>
      </c>
      <c r="BI15" s="10">
        <f>'Index RU'!BI15</f>
        <v>0.43564583178582938</v>
      </c>
      <c r="BJ15" s="10">
        <f>'Index RU'!BJ15</f>
        <v>0.43564583178582938</v>
      </c>
      <c r="BK15" s="10">
        <f>'Index RU'!BK15</f>
        <v>7.2212362921020484E-2</v>
      </c>
      <c r="BL15" s="10">
        <f>'Index RU'!BL15</f>
        <v>7.2212362921020484E-2</v>
      </c>
      <c r="BM15" s="10">
        <f>'Index RU'!BM15</f>
        <v>7.2212362921020484E-2</v>
      </c>
      <c r="BN15" s="10">
        <f>'Index RU'!BN15</f>
        <v>7.2212362921020484E-2</v>
      </c>
      <c r="BO15" s="10">
        <f>'Index RU'!BO15</f>
        <v>-0.20407188722951064</v>
      </c>
      <c r="BP15" s="10">
        <f>'Index RU'!BP15</f>
        <v>-0.20407188722951064</v>
      </c>
      <c r="BQ15" s="10">
        <f>'Index RU'!BQ15</f>
        <v>-0.20407188722951064</v>
      </c>
      <c r="BR15" s="10">
        <f>'Index RU'!BR15</f>
        <v>-0.20407188722951064</v>
      </c>
      <c r="BS15" s="10">
        <f>'Index RU'!BS15</f>
        <v>0</v>
      </c>
      <c r="BT15" s="10">
        <f>'Index RU'!BT15</f>
        <v>8.3375580995264931E-2</v>
      </c>
      <c r="BU15" s="10">
        <f>'Index RU'!BU15</f>
        <v>8.3375580995264931E-2</v>
      </c>
      <c r="BV15" s="10">
        <f>'Index RU'!BV15</f>
        <v>8.3375580995264931E-2</v>
      </c>
      <c r="BW15" s="10">
        <f>'Index RU'!BW15</f>
        <v>8.3375580995264931E-2</v>
      </c>
      <c r="BX15" s="10">
        <f>'Index RU'!BX15</f>
        <v>0.60808821479399922</v>
      </c>
      <c r="BY15" s="10">
        <f>'Index RU'!BY15</f>
        <v>0.60808821479399922</v>
      </c>
      <c r="BZ15" s="10">
        <f>'Index RU'!BZ15</f>
        <v>0.60808821479399922</v>
      </c>
      <c r="CA15" s="10">
        <f>'Index RU'!CA15</f>
        <v>0.60808821479399922</v>
      </c>
      <c r="CB15" s="10">
        <f>'Index RU'!CB15</f>
        <v>0.21416768414596962</v>
      </c>
      <c r="CC15" s="10">
        <f>'Index RU'!CC15</f>
        <v>0.21416768414596962</v>
      </c>
      <c r="CD15" s="10">
        <f>'Index RU'!CD15</f>
        <v>0.21416768414596962</v>
      </c>
      <c r="CE15" s="10">
        <f>'Index RU'!CE15</f>
        <v>0.21416768414596962</v>
      </c>
      <c r="CF15" s="10">
        <f>'Index RU'!CF15</f>
        <v>0</v>
      </c>
      <c r="CG15" s="10">
        <f>'Index RU'!CG15</f>
        <v>-5.2800932011119975E-2</v>
      </c>
      <c r="CH15" s="10">
        <f>'Index RU'!CH15</f>
        <v>-5.2800932011119975E-2</v>
      </c>
      <c r="CI15" s="10">
        <f>'Index RU'!CI15</f>
        <v>-5.2800932011119975E-2</v>
      </c>
      <c r="CJ15" s="10">
        <f>'Index RU'!CJ15</f>
        <v>-5.2800932011119975E-2</v>
      </c>
      <c r="CK15" s="10">
        <f>'Index RU'!CK15</f>
        <v>0.36616477795279823</v>
      </c>
      <c r="CL15" s="10">
        <f>'Index RU'!CL15</f>
        <v>0.36616477795279823</v>
      </c>
      <c r="CM15" s="10">
        <f>'Index RU'!CM15</f>
        <v>0.36616477795279823</v>
      </c>
      <c r="CN15" s="10">
        <f>'Index RU'!CN15</f>
        <v>0.36616477795279823</v>
      </c>
      <c r="CO15" s="10">
        <f>'Index RU'!CO15</f>
        <v>1.9765787871626868</v>
      </c>
      <c r="CP15" s="10">
        <f>'Index RU'!CP15</f>
        <v>1.9765787871626868</v>
      </c>
      <c r="CQ15" s="10">
        <f>'Index RU'!CQ15</f>
        <v>1.9765787871626868</v>
      </c>
      <c r="CR15" s="10">
        <f>'Index RU'!CR15</f>
        <v>1.9765787871626868</v>
      </c>
      <c r="CS15" s="10">
        <f>'Index RU'!CS15</f>
        <v>0</v>
      </c>
      <c r="CT15" s="10">
        <f>'Index RU'!CT15</f>
        <v>0.757743544744092</v>
      </c>
      <c r="CU15" s="10">
        <f>'Index RU'!CU15</f>
        <v>0.757743544744092</v>
      </c>
      <c r="CV15" s="10">
        <f>'Index RU'!CV15</f>
        <v>0.757743544744092</v>
      </c>
      <c r="CW15" s="10">
        <f>'Index RU'!CW15</f>
        <v>0.757743544744092</v>
      </c>
      <c r="CX15" s="10">
        <f>'Index RU'!CX15</f>
        <v>0.20766961767857084</v>
      </c>
      <c r="CY15" s="10">
        <f>'Index RU'!CY15</f>
        <v>0.20766961767857084</v>
      </c>
      <c r="CZ15" s="10">
        <f>'Index RU'!CZ15</f>
        <v>0.20766961767857084</v>
      </c>
      <c r="DA15" s="10">
        <f>'Index RU'!DA15</f>
        <v>0.20766961767857084</v>
      </c>
      <c r="DB15" s="10">
        <f>'Index RU'!DB15</f>
        <v>0</v>
      </c>
      <c r="DC15" s="10">
        <f>'Index RU'!DC15</f>
        <v>-0.92413584987659114</v>
      </c>
      <c r="DD15" s="10">
        <f>'Index RU'!DD15</f>
        <v>-0.92413584987659114</v>
      </c>
      <c r="DE15" s="10">
        <f>'Index RU'!DE15</f>
        <v>-0.92413584987659114</v>
      </c>
      <c r="DF15" s="10">
        <f>'Index RU'!DF15</f>
        <v>-0.92413584987659114</v>
      </c>
      <c r="DG15" s="10">
        <f>'Index RU'!DG15</f>
        <v>-1.3894536443814487</v>
      </c>
      <c r="DH15" s="10">
        <f>'Index RU'!DH15</f>
        <v>-1.3894536443814487</v>
      </c>
      <c r="DI15" s="10">
        <f>'Index RU'!DI15</f>
        <v>-1.3894536443814487</v>
      </c>
      <c r="DJ15" s="10">
        <f>'Index RU'!DJ15</f>
        <v>-1.3894536443814487</v>
      </c>
      <c r="DK15" s="10">
        <f>'Index RU'!DK15</f>
        <v>1.5788959340058764</v>
      </c>
      <c r="DL15" s="10">
        <f>'Index RU'!DL15</f>
        <v>1.5788959340058764</v>
      </c>
      <c r="DM15" s="10">
        <f>'Index RU'!DM15</f>
        <v>1.5788959340058764</v>
      </c>
      <c r="DN15" s="10">
        <f>'Index RU'!DN15</f>
        <v>1.5788959340058764</v>
      </c>
      <c r="DO15" s="10">
        <f>'Index RU'!DO15</f>
        <v>0.66666529985053202</v>
      </c>
      <c r="DP15" s="10">
        <f>'Index RU'!DP15</f>
        <v>0.66666529985053202</v>
      </c>
      <c r="DQ15" s="10">
        <f>'Index RU'!DQ15</f>
        <v>0.66666529985053202</v>
      </c>
      <c r="DR15" s="10">
        <f>'Index RU'!DR15</f>
        <v>0.66666529985053202</v>
      </c>
      <c r="DS15" s="10">
        <f>'Index RU'!DS15</f>
        <v>0</v>
      </c>
      <c r="DT15" s="10">
        <f>'Index RU'!DT15</f>
        <v>-1.7441549008397303</v>
      </c>
      <c r="DU15" s="10">
        <f>'Index RU'!DU15</f>
        <v>-1.7441549008397303</v>
      </c>
      <c r="DV15" s="10">
        <f>'Index RU'!DV15</f>
        <v>-1.7441549008397303</v>
      </c>
      <c r="DW15" s="10">
        <f>'Index RU'!DW15</f>
        <v>-1.7441549008397303</v>
      </c>
      <c r="DX15" s="10">
        <f>'Index RU'!DX15</f>
        <v>-1.3644715451714298</v>
      </c>
      <c r="DY15" s="10">
        <f>'Index RU'!DY15</f>
        <v>-1.3644715451714298</v>
      </c>
      <c r="DZ15" s="10">
        <f>'Index RU'!DZ15</f>
        <v>-1.3644715451714298</v>
      </c>
      <c r="EA15" s="10">
        <f>'Index RU'!EA15</f>
        <v>-1.3644715451714298</v>
      </c>
      <c r="EB15" s="10">
        <f>'Index RU'!EB15</f>
        <v>0.19374337691982779</v>
      </c>
      <c r="EC15" s="10">
        <f>'Index RU'!EC15</f>
        <v>0.19374337691982779</v>
      </c>
      <c r="ED15" s="10">
        <f>'Index RU'!ED15</f>
        <v>0.19374337691982779</v>
      </c>
      <c r="EE15" s="10">
        <f>'Index RU'!EE15</f>
        <v>0.19374337691982779</v>
      </c>
      <c r="EF15" s="10">
        <f>'Index RU'!EF15</f>
        <v>0</v>
      </c>
      <c r="EG15" s="10">
        <f>'Index RU'!EG15</f>
        <v>0.4995887488772639</v>
      </c>
      <c r="EH15" s="10">
        <f>'Index RU'!EH15</f>
        <v>0.4995887488772639</v>
      </c>
      <c r="EI15" s="10">
        <f>'Index RU'!EI15</f>
        <v>0.4995887488772639</v>
      </c>
      <c r="EJ15" s="10">
        <f>'Index RU'!EJ15</f>
        <v>0.4995887488772639</v>
      </c>
      <c r="EK15" s="10">
        <f>'Index RU'!EK15</f>
        <v>0.68441941692947372</v>
      </c>
      <c r="EL15" s="10">
        <f>'Index RU'!EL15</f>
        <v>0.68441941692947372</v>
      </c>
      <c r="EM15" s="10">
        <f>'Index RU'!EM15</f>
        <v>0.68441941692947372</v>
      </c>
      <c r="EN15" s="10">
        <f>'Index RU'!EN15</f>
        <v>0.68441941692947372</v>
      </c>
      <c r="EO15" s="10">
        <f>'Index RU'!EO15</f>
        <v>0</v>
      </c>
      <c r="EP15" s="10">
        <f>'Index RU'!EP15</f>
        <v>3.8807623559972568E-2</v>
      </c>
      <c r="EQ15" s="10">
        <f>'Index RU'!EQ15</f>
        <v>3.8807623559972568E-2</v>
      </c>
      <c r="ER15" s="10">
        <f>'Index RU'!ER15</f>
        <v>3.8807623559972568E-2</v>
      </c>
      <c r="ES15" s="10">
        <f>'Index RU'!ES15</f>
        <v>3.8807623559972568E-2</v>
      </c>
      <c r="ET15" s="10">
        <f>'Index RU'!ET15</f>
        <v>-0.80020862747347532</v>
      </c>
      <c r="EU15" s="10">
        <f>'Index RU'!EU15</f>
        <v>-0.80020862747347532</v>
      </c>
      <c r="EV15" s="10">
        <f>'Index RU'!EV15</f>
        <v>-0.80020862747347532</v>
      </c>
      <c r="EW15" s="10">
        <f>'Index RU'!EW15</f>
        <v>-0.80020862747347532</v>
      </c>
      <c r="EX15" s="10">
        <f>'Index RU'!EX15</f>
        <v>-0.37642380112314083</v>
      </c>
      <c r="EY15" s="10">
        <f>'Index RU'!EY15</f>
        <v>-0.37642380112314083</v>
      </c>
      <c r="EZ15" s="10">
        <f>'Index RU'!EZ15</f>
        <v>-0.37642380112314083</v>
      </c>
      <c r="FA15" s="10">
        <f>'Index RU'!FA15</f>
        <v>-0.37642380112314083</v>
      </c>
      <c r="FB15" s="10">
        <f>'Index RU'!FB15</f>
        <v>0</v>
      </c>
      <c r="FC15" s="10">
        <f>'Index RU'!FC15</f>
        <v>-0.48979490206954612</v>
      </c>
      <c r="FD15" s="10">
        <f>'Index RU'!FD15</f>
        <v>-0.48979490206954612</v>
      </c>
      <c r="FE15" s="10">
        <f>'Index RU'!FE15</f>
        <v>-0.48979490206954612</v>
      </c>
      <c r="FF15" s="10">
        <f>'Index RU'!FF15</f>
        <v>-0.48979490206954612</v>
      </c>
      <c r="FG15" s="10">
        <f>'Index RU'!FG15</f>
        <v>-1.3701399266175713</v>
      </c>
      <c r="FH15" s="10">
        <f>'Index RU'!FH15</f>
        <v>-1.3701399266175713</v>
      </c>
      <c r="FI15" s="10">
        <f>'Index RU'!FI15</f>
        <v>-1.3701399266175713</v>
      </c>
      <c r="FJ15" s="10">
        <f>'Index RU'!FJ15</f>
        <v>-1.3701399266175713</v>
      </c>
      <c r="FK15" s="10">
        <f>'Index RU'!FK15</f>
        <v>-0.7567341201840101</v>
      </c>
      <c r="FL15" s="10">
        <f>'Index RU'!FL15</f>
        <v>-0.7567341201840101</v>
      </c>
      <c r="FM15" s="10">
        <f>'Index RU'!FM15</f>
        <v>-0.7567341201840101</v>
      </c>
      <c r="FN15" s="10">
        <f>'Index RU'!FN15</f>
        <v>-0.7567341201840101</v>
      </c>
      <c r="FO15" s="10">
        <f>'Index RU'!FO15</f>
        <v>0</v>
      </c>
      <c r="FP15" s="10">
        <f>'Index RU'!FP15</f>
        <v>-4.1966165172780429E-2</v>
      </c>
      <c r="FQ15" s="10">
        <f>'Index RU'!FQ15</f>
        <v>-4.1966165172780429E-2</v>
      </c>
      <c r="FR15" s="10">
        <f>'Index RU'!FR15</f>
        <v>-4.1966165172780429E-2</v>
      </c>
      <c r="FS15" s="10">
        <f>'Index RU'!FS15</f>
        <v>-4.1966165172780429E-2</v>
      </c>
      <c r="FT15" s="10">
        <f>'Index RU'!FT15</f>
        <v>0.25721808870073998</v>
      </c>
      <c r="FU15" s="10">
        <f>'Index RU'!FU15</f>
        <v>0.25721808870073998</v>
      </c>
      <c r="FV15" s="10">
        <f>'Index RU'!FV15</f>
        <v>0.25721808870073998</v>
      </c>
      <c r="FW15" s="10">
        <f>'Index RU'!FW15</f>
        <v>0.25721808870073998</v>
      </c>
      <c r="FX15" s="10">
        <f>'Index RU'!FX15</f>
        <v>-0.60494434940496522</v>
      </c>
      <c r="FY15" s="10">
        <f>'Index RU'!FY15</f>
        <v>-0.60494434940496522</v>
      </c>
      <c r="FZ15" s="10">
        <f>'Index RU'!FZ15</f>
        <v>-0.60494434940496522</v>
      </c>
      <c r="GA15" s="10">
        <f>'Index RU'!GA15</f>
        <v>-0.60494434940496522</v>
      </c>
      <c r="GB15" s="10">
        <f>'Index RU'!GB15</f>
        <v>0</v>
      </c>
      <c r="GC15" s="10">
        <f>'Index RU'!GC15</f>
        <v>0.80613391404396617</v>
      </c>
      <c r="GD15" s="10">
        <f>'Index RU'!GD15</f>
        <v>0.80613391404396617</v>
      </c>
      <c r="GE15" s="10">
        <f>'Index RU'!GE15</f>
        <v>0.80613391404396617</v>
      </c>
      <c r="GF15" s="10">
        <f>'Index RU'!GF15</f>
        <v>0.80613391404396617</v>
      </c>
      <c r="GG15" s="10">
        <f>'Index RU'!GG15</f>
        <v>0.76313792618745602</v>
      </c>
      <c r="GH15" s="10">
        <f>'Index RU'!GH15</f>
        <v>0.76313792618745602</v>
      </c>
      <c r="GI15" s="10">
        <f>'Index RU'!GI15</f>
        <v>0.76313792618745602</v>
      </c>
      <c r="GJ15" s="10">
        <f>'Index RU'!GJ15</f>
        <v>0.76313792618745602</v>
      </c>
      <c r="GK15" s="10">
        <f>'Index RU'!GK15</f>
        <v>0.2260242386780433</v>
      </c>
      <c r="GL15" s="10">
        <f>'Index RU'!GL15</f>
        <v>0.2260242386780433</v>
      </c>
      <c r="GM15" s="10">
        <f>'Index RU'!GM15</f>
        <v>0.64511141608881928</v>
      </c>
      <c r="GN15" s="10">
        <f>'Index RU'!GN15</f>
        <v>2.433724177128882E-2</v>
      </c>
      <c r="GO15" s="10">
        <f>'Index RU'!GO15</f>
        <v>-0.30641792697462034</v>
      </c>
      <c r="GP15" s="10">
        <f>'Index RU'!GP15</f>
        <v>-0.26725557590414761</v>
      </c>
      <c r="GQ15" s="10">
        <f>'Index RU'!GQ15</f>
        <v>-0.78210724374264051</v>
      </c>
      <c r="GR15" s="10">
        <f>'Index RU'!GR15</f>
        <v>-9.7039656194905802E-2</v>
      </c>
      <c r="GS15" s="10">
        <f>'Index RU'!GS15</f>
        <v>7.6912738729600777E-3</v>
      </c>
      <c r="GT15" s="10">
        <f>'Index RU'!GT15</f>
        <v>-9.0412408159156771E-2</v>
      </c>
      <c r="GU15" s="10">
        <f>'Index RU'!GU15</f>
        <v>-8.5470362055776572E-2</v>
      </c>
      <c r="GV15" s="10">
        <f>'Index RU'!GV15</f>
        <v>-0.5115251501122029</v>
      </c>
      <c r="GW15" s="10">
        <f>'Index RU'!GW15</f>
        <v>-0.80501452675821306</v>
      </c>
      <c r="GX15" s="10">
        <f>'Index RU'!GX15</f>
        <v>-1.2202017716701479</v>
      </c>
      <c r="GY15" s="10">
        <f>'Index RU'!GY15</f>
        <v>-0.88995644521355122</v>
      </c>
      <c r="GZ15" s="10">
        <f>'Index RU'!GZ15</f>
        <v>-0.61674993649985532</v>
      </c>
      <c r="HA15" s="10">
        <f>'Index RU'!HA15</f>
        <v>-0.28034522090477976</v>
      </c>
      <c r="HB15" s="10">
        <f>'Index RU'!HB15</f>
        <v>2.0379003639597132E-2</v>
      </c>
      <c r="HC15" s="10">
        <f>'Index RU'!HC15</f>
        <v>6.0478093682931444E-2</v>
      </c>
      <c r="HD15" s="10">
        <f>'Index RU'!HD15</f>
        <v>-6.3159215392211421E-3</v>
      </c>
      <c r="HE15" s="10">
        <f>'Index RU'!HE15</f>
        <v>0.10703449683563385</v>
      </c>
      <c r="HF15" s="10">
        <f>'Index RU'!HF15</f>
        <v>0.54801710635523548</v>
      </c>
      <c r="HG15" s="10">
        <f>'Index RU'!HG15</f>
        <v>0.4685925338657026</v>
      </c>
      <c r="HH15" s="10">
        <f>'Index RU'!HH15</f>
        <v>0.67342468634354014</v>
      </c>
      <c r="HI15" s="10">
        <f>'Index RU'!HI15</f>
        <v>0.47093222055975648</v>
      </c>
      <c r="HJ15" s="10">
        <f>'Index RU'!HJ15</f>
        <v>0.15960072351292437</v>
      </c>
      <c r="HK15" s="10">
        <f>'Index RU'!HK15</f>
        <v>-0.11640389164375292</v>
      </c>
      <c r="HL15" s="10">
        <f>'Index RU'!HL15</f>
        <v>-0.11211335364036185</v>
      </c>
      <c r="HM15" s="10">
        <f>'Index RU'!HM15</f>
        <v>-0.10362327197354096</v>
      </c>
      <c r="HN15" s="10">
        <f>'Index RU'!HN15</f>
        <v>-0.12351931530377518</v>
      </c>
      <c r="HO15" s="10">
        <f>'Index RU'!HO15</f>
        <v>-9.5473545007913663E-2</v>
      </c>
      <c r="HP15" s="10">
        <f>'Index RU'!HP15</f>
        <v>-0.34054771941593442</v>
      </c>
      <c r="HQ15" s="10">
        <f>'Index RU'!HQ15</f>
        <v>-0.4332133476969075</v>
      </c>
      <c r="HR15" s="10">
        <f>'Index RU'!HR15</f>
        <v>-0.80991170470630691</v>
      </c>
      <c r="HS15" s="10">
        <f>'Index RU'!HS15</f>
        <v>-0.80046362081393707</v>
      </c>
      <c r="HT15" s="10">
        <f>'Index RU'!HT15</f>
        <v>-0.39457819752864987</v>
      </c>
      <c r="HU15" s="10">
        <f>'Index RU'!HU15</f>
        <v>-0.29116572472629432</v>
      </c>
      <c r="HV15" s="10">
        <f>'Index RU'!HV15</f>
        <v>6.8076757033664878E-2</v>
      </c>
      <c r="HW15" s="10">
        <f>'Index RU'!HW15</f>
        <v>0.18588565609879126</v>
      </c>
      <c r="HX15" s="10">
        <f>'Index RU'!HX15</f>
        <v>0.15827072594231537</v>
      </c>
      <c r="HY15" s="10">
        <f>'Index RU'!HY15</f>
        <v>0.48632858559818021</v>
      </c>
      <c r="HZ15" s="10">
        <f>'Index RU'!HZ15</f>
        <v>0.78466414869955625</v>
      </c>
      <c r="IA15" s="10">
        <f>'Index RU'!IA15</f>
        <v>0.70526861091681425</v>
      </c>
      <c r="IB15" s="10">
        <f>'Index RU'!IB15</f>
        <v>0.57974736375701663</v>
      </c>
      <c r="IC15" s="10">
        <f>'Index RU'!IC15</f>
        <v>0.27867928637281164</v>
      </c>
      <c r="ID15" s="10">
        <f>'Index RU'!ID15</f>
        <v>6.1447598684080028E-2</v>
      </c>
      <c r="IE15" s="10">
        <f>'Index RU'!IE15</f>
        <v>6.1447598684080028E-2</v>
      </c>
      <c r="IF15" s="10">
        <f>'Index RU'!IF15</f>
        <v>-6.0854039721108436E-2</v>
      </c>
      <c r="IG15" s="10">
        <f>'Index RU'!IG15</f>
        <v>-0.12410688683935224</v>
      </c>
      <c r="IH15" s="10">
        <f>'Index RU'!IH15</f>
        <v>-0.12404666770234274</v>
      </c>
      <c r="II15" s="10">
        <f>'Index RU'!II15</f>
        <v>-0.12404666770234274</v>
      </c>
      <c r="IJ15" s="10">
        <f>'Index RU'!IJ15</f>
        <v>-6.3206484371810992E-2</v>
      </c>
      <c r="IK15" s="10">
        <f>'Index RU'!IK15</f>
        <v>0</v>
      </c>
      <c r="IL15" s="10">
        <f>'Index RU'!IL15</f>
        <v>0</v>
      </c>
      <c r="IM15" s="10">
        <f>'Index RU'!IM15</f>
        <v>6.9719850804348366E-2</v>
      </c>
      <c r="IN15" s="10">
        <f>'Index RU'!IN15</f>
        <v>6.9719850804348366E-2</v>
      </c>
      <c r="IO15" s="10">
        <f>'Index RU'!IO15</f>
        <v>6.9719850804348366E-2</v>
      </c>
      <c r="IP15" s="10">
        <f>'Index RU'!IP15</f>
        <v>0.2322241332561161</v>
      </c>
      <c r="IQ15" s="10">
        <f>'Index RU'!IQ15</f>
        <v>0.25729407508696034</v>
      </c>
      <c r="IR15" s="10">
        <f>'Index RU'!IR15</f>
        <v>0.25729407508696034</v>
      </c>
      <c r="IS15" s="10">
        <f>'Index RU'!IS15</f>
        <v>0.25729407508696034</v>
      </c>
      <c r="IT15" s="10">
        <f>'Index RU'!IT15</f>
        <v>8.5410617106162434E-2</v>
      </c>
      <c r="IU15" s="10">
        <f>'Index RU'!IU15</f>
        <v>-0.11605233392604479</v>
      </c>
      <c r="IV15" s="10">
        <f>'Index RU'!IV15</f>
        <v>-0.2922105218762564</v>
      </c>
      <c r="IW15" s="10">
        <f>'Index RU'!IW15</f>
        <v>-0.2922105218762564</v>
      </c>
      <c r="IX15" s="10">
        <f>'Index RU'!IX15</f>
        <v>-0.29433723104364118</v>
      </c>
      <c r="IY15" s="10">
        <f>'Index RU'!IY15</f>
        <v>-0.20644023418506829</v>
      </c>
      <c r="IZ15" s="10">
        <f>'Index RU'!IZ15</f>
        <v>9.0248445750503059E-2</v>
      </c>
      <c r="JA15" s="10">
        <f>'Index RU'!JA15</f>
        <v>0.13364514170805777</v>
      </c>
      <c r="JB15" s="10">
        <f>'Index RU'!JB15</f>
        <v>0.16369877982537934</v>
      </c>
      <c r="JC15" s="10">
        <f>'Index RU'!JC15</f>
        <v>0.16369877982537934</v>
      </c>
      <c r="JD15" s="10">
        <f>'Index RU'!JD15</f>
        <v>0.23384787035523058</v>
      </c>
      <c r="JE15" s="10">
        <f>'Index RU'!JE15</f>
        <v>0.38635523427569374</v>
      </c>
      <c r="JF15" s="10">
        <f>'Index RU'!JF15</f>
        <v>0.50133684590699723</v>
      </c>
      <c r="JG15" s="10">
        <f>'Index RU'!JG15</f>
        <v>0.57411193332884058</v>
      </c>
      <c r="JH15" s="10">
        <f>'Index RU'!JH15</f>
        <v>0.44877023631987978</v>
      </c>
      <c r="JI15" s="10">
        <f>'Index RU'!JI15</f>
        <v>0.36169080514484009</v>
      </c>
      <c r="JJ15" s="10">
        <f>'Index RU'!JJ15</f>
        <v>0.24687108433570307</v>
      </c>
      <c r="JK15" s="10">
        <f>'Index RU'!JK15</f>
        <v>0.17419846215650858</v>
      </c>
      <c r="JL15" s="10">
        <f>'Index RU'!JL15</f>
        <v>1.4126349733639215E-2</v>
      </c>
      <c r="JM15" s="10">
        <f>'Index RU'!JM15</f>
        <v>-0.23715936838827839</v>
      </c>
      <c r="JN15" s="10">
        <f>'Index RU'!JN15</f>
        <v>-0.38959171280645688</v>
      </c>
      <c r="JO15" s="10">
        <f>'Index RU'!JO15</f>
        <v>-0.49643611405283994</v>
      </c>
      <c r="JP15" s="10">
        <f>'Index RU'!JP15</f>
        <v>-0.40185547663098442</v>
      </c>
      <c r="JQ15" s="10">
        <f>'Index RU'!JQ15</f>
        <v>-0.15457475309545887</v>
      </c>
      <c r="JR15" s="10">
        <f>'Index RU'!JR15</f>
        <v>-2.1424086772803552E-3</v>
      </c>
      <c r="JS15" s="10">
        <f>'Index RU'!JS15</f>
        <v>0.10470199256910269</v>
      </c>
      <c r="JT15" s="10">
        <f>'Index RU'!JT15</f>
        <v>0.10470199256910269</v>
      </c>
      <c r="JU15" s="10">
        <f>'Index RU'!JU15</f>
        <v>0</v>
      </c>
      <c r="JV15" s="10">
        <f>'Index RU'!JV15</f>
        <v>-2.7342912977589263E-2</v>
      </c>
      <c r="JW15" s="10">
        <f>'Index RU'!JW15</f>
        <v>-2.7342912977589263E-2</v>
      </c>
      <c r="JX15" s="10">
        <f>'Index RU'!JX15</f>
        <v>4.3215851549790206E-2</v>
      </c>
      <c r="JY15" s="10">
        <f>'Index RU'!JY15</f>
        <v>8.8897475504558232E-2</v>
      </c>
      <c r="JZ15" s="10">
        <f>'Index RU'!JZ15</f>
        <v>0.11624038848214749</v>
      </c>
      <c r="KA15" s="10" t="str">
        <f>'Index RU'!KA15</f>
        <v/>
      </c>
      <c r="KB15" s="10" t="str">
        <f>'Index RU'!KB15</f>
        <v/>
      </c>
      <c r="KC15" s="10" t="str">
        <f>'Index RU'!KC15</f>
        <v/>
      </c>
      <c r="KD15" s="10" t="str">
        <f>'Index RU'!KD15</f>
        <v/>
      </c>
      <c r="KE15" s="10" t="str">
        <f>'Index RU'!KE15</f>
        <v/>
      </c>
      <c r="KF15" s="10" t="str">
        <f>'Index RU'!KF15</f>
        <v/>
      </c>
      <c r="KG15" s="10" t="str">
        <f>'Index RU'!KG15</f>
        <v/>
      </c>
      <c r="KH15" s="10" t="str">
        <f>'Index RU'!KH15</f>
        <v/>
      </c>
      <c r="KI15" s="10" t="str">
        <f>'Index RU'!KI15</f>
        <v/>
      </c>
      <c r="KJ15" s="10" t="str">
        <f>'Index RU'!KJ15</f>
        <v/>
      </c>
      <c r="KK15" s="10" t="str">
        <f>'Index RU'!KK15</f>
        <v/>
      </c>
      <c r="KL15" s="10" t="str">
        <f>'Index RU'!KL15</f>
        <v/>
      </c>
      <c r="KM15" s="10" t="str">
        <f>'Index RU'!KM15</f>
        <v/>
      </c>
      <c r="KN15" s="10" t="str">
        <f>'Index RU'!KN15</f>
        <v/>
      </c>
      <c r="KO15" s="10" t="str">
        <f>'Index RU'!KO15</f>
        <v/>
      </c>
      <c r="KP15" s="10" t="str">
        <f>'Index RU'!KP15</f>
        <v/>
      </c>
      <c r="KQ15" s="10" t="str">
        <f>'Index RU'!KQ15</f>
        <v/>
      </c>
      <c r="KR15" s="10" t="str">
        <f>'Index RU'!KR15</f>
        <v/>
      </c>
      <c r="KS15" s="10" t="str">
        <f>'Index RU'!KS15</f>
        <v/>
      </c>
      <c r="KT15" s="10" t="str">
        <f>'Index RU'!KT15</f>
        <v/>
      </c>
      <c r="KU15" s="10" t="str">
        <f>'Index RU'!KU15</f>
        <v/>
      </c>
      <c r="KV15" s="10" t="str">
        <f>'Index RU'!KV15</f>
        <v/>
      </c>
      <c r="KW15" s="10" t="str">
        <f>'Index RU'!KW15</f>
        <v/>
      </c>
      <c r="KX15" s="10" t="str">
        <f>'Index RU'!KX15</f>
        <v/>
      </c>
      <c r="KY15" s="10" t="str">
        <f>'Index RU'!KY15</f>
        <v/>
      </c>
      <c r="KZ15" s="10" t="str">
        <f>'Index RU'!KZ15</f>
        <v/>
      </c>
      <c r="LA15" s="10" t="str">
        <f>'Index RU'!LA15</f>
        <v/>
      </c>
      <c r="LB15" s="10" t="str">
        <f>'Index RU'!LB15</f>
        <v/>
      </c>
      <c r="LC15" s="10" t="str">
        <f>'Index RU'!LC15</f>
        <v/>
      </c>
    </row>
    <row r="16" spans="1:315" x14ac:dyDescent="0.25">
      <c r="A16" t="s">
        <v>123</v>
      </c>
      <c r="B16">
        <f>'Index RU'!B16</f>
        <v>0</v>
      </c>
      <c r="C16" t="str">
        <f>'Index RU'!C16</f>
        <v/>
      </c>
      <c r="D16" t="str">
        <f>'Index RU'!D16</f>
        <v/>
      </c>
      <c r="E16" t="str">
        <f>'Index RU'!E16</f>
        <v/>
      </c>
      <c r="F16" t="str">
        <f>'Index RU'!F16</f>
        <v/>
      </c>
      <c r="G16" t="str">
        <f>'Index RU'!G16</f>
        <v/>
      </c>
      <c r="H16" t="str">
        <f>'Index RU'!H16</f>
        <v/>
      </c>
      <c r="I16" t="str">
        <f>'Index RU'!I16</f>
        <v/>
      </c>
      <c r="J16" t="str">
        <f>'Index RU'!J16</f>
        <v/>
      </c>
      <c r="K16" t="str">
        <f>'Index RU'!K16</f>
        <v/>
      </c>
      <c r="L16" t="str">
        <f>'Index RU'!L16</f>
        <v/>
      </c>
      <c r="M16" t="str">
        <f>'Index RU'!M16</f>
        <v/>
      </c>
      <c r="N16" t="str">
        <f>'Index RU'!N16</f>
        <v/>
      </c>
      <c r="O16" t="str">
        <f>'Index RU'!O16</f>
        <v/>
      </c>
      <c r="P16" t="str">
        <f>'Index RU'!P16</f>
        <v/>
      </c>
      <c r="Q16" t="str">
        <f>'Index RU'!Q16</f>
        <v/>
      </c>
      <c r="R16" t="str">
        <f>'Index RU'!R16</f>
        <v/>
      </c>
      <c r="S16" t="str">
        <f>'Index RU'!S16</f>
        <v/>
      </c>
      <c r="T16" t="str">
        <f>'Index RU'!T16</f>
        <v/>
      </c>
      <c r="U16" t="str">
        <f>'Index RU'!U16</f>
        <v/>
      </c>
      <c r="V16" t="str">
        <f>'Index RU'!V16</f>
        <v/>
      </c>
      <c r="W16" t="str">
        <f>'Index RU'!W16</f>
        <v/>
      </c>
      <c r="X16" t="str">
        <f>'Index RU'!X16</f>
        <v/>
      </c>
      <c r="Y16" t="str">
        <f>'Index RU'!Y16</f>
        <v/>
      </c>
      <c r="Z16" t="str">
        <f>'Index RU'!Z16</f>
        <v/>
      </c>
      <c r="AA16" t="str">
        <f>'Index RU'!AA16</f>
        <v/>
      </c>
      <c r="AB16" t="str">
        <f>'Index RU'!AB16</f>
        <v/>
      </c>
      <c r="AC16" t="str">
        <f>'Index RU'!AC16</f>
        <v/>
      </c>
      <c r="AD16" t="str">
        <f>'Index RU'!AD16</f>
        <v/>
      </c>
      <c r="AE16" t="str">
        <f>'Index RU'!AE16</f>
        <v/>
      </c>
      <c r="AF16" t="str">
        <f>'Index RU'!AF16</f>
        <v/>
      </c>
      <c r="AG16" t="str">
        <f>'Index RU'!AG16</f>
        <v/>
      </c>
      <c r="AH16" t="str">
        <f>'Index RU'!AH16</f>
        <v/>
      </c>
      <c r="AI16" t="str">
        <f>'Index RU'!AI16</f>
        <v/>
      </c>
      <c r="AJ16" t="str">
        <f>'Index RU'!AJ16</f>
        <v/>
      </c>
      <c r="AK16" t="str">
        <f>'Index RU'!AK16</f>
        <v/>
      </c>
      <c r="AL16" t="str">
        <f>'Index RU'!AL16</f>
        <v/>
      </c>
      <c r="AM16" t="str">
        <f>'Index RU'!AM16</f>
        <v/>
      </c>
      <c r="AN16" t="str">
        <f>'Index RU'!AN16</f>
        <v/>
      </c>
      <c r="AO16" t="str">
        <f>'Index RU'!AO16</f>
        <v/>
      </c>
      <c r="AP16" t="str">
        <f>'Index RU'!AP16</f>
        <v/>
      </c>
      <c r="AQ16" t="str">
        <f>'Index RU'!AQ16</f>
        <v/>
      </c>
      <c r="AR16" t="str">
        <f>'Index RU'!AR16</f>
        <v/>
      </c>
      <c r="AS16" t="str">
        <f>'Index RU'!AS16</f>
        <v/>
      </c>
      <c r="AT16" t="str">
        <f>'Index RU'!AT16</f>
        <v/>
      </c>
      <c r="AU16" t="str">
        <f>'Index RU'!AU16</f>
        <v/>
      </c>
      <c r="AV16" t="str">
        <f>'Index RU'!AV16</f>
        <v/>
      </c>
      <c r="AW16" t="str">
        <f>'Index RU'!AW16</f>
        <v/>
      </c>
      <c r="AX16" t="str">
        <f>'Index RU'!AX16</f>
        <v/>
      </c>
      <c r="AY16" t="str">
        <f>'Index RU'!AY16</f>
        <v/>
      </c>
      <c r="AZ16" t="str">
        <f>'Index RU'!AZ16</f>
        <v/>
      </c>
      <c r="BA16" t="str">
        <f>'Index RU'!BA16</f>
        <v/>
      </c>
      <c r="BB16" t="str">
        <f>'Index RU'!BB16</f>
        <v/>
      </c>
      <c r="BC16" s="10">
        <f>'Index RU'!BC16</f>
        <v>0</v>
      </c>
      <c r="BD16" s="10">
        <f>'Index RU'!BD16</f>
        <v>0</v>
      </c>
      <c r="BE16" s="10">
        <f>'Index RU'!BE16</f>
        <v>0</v>
      </c>
      <c r="BF16" s="10">
        <f>'Index RU'!BF16</f>
        <v>0</v>
      </c>
      <c r="BG16" s="10">
        <f>'Index RU'!BG16</f>
        <v>0.15822801662963634</v>
      </c>
      <c r="BH16" s="10">
        <f>'Index RU'!BH16</f>
        <v>0.15822801662963634</v>
      </c>
      <c r="BI16" s="10">
        <f>'Index RU'!BI16</f>
        <v>0.15822801662963634</v>
      </c>
      <c r="BJ16" s="10">
        <f>'Index RU'!BJ16</f>
        <v>0.15822801662963634</v>
      </c>
      <c r="BK16" s="10">
        <f>'Index RU'!BK16</f>
        <v>0.103271829649439</v>
      </c>
      <c r="BL16" s="10">
        <f>'Index RU'!BL16</f>
        <v>0.103271829649439</v>
      </c>
      <c r="BM16" s="10">
        <f>'Index RU'!BM16</f>
        <v>0.103271829649439</v>
      </c>
      <c r="BN16" s="10">
        <f>'Index RU'!BN16</f>
        <v>0.103271829649439</v>
      </c>
      <c r="BO16" s="10">
        <f>'Index RU'!BO16</f>
        <v>0.32929170912554911</v>
      </c>
      <c r="BP16" s="10">
        <f>'Index RU'!BP16</f>
        <v>0.32929170912554911</v>
      </c>
      <c r="BQ16" s="10">
        <f>'Index RU'!BQ16</f>
        <v>0.32929170912554911</v>
      </c>
      <c r="BR16" s="10">
        <f>'Index RU'!BR16</f>
        <v>0.32929170912554911</v>
      </c>
      <c r="BS16" s="10">
        <f>'Index RU'!BS16</f>
        <v>0</v>
      </c>
      <c r="BT16" s="10">
        <f>'Index RU'!BT16</f>
        <v>0.10435942586937301</v>
      </c>
      <c r="BU16" s="10">
        <f>'Index RU'!BU16</f>
        <v>0.10435942586937301</v>
      </c>
      <c r="BV16" s="10">
        <f>'Index RU'!BV16</f>
        <v>0.10435942586937301</v>
      </c>
      <c r="BW16" s="10">
        <f>'Index RU'!BW16</f>
        <v>0.10435942586937301</v>
      </c>
      <c r="BX16" s="10">
        <f>'Index RU'!BX16</f>
        <v>1.206527000673616</v>
      </c>
      <c r="BY16" s="10">
        <f>'Index RU'!BY16</f>
        <v>1.206527000673616</v>
      </c>
      <c r="BZ16" s="10">
        <f>'Index RU'!BZ16</f>
        <v>1.206527000673616</v>
      </c>
      <c r="CA16" s="10">
        <f>'Index RU'!CA16</f>
        <v>1.206527000673616</v>
      </c>
      <c r="CB16" s="10">
        <f>'Index RU'!CB16</f>
        <v>1.0311740084751817</v>
      </c>
      <c r="CC16" s="10">
        <f>'Index RU'!CC16</f>
        <v>1.0311740084751817</v>
      </c>
      <c r="CD16" s="10">
        <f>'Index RU'!CD16</f>
        <v>1.0311740084751817</v>
      </c>
      <c r="CE16" s="10">
        <f>'Index RU'!CE16</f>
        <v>1.0311740084751817</v>
      </c>
      <c r="CF16" s="10">
        <f>'Index RU'!CF16</f>
        <v>0</v>
      </c>
      <c r="CG16" s="10">
        <f>'Index RU'!CG16</f>
        <v>1.0239020633271589</v>
      </c>
      <c r="CH16" s="10">
        <f>'Index RU'!CH16</f>
        <v>1.0239020633271589</v>
      </c>
      <c r="CI16" s="10">
        <f>'Index RU'!CI16</f>
        <v>1.0239020633271589</v>
      </c>
      <c r="CJ16" s="10">
        <f>'Index RU'!CJ16</f>
        <v>1.0239020633271589</v>
      </c>
      <c r="CK16" s="10">
        <f>'Index RU'!CK16</f>
        <v>0.53991263713948368</v>
      </c>
      <c r="CL16" s="10">
        <f>'Index RU'!CL16</f>
        <v>0.53991263713948368</v>
      </c>
      <c r="CM16" s="10">
        <f>'Index RU'!CM16</f>
        <v>0.53991263713948368</v>
      </c>
      <c r="CN16" s="10">
        <f>'Index RU'!CN16</f>
        <v>0.53991263713948368</v>
      </c>
      <c r="CO16" s="10">
        <f>'Index RU'!CO16</f>
        <v>2.2802392242965435</v>
      </c>
      <c r="CP16" s="10">
        <f>'Index RU'!CP16</f>
        <v>2.2802392242965435</v>
      </c>
      <c r="CQ16" s="10">
        <f>'Index RU'!CQ16</f>
        <v>2.2802392242965435</v>
      </c>
      <c r="CR16" s="10">
        <f>'Index RU'!CR16</f>
        <v>2.2802392242965435</v>
      </c>
      <c r="CS16" s="10">
        <f>'Index RU'!CS16</f>
        <v>0</v>
      </c>
      <c r="CT16" s="10">
        <f>'Index RU'!CT16</f>
        <v>-2.4234058230664246</v>
      </c>
      <c r="CU16" s="10">
        <f>'Index RU'!CU16</f>
        <v>-2.4234058230664246</v>
      </c>
      <c r="CV16" s="10">
        <f>'Index RU'!CV16</f>
        <v>-2.4234058230664246</v>
      </c>
      <c r="CW16" s="10">
        <f>'Index RU'!CW16</f>
        <v>-2.4234058230664246</v>
      </c>
      <c r="CX16" s="10">
        <f>'Index RU'!CX16</f>
        <v>-0.45722959278782083</v>
      </c>
      <c r="CY16" s="10">
        <f>'Index RU'!CY16</f>
        <v>-0.45722959278782083</v>
      </c>
      <c r="CZ16" s="10">
        <f>'Index RU'!CZ16</f>
        <v>-0.45722959278782083</v>
      </c>
      <c r="DA16" s="10">
        <f>'Index RU'!DA16</f>
        <v>-0.45722959278782083</v>
      </c>
      <c r="DB16" s="10">
        <f>'Index RU'!DB16</f>
        <v>0</v>
      </c>
      <c r="DC16" s="10">
        <f>'Index RU'!DC16</f>
        <v>1.6174334093622533</v>
      </c>
      <c r="DD16" s="10">
        <f>'Index RU'!DD16</f>
        <v>1.6174334093622533</v>
      </c>
      <c r="DE16" s="10">
        <f>'Index RU'!DE16</f>
        <v>1.6174334093622533</v>
      </c>
      <c r="DF16" s="10">
        <f>'Index RU'!DF16</f>
        <v>1.6174334093622533</v>
      </c>
      <c r="DG16" s="10">
        <f>'Index RU'!DG16</f>
        <v>1.3702545755630364</v>
      </c>
      <c r="DH16" s="10">
        <f>'Index RU'!DH16</f>
        <v>1.3702545755630364</v>
      </c>
      <c r="DI16" s="10">
        <f>'Index RU'!DI16</f>
        <v>1.3702545755630364</v>
      </c>
      <c r="DJ16" s="10">
        <f>'Index RU'!DJ16</f>
        <v>1.3702545755630364</v>
      </c>
      <c r="DK16" s="10">
        <f>'Index RU'!DK16</f>
        <v>3.4956630322886593</v>
      </c>
      <c r="DL16" s="10">
        <f>'Index RU'!DL16</f>
        <v>3.4956630322886593</v>
      </c>
      <c r="DM16" s="10">
        <f>'Index RU'!DM16</f>
        <v>3.4956630322886593</v>
      </c>
      <c r="DN16" s="10">
        <f>'Index RU'!DN16</f>
        <v>3.4956630322886593</v>
      </c>
      <c r="DO16" s="10">
        <f>'Index RU'!DO16</f>
        <v>-1.698903957214424</v>
      </c>
      <c r="DP16" s="10">
        <f>'Index RU'!DP16</f>
        <v>-1.698903957214424</v>
      </c>
      <c r="DQ16" s="10">
        <f>'Index RU'!DQ16</f>
        <v>-1.698903957214424</v>
      </c>
      <c r="DR16" s="10">
        <f>'Index RU'!DR16</f>
        <v>-1.698903957214424</v>
      </c>
      <c r="DS16" s="10">
        <f>'Index RU'!DS16</f>
        <v>0</v>
      </c>
      <c r="DT16" s="10">
        <f>'Index RU'!DT16</f>
        <v>1.7482200411636701</v>
      </c>
      <c r="DU16" s="10">
        <f>'Index RU'!DU16</f>
        <v>1.7482200411636701</v>
      </c>
      <c r="DV16" s="10">
        <f>'Index RU'!DV16</f>
        <v>1.7482200411636701</v>
      </c>
      <c r="DW16" s="10">
        <f>'Index RU'!DW16</f>
        <v>1.7482200411636701</v>
      </c>
      <c r="DX16" s="10">
        <f>'Index RU'!DX16</f>
        <v>-4.0025120417108981</v>
      </c>
      <c r="DY16" s="10">
        <f>'Index RU'!DY16</f>
        <v>-4.0025120417108981</v>
      </c>
      <c r="DZ16" s="10">
        <f>'Index RU'!DZ16</f>
        <v>-4.0025120417108981</v>
      </c>
      <c r="EA16" s="10">
        <f>'Index RU'!EA16</f>
        <v>-4.0025120417108981</v>
      </c>
      <c r="EB16" s="10">
        <f>'Index RU'!EB16</f>
        <v>-1.6369413002513864</v>
      </c>
      <c r="EC16" s="10">
        <f>'Index RU'!EC16</f>
        <v>-1.6369413002513864</v>
      </c>
      <c r="ED16" s="10">
        <f>'Index RU'!ED16</f>
        <v>-1.6369413002513864</v>
      </c>
      <c r="EE16" s="10">
        <f>'Index RU'!EE16</f>
        <v>-1.6369413002513864</v>
      </c>
      <c r="EF16" s="10">
        <f>'Index RU'!EF16</f>
        <v>0</v>
      </c>
      <c r="EG16" s="10">
        <f>'Index RU'!EG16</f>
        <v>-0.81274721052963794</v>
      </c>
      <c r="EH16" s="10">
        <f>'Index RU'!EH16</f>
        <v>-0.81274721052963794</v>
      </c>
      <c r="EI16" s="10">
        <f>'Index RU'!EI16</f>
        <v>-0.81274721052963794</v>
      </c>
      <c r="EJ16" s="10">
        <f>'Index RU'!EJ16</f>
        <v>-0.81274721052963794</v>
      </c>
      <c r="EK16" s="10">
        <f>'Index RU'!EK16</f>
        <v>-0.9951311733037973</v>
      </c>
      <c r="EL16" s="10">
        <f>'Index RU'!EL16</f>
        <v>-0.9951311733037973</v>
      </c>
      <c r="EM16" s="10">
        <f>'Index RU'!EM16</f>
        <v>-0.9951311733037973</v>
      </c>
      <c r="EN16" s="10">
        <f>'Index RU'!EN16</f>
        <v>-0.9951311733037973</v>
      </c>
      <c r="EO16" s="10">
        <f>'Index RU'!EO16</f>
        <v>0</v>
      </c>
      <c r="EP16" s="10">
        <f>'Index RU'!EP16</f>
        <v>1.0263542771720171</v>
      </c>
      <c r="EQ16" s="10">
        <f>'Index RU'!EQ16</f>
        <v>1.0263542771720171</v>
      </c>
      <c r="ER16" s="10">
        <f>'Index RU'!ER16</f>
        <v>1.0263542771720171</v>
      </c>
      <c r="ES16" s="10">
        <f>'Index RU'!ES16</f>
        <v>1.0263542771720171</v>
      </c>
      <c r="ET16" s="10">
        <f>'Index RU'!ET16</f>
        <v>-0.26275179048865616</v>
      </c>
      <c r="EU16" s="10">
        <f>'Index RU'!EU16</f>
        <v>-0.26275179048865616</v>
      </c>
      <c r="EV16" s="10">
        <f>'Index RU'!EV16</f>
        <v>-0.26275179048865616</v>
      </c>
      <c r="EW16" s="10">
        <f>'Index RU'!EW16</f>
        <v>-0.26275179048865616</v>
      </c>
      <c r="EX16" s="10">
        <f>'Index RU'!EX16</f>
        <v>0.64146290177431375</v>
      </c>
      <c r="EY16" s="10">
        <f>'Index RU'!EY16</f>
        <v>0.64146290177431375</v>
      </c>
      <c r="EZ16" s="10">
        <f>'Index RU'!EZ16</f>
        <v>0.64146290177431375</v>
      </c>
      <c r="FA16" s="10">
        <f>'Index RU'!FA16</f>
        <v>0.64146290177431375</v>
      </c>
      <c r="FB16" s="10">
        <f>'Index RU'!FB16</f>
        <v>0</v>
      </c>
      <c r="FC16" s="10">
        <f>'Index RU'!FC16</f>
        <v>-0.64123532763620683</v>
      </c>
      <c r="FD16" s="10">
        <f>'Index RU'!FD16</f>
        <v>-0.64123532763620683</v>
      </c>
      <c r="FE16" s="10">
        <f>'Index RU'!FE16</f>
        <v>-0.64123532763620683</v>
      </c>
      <c r="FF16" s="10">
        <f>'Index RU'!FF16</f>
        <v>-0.64123532763620683</v>
      </c>
      <c r="FG16" s="10">
        <f>'Index RU'!FG16</f>
        <v>-0.49302290132030052</v>
      </c>
      <c r="FH16" s="10">
        <f>'Index RU'!FH16</f>
        <v>-0.49302290132030052</v>
      </c>
      <c r="FI16" s="10">
        <f>'Index RU'!FI16</f>
        <v>-0.49302290132030052</v>
      </c>
      <c r="FJ16" s="10">
        <f>'Index RU'!FJ16</f>
        <v>-0.49302290132030052</v>
      </c>
      <c r="FK16" s="10">
        <f>'Index RU'!FK16</f>
        <v>0.39974716316747677</v>
      </c>
      <c r="FL16" s="10">
        <f>'Index RU'!FL16</f>
        <v>0.22504817532735186</v>
      </c>
      <c r="FM16" s="10">
        <f>'Index RU'!FM16</f>
        <v>7.6039890152004214E-2</v>
      </c>
      <c r="FN16" s="10">
        <f>'Index RU'!FN16</f>
        <v>-7.4560963132781016E-2</v>
      </c>
      <c r="FO16" s="10">
        <f>'Index RU'!FO16</f>
        <v>-0.32227330847155111</v>
      </c>
      <c r="FP16" s="10">
        <f>'Index RU'!FP16</f>
        <v>-0.33742645833408658</v>
      </c>
      <c r="FQ16" s="10">
        <f>'Index RU'!FQ16</f>
        <v>-0.18841817315873896</v>
      </c>
      <c r="FR16" s="10">
        <f>'Index RU'!FR16</f>
        <v>-0.28702435068868948</v>
      </c>
      <c r="FS16" s="10">
        <f>'Index RU'!FS16</f>
        <v>-0.38433264731899097</v>
      </c>
      <c r="FT16" s="10">
        <f>'Index RU'!FT16</f>
        <v>-0.56401400745536567</v>
      </c>
      <c r="FU16" s="10">
        <f>'Index RU'!FU16</f>
        <v>-0.56401400745536567</v>
      </c>
      <c r="FV16" s="10">
        <f>'Index RU'!FV16</f>
        <v>-6.4016558678358093E-2</v>
      </c>
      <c r="FW16" s="10">
        <f>'Index RU'!FW16</f>
        <v>-0.6172794555161184</v>
      </c>
      <c r="FX16" s="10">
        <f>'Index RU'!FX16</f>
        <v>-0.68833191836437968</v>
      </c>
      <c r="FY16" s="10">
        <f>'Index RU'!FY16</f>
        <v>-1.2444077307853607</v>
      </c>
      <c r="FZ16" s="10">
        <f>'Index RU'!FZ16</f>
        <v>-1.7418092125342133</v>
      </c>
      <c r="GA16" s="10">
        <f>'Index RU'!GA16</f>
        <v>-1.5632533262416692</v>
      </c>
      <c r="GB16" s="10">
        <f>'Index RU'!GB16</f>
        <v>-1.1226673655543729</v>
      </c>
      <c r="GC16" s="10">
        <f>'Index RU'!GC16</f>
        <v>-0.5039048119436973</v>
      </c>
      <c r="GD16" s="10">
        <f>'Index RU'!GD16</f>
        <v>-0.12373895825391065</v>
      </c>
      <c r="GE16" s="10">
        <f>'Index RU'!GE16</f>
        <v>0.26145874568804772</v>
      </c>
      <c r="GF16" s="10">
        <f>'Index RU'!GF16</f>
        <v>0.206707384499873</v>
      </c>
      <c r="GG16" s="10">
        <f>'Index RU'!GG16</f>
        <v>0.16748027775653029</v>
      </c>
      <c r="GH16" s="10">
        <f>'Index RU'!GH16</f>
        <v>-6.6886492590562813E-4</v>
      </c>
      <c r="GI16" s="10">
        <f>'Index RU'!GI16</f>
        <v>-0.34826739411631868</v>
      </c>
      <c r="GJ16" s="10">
        <f>'Index RU'!GJ16</f>
        <v>-0.2582707939821226</v>
      </c>
      <c r="GK16" s="10">
        <f>'Index RU'!GK16</f>
        <v>-0.1039367394918696</v>
      </c>
      <c r="GL16" s="10">
        <f>'Index RU'!GL16</f>
        <v>-0.32457621451848884</v>
      </c>
      <c r="GM16" s="10">
        <f>'Index RU'!GM16</f>
        <v>0.10520073117151676</v>
      </c>
      <c r="GN16" s="10">
        <f>'Index RU'!GN16</f>
        <v>0.17868186186464918</v>
      </c>
      <c r="GO16" s="10">
        <f>'Index RU'!GO16</f>
        <v>0.69040758012843284</v>
      </c>
      <c r="GP16" s="10">
        <f>'Index RU'!GP16</f>
        <v>1.1480020419879169</v>
      </c>
      <c r="GQ16" s="10">
        <f>'Index RU'!GQ16</f>
        <v>1.1311948504092926</v>
      </c>
      <c r="GR16" s="10">
        <f>'Index RU'!GR16</f>
        <v>1.2425201652155602</v>
      </c>
      <c r="GS16" s="10">
        <f>'Index RU'!GS16</f>
        <v>0.48646945638934913</v>
      </c>
      <c r="GT16" s="10">
        <f>'Index RU'!GT16</f>
        <v>0.14959240204673938</v>
      </c>
      <c r="GU16" s="10">
        <f>'Index RU'!GU16</f>
        <v>-0.37481342159074726</v>
      </c>
      <c r="GV16" s="10">
        <f>'Index RU'!GV16</f>
        <v>-0.66131392249180243</v>
      </c>
      <c r="GW16" s="10">
        <f>'Index RU'!GW16</f>
        <v>-0.59478262086597966</v>
      </c>
      <c r="GX16" s="10">
        <f>'Index RU'!GX16</f>
        <v>-0.60405527198185938</v>
      </c>
      <c r="GY16" s="10">
        <f>'Index RU'!GY16</f>
        <v>-0.21023788786048797</v>
      </c>
      <c r="GZ16" s="10">
        <f>'Index RU'!GZ16</f>
        <v>-8.0999405963258539E-2</v>
      </c>
      <c r="HA16" s="10">
        <f>'Index RU'!HA16</f>
        <v>-0.12580005334647171</v>
      </c>
      <c r="HB16" s="10">
        <f>'Index RU'!HB16</f>
        <v>1.7989018058382662E-2</v>
      </c>
      <c r="HC16" s="10">
        <f>'Index RU'!HC16</f>
        <v>-0.39562900582788868</v>
      </c>
      <c r="HD16" s="10">
        <f>'Index RU'!HD16</f>
        <v>-0.49762824003388989</v>
      </c>
      <c r="HE16" s="10">
        <f>'Index RU'!HE16</f>
        <v>-0.45282759265067674</v>
      </c>
      <c r="HF16" s="10">
        <f>'Index RU'!HF16</f>
        <v>-0.33889099308375864</v>
      </c>
      <c r="HG16" s="10">
        <f>'Index RU'!HG16</f>
        <v>-8.4235607403286519E-2</v>
      </c>
      <c r="HH16" s="10">
        <f>'Index RU'!HH16</f>
        <v>3.2694910061121144E-2</v>
      </c>
      <c r="HI16" s="10">
        <f>'Index RU'!HI16</f>
        <v>3.2694910061121144E-2</v>
      </c>
      <c r="HJ16" s="10">
        <f>'Index RU'!HJ16</f>
        <v>-8.1241689505796966E-2</v>
      </c>
      <c r="HK16" s="10">
        <f>'Index RU'!HK16</f>
        <v>0.15289239047186803</v>
      </c>
      <c r="HL16" s="10">
        <f>'Index RU'!HL16</f>
        <v>0.28053580652098908</v>
      </c>
      <c r="HM16" s="10">
        <f>'Index RU'!HM16</f>
        <v>0.22443128966912418</v>
      </c>
      <c r="HN16" s="10">
        <f>'Index RU'!HN16</f>
        <v>-0.1002623834680853</v>
      </c>
      <c r="HO16" s="10">
        <f>'Index RU'!HO16</f>
        <v>-0.45135672916243985</v>
      </c>
      <c r="HP16" s="10">
        <f>'Index RU'!HP16</f>
        <v>-0.83084769956364024</v>
      </c>
      <c r="HQ16" s="10">
        <f>'Index RU'!HQ16</f>
        <v>-0.99939373423931621</v>
      </c>
      <c r="HR16" s="10">
        <f>'Index RU'!HR16</f>
        <v>-0.76600820886060228</v>
      </c>
      <c r="HS16" s="10">
        <f>'Index RU'!HS16</f>
        <v>-0.36010976593814492</v>
      </c>
      <c r="HT16" s="10">
        <f>'Index RU'!HT16</f>
        <v>2.4163341856390408E-2</v>
      </c>
      <c r="HU16" s="10">
        <f>'Index RU'!HU16</f>
        <v>0.43190350062169397</v>
      </c>
      <c r="HV16" s="10">
        <f>'Index RU'!HV16</f>
        <v>0.5429436273562378</v>
      </c>
      <c r="HW16" s="10">
        <f>'Index RU'!HW16</f>
        <v>0.41296808835626925</v>
      </c>
      <c r="HX16" s="10">
        <f>'Index RU'!HX16</f>
        <v>0.32389420212817516</v>
      </c>
      <c r="HY16" s="10">
        <f>'Index RU'!HY16</f>
        <v>9.9901980925675871E-2</v>
      </c>
      <c r="HZ16" s="10">
        <f>'Index RU'!HZ16</f>
        <v>-9.5014276212653043E-2</v>
      </c>
      <c r="IA16" s="10">
        <f>'Index RU'!IA16</f>
        <v>-0.18632241583900916</v>
      </c>
      <c r="IB16" s="10">
        <f>'Index RU'!IB16</f>
        <v>-0.35088442781388357</v>
      </c>
      <c r="IC16" s="10">
        <f>'Index RU'!IC16</f>
        <v>-0.35398882565414613</v>
      </c>
      <c r="ID16" s="10">
        <f>'Index RU'!ID16</f>
        <v>-0.178813515685664</v>
      </c>
      <c r="IE16" s="10">
        <f>'Index RU'!IE16</f>
        <v>-2.2870997733587806E-3</v>
      </c>
      <c r="IF16" s="10">
        <f>'Index RU'!IF16</f>
        <v>4.1098479737118353E-2</v>
      </c>
      <c r="IG16" s="10">
        <f>'Index RU'!IG16</f>
        <v>8.5117272050828058E-2</v>
      </c>
      <c r="IH16" s="10">
        <f>'Index RU'!IH16</f>
        <v>-7.0645244878665692E-4</v>
      </c>
      <c r="II16" s="10">
        <f>'Index RU'!II16</f>
        <v>-4.4621187637232447E-2</v>
      </c>
      <c r="IJ16" s="10">
        <f>'Index RU'!IJ16</f>
        <v>-4.4618944561344735E-2</v>
      </c>
      <c r="IK16" s="10">
        <f>'Index RU'!IK16</f>
        <v>-0.13246099926716581</v>
      </c>
      <c r="IL16" s="10">
        <f>'Index RU'!IL16</f>
        <v>-4.0764928451880941E-3</v>
      </c>
      <c r="IM16" s="10">
        <f>'Index RU'!IM16</f>
        <v>-5.2100856319910738E-3</v>
      </c>
      <c r="IN16" s="10">
        <f>'Index RU'!IN16</f>
        <v>0.1114738875335864</v>
      </c>
      <c r="IO16" s="10">
        <f>'Index RU'!IO16</f>
        <v>0.27702431192161925</v>
      </c>
      <c r="IP16" s="10">
        <f>'Index RU'!IP16</f>
        <v>0.38989490772671509</v>
      </c>
      <c r="IQ16" s="10">
        <f>'Index RU'!IQ16</f>
        <v>0.34982744277115629</v>
      </c>
      <c r="IR16" s="10">
        <f>'Index RU'!IR16</f>
        <v>0.15141143908756005</v>
      </c>
      <c r="IS16" s="10">
        <f>'Index RU'!IS16</f>
        <v>7.3401125288379637E-2</v>
      </c>
      <c r="IT16" s="10">
        <f>'Index RU'!IT16</f>
        <v>-0.12201763857926</v>
      </c>
      <c r="IU16" s="10">
        <f>'Index RU'!IU16</f>
        <v>-0.28941661240198119</v>
      </c>
      <c r="IV16" s="10">
        <f>'Index RU'!IV16</f>
        <v>-4.5175508398014985E-2</v>
      </c>
      <c r="IW16" s="10">
        <f>'Index RU'!IW16</f>
        <v>-9.4943106109897452E-2</v>
      </c>
      <c r="IX16" s="10">
        <f>'Index RU'!IX16</f>
        <v>-0.21674070655269165</v>
      </c>
      <c r="IY16" s="10">
        <f>'Index RU'!IY16</f>
        <v>-0.1323788372759746</v>
      </c>
      <c r="IZ16" s="10">
        <f>'Index RU'!IZ16</f>
        <v>-0.38015820975851194</v>
      </c>
      <c r="JA16" s="10">
        <f>'Index RU'!JA16</f>
        <v>-0.66986844391563538</v>
      </c>
      <c r="JB16" s="10">
        <f>'Index RU'!JB16</f>
        <v>-0.50670904069303424</v>
      </c>
      <c r="JC16" s="10">
        <f>'Index RU'!JC16</f>
        <v>-0.42379689600578513</v>
      </c>
      <c r="JD16" s="10">
        <f>'Index RU'!JD16</f>
        <v>-0.6166205511484435</v>
      </c>
      <c r="JE16" s="10">
        <f>'Index RU'!JE16</f>
        <v>-0.18618405809069458</v>
      </c>
      <c r="JF16" s="10">
        <f>'Index RU'!JF16</f>
        <v>-0.28208182520022224</v>
      </c>
      <c r="JG16" s="10">
        <f>'Index RU'!JG16</f>
        <v>-0.28208182520022224</v>
      </c>
      <c r="JH16" s="10">
        <f>'Index RU'!JH16</f>
        <v>-3.8958071071561601E-3</v>
      </c>
      <c r="JI16" s="10">
        <f>'Index RU'!JI16</f>
        <v>-0.19116031425402813</v>
      </c>
      <c r="JJ16" s="10">
        <f>'Index RU'!JJ16</f>
        <v>-0.19470488258433494</v>
      </c>
      <c r="JK16" s="10">
        <f>'Index RU'!JK16</f>
        <v>-0.38344675022906183</v>
      </c>
      <c r="JL16" s="10">
        <f>'Index RU'!JL16</f>
        <v>-0.80687757527030912</v>
      </c>
      <c r="JM16" s="10">
        <f>'Index RU'!JM16</f>
        <v>-0.76020811446939096</v>
      </c>
      <c r="JN16" s="10">
        <f>'Index RU'!JN16</f>
        <v>-0.66090080034418985</v>
      </c>
      <c r="JO16" s="10">
        <f>'Index RU'!JO16</f>
        <v>-0.47215893269946302</v>
      </c>
      <c r="JP16" s="10">
        <f>'Index RU'!JP16</f>
        <v>-0.14635952824780787</v>
      </c>
      <c r="JQ16" s="10">
        <f>'Index RU'!JQ16</f>
        <v>-0.29813601116389438</v>
      </c>
      <c r="JR16" s="10">
        <f>'Index RU'!JR16</f>
        <v>-0.40606652349807193</v>
      </c>
      <c r="JS16" s="10">
        <f>'Index RU'!JS16</f>
        <v>-0.31092126571641687</v>
      </c>
      <c r="JT16" s="10">
        <f>'Index RU'!JT16</f>
        <v>-0.21328984512682475</v>
      </c>
      <c r="JU16" s="10">
        <f>'Index RU'!JU16</f>
        <v>-1.278525455252251E-2</v>
      </c>
      <c r="JV16" s="10">
        <f>'Index RU'!JV16</f>
        <v>1.4042640721858915E-2</v>
      </c>
      <c r="JW16" s="10">
        <f>'Index RU'!JW16</f>
        <v>-0.20170669059156943</v>
      </c>
      <c r="JX16" s="10">
        <f>'Index RU'!JX16</f>
        <v>-0.39271109495758288</v>
      </c>
      <c r="JY16" s="10">
        <f>'Index RU'!JY16</f>
        <v>-0.4509008023661476</v>
      </c>
      <c r="JZ16" s="10">
        <f>'Index RU'!JZ16</f>
        <v>-0.36979818530635145</v>
      </c>
      <c r="KA16" s="10" t="str">
        <f>'Index RU'!KA16</f>
        <v/>
      </c>
      <c r="KB16" s="10" t="str">
        <f>'Index RU'!KB16</f>
        <v/>
      </c>
      <c r="KC16" s="10" t="str">
        <f>'Index RU'!KC16</f>
        <v/>
      </c>
      <c r="KD16" s="10" t="str">
        <f>'Index RU'!KD16</f>
        <v/>
      </c>
      <c r="KE16" s="10" t="str">
        <f>'Index RU'!KE16</f>
        <v/>
      </c>
      <c r="KF16" s="10" t="str">
        <f>'Index RU'!KF16</f>
        <v/>
      </c>
      <c r="KG16" s="10" t="str">
        <f>'Index RU'!KG16</f>
        <v/>
      </c>
      <c r="KH16" s="10" t="str">
        <f>'Index RU'!KH16</f>
        <v/>
      </c>
      <c r="KI16" s="10" t="str">
        <f>'Index RU'!KI16</f>
        <v/>
      </c>
      <c r="KJ16" s="10" t="str">
        <f>'Index RU'!KJ16</f>
        <v/>
      </c>
      <c r="KK16" s="10" t="str">
        <f>'Index RU'!KK16</f>
        <v/>
      </c>
      <c r="KL16" s="10" t="str">
        <f>'Index RU'!KL16</f>
        <v/>
      </c>
      <c r="KM16" s="10" t="str">
        <f>'Index RU'!KM16</f>
        <v/>
      </c>
      <c r="KN16" s="10" t="str">
        <f>'Index RU'!KN16</f>
        <v/>
      </c>
      <c r="KO16" s="10" t="str">
        <f>'Index RU'!KO16</f>
        <v/>
      </c>
      <c r="KP16" s="10" t="str">
        <f>'Index RU'!KP16</f>
        <v/>
      </c>
      <c r="KQ16" s="10" t="str">
        <f>'Index RU'!KQ16</f>
        <v/>
      </c>
      <c r="KR16" s="10" t="str">
        <f>'Index RU'!KR16</f>
        <v/>
      </c>
      <c r="KS16" s="10" t="str">
        <f>'Index RU'!KS16</f>
        <v/>
      </c>
      <c r="KT16" s="10" t="str">
        <f>'Index RU'!KT16</f>
        <v/>
      </c>
      <c r="KU16" s="10" t="str">
        <f>'Index RU'!KU16</f>
        <v/>
      </c>
      <c r="KV16" s="10" t="str">
        <f>'Index RU'!KV16</f>
        <v/>
      </c>
      <c r="KW16" s="10" t="str">
        <f>'Index RU'!KW16</f>
        <v/>
      </c>
      <c r="KX16" s="10" t="str">
        <f>'Index RU'!KX16</f>
        <v/>
      </c>
      <c r="KY16" s="10" t="str">
        <f>'Index RU'!KY16</f>
        <v/>
      </c>
      <c r="KZ16" s="10" t="str">
        <f>'Index RU'!KZ16</f>
        <v/>
      </c>
      <c r="LA16" s="10" t="str">
        <f>'Index RU'!LA16</f>
        <v/>
      </c>
      <c r="LB16" s="10" t="str">
        <f>'Index RU'!LB16</f>
        <v/>
      </c>
      <c r="LC16" s="10" t="str">
        <f>'Index RU'!LC16</f>
        <v/>
      </c>
    </row>
    <row r="17" spans="1:315" x14ac:dyDescent="0.25">
      <c r="A17" t="s">
        <v>124</v>
      </c>
      <c r="B17">
        <f>'Index RU'!B17</f>
        <v>0</v>
      </c>
      <c r="C17" t="str">
        <f>'Index RU'!C17</f>
        <v/>
      </c>
      <c r="D17" t="str">
        <f>'Index RU'!D17</f>
        <v/>
      </c>
      <c r="E17" t="str">
        <f>'Index RU'!E17</f>
        <v/>
      </c>
      <c r="F17" t="str">
        <f>'Index RU'!F17</f>
        <v/>
      </c>
      <c r="G17" t="str">
        <f>'Index RU'!G17</f>
        <v/>
      </c>
      <c r="H17" t="str">
        <f>'Index RU'!H17</f>
        <v/>
      </c>
      <c r="I17" t="str">
        <f>'Index RU'!I17</f>
        <v/>
      </c>
      <c r="J17" t="str">
        <f>'Index RU'!J17</f>
        <v/>
      </c>
      <c r="K17" t="str">
        <f>'Index RU'!K17</f>
        <v/>
      </c>
      <c r="L17" t="str">
        <f>'Index RU'!L17</f>
        <v/>
      </c>
      <c r="M17" t="str">
        <f>'Index RU'!M17</f>
        <v/>
      </c>
      <c r="N17" t="str">
        <f>'Index RU'!N17</f>
        <v/>
      </c>
      <c r="O17" t="str">
        <f>'Index RU'!O17</f>
        <v/>
      </c>
      <c r="P17" t="str">
        <f>'Index RU'!P17</f>
        <v/>
      </c>
      <c r="Q17" t="str">
        <f>'Index RU'!Q17</f>
        <v/>
      </c>
      <c r="R17" t="str">
        <f>'Index RU'!R17</f>
        <v/>
      </c>
      <c r="S17" t="str">
        <f>'Index RU'!S17</f>
        <v/>
      </c>
      <c r="T17" t="str">
        <f>'Index RU'!T17</f>
        <v/>
      </c>
      <c r="U17" t="str">
        <f>'Index RU'!U17</f>
        <v/>
      </c>
      <c r="V17" t="str">
        <f>'Index RU'!V17</f>
        <v/>
      </c>
      <c r="W17" t="str">
        <f>'Index RU'!W17</f>
        <v/>
      </c>
      <c r="X17" t="str">
        <f>'Index RU'!X17</f>
        <v/>
      </c>
      <c r="Y17" t="str">
        <f>'Index RU'!Y17</f>
        <v/>
      </c>
      <c r="Z17" t="str">
        <f>'Index RU'!Z17</f>
        <v/>
      </c>
      <c r="AA17" t="str">
        <f>'Index RU'!AA17</f>
        <v/>
      </c>
      <c r="AB17" t="str">
        <f>'Index RU'!AB17</f>
        <v/>
      </c>
      <c r="AC17" t="str">
        <f>'Index RU'!AC17</f>
        <v/>
      </c>
      <c r="AD17" t="str">
        <f>'Index RU'!AD17</f>
        <v/>
      </c>
      <c r="AE17" t="str">
        <f>'Index RU'!AE17</f>
        <v/>
      </c>
      <c r="AF17" t="str">
        <f>'Index RU'!AF17</f>
        <v/>
      </c>
      <c r="AG17" t="str">
        <f>'Index RU'!AG17</f>
        <v/>
      </c>
      <c r="AH17" t="str">
        <f>'Index RU'!AH17</f>
        <v/>
      </c>
      <c r="AI17" t="str">
        <f>'Index RU'!AI17</f>
        <v/>
      </c>
      <c r="AJ17" t="str">
        <f>'Index RU'!AJ17</f>
        <v/>
      </c>
      <c r="AK17" t="str">
        <f>'Index RU'!AK17</f>
        <v/>
      </c>
      <c r="AL17" t="str">
        <f>'Index RU'!AL17</f>
        <v/>
      </c>
      <c r="AM17" t="str">
        <f>'Index RU'!AM17</f>
        <v/>
      </c>
      <c r="AN17" t="str">
        <f>'Index RU'!AN17</f>
        <v/>
      </c>
      <c r="AO17" t="str">
        <f>'Index RU'!AO17</f>
        <v/>
      </c>
      <c r="AP17" t="str">
        <f>'Index RU'!AP17</f>
        <v/>
      </c>
      <c r="AQ17" t="str">
        <f>'Index RU'!AQ17</f>
        <v/>
      </c>
      <c r="AR17" t="str">
        <f>'Index RU'!AR17</f>
        <v/>
      </c>
      <c r="AS17" t="str">
        <f>'Index RU'!AS17</f>
        <v/>
      </c>
      <c r="AT17" t="str">
        <f>'Index RU'!AT17</f>
        <v/>
      </c>
      <c r="AU17" t="str">
        <f>'Index RU'!AU17</f>
        <v/>
      </c>
      <c r="AV17" t="str">
        <f>'Index RU'!AV17</f>
        <v/>
      </c>
      <c r="AW17" t="str">
        <f>'Index RU'!AW17</f>
        <v/>
      </c>
      <c r="AX17" t="str">
        <f>'Index RU'!AX17</f>
        <v/>
      </c>
      <c r="AY17" t="str">
        <f>'Index RU'!AY17</f>
        <v/>
      </c>
      <c r="AZ17" t="str">
        <f>'Index RU'!AZ17</f>
        <v/>
      </c>
      <c r="BA17" t="str">
        <f>'Index RU'!BA17</f>
        <v/>
      </c>
      <c r="BB17" t="str">
        <f>'Index RU'!BB17</f>
        <v/>
      </c>
      <c r="BC17" s="10">
        <f>'Index RU'!BC17</f>
        <v>0</v>
      </c>
      <c r="BD17" s="10">
        <f>'Index RU'!BD17</f>
        <v>0</v>
      </c>
      <c r="BE17" s="10">
        <f>'Index RU'!BE17</f>
        <v>0</v>
      </c>
      <c r="BF17" s="10">
        <f>'Index RU'!BF17</f>
        <v>0</v>
      </c>
      <c r="BG17" s="10">
        <f>'Index RU'!BG17</f>
        <v>0</v>
      </c>
      <c r="BH17" s="10">
        <f>'Index RU'!BH17</f>
        <v>0</v>
      </c>
      <c r="BI17" s="10">
        <f>'Index RU'!BI17</f>
        <v>0</v>
      </c>
      <c r="BJ17" s="10">
        <f>'Index RU'!BJ17</f>
        <v>0</v>
      </c>
      <c r="BK17" s="10">
        <f>'Index RU'!BK17</f>
        <v>0</v>
      </c>
      <c r="BL17" s="10">
        <f>'Index RU'!BL17</f>
        <v>0</v>
      </c>
      <c r="BM17" s="10">
        <f>'Index RU'!BM17</f>
        <v>0</v>
      </c>
      <c r="BN17" s="10">
        <f>'Index RU'!BN17</f>
        <v>0</v>
      </c>
      <c r="BO17" s="10">
        <f>'Index RU'!BO17</f>
        <v>1.2955886427844435E-2</v>
      </c>
      <c r="BP17" s="10">
        <f>'Index RU'!BP17</f>
        <v>1.2955886427844435E-2</v>
      </c>
      <c r="BQ17" s="10">
        <f>'Index RU'!BQ17</f>
        <v>1.2955886427844435E-2</v>
      </c>
      <c r="BR17" s="10">
        <f>'Index RU'!BR17</f>
        <v>1.2955886427844435E-2</v>
      </c>
      <c r="BS17" s="10">
        <f>'Index RU'!BS17</f>
        <v>0</v>
      </c>
      <c r="BT17" s="10">
        <f>'Index RU'!BT17</f>
        <v>0</v>
      </c>
      <c r="BU17" s="10">
        <f>'Index RU'!BU17</f>
        <v>0</v>
      </c>
      <c r="BV17" s="10">
        <f>'Index RU'!BV17</f>
        <v>0</v>
      </c>
      <c r="BW17" s="10">
        <f>'Index RU'!BW17</f>
        <v>0</v>
      </c>
      <c r="BX17" s="10">
        <f>'Index RU'!BX17</f>
        <v>0</v>
      </c>
      <c r="BY17" s="10">
        <f>'Index RU'!BY17</f>
        <v>0</v>
      </c>
      <c r="BZ17" s="10">
        <f>'Index RU'!BZ17</f>
        <v>0</v>
      </c>
      <c r="CA17" s="10">
        <f>'Index RU'!CA17</f>
        <v>0</v>
      </c>
      <c r="CB17" s="10">
        <f>'Index RU'!CB17</f>
        <v>4.8300263609842478E-2</v>
      </c>
      <c r="CC17" s="10">
        <f>'Index RU'!CC17</f>
        <v>4.8300263609842478E-2</v>
      </c>
      <c r="CD17" s="10">
        <f>'Index RU'!CD17</f>
        <v>4.8300263609842478E-2</v>
      </c>
      <c r="CE17" s="10">
        <f>'Index RU'!CE17</f>
        <v>4.8300263609842478E-2</v>
      </c>
      <c r="CF17" s="10">
        <f>'Index RU'!CF17</f>
        <v>0</v>
      </c>
      <c r="CG17" s="10">
        <f>'Index RU'!CG17</f>
        <v>0</v>
      </c>
      <c r="CH17" s="10">
        <f>'Index RU'!CH17</f>
        <v>0</v>
      </c>
      <c r="CI17" s="10">
        <f>'Index RU'!CI17</f>
        <v>0</v>
      </c>
      <c r="CJ17" s="10">
        <f>'Index RU'!CJ17</f>
        <v>0</v>
      </c>
      <c r="CK17" s="10">
        <f>'Index RU'!CK17</f>
        <v>0</v>
      </c>
      <c r="CL17" s="10">
        <f>'Index RU'!CL17</f>
        <v>0</v>
      </c>
      <c r="CM17" s="10">
        <f>'Index RU'!CM17</f>
        <v>0</v>
      </c>
      <c r="CN17" s="10">
        <f>'Index RU'!CN17</f>
        <v>0</v>
      </c>
      <c r="CO17" s="10">
        <f>'Index RU'!CO17</f>
        <v>4.9810302272655642E-2</v>
      </c>
      <c r="CP17" s="10">
        <f>'Index RU'!CP17</f>
        <v>4.9810302272655642E-2</v>
      </c>
      <c r="CQ17" s="10">
        <f>'Index RU'!CQ17</f>
        <v>4.9810302272655642E-2</v>
      </c>
      <c r="CR17" s="10">
        <f>'Index RU'!CR17</f>
        <v>4.9810302272655642E-2</v>
      </c>
      <c r="CS17" s="10">
        <f>'Index RU'!CS17</f>
        <v>0</v>
      </c>
      <c r="CT17" s="10">
        <f>'Index RU'!CT17</f>
        <v>0</v>
      </c>
      <c r="CU17" s="10">
        <f>'Index RU'!CU17</f>
        <v>0</v>
      </c>
      <c r="CV17" s="10">
        <f>'Index RU'!CV17</f>
        <v>0</v>
      </c>
      <c r="CW17" s="10">
        <f>'Index RU'!CW17</f>
        <v>0</v>
      </c>
      <c r="CX17" s="10">
        <f>'Index RU'!CX17</f>
        <v>0</v>
      </c>
      <c r="CY17" s="10">
        <f>'Index RU'!CY17</f>
        <v>0</v>
      </c>
      <c r="CZ17" s="10">
        <f>'Index RU'!CZ17</f>
        <v>0</v>
      </c>
      <c r="DA17" s="10">
        <f>'Index RU'!DA17</f>
        <v>0</v>
      </c>
      <c r="DB17" s="10">
        <f>'Index RU'!DB17</f>
        <v>0</v>
      </c>
      <c r="DC17" s="10">
        <f>'Index RU'!DC17</f>
        <v>8.5941180562192285E-2</v>
      </c>
      <c r="DD17" s="10">
        <f>'Index RU'!DD17</f>
        <v>8.5941180562192285E-2</v>
      </c>
      <c r="DE17" s="10">
        <f>'Index RU'!DE17</f>
        <v>8.5941180562192285E-2</v>
      </c>
      <c r="DF17" s="10">
        <f>'Index RU'!DF17</f>
        <v>8.5941180562192285E-2</v>
      </c>
      <c r="DG17" s="10">
        <f>'Index RU'!DG17</f>
        <v>0</v>
      </c>
      <c r="DH17" s="10">
        <f>'Index RU'!DH17</f>
        <v>0</v>
      </c>
      <c r="DI17" s="10">
        <f>'Index RU'!DI17</f>
        <v>0</v>
      </c>
      <c r="DJ17" s="10">
        <f>'Index RU'!DJ17</f>
        <v>0</v>
      </c>
      <c r="DK17" s="10">
        <f>'Index RU'!DK17</f>
        <v>0</v>
      </c>
      <c r="DL17" s="10">
        <f>'Index RU'!DL17</f>
        <v>0</v>
      </c>
      <c r="DM17" s="10">
        <f>'Index RU'!DM17</f>
        <v>0</v>
      </c>
      <c r="DN17" s="10">
        <f>'Index RU'!DN17</f>
        <v>0</v>
      </c>
      <c r="DO17" s="10">
        <f>'Index RU'!DO17</f>
        <v>0.13758168046309868</v>
      </c>
      <c r="DP17" s="10">
        <f>'Index RU'!DP17</f>
        <v>0.13758168046309868</v>
      </c>
      <c r="DQ17" s="10">
        <f>'Index RU'!DQ17</f>
        <v>0.13758168046309868</v>
      </c>
      <c r="DR17" s="10">
        <f>'Index RU'!DR17</f>
        <v>0.13758168046309868</v>
      </c>
      <c r="DS17" s="10">
        <f>'Index RU'!DS17</f>
        <v>0</v>
      </c>
      <c r="DT17" s="10">
        <f>'Index RU'!DT17</f>
        <v>0</v>
      </c>
      <c r="DU17" s="10">
        <f>'Index RU'!DU17</f>
        <v>0</v>
      </c>
      <c r="DV17" s="10">
        <f>'Index RU'!DV17</f>
        <v>0</v>
      </c>
      <c r="DW17" s="10">
        <f>'Index RU'!DW17</f>
        <v>0</v>
      </c>
      <c r="DX17" s="10">
        <f>'Index RU'!DX17</f>
        <v>0</v>
      </c>
      <c r="DY17" s="10">
        <f>'Index RU'!DY17</f>
        <v>0</v>
      </c>
      <c r="DZ17" s="10">
        <f>'Index RU'!DZ17</f>
        <v>0</v>
      </c>
      <c r="EA17" s="10">
        <f>'Index RU'!EA17</f>
        <v>0</v>
      </c>
      <c r="EB17" s="10">
        <f>'Index RU'!EB17</f>
        <v>0.21221524271423781</v>
      </c>
      <c r="EC17" s="10">
        <f>'Index RU'!EC17</f>
        <v>0.21221524271423781</v>
      </c>
      <c r="ED17" s="10">
        <f>'Index RU'!ED17</f>
        <v>0.21221524271423781</v>
      </c>
      <c r="EE17" s="10">
        <f>'Index RU'!EE17</f>
        <v>0.21221524271423781</v>
      </c>
      <c r="EF17" s="10">
        <f>'Index RU'!EF17</f>
        <v>0</v>
      </c>
      <c r="EG17" s="10">
        <f>'Index RU'!EG17</f>
        <v>0</v>
      </c>
      <c r="EH17" s="10">
        <f>'Index RU'!EH17</f>
        <v>0</v>
      </c>
      <c r="EI17" s="10">
        <f>'Index RU'!EI17</f>
        <v>0</v>
      </c>
      <c r="EJ17" s="10">
        <f>'Index RU'!EJ17</f>
        <v>0</v>
      </c>
      <c r="EK17" s="10">
        <f>'Index RU'!EK17</f>
        <v>0</v>
      </c>
      <c r="EL17" s="10">
        <f>'Index RU'!EL17</f>
        <v>0</v>
      </c>
      <c r="EM17" s="10">
        <f>'Index RU'!EM17</f>
        <v>0</v>
      </c>
      <c r="EN17" s="10">
        <f>'Index RU'!EN17</f>
        <v>0</v>
      </c>
      <c r="EO17" s="10">
        <f>'Index RU'!EO17</f>
        <v>0</v>
      </c>
      <c r="EP17" s="10">
        <f>'Index RU'!EP17</f>
        <v>6.9540774686233472E-2</v>
      </c>
      <c r="EQ17" s="10">
        <f>'Index RU'!EQ17</f>
        <v>6.9540774686233472E-2</v>
      </c>
      <c r="ER17" s="10">
        <f>'Index RU'!ER17</f>
        <v>6.9540774686233472E-2</v>
      </c>
      <c r="ES17" s="10">
        <f>'Index RU'!ES17</f>
        <v>6.9540774686233472E-2</v>
      </c>
      <c r="ET17" s="10">
        <f>'Index RU'!ET17</f>
        <v>0</v>
      </c>
      <c r="EU17" s="10">
        <f>'Index RU'!EU17</f>
        <v>0</v>
      </c>
      <c r="EV17" s="10">
        <f>'Index RU'!EV17</f>
        <v>0</v>
      </c>
      <c r="EW17" s="10">
        <f>'Index RU'!EW17</f>
        <v>0</v>
      </c>
      <c r="EX17" s="10">
        <f>'Index RU'!EX17</f>
        <v>0</v>
      </c>
      <c r="EY17" s="10">
        <f>'Index RU'!EY17</f>
        <v>0</v>
      </c>
      <c r="EZ17" s="10">
        <f>'Index RU'!EZ17</f>
        <v>0</v>
      </c>
      <c r="FA17" s="10">
        <f>'Index RU'!FA17</f>
        <v>0</v>
      </c>
      <c r="FB17" s="10">
        <f>'Index RU'!FB17</f>
        <v>0</v>
      </c>
      <c r="FC17" s="10">
        <f>'Index RU'!FC17</f>
        <v>-5.5752982969420597E-3</v>
      </c>
      <c r="FD17" s="10">
        <f>'Index RU'!FD17</f>
        <v>-5.5752982969420597E-3</v>
      </c>
      <c r="FE17" s="10">
        <f>'Index RU'!FE17</f>
        <v>-5.5752982969420597E-3</v>
      </c>
      <c r="FF17" s="10">
        <f>'Index RU'!FF17</f>
        <v>-5.5752982969420597E-3</v>
      </c>
      <c r="FG17" s="10">
        <f>'Index RU'!FG17</f>
        <v>0</v>
      </c>
      <c r="FH17" s="10">
        <f>'Index RU'!FH17</f>
        <v>0</v>
      </c>
      <c r="FI17" s="10">
        <f>'Index RU'!FI17</f>
        <v>0</v>
      </c>
      <c r="FJ17" s="10">
        <f>'Index RU'!FJ17</f>
        <v>0</v>
      </c>
      <c r="FK17" s="10">
        <f>'Index RU'!FK17</f>
        <v>0</v>
      </c>
      <c r="FL17" s="10">
        <f>'Index RU'!FL17</f>
        <v>0</v>
      </c>
      <c r="FM17" s="10">
        <f>'Index RU'!FM17</f>
        <v>0</v>
      </c>
      <c r="FN17" s="10">
        <f>'Index RU'!FN17</f>
        <v>0</v>
      </c>
      <c r="FO17" s="10">
        <f>'Index RU'!FO17</f>
        <v>0</v>
      </c>
      <c r="FP17" s="10">
        <f>'Index RU'!FP17</f>
        <v>-0.12010926171056378</v>
      </c>
      <c r="FQ17" s="10">
        <f>'Index RU'!FQ17</f>
        <v>-0.12010926171056378</v>
      </c>
      <c r="FR17" s="10">
        <f>'Index RU'!FR17</f>
        <v>-0.12010926171056378</v>
      </c>
      <c r="FS17" s="10">
        <f>'Index RU'!FS17</f>
        <v>-0.12010926171056378</v>
      </c>
      <c r="FT17" s="10">
        <f>'Index RU'!FT17</f>
        <v>0</v>
      </c>
      <c r="FU17" s="10">
        <f>'Index RU'!FU17</f>
        <v>0</v>
      </c>
      <c r="FV17" s="10">
        <f>'Index RU'!FV17</f>
        <v>0</v>
      </c>
      <c r="FW17" s="10">
        <f>'Index RU'!FW17</f>
        <v>0</v>
      </c>
      <c r="FX17" s="10">
        <f>'Index RU'!FX17</f>
        <v>0</v>
      </c>
      <c r="FY17" s="10">
        <f>'Index RU'!FY17</f>
        <v>0</v>
      </c>
      <c r="FZ17" s="10">
        <f>'Index RU'!FZ17</f>
        <v>0</v>
      </c>
      <c r="GA17" s="10">
        <f>'Index RU'!GA17</f>
        <v>0</v>
      </c>
      <c r="GB17" s="10">
        <f>'Index RU'!GB17</f>
        <v>0</v>
      </c>
      <c r="GC17" s="10">
        <f>'Index RU'!GC17</f>
        <v>-7.313770451242374E-2</v>
      </c>
      <c r="GD17" s="10">
        <f>'Index RU'!GD17</f>
        <v>-7.313770451242374E-2</v>
      </c>
      <c r="GE17" s="10">
        <f>'Index RU'!GE17</f>
        <v>-7.313770451242374E-2</v>
      </c>
      <c r="GF17" s="10">
        <f>'Index RU'!GF17</f>
        <v>-7.313770451242374E-2</v>
      </c>
      <c r="GG17" s="10">
        <f>'Index RU'!GG17</f>
        <v>0</v>
      </c>
      <c r="GH17" s="10">
        <f>'Index RU'!GH17</f>
        <v>0</v>
      </c>
      <c r="GI17" s="10">
        <f>'Index RU'!GI17</f>
        <v>0</v>
      </c>
      <c r="GJ17" s="10">
        <f>'Index RU'!GJ17</f>
        <v>0</v>
      </c>
      <c r="GK17" s="10">
        <f>'Index RU'!GK17</f>
        <v>0</v>
      </c>
      <c r="GL17" s="10">
        <f>'Index RU'!GL17</f>
        <v>0</v>
      </c>
      <c r="GM17" s="10">
        <f>'Index RU'!GM17</f>
        <v>0</v>
      </c>
      <c r="GN17" s="10">
        <f>'Index RU'!GN17</f>
        <v>0</v>
      </c>
      <c r="GO17" s="10">
        <f>'Index RU'!GO17</f>
        <v>0</v>
      </c>
      <c r="GP17" s="10">
        <f>'Index RU'!GP17</f>
        <v>-3.1588989682222596E-2</v>
      </c>
      <c r="GQ17" s="10">
        <f>'Index RU'!GQ17</f>
        <v>-3.1588989682222596E-2</v>
      </c>
      <c r="GR17" s="10">
        <f>'Index RU'!GR17</f>
        <v>-3.1588989682222596E-2</v>
      </c>
      <c r="GS17" s="10">
        <f>'Index RU'!GS17</f>
        <v>-3.1588989682222596E-2</v>
      </c>
      <c r="GT17" s="10">
        <f>'Index RU'!GT17</f>
        <v>0</v>
      </c>
      <c r="GU17" s="10">
        <f>'Index RU'!GU17</f>
        <v>0</v>
      </c>
      <c r="GV17" s="10">
        <f>'Index RU'!GV17</f>
        <v>0</v>
      </c>
      <c r="GW17" s="10">
        <f>'Index RU'!GW17</f>
        <v>0</v>
      </c>
      <c r="GX17" s="10">
        <f>'Index RU'!GX17</f>
        <v>0</v>
      </c>
      <c r="GY17" s="10">
        <f>'Index RU'!GY17</f>
        <v>0</v>
      </c>
      <c r="GZ17" s="10">
        <f>'Index RU'!GZ17</f>
        <v>0</v>
      </c>
      <c r="HA17" s="10">
        <f>'Index RU'!HA17</f>
        <v>0</v>
      </c>
      <c r="HB17" s="10">
        <f>'Index RU'!HB17</f>
        <v>0</v>
      </c>
      <c r="HC17" s="10">
        <f>'Index RU'!HC17</f>
        <v>-9.8317673851174795E-3</v>
      </c>
      <c r="HD17" s="10">
        <f>'Index RU'!HD17</f>
        <v>-9.8317673851174795E-3</v>
      </c>
      <c r="HE17" s="10">
        <f>'Index RU'!HE17</f>
        <v>-9.8317673851174795E-3</v>
      </c>
      <c r="HF17" s="10">
        <f>'Index RU'!HF17</f>
        <v>-9.8317673851174795E-3</v>
      </c>
      <c r="HG17" s="10">
        <f>'Index RU'!HG17</f>
        <v>0</v>
      </c>
      <c r="HH17" s="10">
        <f>'Index RU'!HH17</f>
        <v>0</v>
      </c>
      <c r="HI17" s="10">
        <f>'Index RU'!HI17</f>
        <v>0</v>
      </c>
      <c r="HJ17" s="10">
        <f>'Index RU'!HJ17</f>
        <v>0</v>
      </c>
      <c r="HK17" s="10">
        <f>'Index RU'!HK17</f>
        <v>0</v>
      </c>
      <c r="HL17" s="10">
        <f>'Index RU'!HL17</f>
        <v>0</v>
      </c>
      <c r="HM17" s="10">
        <f>'Index RU'!HM17</f>
        <v>0</v>
      </c>
      <c r="HN17" s="10">
        <f>'Index RU'!HN17</f>
        <v>0</v>
      </c>
      <c r="HO17" s="10">
        <f>'Index RU'!HO17</f>
        <v>0</v>
      </c>
      <c r="HP17" s="10">
        <f>'Index RU'!HP17</f>
        <v>2.8022724023732262E-2</v>
      </c>
      <c r="HQ17" s="10">
        <f>'Index RU'!HQ17</f>
        <v>2.8022724023732262E-2</v>
      </c>
      <c r="HR17" s="10">
        <f>'Index RU'!HR17</f>
        <v>2.8022724023732262E-2</v>
      </c>
      <c r="HS17" s="10">
        <f>'Index RU'!HS17</f>
        <v>2.8022724023732262E-2</v>
      </c>
      <c r="HT17" s="10">
        <f>'Index RU'!HT17</f>
        <v>0</v>
      </c>
      <c r="HU17" s="10">
        <f>'Index RU'!HU17</f>
        <v>0</v>
      </c>
      <c r="HV17" s="10">
        <f>'Index RU'!HV17</f>
        <v>0</v>
      </c>
      <c r="HW17" s="10">
        <f>'Index RU'!HW17</f>
        <v>0</v>
      </c>
      <c r="HX17" s="10">
        <f>'Index RU'!HX17</f>
        <v>0</v>
      </c>
      <c r="HY17" s="10">
        <f>'Index RU'!HY17</f>
        <v>0</v>
      </c>
      <c r="HZ17" s="10">
        <f>'Index RU'!HZ17</f>
        <v>0</v>
      </c>
      <c r="IA17" s="10">
        <f>'Index RU'!IA17</f>
        <v>0</v>
      </c>
      <c r="IB17" s="10">
        <f>'Index RU'!IB17</f>
        <v>0</v>
      </c>
      <c r="IC17" s="10">
        <f>'Index RU'!IC17</f>
        <v>0</v>
      </c>
      <c r="ID17" s="10">
        <f>'Index RU'!ID17</f>
        <v>-7.8414253386917626E-2</v>
      </c>
      <c r="IE17" s="10">
        <f>'Index RU'!IE17</f>
        <v>-7.8414219159102627E-2</v>
      </c>
      <c r="IF17" s="10">
        <f>'Index RU'!IF17</f>
        <v>-7.8414219159102627E-2</v>
      </c>
      <c r="IG17" s="10">
        <f>'Index RU'!IG17</f>
        <v>-7.8414219159102627E-2</v>
      </c>
      <c r="IH17" s="10">
        <f>'Index RU'!IH17</f>
        <v>0</v>
      </c>
      <c r="II17" s="10">
        <f>'Index RU'!II17</f>
        <v>0</v>
      </c>
      <c r="IJ17" s="10">
        <f>'Index RU'!IJ17</f>
        <v>0</v>
      </c>
      <c r="IK17" s="10">
        <f>'Index RU'!IK17</f>
        <v>0</v>
      </c>
      <c r="IL17" s="10">
        <f>'Index RU'!IL17</f>
        <v>0</v>
      </c>
      <c r="IM17" s="10">
        <f>'Index RU'!IM17</f>
        <v>0</v>
      </c>
      <c r="IN17" s="10">
        <f>'Index RU'!IN17</f>
        <v>0</v>
      </c>
      <c r="IO17" s="10">
        <f>'Index RU'!IO17</f>
        <v>0</v>
      </c>
      <c r="IP17" s="10">
        <f>'Index RU'!IP17</f>
        <v>0</v>
      </c>
      <c r="IQ17" s="10">
        <f>'Index RU'!IQ17</f>
        <v>5.3722395285376541E-2</v>
      </c>
      <c r="IR17" s="10">
        <f>'Index RU'!IR17</f>
        <v>5.3722395285376541E-2</v>
      </c>
      <c r="IS17" s="10">
        <f>'Index RU'!IS17</f>
        <v>5.3722395285376541E-2</v>
      </c>
      <c r="IT17" s="10">
        <f>'Index RU'!IT17</f>
        <v>5.3722395285376541E-2</v>
      </c>
      <c r="IU17" s="10">
        <f>'Index RU'!IU17</f>
        <v>0</v>
      </c>
      <c r="IV17" s="10">
        <f>'Index RU'!IV17</f>
        <v>0</v>
      </c>
      <c r="IW17" s="10">
        <f>'Index RU'!IW17</f>
        <v>0</v>
      </c>
      <c r="IX17" s="10">
        <f>'Index RU'!IX17</f>
        <v>0</v>
      </c>
      <c r="IY17" s="10">
        <f>'Index RU'!IY17</f>
        <v>0</v>
      </c>
      <c r="IZ17" s="10">
        <f>'Index RU'!IZ17</f>
        <v>0</v>
      </c>
      <c r="JA17" s="10">
        <f>'Index RU'!JA17</f>
        <v>0</v>
      </c>
      <c r="JB17" s="10">
        <f>'Index RU'!JB17</f>
        <v>0</v>
      </c>
      <c r="JC17" s="10">
        <f>'Index RU'!JC17</f>
        <v>0</v>
      </c>
      <c r="JD17" s="10">
        <f>'Index RU'!JD17</f>
        <v>0</v>
      </c>
      <c r="JE17" s="10">
        <f>'Index RU'!JE17</f>
        <v>3.3436203201487512E-2</v>
      </c>
      <c r="JF17" s="10">
        <f>'Index RU'!JF17</f>
        <v>3.3436203201487512E-2</v>
      </c>
      <c r="JG17" s="10">
        <f>'Index RU'!JG17</f>
        <v>3.3436203201487512E-2</v>
      </c>
      <c r="JH17" s="10">
        <f>'Index RU'!JH17</f>
        <v>-6.7055856563510152E-2</v>
      </c>
      <c r="JI17" s="10">
        <f>'Index RU'!JI17</f>
        <v>0</v>
      </c>
      <c r="JJ17" s="10">
        <f>'Index RU'!JJ17</f>
        <v>0</v>
      </c>
      <c r="JK17" s="10">
        <f>'Index RU'!JK17</f>
        <v>0</v>
      </c>
      <c r="JL17" s="10">
        <f>'Index RU'!JL17</f>
        <v>0</v>
      </c>
      <c r="JM17" s="10">
        <f>'Index RU'!JM17</f>
        <v>0</v>
      </c>
      <c r="JN17" s="10">
        <f>'Index RU'!JN17</f>
        <v>0</v>
      </c>
      <c r="JO17" s="10">
        <f>'Index RU'!JO17</f>
        <v>0</v>
      </c>
      <c r="JP17" s="10">
        <f>'Index RU'!JP17</f>
        <v>0</v>
      </c>
      <c r="JQ17" s="10">
        <f>'Index RU'!JQ17</f>
        <v>0</v>
      </c>
      <c r="JR17" s="10">
        <f>'Index RU'!JR17</f>
        <v>0</v>
      </c>
      <c r="JS17" s="10">
        <f>'Index RU'!JS17</f>
        <v>0</v>
      </c>
      <c r="JT17" s="10">
        <f>'Index RU'!JT17</f>
        <v>-0.12058927700320478</v>
      </c>
      <c r="JU17" s="10">
        <f>'Index RU'!JU17</f>
        <v>-0.12058927700320478</v>
      </c>
      <c r="JV17" s="10">
        <f>'Index RU'!JV17</f>
        <v>-0.12058927700320478</v>
      </c>
      <c r="JW17" s="10">
        <f>'Index RU'!JW17</f>
        <v>-0.12058927700320478</v>
      </c>
      <c r="JX17" s="10">
        <f>'Index RU'!JX17</f>
        <v>0</v>
      </c>
      <c r="JY17" s="10">
        <f>'Index RU'!JY17</f>
        <v>0</v>
      </c>
      <c r="JZ17" s="10">
        <f>'Index RU'!JZ17</f>
        <v>0</v>
      </c>
      <c r="KA17" s="10" t="str">
        <f>'Index RU'!KA17</f>
        <v/>
      </c>
      <c r="KB17" s="10" t="str">
        <f>'Index RU'!KB17</f>
        <v/>
      </c>
      <c r="KC17" s="10" t="str">
        <f>'Index RU'!KC17</f>
        <v/>
      </c>
      <c r="KD17" s="10" t="str">
        <f>'Index RU'!KD17</f>
        <v/>
      </c>
      <c r="KE17" s="10" t="str">
        <f>'Index RU'!KE17</f>
        <v/>
      </c>
      <c r="KF17" s="10" t="str">
        <f>'Index RU'!KF17</f>
        <v/>
      </c>
      <c r="KG17" s="10" t="str">
        <f>'Index RU'!KG17</f>
        <v/>
      </c>
      <c r="KH17" s="10" t="str">
        <f>'Index RU'!KH17</f>
        <v/>
      </c>
      <c r="KI17" s="10" t="str">
        <f>'Index RU'!KI17</f>
        <v/>
      </c>
      <c r="KJ17" s="10" t="str">
        <f>'Index RU'!KJ17</f>
        <v/>
      </c>
      <c r="KK17" s="10" t="str">
        <f>'Index RU'!KK17</f>
        <v/>
      </c>
      <c r="KL17" s="10" t="str">
        <f>'Index RU'!KL17</f>
        <v/>
      </c>
      <c r="KM17" s="10" t="str">
        <f>'Index RU'!KM17</f>
        <v/>
      </c>
      <c r="KN17" s="10" t="str">
        <f>'Index RU'!KN17</f>
        <v/>
      </c>
      <c r="KO17" s="10" t="str">
        <f>'Index RU'!KO17</f>
        <v/>
      </c>
      <c r="KP17" s="10" t="str">
        <f>'Index RU'!KP17</f>
        <v/>
      </c>
      <c r="KQ17" s="10" t="str">
        <f>'Index RU'!KQ17</f>
        <v/>
      </c>
      <c r="KR17" s="10" t="str">
        <f>'Index RU'!KR17</f>
        <v/>
      </c>
      <c r="KS17" s="10" t="str">
        <f>'Index RU'!KS17</f>
        <v/>
      </c>
      <c r="KT17" s="10" t="str">
        <f>'Index RU'!KT17</f>
        <v/>
      </c>
      <c r="KU17" s="10" t="str">
        <f>'Index RU'!KU17</f>
        <v/>
      </c>
      <c r="KV17" s="10" t="str">
        <f>'Index RU'!KV17</f>
        <v/>
      </c>
      <c r="KW17" s="10" t="str">
        <f>'Index RU'!KW17</f>
        <v/>
      </c>
      <c r="KX17" s="10" t="str">
        <f>'Index RU'!KX17</f>
        <v/>
      </c>
      <c r="KY17" s="10" t="str">
        <f>'Index RU'!KY17</f>
        <v/>
      </c>
      <c r="KZ17" s="10" t="str">
        <f>'Index RU'!KZ17</f>
        <v/>
      </c>
      <c r="LA17" s="10" t="str">
        <f>'Index RU'!LA17</f>
        <v/>
      </c>
      <c r="LB17" s="10" t="str">
        <f>'Index RU'!LB17</f>
        <v/>
      </c>
      <c r="LC17" s="10" t="str">
        <f>'Index RU'!LC17</f>
        <v/>
      </c>
    </row>
    <row r="18" spans="1:315" x14ac:dyDescent="0.25">
      <c r="A18" t="s">
        <v>125</v>
      </c>
      <c r="B18">
        <f>'Index RU'!B18</f>
        <v>0</v>
      </c>
      <c r="C18" t="str">
        <f>'Index RU'!C18</f>
        <v/>
      </c>
      <c r="D18" t="str">
        <f>'Index RU'!D18</f>
        <v/>
      </c>
      <c r="E18" t="str">
        <f>'Index RU'!E18</f>
        <v/>
      </c>
      <c r="F18" t="str">
        <f>'Index RU'!F18</f>
        <v/>
      </c>
      <c r="G18" t="str">
        <f>'Index RU'!G18</f>
        <v/>
      </c>
      <c r="H18" t="str">
        <f>'Index RU'!H18</f>
        <v/>
      </c>
      <c r="I18" t="str">
        <f>'Index RU'!I18</f>
        <v/>
      </c>
      <c r="J18" t="str">
        <f>'Index RU'!J18</f>
        <v/>
      </c>
      <c r="K18" t="str">
        <f>'Index RU'!K18</f>
        <v/>
      </c>
      <c r="L18" t="str">
        <f>'Index RU'!L18</f>
        <v/>
      </c>
      <c r="M18" t="str">
        <f>'Index RU'!M18</f>
        <v/>
      </c>
      <c r="N18" t="str">
        <f>'Index RU'!N18</f>
        <v/>
      </c>
      <c r="O18" t="str">
        <f>'Index RU'!O18</f>
        <v/>
      </c>
      <c r="P18" t="str">
        <f>'Index RU'!P18</f>
        <v/>
      </c>
      <c r="Q18" t="str">
        <f>'Index RU'!Q18</f>
        <v/>
      </c>
      <c r="R18" t="str">
        <f>'Index RU'!R18</f>
        <v/>
      </c>
      <c r="S18" t="str">
        <f>'Index RU'!S18</f>
        <v/>
      </c>
      <c r="T18" t="str">
        <f>'Index RU'!T18</f>
        <v/>
      </c>
      <c r="U18" t="str">
        <f>'Index RU'!U18</f>
        <v/>
      </c>
      <c r="V18" t="str">
        <f>'Index RU'!V18</f>
        <v/>
      </c>
      <c r="W18" t="str">
        <f>'Index RU'!W18</f>
        <v/>
      </c>
      <c r="X18" t="str">
        <f>'Index RU'!X18</f>
        <v/>
      </c>
      <c r="Y18" t="str">
        <f>'Index RU'!Y18</f>
        <v/>
      </c>
      <c r="Z18" t="str">
        <f>'Index RU'!Z18</f>
        <v/>
      </c>
      <c r="AA18" t="str">
        <f>'Index RU'!AA18</f>
        <v/>
      </c>
      <c r="AB18" t="str">
        <f>'Index RU'!AB18</f>
        <v/>
      </c>
      <c r="AC18" t="str">
        <f>'Index RU'!AC18</f>
        <v/>
      </c>
      <c r="AD18" t="str">
        <f>'Index RU'!AD18</f>
        <v/>
      </c>
      <c r="AE18" t="str">
        <f>'Index RU'!AE18</f>
        <v/>
      </c>
      <c r="AF18" t="str">
        <f>'Index RU'!AF18</f>
        <v/>
      </c>
      <c r="AG18" t="str">
        <f>'Index RU'!AG18</f>
        <v/>
      </c>
      <c r="AH18" t="str">
        <f>'Index RU'!AH18</f>
        <v/>
      </c>
      <c r="AI18" t="str">
        <f>'Index RU'!AI18</f>
        <v/>
      </c>
      <c r="AJ18" t="str">
        <f>'Index RU'!AJ18</f>
        <v/>
      </c>
      <c r="AK18" t="str">
        <f>'Index RU'!AK18</f>
        <v/>
      </c>
      <c r="AL18" t="str">
        <f>'Index RU'!AL18</f>
        <v/>
      </c>
      <c r="AM18" t="str">
        <f>'Index RU'!AM18</f>
        <v/>
      </c>
      <c r="AN18" t="str">
        <f>'Index RU'!AN18</f>
        <v/>
      </c>
      <c r="AO18" t="str">
        <f>'Index RU'!AO18</f>
        <v/>
      </c>
      <c r="AP18" t="str">
        <f>'Index RU'!AP18</f>
        <v/>
      </c>
      <c r="AQ18" t="str">
        <f>'Index RU'!AQ18</f>
        <v/>
      </c>
      <c r="AR18" t="str">
        <f>'Index RU'!AR18</f>
        <v/>
      </c>
      <c r="AS18" t="str">
        <f>'Index RU'!AS18</f>
        <v/>
      </c>
      <c r="AT18" t="str">
        <f>'Index RU'!AT18</f>
        <v/>
      </c>
      <c r="AU18" t="str">
        <f>'Index RU'!AU18</f>
        <v/>
      </c>
      <c r="AV18" t="str">
        <f>'Index RU'!AV18</f>
        <v/>
      </c>
      <c r="AW18" t="str">
        <f>'Index RU'!AW18</f>
        <v/>
      </c>
      <c r="AX18" t="str">
        <f>'Index RU'!AX18</f>
        <v/>
      </c>
      <c r="AY18" t="str">
        <f>'Index RU'!AY18</f>
        <v/>
      </c>
      <c r="AZ18" t="str">
        <f>'Index RU'!AZ18</f>
        <v/>
      </c>
      <c r="BA18" t="str">
        <f>'Index RU'!BA18</f>
        <v/>
      </c>
      <c r="BB18" t="str">
        <f>'Index RU'!BB18</f>
        <v/>
      </c>
      <c r="BC18" s="10">
        <f>'Index RU'!BC18</f>
        <v>0.14550318191149025</v>
      </c>
      <c r="BD18" s="10">
        <f>'Index RU'!BD18</f>
        <v>1.7484716329649324</v>
      </c>
      <c r="BE18" s="10">
        <f>'Index RU'!BE18</f>
        <v>0.71237222964183289</v>
      </c>
      <c r="BF18" s="10">
        <f>'Index RU'!BF18</f>
        <v>0.86191987481112264</v>
      </c>
      <c r="BG18" s="10">
        <f>'Index RU'!BG18</f>
        <v>-0.6338713252264524</v>
      </c>
      <c r="BH18" s="10">
        <f>'Index RU'!BH18</f>
        <v>-1.6655869143713633</v>
      </c>
      <c r="BI18" s="10">
        <f>'Index RU'!BI18</f>
        <v>-1.8871506420310484</v>
      </c>
      <c r="BJ18" s="10">
        <f>'Index RU'!BJ18</f>
        <v>-2.3995361242572182</v>
      </c>
      <c r="BK18" s="10">
        <f>'Index RU'!BK18</f>
        <v>-1.1897559859050502</v>
      </c>
      <c r="BL18" s="10">
        <f>'Index RU'!BL18</f>
        <v>-0.89361549756428849</v>
      </c>
      <c r="BM18" s="10">
        <f>'Index RU'!BM18</f>
        <v>0.52099366161182736</v>
      </c>
      <c r="BN18" s="10">
        <f>'Index RU'!BN18</f>
        <v>1.1027489569261584</v>
      </c>
      <c r="BO18" s="10">
        <f>'Index RU'!BO18</f>
        <v>1.5899502465002884</v>
      </c>
      <c r="BP18" s="10">
        <f>'Index RU'!BP18</f>
        <v>1.3935067787739606</v>
      </c>
      <c r="BQ18" s="10">
        <f>'Index RU'!BQ18</f>
        <v>1.6588476656774311</v>
      </c>
      <c r="BR18" s="10">
        <f>'Index RU'!BR18</f>
        <v>1.6714531062196298</v>
      </c>
      <c r="BS18" s="10">
        <f>'Index RU'!BS18</f>
        <v>1.642241566769358</v>
      </c>
      <c r="BT18" s="10">
        <f>'Index RU'!BT18</f>
        <v>2.0638401111596343</v>
      </c>
      <c r="BU18" s="10">
        <f>'Index RU'!BU18</f>
        <v>2.2902063782347772</v>
      </c>
      <c r="BV18" s="10">
        <f>'Index RU'!BV18</f>
        <v>1.604710240051086</v>
      </c>
      <c r="BW18" s="10">
        <f>'Index RU'!BW18</f>
        <v>1.7096060786729983</v>
      </c>
      <c r="BX18" s="10">
        <f>'Index RU'!BX18</f>
        <v>0.62772667427966045</v>
      </c>
      <c r="BY18" s="10">
        <f>'Index RU'!BY18</f>
        <v>0.82520027274320984</v>
      </c>
      <c r="BZ18" s="10">
        <f>'Index RU'!BZ18</f>
        <v>1.6350821623544398</v>
      </c>
      <c r="CA18" s="10">
        <f>'Index RU'!CA18</f>
        <v>2.338296402586483</v>
      </c>
      <c r="CB18" s="10">
        <f>'Index RU'!CB18</f>
        <v>3.6374789221997461</v>
      </c>
      <c r="CC18" s="10">
        <f>'Index RU'!CC18</f>
        <v>2.954014856242384</v>
      </c>
      <c r="CD18" s="10">
        <f>'Index RU'!CD18</f>
        <v>2.4242310267470439</v>
      </c>
      <c r="CE18" s="10">
        <f>'Index RU'!CE18</f>
        <v>1.7180149890330227</v>
      </c>
      <c r="CF18" s="10">
        <f>'Index RU'!CF18</f>
        <v>1.610031795455003</v>
      </c>
      <c r="CG18" s="10">
        <f>'Index RU'!CG18</f>
        <v>2.333375236908827</v>
      </c>
      <c r="CH18" s="10">
        <f>'Index RU'!CH18</f>
        <v>3.2519431314432579</v>
      </c>
      <c r="CI18" s="10">
        <f>'Index RU'!CI18</f>
        <v>2.6878792194405241</v>
      </c>
      <c r="CJ18" s="10">
        <f>'Index RU'!CJ18</f>
        <v>1.779051391030769</v>
      </c>
      <c r="CK18" s="10">
        <f>'Index RU'!CK18</f>
        <v>1.8865346083323089</v>
      </c>
      <c r="CL18" s="10">
        <f>'Index RU'!CL18</f>
        <v>2.0466608817269103</v>
      </c>
      <c r="CM18" s="10">
        <f>'Index RU'!CM18</f>
        <v>4.7598873608638517</v>
      </c>
      <c r="CN18" s="10">
        <f>'Index RU'!CN18</f>
        <v>5.5367927457086168</v>
      </c>
      <c r="CO18" s="10">
        <f>'Index RU'!CO18</f>
        <v>6.9874461867957738</v>
      </c>
      <c r="CP18" s="10">
        <f>'Index RU'!CP18</f>
        <v>8.6636657934414529</v>
      </c>
      <c r="CQ18" s="10">
        <f>'Index RU'!CQ18</f>
        <v>4.7771457080825215</v>
      </c>
      <c r="CR18" s="10">
        <f>'Index RU'!CR18</f>
        <v>3.2348625082041167</v>
      </c>
      <c r="CS18" s="10">
        <f>'Index RU'!CS18</f>
        <v>-0.71753188565983139</v>
      </c>
      <c r="CT18" s="10">
        <f>'Index RU'!CT18</f>
        <v>-5.0978761937726409</v>
      </c>
      <c r="CU18" s="10">
        <f>'Index RU'!CU18</f>
        <v>-3.6845840304166417</v>
      </c>
      <c r="CV18" s="10">
        <f>'Index RU'!CV18</f>
        <v>0.2236469053979242</v>
      </c>
      <c r="CW18" s="10">
        <f>'Index RU'!CW18</f>
        <v>1.7819775783989842</v>
      </c>
      <c r="CX18" s="10">
        <f>'Index RU'!CX18</f>
        <v>4.392177923146626</v>
      </c>
      <c r="CY18" s="10">
        <f>'Index RU'!CY18</f>
        <v>4.5981082368633013</v>
      </c>
      <c r="CZ18" s="10">
        <f>'Index RU'!CZ18</f>
        <v>6.3430787142160892</v>
      </c>
      <c r="DA18" s="10">
        <f>'Index RU'!DA18</f>
        <v>8.681372823623791</v>
      </c>
      <c r="DB18" s="10">
        <f>'Index RU'!DB18</f>
        <v>-1.4857571340504965</v>
      </c>
      <c r="DC18" s="10">
        <f>'Index RU'!DC18</f>
        <v>-1.2401038138205713</v>
      </c>
      <c r="DD18" s="10">
        <f>'Index RU'!DD18</f>
        <v>-5.2767967198970238</v>
      </c>
      <c r="DE18" s="10">
        <f>'Index RU'!DE18</f>
        <v>-9.7246287244217626</v>
      </c>
      <c r="DF18" s="10">
        <f>'Index RU'!DF18</f>
        <v>-1.5757800777090687</v>
      </c>
      <c r="DG18" s="10">
        <f>'Index RU'!DG18</f>
        <v>2.2259227874930998</v>
      </c>
      <c r="DH18" s="10">
        <f>'Index RU'!DH18</f>
        <v>-2.4933748123432977</v>
      </c>
      <c r="DI18" s="10">
        <f>'Index RU'!DI18</f>
        <v>-1.7273272238505157</v>
      </c>
      <c r="DJ18" s="10">
        <f>'Index RU'!DJ18</f>
        <v>-1.4813708014081683</v>
      </c>
      <c r="DK18" s="10">
        <f>'Index RU'!DK18</f>
        <v>-0.27775934974509653</v>
      </c>
      <c r="DL18" s="10">
        <f>'Index RU'!DL18</f>
        <v>19.210765799569234</v>
      </c>
      <c r="DM18" s="10">
        <f>'Index RU'!DM18</f>
        <v>24.62730600302827</v>
      </c>
      <c r="DN18" s="10">
        <f>'Index RU'!DN18</f>
        <v>13.084154714246711</v>
      </c>
      <c r="DO18" s="10">
        <f>'Index RU'!DO18</f>
        <v>6.4429634270287881</v>
      </c>
      <c r="DP18" s="10">
        <f>'Index RU'!DP18</f>
        <v>-7.6019510283694167</v>
      </c>
      <c r="DQ18" s="10">
        <f>'Index RU'!DQ18</f>
        <v>-13.598476325899529</v>
      </c>
      <c r="DR18" s="10">
        <f>'Index RU'!DR18</f>
        <v>-2.4310012846699358</v>
      </c>
      <c r="DS18" s="10">
        <f>'Index RU'!DS18</f>
        <v>-2.5670712469210049</v>
      </c>
      <c r="DT18" s="10">
        <f>'Index RU'!DT18</f>
        <v>-3.2367222036184717</v>
      </c>
      <c r="DU18" s="10">
        <f>'Index RU'!DU18</f>
        <v>-1.7961580059720481</v>
      </c>
      <c r="DV18" s="10">
        <f>'Index RU'!DV18</f>
        <v>-1.3675095673669111</v>
      </c>
      <c r="DW18" s="10">
        <f>'Index RU'!DW18</f>
        <v>-1.6713152571359038</v>
      </c>
      <c r="DX18" s="10">
        <f>'Index RU'!DX18</f>
        <v>-5.0046543748698609</v>
      </c>
      <c r="DY18" s="10">
        <f>'Index RU'!DY18</f>
        <v>-4.4958219462583164</v>
      </c>
      <c r="DZ18" s="10">
        <f>'Index RU'!DZ18</f>
        <v>-4.6847660631610761</v>
      </c>
      <c r="EA18" s="10">
        <f>'Index RU'!EA18</f>
        <v>4.4759161262547771</v>
      </c>
      <c r="EB18" s="10">
        <f>'Index RU'!EB18</f>
        <v>11.175444813881178</v>
      </c>
      <c r="EC18" s="10">
        <f>'Index RU'!EC18</f>
        <v>13.334681403120017</v>
      </c>
      <c r="ED18" s="10">
        <f>'Index RU'!ED18</f>
        <v>22.3953890585043</v>
      </c>
      <c r="EE18" s="10">
        <f>'Index RU'!EE18</f>
        <v>14.512946384856466</v>
      </c>
      <c r="EF18" s="10">
        <f>'Index RU'!EF18</f>
        <v>7.8839045882314363</v>
      </c>
      <c r="EG18" s="10">
        <f>'Index RU'!EG18</f>
        <v>11.597532176688748</v>
      </c>
      <c r="EH18" s="10">
        <f>'Index RU'!EH18</f>
        <v>3.1066798347887774</v>
      </c>
      <c r="EI18" s="10">
        <f>'Index RU'!EI18</f>
        <v>3.4781225501378183</v>
      </c>
      <c r="EJ18" s="10">
        <f>'Index RU'!EJ18</f>
        <v>9.3193110477073073</v>
      </c>
      <c r="EK18" s="10">
        <f>'Index RU'!EK18</f>
        <v>10.392050574986186</v>
      </c>
      <c r="EL18" s="10">
        <f>'Index RU'!EL18</f>
        <v>5.5073368286106046</v>
      </c>
      <c r="EM18" s="10">
        <f>'Index RU'!EM18</f>
        <v>2.641569623913588</v>
      </c>
      <c r="EN18" s="10">
        <f>'Index RU'!EN18</f>
        <v>-3.9224569077966365</v>
      </c>
      <c r="EO18" s="10">
        <f>'Index RU'!EO18</f>
        <v>-11.206637559381448</v>
      </c>
      <c r="EP18" s="10">
        <f>'Index RU'!EP18</f>
        <v>-5.0481666168647399</v>
      </c>
      <c r="EQ18" s="10">
        <f>'Index RU'!EQ18</f>
        <v>-6.6548056899293817</v>
      </c>
      <c r="ER18" s="10">
        <f>'Index RU'!ER18</f>
        <v>-5.6062423659446159</v>
      </c>
      <c r="ES18" s="10">
        <f>'Index RU'!ES18</f>
        <v>-8.2752729897795447</v>
      </c>
      <c r="ET18" s="10">
        <f>'Index RU'!ET18</f>
        <v>-10.434662083302893</v>
      </c>
      <c r="EU18" s="10">
        <f>'Index RU'!EU18</f>
        <v>-8.8160396625335089</v>
      </c>
      <c r="EV18" s="10">
        <f>'Index RU'!EV18</f>
        <v>-8.4953303330035475</v>
      </c>
      <c r="EW18" s="10">
        <f>'Index RU'!EW18</f>
        <v>-3.9857542384479787</v>
      </c>
      <c r="EX18" s="10">
        <f>'Index RU'!EX18</f>
        <v>-1.2713937556814567</v>
      </c>
      <c r="EY18" s="10">
        <f>'Index RU'!EY18</f>
        <v>3.8894011243264464</v>
      </c>
      <c r="EZ18" s="10">
        <f>'Index RU'!EZ18</f>
        <v>6.3474458485004543</v>
      </c>
      <c r="FA18" s="10">
        <f>'Index RU'!FA18</f>
        <v>3.4390844013487358</v>
      </c>
      <c r="FB18" s="10">
        <f>'Index RU'!FB18</f>
        <v>-3.6418931828265393</v>
      </c>
      <c r="FC18" s="10">
        <f>'Index RU'!FC18</f>
        <v>-12.640107648848442</v>
      </c>
      <c r="FD18" s="10">
        <f>'Index RU'!FD18</f>
        <v>-12.273877487328717</v>
      </c>
      <c r="FE18" s="10">
        <f>'Index RU'!FE18</f>
        <v>-11.365068462275032</v>
      </c>
      <c r="FF18" s="10">
        <f>'Index RU'!FF18</f>
        <v>-6.9164196517641834</v>
      </c>
      <c r="FG18" s="10">
        <f>'Index RU'!FG18</f>
        <v>-1.4666928753095891</v>
      </c>
      <c r="FH18" s="10">
        <f>'Index RU'!FH18</f>
        <v>-3.125698971580797</v>
      </c>
      <c r="FI18" s="10">
        <f>'Index RU'!FI18</f>
        <v>-3.6060463010252812</v>
      </c>
      <c r="FJ18" s="10">
        <f>'Index RU'!FJ18</f>
        <v>-3.0807084389405697</v>
      </c>
      <c r="FK18" s="10">
        <f>'Index RU'!FK18</f>
        <v>-2.6107180313468614</v>
      </c>
      <c r="FL18" s="10">
        <f>'Index RU'!FL18</f>
        <v>-3.3968003972280529</v>
      </c>
      <c r="FM18" s="10">
        <f>'Index RU'!FM18</f>
        <v>-3.0324129968442701</v>
      </c>
      <c r="FN18" s="10">
        <f>'Index RU'!FN18</f>
        <v>-2.1717655100703279</v>
      </c>
      <c r="FO18" s="10">
        <f>'Index RU'!FO18</f>
        <v>-2.5103464068573516</v>
      </c>
      <c r="FP18" s="10">
        <f>'Index RU'!FP18</f>
        <v>-0.49492718155339066</v>
      </c>
      <c r="FQ18" s="10">
        <f>'Index RU'!FQ18</f>
        <v>0.95436255463632091</v>
      </c>
      <c r="FR18" s="10">
        <f>'Index RU'!FR18</f>
        <v>-0.27356137180378592</v>
      </c>
      <c r="FS18" s="10">
        <f>'Index RU'!FS18</f>
        <v>0.1624307114734973</v>
      </c>
      <c r="FT18" s="10">
        <f>'Index RU'!FT18</f>
        <v>-1.3780167941715953</v>
      </c>
      <c r="FU18" s="10">
        <f>'Index RU'!FU18</f>
        <v>-3.0372767880109288</v>
      </c>
      <c r="FV18" s="10">
        <f>'Index RU'!FV18</f>
        <v>-2.6712355250351218</v>
      </c>
      <c r="FW18" s="10">
        <f>'Index RU'!FW18</f>
        <v>-3.7708046097365271</v>
      </c>
      <c r="FX18" s="10">
        <f>'Index RU'!FX18</f>
        <v>-4.9484448210466212</v>
      </c>
      <c r="FY18" s="10">
        <f>'Index RU'!FY18</f>
        <v>-5.8930587472895555</v>
      </c>
      <c r="FZ18" s="10">
        <f>'Index RU'!FZ18</f>
        <v>-3.3025386728846482</v>
      </c>
      <c r="GA18" s="10">
        <f>'Index RU'!GA18</f>
        <v>1.5072575171078681</v>
      </c>
      <c r="GB18" s="10">
        <f>'Index RU'!GB18</f>
        <v>3.4805999118090512</v>
      </c>
      <c r="GC18" s="10">
        <f>'Index RU'!GC18</f>
        <v>4.6961521690444386</v>
      </c>
      <c r="GD18" s="10">
        <f>'Index RU'!GD18</f>
        <v>2.5566800215054659</v>
      </c>
      <c r="GE18" s="10">
        <f>'Index RU'!GE18</f>
        <v>-2.9693600372316253</v>
      </c>
      <c r="GF18" s="10">
        <f>'Index RU'!GF18</f>
        <v>-3.3978661440642863</v>
      </c>
      <c r="GG18" s="10">
        <f>'Index RU'!GG18</f>
        <v>-2.3293834327474343</v>
      </c>
      <c r="GH18" s="10">
        <f>'Index RU'!GH18</f>
        <v>-1.7746359714194591</v>
      </c>
      <c r="GI18" s="10">
        <f>'Index RU'!GI18</f>
        <v>3.2103418375125341</v>
      </c>
      <c r="GJ18" s="10">
        <f>'Index RU'!GJ18</f>
        <v>4.3589010393656729</v>
      </c>
      <c r="GK18" s="10">
        <f>'Index RU'!GK18</f>
        <v>3.5621825767717121</v>
      </c>
      <c r="GL18" s="10">
        <f>'Index RU'!GL18</f>
        <v>2.8382369399232097</v>
      </c>
      <c r="GM18" s="10">
        <f>'Index RU'!GM18</f>
        <v>-1.0356122115820179</v>
      </c>
      <c r="GN18" s="10">
        <f>'Index RU'!GN18</f>
        <v>-0.77868360491552502</v>
      </c>
      <c r="GO18" s="10">
        <f>'Index RU'!GO18</f>
        <v>-0.28149551533463518</v>
      </c>
      <c r="GP18" s="10">
        <f>'Index RU'!GP18</f>
        <v>1.5921298814333558</v>
      </c>
      <c r="GQ18" s="10">
        <f>'Index RU'!GQ18</f>
        <v>1.5845035677432944</v>
      </c>
      <c r="GR18" s="10">
        <f>'Index RU'!GR18</f>
        <v>5.1607565580460957</v>
      </c>
      <c r="GS18" s="10">
        <f>'Index RU'!GS18</f>
        <v>4.999152066546328</v>
      </c>
      <c r="GT18" s="10">
        <f>'Index RU'!GT18</f>
        <v>3.8932667678179493</v>
      </c>
      <c r="GU18" s="10">
        <f>'Index RU'!GU18</f>
        <v>4.5118483541520469</v>
      </c>
      <c r="GV18" s="10">
        <f>'Index RU'!GV18</f>
        <v>-0.70838793729162364</v>
      </c>
      <c r="GW18" s="10">
        <f>'Index RU'!GW18</f>
        <v>-0.66689026812545227</v>
      </c>
      <c r="GX18" s="10">
        <f>'Index RU'!GX18</f>
        <v>-1.1685487644157564</v>
      </c>
      <c r="GY18" s="10">
        <f>'Index RU'!GY18</f>
        <v>-1.402731765134638</v>
      </c>
      <c r="GZ18" s="10">
        <f>'Index RU'!GZ18</f>
        <v>-2.2022650500434007</v>
      </c>
      <c r="HA18" s="10">
        <f>'Index RU'!HA18</f>
        <v>-3.9385025541774596</v>
      </c>
      <c r="HB18" s="10">
        <f>'Index RU'!HB18</f>
        <v>-3.816970036306238</v>
      </c>
      <c r="HC18" s="10">
        <f>'Index RU'!HC18</f>
        <v>-3.5453227170566946</v>
      </c>
      <c r="HD18" s="10">
        <f>'Index RU'!HD18</f>
        <v>-2.7400498676593843</v>
      </c>
      <c r="HE18" s="10">
        <f>'Index RU'!HE18</f>
        <v>-1.9546614634598696</v>
      </c>
      <c r="HF18" s="10">
        <f>'Index RU'!HF18</f>
        <v>-2.1228204420739267</v>
      </c>
      <c r="HG18" s="10">
        <f>'Index RU'!HG18</f>
        <v>-1.0812629206815814</v>
      </c>
      <c r="HH18" s="10">
        <f>'Index RU'!HH18</f>
        <v>-1.1345044306642174</v>
      </c>
      <c r="HI18" s="10">
        <f>'Index RU'!HI18</f>
        <v>-1.2449810097968532</v>
      </c>
      <c r="HJ18" s="10">
        <f>'Index RU'!HJ18</f>
        <v>-1.465169334156549</v>
      </c>
      <c r="HK18" s="10">
        <f>'Index RU'!HK18</f>
        <v>-1.3659448301899362</v>
      </c>
      <c r="HL18" s="10">
        <f>'Index RU'!HL18</f>
        <v>-0.27645269405663053</v>
      </c>
      <c r="HM18" s="10">
        <f>'Index RU'!HM18</f>
        <v>0.30221779614956651</v>
      </c>
      <c r="HN18" s="10">
        <f>'Index RU'!HN18</f>
        <v>1.5463251469499228</v>
      </c>
      <c r="HO18" s="10">
        <f>'Index RU'!HO18</f>
        <v>0.92141571623397045</v>
      </c>
      <c r="HP18" s="10">
        <f>'Index RU'!HP18</f>
        <v>-0.17369252904111621</v>
      </c>
      <c r="HQ18" s="10">
        <f>'Index RU'!HQ18</f>
        <v>0.85079655971288048</v>
      </c>
      <c r="HR18" s="10">
        <f>'Index RU'!HR18</f>
        <v>1.0860365168908626</v>
      </c>
      <c r="HS18" s="10">
        <f>'Index RU'!HS18</f>
        <v>0.44646890887210999</v>
      </c>
      <c r="HT18" s="10">
        <f>'Index RU'!HT18</f>
        <v>1.0363781129949079</v>
      </c>
      <c r="HU18" s="10">
        <f>'Index RU'!HU18</f>
        <v>0.75851954499096119</v>
      </c>
      <c r="HV18" s="10">
        <f>'Index RU'!HV18</f>
        <v>-0.35675924453451396</v>
      </c>
      <c r="HW18" s="10">
        <f>'Index RU'!HW18</f>
        <v>1.3919305024534316</v>
      </c>
      <c r="HX18" s="10">
        <f>'Index RU'!HX18</f>
        <v>1.4945997385292928</v>
      </c>
      <c r="HY18" s="10">
        <f>'Index RU'!HY18</f>
        <v>0.97787854810301655</v>
      </c>
      <c r="HZ18" s="10">
        <f>'Index RU'!HZ18</f>
        <v>1.2815617388200811</v>
      </c>
      <c r="IA18" s="10">
        <f>'Index RU'!IA18</f>
        <v>0.11437367721719433</v>
      </c>
      <c r="IB18" s="10">
        <f>'Index RU'!IB18</f>
        <v>-0.10724249406816035</v>
      </c>
      <c r="IC18" s="10">
        <f>'Index RU'!IC18</f>
        <v>-0.29364700667335691</v>
      </c>
      <c r="ID18" s="10">
        <f>'Index RU'!ID18</f>
        <v>-0.91920174160487567</v>
      </c>
      <c r="IE18" s="10">
        <f>'Index RU'!IE18</f>
        <v>-0.51618671112739145</v>
      </c>
      <c r="IF18" s="10">
        <f>'Index RU'!IF18</f>
        <v>-0.52574046478635728</v>
      </c>
      <c r="IG18" s="10">
        <f>'Index RU'!IG18</f>
        <v>0.68833347035671699</v>
      </c>
      <c r="IH18" s="10">
        <f>'Index RU'!IH18</f>
        <v>1.9265631417410638</v>
      </c>
      <c r="II18" s="10">
        <f>'Index RU'!II18</f>
        <v>2.0064037052768411</v>
      </c>
      <c r="IJ18" s="10">
        <f>'Index RU'!IJ18</f>
        <v>1.6907664426566236</v>
      </c>
      <c r="IK18" s="10">
        <f>'Index RU'!IK18</f>
        <v>0.96916590211858389</v>
      </c>
      <c r="IL18" s="10">
        <f>'Index RU'!IL18</f>
        <v>-0.27439284668714847</v>
      </c>
      <c r="IM18" s="10">
        <f>'Index RU'!IM18</f>
        <v>-0.75172887463907279</v>
      </c>
      <c r="IN18" s="10">
        <f>'Index RU'!IN18</f>
        <v>-0.71203093757362179</v>
      </c>
      <c r="IO18" s="10">
        <f>'Index RU'!IO18</f>
        <v>-0.29217966732310452</v>
      </c>
      <c r="IP18" s="10">
        <f>'Index RU'!IP18</f>
        <v>0.61342801393171253</v>
      </c>
      <c r="IQ18" s="10">
        <f>'Index RU'!IQ18</f>
        <v>0.7306104547221236</v>
      </c>
      <c r="IR18" s="10">
        <f>'Index RU'!IR18</f>
        <v>0.99624540550991059</v>
      </c>
      <c r="IS18" s="10">
        <f>'Index RU'!IS18</f>
        <v>0.38144710735368725</v>
      </c>
      <c r="IT18" s="10">
        <f>'Index RU'!IT18</f>
        <v>0.10105689722345623</v>
      </c>
      <c r="IU18" s="10">
        <f>'Index RU'!IU18</f>
        <v>0.20060532780225432</v>
      </c>
      <c r="IV18" s="10">
        <f>'Index RU'!IV18</f>
        <v>0.78738039630105372</v>
      </c>
      <c r="IW18" s="10">
        <f>'Index RU'!IW18</f>
        <v>0.83547708077516569</v>
      </c>
      <c r="IX18" s="10">
        <f>'Index RU'!IX18</f>
        <v>1.0224738265581539</v>
      </c>
      <c r="IY18" s="10">
        <f>'Index RU'!IY18</f>
        <v>1.061821549680714</v>
      </c>
      <c r="IZ18" s="10">
        <f>'Index RU'!IZ18</f>
        <v>-0.2139072532917165</v>
      </c>
      <c r="JA18" s="10">
        <f>'Index RU'!JA18</f>
        <v>-1.0276585090062493</v>
      </c>
      <c r="JB18" s="10">
        <f>'Index RU'!JB18</f>
        <v>-0.14579760172221778</v>
      </c>
      <c r="JC18" s="10">
        <f>'Index RU'!JC18</f>
        <v>0.23244160717479534</v>
      </c>
      <c r="JD18" s="10">
        <f>'Index RU'!JD18</f>
        <v>0.31948129289071203</v>
      </c>
      <c r="JE18" s="10">
        <f>'Index RU'!JE18</f>
        <v>1.0675514888954818</v>
      </c>
      <c r="JF18" s="10">
        <f>'Index RU'!JF18</f>
        <v>0.51225892416366736</v>
      </c>
      <c r="JG18" s="10">
        <f>'Index RU'!JG18</f>
        <v>0.32496426666215877</v>
      </c>
      <c r="JH18" s="10">
        <f>'Index RU'!JH18</f>
        <v>1.4456775279023808</v>
      </c>
      <c r="JI18" s="10">
        <f>'Index RU'!JI18</f>
        <v>1.4012433773501312</v>
      </c>
      <c r="JJ18" s="10">
        <f>'Index RU'!JJ18</f>
        <v>-0.23895805307561191</v>
      </c>
      <c r="JK18" s="10">
        <f>'Index RU'!JK18</f>
        <v>-1.100538583290535</v>
      </c>
      <c r="JL18" s="10">
        <f>'Index RU'!JL18</f>
        <v>-2.0568913529778849</v>
      </c>
      <c r="JM18" s="10">
        <f>'Index RU'!JM18</f>
        <v>-1.912700657542538</v>
      </c>
      <c r="JN18" s="10">
        <f>'Index RU'!JN18</f>
        <v>-0.68438583195976432</v>
      </c>
      <c r="JO18" s="10">
        <f>'Index RU'!JO18</f>
        <v>-0.3948462970987171</v>
      </c>
      <c r="JP18" s="10">
        <f>'Index RU'!JP18</f>
        <v>-8.9019129226932031E-2</v>
      </c>
      <c r="JQ18" s="10">
        <f>'Index RU'!JQ18</f>
        <v>-1.4540697304523726</v>
      </c>
      <c r="JR18" s="10">
        <f>'Index RU'!JR18</f>
        <v>-1.2211860721162402</v>
      </c>
      <c r="JS18" s="10">
        <f>'Index RU'!JS18</f>
        <v>-1.2177548689647444</v>
      </c>
      <c r="JT18" s="10">
        <f>'Index RU'!JT18</f>
        <v>-1.4560377587872049</v>
      </c>
      <c r="JU18" s="10">
        <f>'Index RU'!JU18</f>
        <v>0.18424575146380739</v>
      </c>
      <c r="JV18" s="10">
        <f>'Index RU'!JV18</f>
        <v>-6.5463664271326993E-2</v>
      </c>
      <c r="JW18" s="10">
        <f>'Index RU'!JW18</f>
        <v>0.56000256832567552</v>
      </c>
      <c r="JX18" s="10">
        <f>'Index RU'!JX18</f>
        <v>0.86382995144928232</v>
      </c>
      <c r="JY18" s="10">
        <f>'Index RU'!JY18</f>
        <v>0.38090089478775629</v>
      </c>
      <c r="JZ18" s="10">
        <f>'Index RU'!JZ18</f>
        <v>0.4128670335075697</v>
      </c>
      <c r="KA18" s="10" t="str">
        <f>'Index RU'!KA18</f>
        <v/>
      </c>
      <c r="KB18" s="10" t="str">
        <f>'Index RU'!KB18</f>
        <v/>
      </c>
      <c r="KC18" s="10" t="str">
        <f>'Index RU'!KC18</f>
        <v/>
      </c>
      <c r="KD18" s="10" t="str">
        <f>'Index RU'!KD18</f>
        <v/>
      </c>
      <c r="KE18" s="10" t="str">
        <f>'Index RU'!KE18</f>
        <v/>
      </c>
      <c r="KF18" s="10" t="str">
        <f>'Index RU'!KF18</f>
        <v/>
      </c>
      <c r="KG18" s="10" t="str">
        <f>'Index RU'!KG18</f>
        <v/>
      </c>
      <c r="KH18" s="10" t="str">
        <f>'Index RU'!KH18</f>
        <v/>
      </c>
      <c r="KI18" s="10" t="str">
        <f>'Index RU'!KI18</f>
        <v/>
      </c>
      <c r="KJ18" s="10" t="str">
        <f>'Index RU'!KJ18</f>
        <v/>
      </c>
      <c r="KK18" s="10" t="str">
        <f>'Index RU'!KK18</f>
        <v/>
      </c>
      <c r="KL18" s="10" t="str">
        <f>'Index RU'!KL18</f>
        <v/>
      </c>
      <c r="KM18" s="10" t="str">
        <f>'Index RU'!KM18</f>
        <v/>
      </c>
      <c r="KN18" s="10" t="str">
        <f>'Index RU'!KN18</f>
        <v/>
      </c>
      <c r="KO18" s="10" t="str">
        <f>'Index RU'!KO18</f>
        <v/>
      </c>
      <c r="KP18" s="10" t="str">
        <f>'Index RU'!KP18</f>
        <v/>
      </c>
      <c r="KQ18" s="10" t="str">
        <f>'Index RU'!KQ18</f>
        <v/>
      </c>
      <c r="KR18" s="10" t="str">
        <f>'Index RU'!KR18</f>
        <v/>
      </c>
      <c r="KS18" s="10" t="str">
        <f>'Index RU'!KS18</f>
        <v/>
      </c>
      <c r="KT18" s="10" t="str">
        <f>'Index RU'!KT18</f>
        <v/>
      </c>
      <c r="KU18" s="10" t="str">
        <f>'Index RU'!KU18</f>
        <v/>
      </c>
      <c r="KV18" s="10" t="str">
        <f>'Index RU'!KV18</f>
        <v/>
      </c>
      <c r="KW18" s="10" t="str">
        <f>'Index RU'!KW18</f>
        <v/>
      </c>
      <c r="KX18" s="10" t="str">
        <f>'Index RU'!KX18</f>
        <v/>
      </c>
      <c r="KY18" s="10" t="str">
        <f>'Index RU'!KY18</f>
        <v/>
      </c>
      <c r="KZ18" s="10" t="str">
        <f>'Index RU'!KZ18</f>
        <v/>
      </c>
      <c r="LA18" s="10" t="str">
        <f>'Index RU'!LA18</f>
        <v/>
      </c>
      <c r="LB18" s="10" t="str">
        <f>'Index RU'!LB18</f>
        <v/>
      </c>
      <c r="LC18" s="10" t="str">
        <f>'Index RU'!LC18</f>
        <v/>
      </c>
    </row>
    <row r="19" spans="1:315" x14ac:dyDescent="0.25">
      <c r="A19" t="s">
        <v>126</v>
      </c>
      <c r="B19">
        <f>'Index RU'!B19</f>
        <v>0</v>
      </c>
      <c r="C19" t="str">
        <f>'Index RU'!C19</f>
        <v/>
      </c>
      <c r="D19" t="str">
        <f>'Index RU'!D19</f>
        <v/>
      </c>
      <c r="E19" t="str">
        <f>'Index RU'!E19</f>
        <v/>
      </c>
      <c r="F19" t="str">
        <f>'Index RU'!F19</f>
        <v/>
      </c>
      <c r="G19" t="str">
        <f>'Index RU'!G19</f>
        <v/>
      </c>
      <c r="H19" t="str">
        <f>'Index RU'!H19</f>
        <v/>
      </c>
      <c r="I19" t="str">
        <f>'Index RU'!I19</f>
        <v/>
      </c>
      <c r="J19" t="str">
        <f>'Index RU'!J19</f>
        <v/>
      </c>
      <c r="K19" t="str">
        <f>'Index RU'!K19</f>
        <v/>
      </c>
      <c r="L19" t="str">
        <f>'Index RU'!L19</f>
        <v/>
      </c>
      <c r="M19" t="str">
        <f>'Index RU'!M19</f>
        <v/>
      </c>
      <c r="N19" t="str">
        <f>'Index RU'!N19</f>
        <v/>
      </c>
      <c r="O19" t="str">
        <f>'Index RU'!O19</f>
        <v/>
      </c>
      <c r="P19" t="str">
        <f>'Index RU'!P19</f>
        <v/>
      </c>
      <c r="Q19" t="str">
        <f>'Index RU'!Q19</f>
        <v/>
      </c>
      <c r="R19" t="str">
        <f>'Index RU'!R19</f>
        <v/>
      </c>
      <c r="S19" t="str">
        <f>'Index RU'!S19</f>
        <v/>
      </c>
      <c r="T19" t="str">
        <f>'Index RU'!T19</f>
        <v/>
      </c>
      <c r="U19" t="str">
        <f>'Index RU'!U19</f>
        <v/>
      </c>
      <c r="V19" t="str">
        <f>'Index RU'!V19</f>
        <v/>
      </c>
      <c r="W19" t="str">
        <f>'Index RU'!W19</f>
        <v/>
      </c>
      <c r="X19" t="str">
        <f>'Index RU'!X19</f>
        <v/>
      </c>
      <c r="Y19" t="str">
        <f>'Index RU'!Y19</f>
        <v/>
      </c>
      <c r="Z19" t="str">
        <f>'Index RU'!Z19</f>
        <v/>
      </c>
      <c r="AA19" t="str">
        <f>'Index RU'!AA19</f>
        <v/>
      </c>
      <c r="AB19" t="str">
        <f>'Index RU'!AB19</f>
        <v/>
      </c>
      <c r="AC19" t="str">
        <f>'Index RU'!AC19</f>
        <v/>
      </c>
      <c r="AD19" t="str">
        <f>'Index RU'!AD19</f>
        <v/>
      </c>
      <c r="AE19" t="str">
        <f>'Index RU'!AE19</f>
        <v/>
      </c>
      <c r="AF19" t="str">
        <f>'Index RU'!AF19</f>
        <v/>
      </c>
      <c r="AG19" t="str">
        <f>'Index RU'!AG19</f>
        <v/>
      </c>
      <c r="AH19" t="str">
        <f>'Index RU'!AH19</f>
        <v/>
      </c>
      <c r="AI19" t="str">
        <f>'Index RU'!AI19</f>
        <v/>
      </c>
      <c r="AJ19" t="str">
        <f>'Index RU'!AJ19</f>
        <v/>
      </c>
      <c r="AK19" t="str">
        <f>'Index RU'!AK19</f>
        <v/>
      </c>
      <c r="AL19" t="str">
        <f>'Index RU'!AL19</f>
        <v/>
      </c>
      <c r="AM19" t="str">
        <f>'Index RU'!AM19</f>
        <v/>
      </c>
      <c r="AN19" t="str">
        <f>'Index RU'!AN19</f>
        <v/>
      </c>
      <c r="AO19" t="str">
        <f>'Index RU'!AO19</f>
        <v/>
      </c>
      <c r="AP19" t="str">
        <f>'Index RU'!AP19</f>
        <v/>
      </c>
      <c r="AQ19" t="str">
        <f>'Index RU'!AQ19</f>
        <v/>
      </c>
      <c r="AR19" t="str">
        <f>'Index RU'!AR19</f>
        <v/>
      </c>
      <c r="AS19" t="str">
        <f>'Index RU'!AS19</f>
        <v/>
      </c>
      <c r="AT19" t="str">
        <f>'Index RU'!AT19</f>
        <v/>
      </c>
      <c r="AU19" t="str">
        <f>'Index RU'!AU19</f>
        <v/>
      </c>
      <c r="AV19" t="str">
        <f>'Index RU'!AV19</f>
        <v/>
      </c>
      <c r="AW19" t="str">
        <f>'Index RU'!AW19</f>
        <v/>
      </c>
      <c r="AX19" t="str">
        <f>'Index RU'!AX19</f>
        <v/>
      </c>
      <c r="AY19" t="str">
        <f>'Index RU'!AY19</f>
        <v/>
      </c>
      <c r="AZ19" t="str">
        <f>'Index RU'!AZ19</f>
        <v/>
      </c>
      <c r="BA19" t="str">
        <f>'Index RU'!BA19</f>
        <v/>
      </c>
      <c r="BB19" t="str">
        <f>'Index RU'!BB19</f>
        <v/>
      </c>
      <c r="BC19" s="10">
        <f>'Index RU'!BC19</f>
        <v>0</v>
      </c>
      <c r="BD19" s="10">
        <f>'Index RU'!BD19</f>
        <v>0</v>
      </c>
      <c r="BE19" s="10">
        <f>'Index RU'!BE19</f>
        <v>0</v>
      </c>
      <c r="BF19" s="10">
        <f>'Index RU'!BF19</f>
        <v>0</v>
      </c>
      <c r="BG19" s="10">
        <f>'Index RU'!BG19</f>
        <v>0.808868641599229</v>
      </c>
      <c r="BH19" s="10">
        <f>'Index RU'!BH19</f>
        <v>0.808868641599229</v>
      </c>
      <c r="BI19" s="10">
        <f>'Index RU'!BI19</f>
        <v>0.808868641599229</v>
      </c>
      <c r="BJ19" s="10">
        <f>'Index RU'!BJ19</f>
        <v>0.808868641599229</v>
      </c>
      <c r="BK19" s="10">
        <f>'Index RU'!BK19</f>
        <v>0.43746378548100656</v>
      </c>
      <c r="BL19" s="10">
        <f>'Index RU'!BL19</f>
        <v>0.43746378548100656</v>
      </c>
      <c r="BM19" s="10">
        <f>'Index RU'!BM19</f>
        <v>0.43746378548100656</v>
      </c>
      <c r="BN19" s="10">
        <f>'Index RU'!BN19</f>
        <v>0.43746378548100656</v>
      </c>
      <c r="BO19" s="10">
        <f>'Index RU'!BO19</f>
        <v>-0.11991186299186271</v>
      </c>
      <c r="BP19" s="10">
        <f>'Index RU'!BP19</f>
        <v>-0.11991186299186271</v>
      </c>
      <c r="BQ19" s="10">
        <f>'Index RU'!BQ19</f>
        <v>-0.11991186299186271</v>
      </c>
      <c r="BR19" s="10">
        <f>'Index RU'!BR19</f>
        <v>-0.11991186299186271</v>
      </c>
      <c r="BS19" s="10">
        <f>'Index RU'!BS19</f>
        <v>0</v>
      </c>
      <c r="BT19" s="10">
        <f>'Index RU'!BT19</f>
        <v>0.5564359867755384</v>
      </c>
      <c r="BU19" s="10">
        <f>'Index RU'!BU19</f>
        <v>0.5564359867755384</v>
      </c>
      <c r="BV19" s="10">
        <f>'Index RU'!BV19</f>
        <v>0.5564359867755384</v>
      </c>
      <c r="BW19" s="10">
        <f>'Index RU'!BW19</f>
        <v>0.5564359867755384</v>
      </c>
      <c r="BX19" s="10">
        <f>'Index RU'!BX19</f>
        <v>0.74202776016726835</v>
      </c>
      <c r="BY19" s="10">
        <f>'Index RU'!BY19</f>
        <v>0.74202776016726835</v>
      </c>
      <c r="BZ19" s="10">
        <f>'Index RU'!BZ19</f>
        <v>0.74202776016726835</v>
      </c>
      <c r="CA19" s="10">
        <f>'Index RU'!CA19</f>
        <v>0.74202776016726835</v>
      </c>
      <c r="CB19" s="10">
        <f>'Index RU'!CB19</f>
        <v>0.1095868638288455</v>
      </c>
      <c r="CC19" s="10">
        <f>'Index RU'!CC19</f>
        <v>0.1095868638288455</v>
      </c>
      <c r="CD19" s="10">
        <f>'Index RU'!CD19</f>
        <v>0.1095868638288455</v>
      </c>
      <c r="CE19" s="10">
        <f>'Index RU'!CE19</f>
        <v>0.1095868638288455</v>
      </c>
      <c r="CF19" s="10">
        <f>'Index RU'!CF19</f>
        <v>0</v>
      </c>
      <c r="CG19" s="10">
        <f>'Index RU'!CG19</f>
        <v>-0.74637445308664863</v>
      </c>
      <c r="CH19" s="10">
        <f>'Index RU'!CH19</f>
        <v>-0.74637445308664863</v>
      </c>
      <c r="CI19" s="10">
        <f>'Index RU'!CI19</f>
        <v>-0.74637445308664863</v>
      </c>
      <c r="CJ19" s="10">
        <f>'Index RU'!CJ19</f>
        <v>-0.74637445308664863</v>
      </c>
      <c r="CK19" s="10">
        <f>'Index RU'!CK19</f>
        <v>0.80755585941729457</v>
      </c>
      <c r="CL19" s="10">
        <f>'Index RU'!CL19</f>
        <v>0.80755585941729457</v>
      </c>
      <c r="CM19" s="10">
        <f>'Index RU'!CM19</f>
        <v>0.80755585941729457</v>
      </c>
      <c r="CN19" s="10">
        <f>'Index RU'!CN19</f>
        <v>0.80755585941729457</v>
      </c>
      <c r="CO19" s="10">
        <f>'Index RU'!CO19</f>
        <v>1.7002888563639513</v>
      </c>
      <c r="CP19" s="10">
        <f>'Index RU'!CP19</f>
        <v>1.7002888563639513</v>
      </c>
      <c r="CQ19" s="10">
        <f>'Index RU'!CQ19</f>
        <v>1.7002888563639513</v>
      </c>
      <c r="CR19" s="10">
        <f>'Index RU'!CR19</f>
        <v>1.7002888563639513</v>
      </c>
      <c r="CS19" s="10">
        <f>'Index RU'!CS19</f>
        <v>0</v>
      </c>
      <c r="CT19" s="10">
        <f>'Index RU'!CT19</f>
        <v>-0.41227497862180917</v>
      </c>
      <c r="CU19" s="10">
        <f>'Index RU'!CU19</f>
        <v>-0.41227497862180917</v>
      </c>
      <c r="CV19" s="10">
        <f>'Index RU'!CV19</f>
        <v>-0.41227497862180917</v>
      </c>
      <c r="CW19" s="10">
        <f>'Index RU'!CW19</f>
        <v>-0.41227497862180917</v>
      </c>
      <c r="CX19" s="10">
        <f>'Index RU'!CX19</f>
        <v>-1.4087652982940082</v>
      </c>
      <c r="CY19" s="10">
        <f>'Index RU'!CY19</f>
        <v>-1.4087652982940082</v>
      </c>
      <c r="CZ19" s="10">
        <f>'Index RU'!CZ19</f>
        <v>-1.4087652982940082</v>
      </c>
      <c r="DA19" s="10">
        <f>'Index RU'!DA19</f>
        <v>-1.4087652982940082</v>
      </c>
      <c r="DB19" s="10">
        <f>'Index RU'!DB19</f>
        <v>0</v>
      </c>
      <c r="DC19" s="10">
        <f>'Index RU'!DC19</f>
        <v>1.9379782745822185</v>
      </c>
      <c r="DD19" s="10">
        <f>'Index RU'!DD19</f>
        <v>1.9379782745822185</v>
      </c>
      <c r="DE19" s="10">
        <f>'Index RU'!DE19</f>
        <v>1.9379782745822185</v>
      </c>
      <c r="DF19" s="10">
        <f>'Index RU'!DF19</f>
        <v>1.9379782745822185</v>
      </c>
      <c r="DG19" s="10">
        <f>'Index RU'!DG19</f>
        <v>1.571559839827628</v>
      </c>
      <c r="DH19" s="10">
        <f>'Index RU'!DH19</f>
        <v>1.571559839827628</v>
      </c>
      <c r="DI19" s="10">
        <f>'Index RU'!DI19</f>
        <v>1.571559839827628</v>
      </c>
      <c r="DJ19" s="10">
        <f>'Index RU'!DJ19</f>
        <v>1.571559839827628</v>
      </c>
      <c r="DK19" s="10">
        <f>'Index RU'!DK19</f>
        <v>0.2963383565386612</v>
      </c>
      <c r="DL19" s="10">
        <f>'Index RU'!DL19</f>
        <v>0.2963383565386612</v>
      </c>
      <c r="DM19" s="10">
        <f>'Index RU'!DM19</f>
        <v>0.2963383565386612</v>
      </c>
      <c r="DN19" s="10">
        <f>'Index RU'!DN19</f>
        <v>0.2963383565386612</v>
      </c>
      <c r="DO19" s="10">
        <f>'Index RU'!DO19</f>
        <v>-2.856314293585577</v>
      </c>
      <c r="DP19" s="10">
        <f>'Index RU'!DP19</f>
        <v>-2.856314293585577</v>
      </c>
      <c r="DQ19" s="10">
        <f>'Index RU'!DQ19</f>
        <v>-2.856314293585577</v>
      </c>
      <c r="DR19" s="10">
        <f>'Index RU'!DR19</f>
        <v>-2.856314293585577</v>
      </c>
      <c r="DS19" s="10">
        <f>'Index RU'!DS19</f>
        <v>0</v>
      </c>
      <c r="DT19" s="10">
        <f>'Index RU'!DT19</f>
        <v>0.48765448650947302</v>
      </c>
      <c r="DU19" s="10">
        <f>'Index RU'!DU19</f>
        <v>0.48765448650947302</v>
      </c>
      <c r="DV19" s="10">
        <f>'Index RU'!DV19</f>
        <v>0.48765448650947302</v>
      </c>
      <c r="DW19" s="10">
        <f>'Index RU'!DW19</f>
        <v>0.48765448650947302</v>
      </c>
      <c r="DX19" s="10">
        <f>'Index RU'!DX19</f>
        <v>0.51015765407538005</v>
      </c>
      <c r="DY19" s="10">
        <f>'Index RU'!DY19</f>
        <v>0.51015765407538005</v>
      </c>
      <c r="DZ19" s="10">
        <f>'Index RU'!DZ19</f>
        <v>0.51015765407538005</v>
      </c>
      <c r="EA19" s="10">
        <f>'Index RU'!EA19</f>
        <v>0.51015765407538005</v>
      </c>
      <c r="EB19" s="10">
        <f>'Index RU'!EB19</f>
        <v>-1.6881461002185199</v>
      </c>
      <c r="EC19" s="10">
        <f>'Index RU'!EC19</f>
        <v>-1.6881461002185199</v>
      </c>
      <c r="ED19" s="10">
        <f>'Index RU'!ED19</f>
        <v>-1.6881461002185199</v>
      </c>
      <c r="EE19" s="10">
        <f>'Index RU'!EE19</f>
        <v>-1.6881461002185199</v>
      </c>
      <c r="EF19" s="10">
        <f>'Index RU'!EF19</f>
        <v>0</v>
      </c>
      <c r="EG19" s="10">
        <f>'Index RU'!EG19</f>
        <v>1.1136880046789457</v>
      </c>
      <c r="EH19" s="10">
        <f>'Index RU'!EH19</f>
        <v>1.1136880046789457</v>
      </c>
      <c r="EI19" s="10">
        <f>'Index RU'!EI19</f>
        <v>1.1136880046789457</v>
      </c>
      <c r="EJ19" s="10">
        <f>'Index RU'!EJ19</f>
        <v>1.1136880046789457</v>
      </c>
      <c r="EK19" s="10">
        <f>'Index RU'!EK19</f>
        <v>-5.9175371257024795E-2</v>
      </c>
      <c r="EL19" s="10">
        <f>'Index RU'!EL19</f>
        <v>-5.9175371257024795E-2</v>
      </c>
      <c r="EM19" s="10">
        <f>'Index RU'!EM19</f>
        <v>-5.9175371257024795E-2</v>
      </c>
      <c r="EN19" s="10">
        <f>'Index RU'!EN19</f>
        <v>-5.9175371257024795E-2</v>
      </c>
      <c r="EO19" s="10">
        <f>'Index RU'!EO19</f>
        <v>0</v>
      </c>
      <c r="EP19" s="10">
        <f>'Index RU'!EP19</f>
        <v>0.66861717341722582</v>
      </c>
      <c r="EQ19" s="10">
        <f>'Index RU'!EQ19</f>
        <v>0.66861717341722582</v>
      </c>
      <c r="ER19" s="10">
        <f>'Index RU'!ER19</f>
        <v>0.66861717341722582</v>
      </c>
      <c r="ES19" s="10">
        <f>'Index RU'!ES19</f>
        <v>0.66861717341722582</v>
      </c>
      <c r="ET19" s="10">
        <f>'Index RU'!ET19</f>
        <v>-1.256849176029651</v>
      </c>
      <c r="EU19" s="10">
        <f>'Index RU'!EU19</f>
        <v>-1.256849176029651</v>
      </c>
      <c r="EV19" s="10">
        <f>'Index RU'!EV19</f>
        <v>-1.256849176029651</v>
      </c>
      <c r="EW19" s="10">
        <f>'Index RU'!EW19</f>
        <v>-1.256849176029651</v>
      </c>
      <c r="EX19" s="10">
        <f>'Index RU'!EX19</f>
        <v>-2.0100370809116734</v>
      </c>
      <c r="EY19" s="10">
        <f>'Index RU'!EY19</f>
        <v>-2.0100370809116734</v>
      </c>
      <c r="EZ19" s="10">
        <f>'Index RU'!EZ19</f>
        <v>-2.0100370809116734</v>
      </c>
      <c r="FA19" s="10">
        <f>'Index RU'!FA19</f>
        <v>-2.0100370809116734</v>
      </c>
      <c r="FB19" s="10">
        <f>'Index RU'!FB19</f>
        <v>0</v>
      </c>
      <c r="FC19" s="10">
        <f>'Index RU'!FC19</f>
        <v>0.24533499374207762</v>
      </c>
      <c r="FD19" s="10">
        <f>'Index RU'!FD19</f>
        <v>0.24533499374207762</v>
      </c>
      <c r="FE19" s="10">
        <f>'Index RU'!FE19</f>
        <v>0.24533499374207762</v>
      </c>
      <c r="FF19" s="10">
        <f>'Index RU'!FF19</f>
        <v>0.24533499374207762</v>
      </c>
      <c r="FG19" s="10">
        <f>'Index RU'!FG19</f>
        <v>-0.12959237049100356</v>
      </c>
      <c r="FH19" s="10">
        <f>'Index RU'!FH19</f>
        <v>-0.12959237049100356</v>
      </c>
      <c r="FI19" s="10">
        <f>'Index RU'!FI19</f>
        <v>-0.12959237049100356</v>
      </c>
      <c r="FJ19" s="10">
        <f>'Index RU'!FJ19</f>
        <v>-0.12959237049100356</v>
      </c>
      <c r="FK19" s="10">
        <f>'Index RU'!FK19</f>
        <v>-0.48873048541703468</v>
      </c>
      <c r="FL19" s="10">
        <f>'Index RU'!FL19</f>
        <v>-0.48873048541703468</v>
      </c>
      <c r="FM19" s="10">
        <f>'Index RU'!FM19</f>
        <v>-0.48873048541703468</v>
      </c>
      <c r="FN19" s="10">
        <f>'Index RU'!FN19</f>
        <v>-0.48873048541703468</v>
      </c>
      <c r="FO19" s="10">
        <f>'Index RU'!FO19</f>
        <v>0</v>
      </c>
      <c r="FP19" s="10">
        <f>'Index RU'!FP19</f>
        <v>0.83766218386283542</v>
      </c>
      <c r="FQ19" s="10">
        <f>'Index RU'!FQ19</f>
        <v>0.83766218386283542</v>
      </c>
      <c r="FR19" s="10">
        <f>'Index RU'!FR19</f>
        <v>0.83766218386283542</v>
      </c>
      <c r="FS19" s="10">
        <f>'Index RU'!FS19</f>
        <v>0.83766218386283542</v>
      </c>
      <c r="FT19" s="10">
        <f>'Index RU'!FT19</f>
        <v>-1.12874937044247</v>
      </c>
      <c r="FU19" s="10">
        <f>'Index RU'!FU19</f>
        <v>-1.12874937044247</v>
      </c>
      <c r="FV19" s="10">
        <f>'Index RU'!FV19</f>
        <v>-1.12874937044247</v>
      </c>
      <c r="FW19" s="10">
        <f>'Index RU'!FW19</f>
        <v>-1.12874937044247</v>
      </c>
      <c r="FX19" s="10">
        <f>'Index RU'!FX19</f>
        <v>-3.586004261303067E-2</v>
      </c>
      <c r="FY19" s="10">
        <f>'Index RU'!FY19</f>
        <v>-3.586004261303067E-2</v>
      </c>
      <c r="FZ19" s="10">
        <f>'Index RU'!FZ19</f>
        <v>-3.586004261303067E-2</v>
      </c>
      <c r="GA19" s="10">
        <f>'Index RU'!GA19</f>
        <v>-3.586004261303067E-2</v>
      </c>
      <c r="GB19" s="10">
        <f>'Index RU'!GB19</f>
        <v>0</v>
      </c>
      <c r="GC19" s="10">
        <f>'Index RU'!GC19</f>
        <v>1.8525449460327947</v>
      </c>
      <c r="GD19" s="10">
        <f>'Index RU'!GD19</f>
        <v>1.8525449460327947</v>
      </c>
      <c r="GE19" s="10">
        <f>'Index RU'!GE19</f>
        <v>1.8525449460327947</v>
      </c>
      <c r="GF19" s="10">
        <f>'Index RU'!GF19</f>
        <v>1.8525449460327947</v>
      </c>
      <c r="GG19" s="10">
        <f>'Index RU'!GG19</f>
        <v>0.49494567783219684</v>
      </c>
      <c r="GH19" s="10">
        <f>'Index RU'!GH19</f>
        <v>0.49494567783219684</v>
      </c>
      <c r="GI19" s="10">
        <f>'Index RU'!GI19</f>
        <v>0.49494567783219684</v>
      </c>
      <c r="GJ19" s="10">
        <f>'Index RU'!GJ19</f>
        <v>0.49494567783219684</v>
      </c>
      <c r="GK19" s="10">
        <f>'Index RU'!GK19</f>
        <v>0.81625529215968562</v>
      </c>
      <c r="GL19" s="10">
        <f>'Index RU'!GL19</f>
        <v>0.58892051222874797</v>
      </c>
      <c r="GM19" s="10">
        <f>'Index RU'!GM19</f>
        <v>0.97140676257977498</v>
      </c>
      <c r="GN19" s="10">
        <f>'Index RU'!GN19</f>
        <v>1.1451870779993312</v>
      </c>
      <c r="GO19" s="10">
        <f>'Index RU'!GO19</f>
        <v>0.41137368643541589</v>
      </c>
      <c r="GP19" s="10">
        <f>'Index RU'!GP19</f>
        <v>-0.12497995872413303</v>
      </c>
      <c r="GQ19" s="10">
        <f>'Index RU'!GQ19</f>
        <v>-0.66466488651453526</v>
      </c>
      <c r="GR19" s="10">
        <f>'Index RU'!GR19</f>
        <v>-0.46806754958659602</v>
      </c>
      <c r="GS19" s="10">
        <f>'Index RU'!GS19</f>
        <v>-0.6899582394976973</v>
      </c>
      <c r="GT19" s="10">
        <f>'Index RU'!GT19</f>
        <v>-0.26075713633393438</v>
      </c>
      <c r="GU19" s="10">
        <f>'Index RU'!GU19</f>
        <v>-0.74144154542798879</v>
      </c>
      <c r="GV19" s="10">
        <f>'Index RU'!GV19</f>
        <v>-1.3638402936271077</v>
      </c>
      <c r="GW19" s="10">
        <f>'Index RU'!GW19</f>
        <v>-0.99500850855870038</v>
      </c>
      <c r="GX19" s="10">
        <f>'Index RU'!GX19</f>
        <v>-0.74884253191136974</v>
      </c>
      <c r="GY19" s="10">
        <f>'Index RU'!GY19</f>
        <v>-0.8763240427332446</v>
      </c>
      <c r="GZ19" s="10">
        <f>'Index RU'!GZ19</f>
        <v>-0.91140029272345946</v>
      </c>
      <c r="HA19" s="10">
        <f>'Index RU'!HA19</f>
        <v>-0.73445800077747947</v>
      </c>
      <c r="HB19" s="10">
        <f>'Index RU'!HB19</f>
        <v>-0.53542999515765355</v>
      </c>
      <c r="HC19" s="10">
        <f>'Index RU'!HC19</f>
        <v>5.3344672818354755E-2</v>
      </c>
      <c r="HD19" s="10">
        <f>'Index RU'!HD19</f>
        <v>0.40521028297461958</v>
      </c>
      <c r="HE19" s="10">
        <f>'Index RU'!HE19</f>
        <v>-9.7687297317192428E-3</v>
      </c>
      <c r="HF19" s="10">
        <f>'Index RU'!HF19</f>
        <v>0.22006382799483493</v>
      </c>
      <c r="HG19" s="10">
        <f>'Index RU'!HG19</f>
        <v>0.81972853860011863</v>
      </c>
      <c r="HH19" s="10">
        <f>'Index RU'!HH19</f>
        <v>0.32884889641390574</v>
      </c>
      <c r="HI19" s="10">
        <f>'Index RU'!HI19</f>
        <v>0.83125316086852097</v>
      </c>
      <c r="HJ19" s="10">
        <f>'Index RU'!HJ19</f>
        <v>0.59091624114997632</v>
      </c>
      <c r="HK19" s="10">
        <f>'Index RU'!HK19</f>
        <v>-1.6268227731572077E-2</v>
      </c>
      <c r="HL19" s="10">
        <f>'Index RU'!HL19</f>
        <v>0.5602022051829737</v>
      </c>
      <c r="HM19" s="10">
        <f>'Index RU'!HM19</f>
        <v>0.33087779635168335</v>
      </c>
      <c r="HN19" s="10">
        <f>'Index RU'!HN19</f>
        <v>0.66053667723967235</v>
      </c>
      <c r="HO19" s="10">
        <f>'Index RU'!HO19</f>
        <v>0.65559776171991024</v>
      </c>
      <c r="HP19" s="10">
        <f>'Index RU'!HP19</f>
        <v>1.0607917738381973</v>
      </c>
      <c r="HQ19" s="10">
        <f>'Index RU'!HQ19</f>
        <v>0.76388755420783638</v>
      </c>
      <c r="HR19" s="10">
        <f>'Index RU'!HR19</f>
        <v>7.3183355492175195E-2</v>
      </c>
      <c r="HS19" s="10">
        <f>'Index RU'!HS19</f>
        <v>0.17774438571848986</v>
      </c>
      <c r="HT19" s="10">
        <f>'Index RU'!HT19</f>
        <v>-0.6352238149293481</v>
      </c>
      <c r="HU19" s="10">
        <f>'Index RU'!HU19</f>
        <v>-0.95664815573030393</v>
      </c>
      <c r="HV19" s="10">
        <f>'Index RU'!HV19</f>
        <v>-0.51985003348512326</v>
      </c>
      <c r="HW19" s="10">
        <f>'Index RU'!HW19</f>
        <v>-0.43536246053611471</v>
      </c>
      <c r="HX19" s="10">
        <f>'Index RU'!HX19</f>
        <v>-0.46302003595354368</v>
      </c>
      <c r="HY19" s="10">
        <f>'Index RU'!HY19</f>
        <v>-0.80793624267441533</v>
      </c>
      <c r="HZ19" s="10">
        <f>'Index RU'!HZ19</f>
        <v>-0.59045918696214206</v>
      </c>
      <c r="IA19" s="10">
        <f>'Index RU'!IA19</f>
        <v>-0.19893257167138612</v>
      </c>
      <c r="IB19" s="10">
        <f>'Index RU'!IB19</f>
        <v>0.21123625113494826</v>
      </c>
      <c r="IC19" s="10">
        <f>'Index RU'!IC19</f>
        <v>1.170275246658258</v>
      </c>
      <c r="ID19" s="10">
        <f>'Index RU'!ID19</f>
        <v>0.55662733224950778</v>
      </c>
      <c r="IE19" s="10">
        <f>'Index RU'!IE19</f>
        <v>1.0791022940271178E-2</v>
      </c>
      <c r="IF19" s="10">
        <f>'Index RU'!IF19</f>
        <v>-0.45957910445600336</v>
      </c>
      <c r="IG19" s="10">
        <f>'Index RU'!IG19</f>
        <v>-1.1276667738896491</v>
      </c>
      <c r="IH19" s="10">
        <f>'Index RU'!IH19</f>
        <v>-1.7140875012573291</v>
      </c>
      <c r="II19" s="10">
        <f>'Index RU'!II19</f>
        <v>-0.91371525636135253</v>
      </c>
      <c r="IJ19" s="10">
        <f>'Index RU'!IJ19</f>
        <v>-0.97425693405276803</v>
      </c>
      <c r="IK19" s="10">
        <f>'Index RU'!IK19</f>
        <v>-0.19659840148858909</v>
      </c>
      <c r="IL19" s="10">
        <f>'Index RU'!IL19</f>
        <v>-0.13030002003948016</v>
      </c>
      <c r="IM19" s="10">
        <f>'Index RU'!IM19</f>
        <v>-1.0944581680700454</v>
      </c>
      <c r="IN19" s="10">
        <f>'Index RU'!IN19</f>
        <v>-0.27431976526317209</v>
      </c>
      <c r="IO19" s="10">
        <f>'Index RU'!IO19</f>
        <v>-0.73213636273279081</v>
      </c>
      <c r="IP19" s="10">
        <f>'Index RU'!IP19</f>
        <v>-1.2225501169650328E-2</v>
      </c>
      <c r="IQ19" s="10">
        <f>'Index RU'!IQ19</f>
        <v>1.0193841336989176</v>
      </c>
      <c r="IR19" s="10">
        <f>'Index RU'!IR19</f>
        <v>0.28464119561093648</v>
      </c>
      <c r="IS19" s="10">
        <f>'Index RU'!IS19</f>
        <v>0.26364209112300618</v>
      </c>
      <c r="IT19" s="10">
        <f>'Index RU'!IT19</f>
        <v>-4.7519140451776021E-2</v>
      </c>
      <c r="IU19" s="10">
        <f>'Index RU'!IU19</f>
        <v>-0.46102865625273698</v>
      </c>
      <c r="IV19" s="10">
        <f>'Index RU'!IV19</f>
        <v>-0.48227785868392936</v>
      </c>
      <c r="IW19" s="10">
        <f>'Index RU'!IW19</f>
        <v>-0.17433250082658955</v>
      </c>
      <c r="IX19" s="10">
        <f>'Index RU'!IX19</f>
        <v>1.8058022619638847E-2</v>
      </c>
      <c r="IY19" s="10">
        <f>'Index RU'!IY19</f>
        <v>-0.39512431630785017</v>
      </c>
      <c r="IZ19" s="10">
        <f>'Index RU'!IZ19</f>
        <v>0.10057166923112469</v>
      </c>
      <c r="JA19" s="10">
        <f>'Index RU'!JA19</f>
        <v>6.5016861250930882E-2</v>
      </c>
      <c r="JB19" s="10">
        <f>'Index RU'!JB19</f>
        <v>0.27114140513206403</v>
      </c>
      <c r="JC19" s="10">
        <f>'Index RU'!JC19</f>
        <v>0.66866695561268308</v>
      </c>
      <c r="JD19" s="10">
        <f>'Index RU'!JD19</f>
        <v>0.81326420689118051</v>
      </c>
      <c r="JE19" s="10">
        <f>'Index RU'!JE19</f>
        <v>1.0340523231664718</v>
      </c>
      <c r="JF19" s="10">
        <f>'Index RU'!JF19</f>
        <v>0.11771317268326675</v>
      </c>
      <c r="JG19" s="10">
        <f>'Index RU'!JG19</f>
        <v>-0.41333404848257121</v>
      </c>
      <c r="JH19" s="10">
        <f>'Index RU'!JH19</f>
        <v>-0.96006646976031762</v>
      </c>
      <c r="JI19" s="10">
        <f>'Index RU'!JI19</f>
        <v>-1.2138952435948962</v>
      </c>
      <c r="JJ19" s="10">
        <f>'Index RU'!JJ19</f>
        <v>4.8257702495045129E-2</v>
      </c>
      <c r="JK19" s="10">
        <f>'Index RU'!JK19</f>
        <v>-0.20947248170633678</v>
      </c>
      <c r="JL19" s="10">
        <f>'Index RU'!JL19</f>
        <v>-0.9420821756756228</v>
      </c>
      <c r="JM19" s="10">
        <f>'Index RU'!JM19</f>
        <v>-0.89234273044416423</v>
      </c>
      <c r="JN19" s="10">
        <f>'Index RU'!JN19</f>
        <v>-0.93492574631247682</v>
      </c>
      <c r="JO19" s="10">
        <f>'Index RU'!JO19</f>
        <v>-0.1177997734926155</v>
      </c>
      <c r="JP19" s="10">
        <f>'Index RU'!JP19</f>
        <v>0.8534183747696984</v>
      </c>
      <c r="JQ19" s="10">
        <f>'Index RU'!JQ19</f>
        <v>-0.89624746476055983</v>
      </c>
      <c r="JR19" s="10">
        <f>'Index RU'!JR19</f>
        <v>-0.91028862137225519</v>
      </c>
      <c r="JS19" s="10">
        <f>'Index RU'!JS19</f>
        <v>-1.086081240214797</v>
      </c>
      <c r="JT19" s="10">
        <f>'Index RU'!JT19</f>
        <v>-1.6527318547540693</v>
      </c>
      <c r="JU19" s="10">
        <f>'Index RU'!JU19</f>
        <v>-0.40696470477289881</v>
      </c>
      <c r="JV19" s="10">
        <f>'Index RU'!JV19</f>
        <v>-0.30774906670586494</v>
      </c>
      <c r="JW19" s="10">
        <f>'Index RU'!JW19</f>
        <v>-0.50370959797754222</v>
      </c>
      <c r="JX19" s="10">
        <f>'Index RU'!JX19</f>
        <v>0.1288417263395896</v>
      </c>
      <c r="JY19" s="10">
        <f>'Index RU'!JY19</f>
        <v>0.50337882565028413</v>
      </c>
      <c r="JZ19" s="10">
        <f>'Index RU'!JZ19</f>
        <v>0.5840602199358691</v>
      </c>
      <c r="KA19" s="10" t="str">
        <f>'Index RU'!KA19</f>
        <v/>
      </c>
      <c r="KB19" s="10" t="str">
        <f>'Index RU'!KB19</f>
        <v/>
      </c>
      <c r="KC19" s="10" t="str">
        <f>'Index RU'!KC19</f>
        <v/>
      </c>
      <c r="KD19" s="10" t="str">
        <f>'Index RU'!KD19</f>
        <v/>
      </c>
      <c r="KE19" s="10" t="str">
        <f>'Index RU'!KE19</f>
        <v/>
      </c>
      <c r="KF19" s="10" t="str">
        <f>'Index RU'!KF19</f>
        <v/>
      </c>
      <c r="KG19" s="10" t="str">
        <f>'Index RU'!KG19</f>
        <v/>
      </c>
      <c r="KH19" s="10" t="str">
        <f>'Index RU'!KH19</f>
        <v/>
      </c>
      <c r="KI19" s="10" t="str">
        <f>'Index RU'!KI19</f>
        <v/>
      </c>
      <c r="KJ19" s="10" t="str">
        <f>'Index RU'!KJ19</f>
        <v/>
      </c>
      <c r="KK19" s="10" t="str">
        <f>'Index RU'!KK19</f>
        <v/>
      </c>
      <c r="KL19" s="10" t="str">
        <f>'Index RU'!KL19</f>
        <v/>
      </c>
      <c r="KM19" s="10" t="str">
        <f>'Index RU'!KM19</f>
        <v/>
      </c>
      <c r="KN19" s="10" t="str">
        <f>'Index RU'!KN19</f>
        <v/>
      </c>
      <c r="KO19" s="10" t="str">
        <f>'Index RU'!KO19</f>
        <v/>
      </c>
      <c r="KP19" s="10" t="str">
        <f>'Index RU'!KP19</f>
        <v/>
      </c>
      <c r="KQ19" s="10" t="str">
        <f>'Index RU'!KQ19</f>
        <v/>
      </c>
      <c r="KR19" s="10" t="str">
        <f>'Index RU'!KR19</f>
        <v/>
      </c>
      <c r="KS19" s="10" t="str">
        <f>'Index RU'!KS19</f>
        <v/>
      </c>
      <c r="KT19" s="10" t="str">
        <f>'Index RU'!KT19</f>
        <v/>
      </c>
      <c r="KU19" s="10" t="str">
        <f>'Index RU'!KU19</f>
        <v/>
      </c>
      <c r="KV19" s="10" t="str">
        <f>'Index RU'!KV19</f>
        <v/>
      </c>
      <c r="KW19" s="10" t="str">
        <f>'Index RU'!KW19</f>
        <v/>
      </c>
      <c r="KX19" s="10" t="str">
        <f>'Index RU'!KX19</f>
        <v/>
      </c>
      <c r="KY19" s="10" t="str">
        <f>'Index RU'!KY19</f>
        <v/>
      </c>
      <c r="KZ19" s="10" t="str">
        <f>'Index RU'!KZ19</f>
        <v/>
      </c>
      <c r="LA19" s="10" t="str">
        <f>'Index RU'!LA19</f>
        <v/>
      </c>
      <c r="LB19" s="10" t="str">
        <f>'Index RU'!LB19</f>
        <v/>
      </c>
      <c r="LC19" s="10" t="str">
        <f>'Index RU'!LC19</f>
        <v/>
      </c>
    </row>
    <row r="20" spans="1:315" x14ac:dyDescent="0.25">
      <c r="A20" t="s">
        <v>127</v>
      </c>
      <c r="B20">
        <f>'Index RU'!B20</f>
        <v>0</v>
      </c>
      <c r="C20" t="str">
        <f>'Index RU'!C20</f>
        <v/>
      </c>
      <c r="D20" t="str">
        <f>'Index RU'!D20</f>
        <v/>
      </c>
      <c r="E20" t="str">
        <f>'Index RU'!E20</f>
        <v/>
      </c>
      <c r="F20" t="str">
        <f>'Index RU'!F20</f>
        <v/>
      </c>
      <c r="G20" t="str">
        <f>'Index RU'!G20</f>
        <v/>
      </c>
      <c r="H20" t="str">
        <f>'Index RU'!H20</f>
        <v/>
      </c>
      <c r="I20" t="str">
        <f>'Index RU'!I20</f>
        <v/>
      </c>
      <c r="J20" t="str">
        <f>'Index RU'!J20</f>
        <v/>
      </c>
      <c r="K20" t="str">
        <f>'Index RU'!K20</f>
        <v/>
      </c>
      <c r="L20" t="str">
        <f>'Index RU'!L20</f>
        <v/>
      </c>
      <c r="M20" t="str">
        <f>'Index RU'!M20</f>
        <v/>
      </c>
      <c r="N20" t="str">
        <f>'Index RU'!N20</f>
        <v/>
      </c>
      <c r="O20" t="str">
        <f>'Index RU'!O20</f>
        <v/>
      </c>
      <c r="P20" t="str">
        <f>'Index RU'!P20</f>
        <v/>
      </c>
      <c r="Q20" t="str">
        <f>'Index RU'!Q20</f>
        <v/>
      </c>
      <c r="R20" t="str">
        <f>'Index RU'!R20</f>
        <v/>
      </c>
      <c r="S20" t="str">
        <f>'Index RU'!S20</f>
        <v/>
      </c>
      <c r="T20" t="str">
        <f>'Index RU'!T20</f>
        <v/>
      </c>
      <c r="U20" t="str">
        <f>'Index RU'!U20</f>
        <v/>
      </c>
      <c r="V20" t="str">
        <f>'Index RU'!V20</f>
        <v/>
      </c>
      <c r="W20" t="str">
        <f>'Index RU'!W20</f>
        <v/>
      </c>
      <c r="X20" t="str">
        <f>'Index RU'!X20</f>
        <v/>
      </c>
      <c r="Y20" t="str">
        <f>'Index RU'!Y20</f>
        <v/>
      </c>
      <c r="Z20" t="str">
        <f>'Index RU'!Z20</f>
        <v/>
      </c>
      <c r="AA20" t="str">
        <f>'Index RU'!AA20</f>
        <v/>
      </c>
      <c r="AB20" t="str">
        <f>'Index RU'!AB20</f>
        <v/>
      </c>
      <c r="AC20" t="str">
        <f>'Index RU'!AC20</f>
        <v/>
      </c>
      <c r="AD20" t="str">
        <f>'Index RU'!AD20</f>
        <v/>
      </c>
      <c r="AE20" t="str">
        <f>'Index RU'!AE20</f>
        <v/>
      </c>
      <c r="AF20" t="str">
        <f>'Index RU'!AF20</f>
        <v/>
      </c>
      <c r="AG20" t="str">
        <f>'Index RU'!AG20</f>
        <v/>
      </c>
      <c r="AH20" t="str">
        <f>'Index RU'!AH20</f>
        <v/>
      </c>
      <c r="AI20" t="str">
        <f>'Index RU'!AI20</f>
        <v/>
      </c>
      <c r="AJ20" t="str">
        <f>'Index RU'!AJ20</f>
        <v/>
      </c>
      <c r="AK20" t="str">
        <f>'Index RU'!AK20</f>
        <v/>
      </c>
      <c r="AL20" t="str">
        <f>'Index RU'!AL20</f>
        <v/>
      </c>
      <c r="AM20" t="str">
        <f>'Index RU'!AM20</f>
        <v/>
      </c>
      <c r="AN20" t="str">
        <f>'Index RU'!AN20</f>
        <v/>
      </c>
      <c r="AO20" t="str">
        <f>'Index RU'!AO20</f>
        <v/>
      </c>
      <c r="AP20" t="str">
        <f>'Index RU'!AP20</f>
        <v/>
      </c>
      <c r="AQ20" t="str">
        <f>'Index RU'!AQ20</f>
        <v/>
      </c>
      <c r="AR20" t="str">
        <f>'Index RU'!AR20</f>
        <v/>
      </c>
      <c r="AS20" t="str">
        <f>'Index RU'!AS20</f>
        <v/>
      </c>
      <c r="AT20" t="str">
        <f>'Index RU'!AT20</f>
        <v/>
      </c>
      <c r="AU20" t="str">
        <f>'Index RU'!AU20</f>
        <v/>
      </c>
      <c r="AV20" t="str">
        <f>'Index RU'!AV20</f>
        <v/>
      </c>
      <c r="AW20" t="str">
        <f>'Index RU'!AW20</f>
        <v/>
      </c>
      <c r="AX20" t="str">
        <f>'Index RU'!AX20</f>
        <v/>
      </c>
      <c r="AY20" t="str">
        <f>'Index RU'!AY20</f>
        <v/>
      </c>
      <c r="AZ20" t="str">
        <f>'Index RU'!AZ20</f>
        <v/>
      </c>
      <c r="BA20" t="str">
        <f>'Index RU'!BA20</f>
        <v/>
      </c>
      <c r="BB20" t="str">
        <f>'Index RU'!BB20</f>
        <v/>
      </c>
      <c r="BC20" s="10">
        <f>'Index RU'!BC20</f>
        <v>0</v>
      </c>
      <c r="BD20" s="10">
        <f>'Index RU'!BD20</f>
        <v>0</v>
      </c>
      <c r="BE20" s="10">
        <f>'Index RU'!BE20</f>
        <v>0</v>
      </c>
      <c r="BF20" s="10">
        <f>'Index RU'!BF20</f>
        <v>0</v>
      </c>
      <c r="BG20" s="10">
        <f>'Index RU'!BG20</f>
        <v>2.0342166303896492</v>
      </c>
      <c r="BH20" s="10">
        <f>'Index RU'!BH20</f>
        <v>2.0342166303896492</v>
      </c>
      <c r="BI20" s="10">
        <f>'Index RU'!BI20</f>
        <v>2.0342166303896492</v>
      </c>
      <c r="BJ20" s="10">
        <f>'Index RU'!BJ20</f>
        <v>2.0342166303896492</v>
      </c>
      <c r="BK20" s="10">
        <f>'Index RU'!BK20</f>
        <v>0.78859128996811512</v>
      </c>
      <c r="BL20" s="10">
        <f>'Index RU'!BL20</f>
        <v>0.78859128996811512</v>
      </c>
      <c r="BM20" s="10">
        <f>'Index RU'!BM20</f>
        <v>0.78859128996811512</v>
      </c>
      <c r="BN20" s="10">
        <f>'Index RU'!BN20</f>
        <v>0.78859128996811512</v>
      </c>
      <c r="BO20" s="10">
        <f>'Index RU'!BO20</f>
        <v>-0.35574979691452369</v>
      </c>
      <c r="BP20" s="10">
        <f>'Index RU'!BP20</f>
        <v>-0.35574979691452369</v>
      </c>
      <c r="BQ20" s="10">
        <f>'Index RU'!BQ20</f>
        <v>-0.35574979691452369</v>
      </c>
      <c r="BR20" s="10">
        <f>'Index RU'!BR20</f>
        <v>-0.35574979691452369</v>
      </c>
      <c r="BS20" s="10">
        <f>'Index RU'!BS20</f>
        <v>0</v>
      </c>
      <c r="BT20" s="10">
        <f>'Index RU'!BT20</f>
        <v>1.2512819991361896</v>
      </c>
      <c r="BU20" s="10">
        <f>'Index RU'!BU20</f>
        <v>1.2512819991361896</v>
      </c>
      <c r="BV20" s="10">
        <f>'Index RU'!BV20</f>
        <v>1.2512819991361896</v>
      </c>
      <c r="BW20" s="10">
        <f>'Index RU'!BW20</f>
        <v>1.2512819991361896</v>
      </c>
      <c r="BX20" s="10">
        <f>'Index RU'!BX20</f>
        <v>1.2950551597816493</v>
      </c>
      <c r="BY20" s="10">
        <f>'Index RU'!BY20</f>
        <v>1.2950551597816493</v>
      </c>
      <c r="BZ20" s="10">
        <f>'Index RU'!BZ20</f>
        <v>1.2950551597816493</v>
      </c>
      <c r="CA20" s="10">
        <f>'Index RU'!CA20</f>
        <v>1.2950551597816493</v>
      </c>
      <c r="CB20" s="10">
        <f>'Index RU'!CB20</f>
        <v>0.47711305557157496</v>
      </c>
      <c r="CC20" s="10">
        <f>'Index RU'!CC20</f>
        <v>0.47711305557157496</v>
      </c>
      <c r="CD20" s="10">
        <f>'Index RU'!CD20</f>
        <v>0.47711305557157496</v>
      </c>
      <c r="CE20" s="10">
        <f>'Index RU'!CE20</f>
        <v>0.47711305557157496</v>
      </c>
      <c r="CF20" s="10">
        <f>'Index RU'!CF20</f>
        <v>0</v>
      </c>
      <c r="CG20" s="10">
        <f>'Index RU'!CG20</f>
        <v>-1.8222973356997159</v>
      </c>
      <c r="CH20" s="10">
        <f>'Index RU'!CH20</f>
        <v>-1.8222973356997159</v>
      </c>
      <c r="CI20" s="10">
        <f>'Index RU'!CI20</f>
        <v>-1.8222973356997159</v>
      </c>
      <c r="CJ20" s="10">
        <f>'Index RU'!CJ20</f>
        <v>-1.8222973356997159</v>
      </c>
      <c r="CK20" s="10">
        <f>'Index RU'!CK20</f>
        <v>1.6269671295982382</v>
      </c>
      <c r="CL20" s="10">
        <f>'Index RU'!CL20</f>
        <v>1.6269671295982382</v>
      </c>
      <c r="CM20" s="10">
        <f>'Index RU'!CM20</f>
        <v>1.6269671295982382</v>
      </c>
      <c r="CN20" s="10">
        <f>'Index RU'!CN20</f>
        <v>1.6269671295982382</v>
      </c>
      <c r="CO20" s="10">
        <f>'Index RU'!CO20</f>
        <v>3.4860874134065409</v>
      </c>
      <c r="CP20" s="10">
        <f>'Index RU'!CP20</f>
        <v>3.4860874134065409</v>
      </c>
      <c r="CQ20" s="10">
        <f>'Index RU'!CQ20</f>
        <v>3.4860874134065409</v>
      </c>
      <c r="CR20" s="10">
        <f>'Index RU'!CR20</f>
        <v>3.4860874134065409</v>
      </c>
      <c r="CS20" s="10">
        <f>'Index RU'!CS20</f>
        <v>0</v>
      </c>
      <c r="CT20" s="10">
        <f>'Index RU'!CT20</f>
        <v>-0.78701015048433209</v>
      </c>
      <c r="CU20" s="10">
        <f>'Index RU'!CU20</f>
        <v>-0.78701015048433209</v>
      </c>
      <c r="CV20" s="10">
        <f>'Index RU'!CV20</f>
        <v>-0.78701015048433209</v>
      </c>
      <c r="CW20" s="10">
        <f>'Index RU'!CW20</f>
        <v>-0.78701015048433209</v>
      </c>
      <c r="CX20" s="10">
        <f>'Index RU'!CX20</f>
        <v>-2.9279805879042078</v>
      </c>
      <c r="CY20" s="10">
        <f>'Index RU'!CY20</f>
        <v>-2.9279805879042078</v>
      </c>
      <c r="CZ20" s="10">
        <f>'Index RU'!CZ20</f>
        <v>-2.9279805879042078</v>
      </c>
      <c r="DA20" s="10">
        <f>'Index RU'!DA20</f>
        <v>-2.9279805879042078</v>
      </c>
      <c r="DB20" s="10">
        <f>'Index RU'!DB20</f>
        <v>0</v>
      </c>
      <c r="DC20" s="10">
        <f>'Index RU'!DC20</f>
        <v>5.5618175845711946</v>
      </c>
      <c r="DD20" s="10">
        <f>'Index RU'!DD20</f>
        <v>5.5618175845711946</v>
      </c>
      <c r="DE20" s="10">
        <f>'Index RU'!DE20</f>
        <v>5.5618175845711946</v>
      </c>
      <c r="DF20" s="10">
        <f>'Index RU'!DF20</f>
        <v>5.5618175845711946</v>
      </c>
      <c r="DG20" s="10">
        <f>'Index RU'!DG20</f>
        <v>2.9634974372945653</v>
      </c>
      <c r="DH20" s="10">
        <f>'Index RU'!DH20</f>
        <v>2.9634974372945653</v>
      </c>
      <c r="DI20" s="10">
        <f>'Index RU'!DI20</f>
        <v>2.9634974372945653</v>
      </c>
      <c r="DJ20" s="10">
        <f>'Index RU'!DJ20</f>
        <v>2.9634974372945653</v>
      </c>
      <c r="DK20" s="10">
        <f>'Index RU'!DK20</f>
        <v>-1.8335214407617981</v>
      </c>
      <c r="DL20" s="10">
        <f>'Index RU'!DL20</f>
        <v>-1.8335214407617981</v>
      </c>
      <c r="DM20" s="10">
        <f>'Index RU'!DM20</f>
        <v>-1.8335214407617981</v>
      </c>
      <c r="DN20" s="10">
        <f>'Index RU'!DN20</f>
        <v>-1.8335214407617981</v>
      </c>
      <c r="DO20" s="10">
        <f>'Index RU'!DO20</f>
        <v>-8.895312865306769</v>
      </c>
      <c r="DP20" s="10">
        <f>'Index RU'!DP20</f>
        <v>-8.895312865306769</v>
      </c>
      <c r="DQ20" s="10">
        <f>'Index RU'!DQ20</f>
        <v>-8.895312865306769</v>
      </c>
      <c r="DR20" s="10">
        <f>'Index RU'!DR20</f>
        <v>-8.895312865306769</v>
      </c>
      <c r="DS20" s="10">
        <f>'Index RU'!DS20</f>
        <v>0</v>
      </c>
      <c r="DT20" s="10">
        <f>'Index RU'!DT20</f>
        <v>4.1598179418976491</v>
      </c>
      <c r="DU20" s="10">
        <f>'Index RU'!DU20</f>
        <v>4.1598179418976491</v>
      </c>
      <c r="DV20" s="10">
        <f>'Index RU'!DV20</f>
        <v>4.1598179418976491</v>
      </c>
      <c r="DW20" s="10">
        <f>'Index RU'!DW20</f>
        <v>4.1598179418976491</v>
      </c>
      <c r="DX20" s="10">
        <f>'Index RU'!DX20</f>
        <v>4.384279941295647</v>
      </c>
      <c r="DY20" s="10">
        <f>'Index RU'!DY20</f>
        <v>4.384279941295647</v>
      </c>
      <c r="DZ20" s="10">
        <f>'Index RU'!DZ20</f>
        <v>4.384279941295647</v>
      </c>
      <c r="EA20" s="10">
        <f>'Index RU'!EA20</f>
        <v>4.384279941295647</v>
      </c>
      <c r="EB20" s="10">
        <f>'Index RU'!EB20</f>
        <v>-2.7557950956072341</v>
      </c>
      <c r="EC20" s="10">
        <f>'Index RU'!EC20</f>
        <v>-2.7557950956072341</v>
      </c>
      <c r="ED20" s="10">
        <f>'Index RU'!ED20</f>
        <v>-2.7557950956072341</v>
      </c>
      <c r="EE20" s="10">
        <f>'Index RU'!EE20</f>
        <v>-2.7557950956072341</v>
      </c>
      <c r="EF20" s="10">
        <f>'Index RU'!EF20</f>
        <v>0</v>
      </c>
      <c r="EG20" s="10">
        <f>'Index RU'!EG20</f>
        <v>-4.1627663514531354</v>
      </c>
      <c r="EH20" s="10">
        <f>'Index RU'!EH20</f>
        <v>-4.1627663514531354</v>
      </c>
      <c r="EI20" s="10">
        <f>'Index RU'!EI20</f>
        <v>-4.1627663514531354</v>
      </c>
      <c r="EJ20" s="10">
        <f>'Index RU'!EJ20</f>
        <v>-4.1627663514531354</v>
      </c>
      <c r="EK20" s="10">
        <f>'Index RU'!EK20</f>
        <v>-5.1452582386846712</v>
      </c>
      <c r="EL20" s="10">
        <f>'Index RU'!EL20</f>
        <v>-5.1452582386846712</v>
      </c>
      <c r="EM20" s="10">
        <f>'Index RU'!EM20</f>
        <v>-5.1452582386846712</v>
      </c>
      <c r="EN20" s="10">
        <f>'Index RU'!EN20</f>
        <v>-5.1452582386846712</v>
      </c>
      <c r="EO20" s="10">
        <f>'Index RU'!EO20</f>
        <v>0</v>
      </c>
      <c r="EP20" s="10">
        <f>'Index RU'!EP20</f>
        <v>0.99496463073193553</v>
      </c>
      <c r="EQ20" s="10">
        <f>'Index RU'!EQ20</f>
        <v>0.99496463073193553</v>
      </c>
      <c r="ER20" s="10">
        <f>'Index RU'!ER20</f>
        <v>0.99496463073193553</v>
      </c>
      <c r="ES20" s="10">
        <f>'Index RU'!ES20</f>
        <v>0.99496463073193553</v>
      </c>
      <c r="ET20" s="10">
        <f>'Index RU'!ET20</f>
        <v>-1.2570539321563343</v>
      </c>
      <c r="EU20" s="10">
        <f>'Index RU'!EU20</f>
        <v>-1.2570539321563343</v>
      </c>
      <c r="EV20" s="10">
        <f>'Index RU'!EV20</f>
        <v>-1.2570539321563343</v>
      </c>
      <c r="EW20" s="10">
        <f>'Index RU'!EW20</f>
        <v>-1.2570539321563343</v>
      </c>
      <c r="EX20" s="10">
        <f>'Index RU'!EX20</f>
        <v>-8.0136198705736152</v>
      </c>
      <c r="EY20" s="10">
        <f>'Index RU'!EY20</f>
        <v>-8.0136198705736152</v>
      </c>
      <c r="EZ20" s="10">
        <f>'Index RU'!EZ20</f>
        <v>-8.0136198705736152</v>
      </c>
      <c r="FA20" s="10">
        <f>'Index RU'!FA20</f>
        <v>-8.0136198705736152</v>
      </c>
      <c r="FB20" s="10">
        <f>'Index RU'!FB20</f>
        <v>0</v>
      </c>
      <c r="FC20" s="10">
        <f>'Index RU'!FC20</f>
        <v>-0.12000853996143826</v>
      </c>
      <c r="FD20" s="10">
        <f>'Index RU'!FD20</f>
        <v>-0.12000853996143826</v>
      </c>
      <c r="FE20" s="10">
        <f>'Index RU'!FE20</f>
        <v>-0.12000853996143826</v>
      </c>
      <c r="FF20" s="10">
        <f>'Index RU'!FF20</f>
        <v>-0.12000853996143826</v>
      </c>
      <c r="FG20" s="10">
        <f>'Index RU'!FG20</f>
        <v>-0.13790145704110887</v>
      </c>
      <c r="FH20" s="10">
        <f>'Index RU'!FH20</f>
        <v>-0.13790145704110887</v>
      </c>
      <c r="FI20" s="10">
        <f>'Index RU'!FI20</f>
        <v>-0.13790145704110887</v>
      </c>
      <c r="FJ20" s="10">
        <f>'Index RU'!FJ20</f>
        <v>-0.13790145704110887</v>
      </c>
      <c r="FK20" s="10">
        <f>'Index RU'!FK20</f>
        <v>-0.90699936749114252</v>
      </c>
      <c r="FL20" s="10">
        <f>'Index RU'!FL20</f>
        <v>-0.90699936749114252</v>
      </c>
      <c r="FM20" s="10">
        <f>'Index RU'!FM20</f>
        <v>-0.90699936749114252</v>
      </c>
      <c r="FN20" s="10">
        <f>'Index RU'!FN20</f>
        <v>-0.90699936749114252</v>
      </c>
      <c r="FO20" s="10">
        <f>'Index RU'!FO20</f>
        <v>0</v>
      </c>
      <c r="FP20" s="10">
        <f>'Index RU'!FP20</f>
        <v>3.9626815565192932</v>
      </c>
      <c r="FQ20" s="10">
        <f>'Index RU'!FQ20</f>
        <v>3.9626815565192932</v>
      </c>
      <c r="FR20" s="10">
        <f>'Index RU'!FR20</f>
        <v>3.9626815565192932</v>
      </c>
      <c r="FS20" s="10">
        <f>'Index RU'!FS20</f>
        <v>3.9626815565192932</v>
      </c>
      <c r="FT20" s="10">
        <f>'Index RU'!FT20</f>
        <v>-1.6972793259359642</v>
      </c>
      <c r="FU20" s="10">
        <f>'Index RU'!FU20</f>
        <v>-1.6972793259359642</v>
      </c>
      <c r="FV20" s="10">
        <f>'Index RU'!FV20</f>
        <v>-1.6972793259359642</v>
      </c>
      <c r="FW20" s="10">
        <f>'Index RU'!FW20</f>
        <v>-1.6972793259359642</v>
      </c>
      <c r="FX20" s="10">
        <f>'Index RU'!FX20</f>
        <v>0.5376926799556373</v>
      </c>
      <c r="FY20" s="10">
        <f>'Index RU'!FY20</f>
        <v>0.5376926799556373</v>
      </c>
      <c r="FZ20" s="10">
        <f>'Index RU'!FZ20</f>
        <v>0.5376926799556373</v>
      </c>
      <c r="GA20" s="10">
        <f>'Index RU'!GA20</f>
        <v>0.5376926799556373</v>
      </c>
      <c r="GB20" s="10">
        <f>'Index RU'!GB20</f>
        <v>0</v>
      </c>
      <c r="GC20" s="10">
        <f>'Index RU'!GC20</f>
        <v>3.1350027661755848</v>
      </c>
      <c r="GD20" s="10">
        <f>'Index RU'!GD20</f>
        <v>3.1350027661755848</v>
      </c>
      <c r="GE20" s="10">
        <f>'Index RU'!GE20</f>
        <v>3.1350027661755848</v>
      </c>
      <c r="GF20" s="10">
        <f>'Index RU'!GF20</f>
        <v>3.1350027661755848</v>
      </c>
      <c r="GG20" s="10">
        <f>'Index RU'!GG20</f>
        <v>1.6426223566818199</v>
      </c>
      <c r="GH20" s="10">
        <f>'Index RU'!GH20</f>
        <v>1.6426223566818199</v>
      </c>
      <c r="GI20" s="10">
        <f>'Index RU'!GI20</f>
        <v>1.6426223566818199</v>
      </c>
      <c r="GJ20" s="10">
        <f>'Index RU'!GJ20</f>
        <v>1.6426223566818199</v>
      </c>
      <c r="GK20" s="10">
        <f>'Index RU'!GK20</f>
        <v>2.4224512644409373</v>
      </c>
      <c r="GL20" s="10">
        <f>'Index RU'!GL20</f>
        <v>1.9580655656554635</v>
      </c>
      <c r="GM20" s="10">
        <f>'Index RU'!GM20</f>
        <v>2.5248797534339364</v>
      </c>
      <c r="GN20" s="10">
        <f>'Index RU'!GN20</f>
        <v>2.8277865533836399</v>
      </c>
      <c r="GO20" s="10">
        <f>'Index RU'!GO20</f>
        <v>0.63771775178393442</v>
      </c>
      <c r="GP20" s="10">
        <f>'Index RU'!GP20</f>
        <v>-0.24096713707694084</v>
      </c>
      <c r="GQ20" s="10">
        <f>'Index RU'!GQ20</f>
        <v>-0.90917161172197569</v>
      </c>
      <c r="GR20" s="10">
        <f>'Index RU'!GR20</f>
        <v>-0.85576101664098614</v>
      </c>
      <c r="GS20" s="10">
        <f>'Index RU'!GS20</f>
        <v>-2.1938921250601346</v>
      </c>
      <c r="GT20" s="10">
        <f>'Index RU'!GT20</f>
        <v>-1.2743143499295693</v>
      </c>
      <c r="GU20" s="10">
        <f>'Index RU'!GU20</f>
        <v>-2.4855442324791586</v>
      </c>
      <c r="GV20" s="10">
        <f>'Index RU'!GV20</f>
        <v>-3.7702078585922072</v>
      </c>
      <c r="GW20" s="10">
        <f>'Index RU'!GW20</f>
        <v>-2.7794409982576318</v>
      </c>
      <c r="GX20" s="10">
        <f>'Index RU'!GX20</f>
        <v>-2.4843753257395065</v>
      </c>
      <c r="GY20" s="10">
        <f>'Index RU'!GY20</f>
        <v>-2.7419267523609352</v>
      </c>
      <c r="GZ20" s="10">
        <f>'Index RU'!GZ20</f>
        <v>-2.6190694332302664</v>
      </c>
      <c r="HA20" s="10">
        <f>'Index RU'!HA20</f>
        <v>-0.61138935537208883</v>
      </c>
      <c r="HB20" s="10">
        <f>'Index RU'!HB20</f>
        <v>-0.86946432510876337</v>
      </c>
      <c r="HC20" s="10">
        <f>'Index RU'!HC20</f>
        <v>7.1514925021552989E-3</v>
      </c>
      <c r="HD20" s="10">
        <f>'Index RU'!HD20</f>
        <v>1.3876354101945561</v>
      </c>
      <c r="HE20" s="10">
        <f>'Index RU'!HE20</f>
        <v>0.12345805245893682</v>
      </c>
      <c r="HF20" s="10">
        <f>'Index RU'!HF20</f>
        <v>0.25012765078105759</v>
      </c>
      <c r="HG20" s="10">
        <f>'Index RU'!HG20</f>
        <v>1.4591592396868078</v>
      </c>
      <c r="HH20" s="10">
        <f>'Index RU'!HH20</f>
        <v>0.55242686806998742</v>
      </c>
      <c r="HI20" s="10">
        <f>'Index RU'!HI20</f>
        <v>0.93072681796845103</v>
      </c>
      <c r="HJ20" s="10">
        <f>'Index RU'!HJ20</f>
        <v>1.1068269023724289</v>
      </c>
      <c r="HK20" s="10">
        <f>'Index RU'!HK20</f>
        <v>0.46001791024973249</v>
      </c>
      <c r="HL20" s="10">
        <f>'Index RU'!HL20</f>
        <v>0.95939146710426526</v>
      </c>
      <c r="HM20" s="10">
        <f>'Index RU'!HM20</f>
        <v>-0.21944635242894323</v>
      </c>
      <c r="HN20" s="10">
        <f>'Index RU'!HN20</f>
        <v>0.28480636874789411</v>
      </c>
      <c r="HO20" s="10">
        <f>'Index RU'!HO20</f>
        <v>0.40674333503406634</v>
      </c>
      <c r="HP20" s="10">
        <f>'Index RU'!HP20</f>
        <v>1.5847773190870202</v>
      </c>
      <c r="HQ20" s="10">
        <f>'Index RU'!HQ20</f>
        <v>2.0278593828640967</v>
      </c>
      <c r="HR20" s="10">
        <f>'Index RU'!HR20</f>
        <v>0.91325177563749327</v>
      </c>
      <c r="HS20" s="10">
        <f>'Index RU'!HS20</f>
        <v>0.76733611602060436</v>
      </c>
      <c r="HT20" s="10">
        <f>'Index RU'!HT20</f>
        <v>-1.3473705646682839</v>
      </c>
      <c r="HU20" s="10">
        <f>'Index RU'!HU20</f>
        <v>-2.2875017332381171</v>
      </c>
      <c r="HV20" s="10">
        <f>'Index RU'!HV20</f>
        <v>-1.2601951037950117</v>
      </c>
      <c r="HW20" s="10">
        <f>'Index RU'!HW20</f>
        <v>-1.1048832288206882</v>
      </c>
      <c r="HX20" s="10">
        <f>'Index RU'!HX20</f>
        <v>-0.85375261584569806</v>
      </c>
      <c r="HY20" s="10">
        <f>'Index RU'!HY20</f>
        <v>-1.1399111764655108</v>
      </c>
      <c r="HZ20" s="10">
        <f>'Index RU'!HZ20</f>
        <v>-0.29733629065510625</v>
      </c>
      <c r="IA20" s="10">
        <f>'Index RU'!IA20</f>
        <v>1.1385837208447285</v>
      </c>
      <c r="IB20" s="10">
        <f>'Index RU'!IB20</f>
        <v>1.9427602646661994</v>
      </c>
      <c r="IC20" s="10">
        <f>'Index RU'!IC20</f>
        <v>3.3642744709407095</v>
      </c>
      <c r="ID20" s="10">
        <f>'Index RU'!ID20</f>
        <v>1.8804654754206229</v>
      </c>
      <c r="IE20" s="10">
        <f>'Index RU'!IE20</f>
        <v>0.45651336428716338</v>
      </c>
      <c r="IF20" s="10">
        <f>'Index RU'!IF20</f>
        <v>-0.69153573416148029</v>
      </c>
      <c r="IG20" s="10">
        <f>'Index RU'!IG20</f>
        <v>-1.8402354031227688</v>
      </c>
      <c r="IH20" s="10">
        <f>'Index RU'!IH20</f>
        <v>-1.880907498717743</v>
      </c>
      <c r="II20" s="10">
        <f>'Index RU'!II20</f>
        <v>-0.70262235432742925</v>
      </c>
      <c r="IJ20" s="10">
        <f>'Index RU'!IJ20</f>
        <v>-0.59917715556085527</v>
      </c>
      <c r="IK20" s="10">
        <f>'Index RU'!IK20</f>
        <v>0.47454257629416063</v>
      </c>
      <c r="IL20" s="10">
        <f>'Index RU'!IL20</f>
        <v>-1.0239152398798952</v>
      </c>
      <c r="IM20" s="10">
        <f>'Index RU'!IM20</f>
        <v>-3.2484849646154688</v>
      </c>
      <c r="IN20" s="10">
        <f>'Index RU'!IN20</f>
        <v>-1.5462127947595805</v>
      </c>
      <c r="IO20" s="10">
        <f>'Index RU'!IO20</f>
        <v>-2.3188470119940816</v>
      </c>
      <c r="IP20" s="10">
        <f>'Index RU'!IP20</f>
        <v>0.12901362244380959</v>
      </c>
      <c r="IQ20" s="10">
        <f>'Index RU'!IQ20</f>
        <v>2.0917681354791622</v>
      </c>
      <c r="IR20" s="10">
        <f>'Index RU'!IR20</f>
        <v>-0.16786574630440998</v>
      </c>
      <c r="IS20" s="10">
        <f>'Index RU'!IS20</f>
        <v>0.36895606069539422</v>
      </c>
      <c r="IT20" s="10">
        <f>'Index RU'!IT20</f>
        <v>-0.95720205306501893</v>
      </c>
      <c r="IU20" s="10">
        <f>'Index RU'!IU20</f>
        <v>-1.0287393104146152</v>
      </c>
      <c r="IV20" s="10">
        <f>'Index RU'!IV20</f>
        <v>-0.48437802910246874</v>
      </c>
      <c r="IW20" s="10">
        <f>'Index RU'!IW20</f>
        <v>-0.12017828083103876</v>
      </c>
      <c r="IX20" s="10">
        <f>'Index RU'!IX20</f>
        <v>0.60977743534300433</v>
      </c>
      <c r="IY20" s="10">
        <f>'Index RU'!IY20</f>
        <v>-0.33998081954176507</v>
      </c>
      <c r="IZ20" s="10">
        <f>'Index RU'!IZ20</f>
        <v>0.37865299649041634</v>
      </c>
      <c r="JA20" s="10">
        <f>'Index RU'!JA20</f>
        <v>-0.10207430230050432</v>
      </c>
      <c r="JB20" s="10">
        <f>'Index RU'!JB20</f>
        <v>-0.45897580887743478</v>
      </c>
      <c r="JC20" s="10">
        <f>'Index RU'!JC20</f>
        <v>0.46374595171757499</v>
      </c>
      <c r="JD20" s="10">
        <f>'Index RU'!JD20</f>
        <v>1.0730503310337702</v>
      </c>
      <c r="JE20" s="10">
        <f>'Index RU'!JE20</f>
        <v>1.952536692700318</v>
      </c>
      <c r="JF20" s="10">
        <f>'Index RU'!JF20</f>
        <v>1.1898575038530392</v>
      </c>
      <c r="JG20" s="10">
        <f>'Index RU'!JG20</f>
        <v>-0.38779246689646962</v>
      </c>
      <c r="JH20" s="10">
        <f>'Index RU'!JH20</f>
        <v>-1.4493725320571667</v>
      </c>
      <c r="JI20" s="10">
        <f>'Index RU'!JI20</f>
        <v>-2.124938945015447</v>
      </c>
      <c r="JJ20" s="10">
        <f>'Index RU'!JJ20</f>
        <v>-0.83035757087282636</v>
      </c>
      <c r="JK20" s="10">
        <f>'Index RU'!JK20</f>
        <v>-0.85376746619241217</v>
      </c>
      <c r="JL20" s="10">
        <f>'Index RU'!JL20</f>
        <v>-0.85600369134310395</v>
      </c>
      <c r="JM20" s="10">
        <f>'Index RU'!JM20</f>
        <v>-1.1196884089369059</v>
      </c>
      <c r="JN20" s="10">
        <f>'Index RU'!JN20</f>
        <v>-1.0525615537883719</v>
      </c>
      <c r="JO20" s="10">
        <f>'Index RU'!JO20</f>
        <v>0.43132744488194064</v>
      </c>
      <c r="JP20" s="10">
        <f>'Index RU'!JP20</f>
        <v>0.91875558572705074</v>
      </c>
      <c r="JQ20" s="10">
        <f>'Index RU'!JQ20</f>
        <v>-1.8564331744074916</v>
      </c>
      <c r="JR20" s="10">
        <f>'Index RU'!JR20</f>
        <v>-1.1773740834078081</v>
      </c>
      <c r="JS20" s="10">
        <f>'Index RU'!JS20</f>
        <v>-1.8953178155102042</v>
      </c>
      <c r="JT20" s="10">
        <f>'Index RU'!JT20</f>
        <v>-3.0726834251456792</v>
      </c>
      <c r="JU20" s="10">
        <f>'Index RU'!JU20</f>
        <v>-0.62958528410712322</v>
      </c>
      <c r="JV20" s="10">
        <f>'Index RU'!JV20</f>
        <v>-0.62491394621440299</v>
      </c>
      <c r="JW20" s="10">
        <f>'Index RU'!JW20</f>
        <v>-0.59004848237629359</v>
      </c>
      <c r="JX20" s="10">
        <f>'Index RU'!JX20</f>
        <v>0.42533680555816245</v>
      </c>
      <c r="JY20" s="10">
        <f>'Index RU'!JY20</f>
        <v>1.8822036322731606</v>
      </c>
      <c r="JZ20" s="10">
        <f>'Index RU'!JZ20</f>
        <v>1.6931902182471017</v>
      </c>
      <c r="KA20" s="10" t="str">
        <f>'Index RU'!KA20</f>
        <v/>
      </c>
      <c r="KB20" s="10" t="str">
        <f>'Index RU'!KB20</f>
        <v/>
      </c>
      <c r="KC20" s="10" t="str">
        <f>'Index RU'!KC20</f>
        <v/>
      </c>
      <c r="KD20" s="10" t="str">
        <f>'Index RU'!KD20</f>
        <v/>
      </c>
      <c r="KE20" s="10" t="str">
        <f>'Index RU'!KE20</f>
        <v/>
      </c>
      <c r="KF20" s="10" t="str">
        <f>'Index RU'!KF20</f>
        <v/>
      </c>
      <c r="KG20" s="10" t="str">
        <f>'Index RU'!KG20</f>
        <v/>
      </c>
      <c r="KH20" s="10" t="str">
        <f>'Index RU'!KH20</f>
        <v/>
      </c>
      <c r="KI20" s="10" t="str">
        <f>'Index RU'!KI20</f>
        <v/>
      </c>
      <c r="KJ20" s="10" t="str">
        <f>'Index RU'!KJ20</f>
        <v/>
      </c>
      <c r="KK20" s="10" t="str">
        <f>'Index RU'!KK20</f>
        <v/>
      </c>
      <c r="KL20" s="10" t="str">
        <f>'Index RU'!KL20</f>
        <v/>
      </c>
      <c r="KM20" s="10" t="str">
        <f>'Index RU'!KM20</f>
        <v/>
      </c>
      <c r="KN20" s="10" t="str">
        <f>'Index RU'!KN20</f>
        <v/>
      </c>
      <c r="KO20" s="10" t="str">
        <f>'Index RU'!KO20</f>
        <v/>
      </c>
      <c r="KP20" s="10" t="str">
        <f>'Index RU'!KP20</f>
        <v/>
      </c>
      <c r="KQ20" s="10" t="str">
        <f>'Index RU'!KQ20</f>
        <v/>
      </c>
      <c r="KR20" s="10" t="str">
        <f>'Index RU'!KR20</f>
        <v/>
      </c>
      <c r="KS20" s="10" t="str">
        <f>'Index RU'!KS20</f>
        <v/>
      </c>
      <c r="KT20" s="10" t="str">
        <f>'Index RU'!KT20</f>
        <v/>
      </c>
      <c r="KU20" s="10" t="str">
        <f>'Index RU'!KU20</f>
        <v/>
      </c>
      <c r="KV20" s="10" t="str">
        <f>'Index RU'!KV20</f>
        <v/>
      </c>
      <c r="KW20" s="10" t="str">
        <f>'Index RU'!KW20</f>
        <v/>
      </c>
      <c r="KX20" s="10" t="str">
        <f>'Index RU'!KX20</f>
        <v/>
      </c>
      <c r="KY20" s="10" t="str">
        <f>'Index RU'!KY20</f>
        <v/>
      </c>
      <c r="KZ20" s="10" t="str">
        <f>'Index RU'!KZ20</f>
        <v/>
      </c>
      <c r="LA20" s="10" t="str">
        <f>'Index RU'!LA20</f>
        <v/>
      </c>
      <c r="LB20" s="10" t="str">
        <f>'Index RU'!LB20</f>
        <v/>
      </c>
      <c r="LC20" s="10" t="str">
        <f>'Index RU'!LC20</f>
        <v/>
      </c>
    </row>
    <row r="21" spans="1:315" x14ac:dyDescent="0.25">
      <c r="A21" t="s">
        <v>128</v>
      </c>
      <c r="B21">
        <f>'Index RU'!B21</f>
        <v>0</v>
      </c>
      <c r="C21" t="str">
        <f>'Index RU'!C21</f>
        <v/>
      </c>
      <c r="D21" t="str">
        <f>'Index RU'!D21</f>
        <v/>
      </c>
      <c r="E21" t="str">
        <f>'Index RU'!E21</f>
        <v/>
      </c>
      <c r="F21" t="str">
        <f>'Index RU'!F21</f>
        <v/>
      </c>
      <c r="G21" t="str">
        <f>'Index RU'!G21</f>
        <v/>
      </c>
      <c r="H21" t="str">
        <f>'Index RU'!H21</f>
        <v/>
      </c>
      <c r="I21" t="str">
        <f>'Index RU'!I21</f>
        <v/>
      </c>
      <c r="J21" t="str">
        <f>'Index RU'!J21</f>
        <v/>
      </c>
      <c r="K21" t="str">
        <f>'Index RU'!K21</f>
        <v/>
      </c>
      <c r="L21" t="str">
        <f>'Index RU'!L21</f>
        <v/>
      </c>
      <c r="M21" t="str">
        <f>'Index RU'!M21</f>
        <v/>
      </c>
      <c r="N21" t="str">
        <f>'Index RU'!N21</f>
        <v/>
      </c>
      <c r="O21" t="str">
        <f>'Index RU'!O21</f>
        <v/>
      </c>
      <c r="P21" t="str">
        <f>'Index RU'!P21</f>
        <v/>
      </c>
      <c r="Q21" t="str">
        <f>'Index RU'!Q21</f>
        <v/>
      </c>
      <c r="R21" t="str">
        <f>'Index RU'!R21</f>
        <v/>
      </c>
      <c r="S21" t="str">
        <f>'Index RU'!S21</f>
        <v/>
      </c>
      <c r="T21" t="str">
        <f>'Index RU'!T21</f>
        <v/>
      </c>
      <c r="U21" t="str">
        <f>'Index RU'!U21</f>
        <v/>
      </c>
      <c r="V21" t="str">
        <f>'Index RU'!V21</f>
        <v/>
      </c>
      <c r="W21" t="str">
        <f>'Index RU'!W21</f>
        <v/>
      </c>
      <c r="X21" t="str">
        <f>'Index RU'!X21</f>
        <v/>
      </c>
      <c r="Y21" t="str">
        <f>'Index RU'!Y21</f>
        <v/>
      </c>
      <c r="Z21" t="str">
        <f>'Index RU'!Z21</f>
        <v/>
      </c>
      <c r="AA21" t="str">
        <f>'Index RU'!AA21</f>
        <v/>
      </c>
      <c r="AB21" t="str">
        <f>'Index RU'!AB21</f>
        <v/>
      </c>
      <c r="AC21" t="str">
        <f>'Index RU'!AC21</f>
        <v/>
      </c>
      <c r="AD21" t="str">
        <f>'Index RU'!AD21</f>
        <v/>
      </c>
      <c r="AE21" t="str">
        <f>'Index RU'!AE21</f>
        <v/>
      </c>
      <c r="AF21" t="str">
        <f>'Index RU'!AF21</f>
        <v/>
      </c>
      <c r="AG21" t="str">
        <f>'Index RU'!AG21</f>
        <v/>
      </c>
      <c r="AH21" t="str">
        <f>'Index RU'!AH21</f>
        <v/>
      </c>
      <c r="AI21" t="str">
        <f>'Index RU'!AI21</f>
        <v/>
      </c>
      <c r="AJ21" t="str">
        <f>'Index RU'!AJ21</f>
        <v/>
      </c>
      <c r="AK21" t="str">
        <f>'Index RU'!AK21</f>
        <v/>
      </c>
      <c r="AL21" t="str">
        <f>'Index RU'!AL21</f>
        <v/>
      </c>
      <c r="AM21" t="str">
        <f>'Index RU'!AM21</f>
        <v/>
      </c>
      <c r="AN21" t="str">
        <f>'Index RU'!AN21</f>
        <v/>
      </c>
      <c r="AO21" t="str">
        <f>'Index RU'!AO21</f>
        <v/>
      </c>
      <c r="AP21" t="str">
        <f>'Index RU'!AP21</f>
        <v/>
      </c>
      <c r="AQ21" t="str">
        <f>'Index RU'!AQ21</f>
        <v/>
      </c>
      <c r="AR21" t="str">
        <f>'Index RU'!AR21</f>
        <v/>
      </c>
      <c r="AS21" t="str">
        <f>'Index RU'!AS21</f>
        <v/>
      </c>
      <c r="AT21" t="str">
        <f>'Index RU'!AT21</f>
        <v/>
      </c>
      <c r="AU21" t="str">
        <f>'Index RU'!AU21</f>
        <v/>
      </c>
      <c r="AV21" t="str">
        <f>'Index RU'!AV21</f>
        <v/>
      </c>
      <c r="AW21" t="str">
        <f>'Index RU'!AW21</f>
        <v/>
      </c>
      <c r="AX21" t="str">
        <f>'Index RU'!AX21</f>
        <v/>
      </c>
      <c r="AY21" t="str">
        <f>'Index RU'!AY21</f>
        <v/>
      </c>
      <c r="AZ21" t="str">
        <f>'Index RU'!AZ21</f>
        <v/>
      </c>
      <c r="BA21" t="str">
        <f>'Index RU'!BA21</f>
        <v/>
      </c>
      <c r="BB21" t="str">
        <f>'Index RU'!BB21</f>
        <v/>
      </c>
      <c r="BC21" s="10">
        <f>'Index RU'!BC21</f>
        <v>0</v>
      </c>
      <c r="BD21" s="10">
        <f>'Index RU'!BD21</f>
        <v>0</v>
      </c>
      <c r="BE21" s="10">
        <f>'Index RU'!BE21</f>
        <v>0</v>
      </c>
      <c r="BF21" s="10">
        <f>'Index RU'!BF21</f>
        <v>0</v>
      </c>
      <c r="BG21" s="10">
        <f>'Index RU'!BG21</f>
        <v>0.38523019311714185</v>
      </c>
      <c r="BH21" s="10">
        <f>'Index RU'!BH21</f>
        <v>0.38523019311714185</v>
      </c>
      <c r="BI21" s="10">
        <f>'Index RU'!BI21</f>
        <v>0.38523019311714185</v>
      </c>
      <c r="BJ21" s="10">
        <f>'Index RU'!BJ21</f>
        <v>0.38523019311714185</v>
      </c>
      <c r="BK21" s="10">
        <f>'Index RU'!BK21</f>
        <v>0.49651607376408879</v>
      </c>
      <c r="BL21" s="10">
        <f>'Index RU'!BL21</f>
        <v>0.49651607376408879</v>
      </c>
      <c r="BM21" s="10">
        <f>'Index RU'!BM21</f>
        <v>0.49651607376408879</v>
      </c>
      <c r="BN21" s="10">
        <f>'Index RU'!BN21</f>
        <v>0.49651607376408879</v>
      </c>
      <c r="BO21" s="10">
        <f>'Index RU'!BO21</f>
        <v>0.19424713323828374</v>
      </c>
      <c r="BP21" s="10">
        <f>'Index RU'!BP21</f>
        <v>0.19424713323828374</v>
      </c>
      <c r="BQ21" s="10">
        <f>'Index RU'!BQ21</f>
        <v>0.19424713323828374</v>
      </c>
      <c r="BR21" s="10">
        <f>'Index RU'!BR21</f>
        <v>0.19424713323828374</v>
      </c>
      <c r="BS21" s="10">
        <f>'Index RU'!BS21</f>
        <v>0</v>
      </c>
      <c r="BT21" s="10">
        <f>'Index RU'!BT21</f>
        <v>0.10683688590059041</v>
      </c>
      <c r="BU21" s="10">
        <f>'Index RU'!BU21</f>
        <v>0.10683688590059041</v>
      </c>
      <c r="BV21" s="10">
        <f>'Index RU'!BV21</f>
        <v>0.10683688590059041</v>
      </c>
      <c r="BW21" s="10">
        <f>'Index RU'!BW21</f>
        <v>0.10683688590059041</v>
      </c>
      <c r="BX21" s="10">
        <f>'Index RU'!BX21</f>
        <v>0.3287061299106715</v>
      </c>
      <c r="BY21" s="10">
        <f>'Index RU'!BY21</f>
        <v>0.3287061299106715</v>
      </c>
      <c r="BZ21" s="10">
        <f>'Index RU'!BZ21</f>
        <v>0.3287061299106715</v>
      </c>
      <c r="CA21" s="10">
        <f>'Index RU'!CA21</f>
        <v>0.3287061299106715</v>
      </c>
      <c r="CB21" s="10">
        <f>'Index RU'!CB21</f>
        <v>0.38854775540459641</v>
      </c>
      <c r="CC21" s="10">
        <f>'Index RU'!CC21</f>
        <v>0.38854775540459641</v>
      </c>
      <c r="CD21" s="10">
        <f>'Index RU'!CD21</f>
        <v>0.38854775540459641</v>
      </c>
      <c r="CE21" s="10">
        <f>'Index RU'!CE21</f>
        <v>0.38854775540459641</v>
      </c>
      <c r="CF21" s="10">
        <f>'Index RU'!CF21</f>
        <v>0</v>
      </c>
      <c r="CG21" s="10">
        <f>'Index RU'!CG21</f>
        <v>0.15029677419767123</v>
      </c>
      <c r="CH21" s="10">
        <f>'Index RU'!CH21</f>
        <v>0.15029677419767123</v>
      </c>
      <c r="CI21" s="10">
        <f>'Index RU'!CI21</f>
        <v>0.15029677419767123</v>
      </c>
      <c r="CJ21" s="10">
        <f>'Index RU'!CJ21</f>
        <v>0.15029677419767123</v>
      </c>
      <c r="CK21" s="10">
        <f>'Index RU'!CK21</f>
        <v>-0.23367422521114473</v>
      </c>
      <c r="CL21" s="10">
        <f>'Index RU'!CL21</f>
        <v>-0.23367422521114473</v>
      </c>
      <c r="CM21" s="10">
        <f>'Index RU'!CM21</f>
        <v>-0.23367422521114473</v>
      </c>
      <c r="CN21" s="10">
        <f>'Index RU'!CN21</f>
        <v>-0.23367422521114473</v>
      </c>
      <c r="CO21" s="10">
        <f>'Index RU'!CO21</f>
        <v>0.69017566976125089</v>
      </c>
      <c r="CP21" s="10">
        <f>'Index RU'!CP21</f>
        <v>0.69017566976125089</v>
      </c>
      <c r="CQ21" s="10">
        <f>'Index RU'!CQ21</f>
        <v>0.69017566976125089</v>
      </c>
      <c r="CR21" s="10">
        <f>'Index RU'!CR21</f>
        <v>0.69017566976125089</v>
      </c>
      <c r="CS21" s="10">
        <f>'Index RU'!CS21</f>
        <v>0</v>
      </c>
      <c r="CT21" s="10">
        <f>'Index RU'!CT21</f>
        <v>0.91457353747119141</v>
      </c>
      <c r="CU21" s="10">
        <f>'Index RU'!CU21</f>
        <v>0.91457353747119141</v>
      </c>
      <c r="CV21" s="10">
        <f>'Index RU'!CV21</f>
        <v>0.91457353747119141</v>
      </c>
      <c r="CW21" s="10">
        <f>'Index RU'!CW21</f>
        <v>0.91457353747119141</v>
      </c>
      <c r="CX21" s="10">
        <f>'Index RU'!CX21</f>
        <v>-0.38925056175885964</v>
      </c>
      <c r="CY21" s="10">
        <f>'Index RU'!CY21</f>
        <v>-0.38925056175885964</v>
      </c>
      <c r="CZ21" s="10">
        <f>'Index RU'!CZ21</f>
        <v>-0.38925056175885964</v>
      </c>
      <c r="DA21" s="10">
        <f>'Index RU'!DA21</f>
        <v>-0.38925056175885964</v>
      </c>
      <c r="DB21" s="10">
        <f>'Index RU'!DB21</f>
        <v>0</v>
      </c>
      <c r="DC21" s="10">
        <f>'Index RU'!DC21</f>
        <v>-0.30442470863913651</v>
      </c>
      <c r="DD21" s="10">
        <f>'Index RU'!DD21</f>
        <v>-0.30442470863913651</v>
      </c>
      <c r="DE21" s="10">
        <f>'Index RU'!DE21</f>
        <v>-0.30442470863913651</v>
      </c>
      <c r="DF21" s="10">
        <f>'Index RU'!DF21</f>
        <v>-0.30442470863913651</v>
      </c>
      <c r="DG21" s="10">
        <f>'Index RU'!DG21</f>
        <v>1.0002873946147146</v>
      </c>
      <c r="DH21" s="10">
        <f>'Index RU'!DH21</f>
        <v>1.0002873946147146</v>
      </c>
      <c r="DI21" s="10">
        <f>'Index RU'!DI21</f>
        <v>1.0002873946147146</v>
      </c>
      <c r="DJ21" s="10">
        <f>'Index RU'!DJ21</f>
        <v>1.0002873946147146</v>
      </c>
      <c r="DK21" s="10">
        <f>'Index RU'!DK21</f>
        <v>0.94832680382478762</v>
      </c>
      <c r="DL21" s="10">
        <f>'Index RU'!DL21</f>
        <v>0.94832680382478762</v>
      </c>
      <c r="DM21" s="10">
        <f>'Index RU'!DM21</f>
        <v>0.94832680382478762</v>
      </c>
      <c r="DN21" s="10">
        <f>'Index RU'!DN21</f>
        <v>0.94832680382478762</v>
      </c>
      <c r="DO21" s="10">
        <f>'Index RU'!DO21</f>
        <v>1.2823360612772829</v>
      </c>
      <c r="DP21" s="10">
        <f>'Index RU'!DP21</f>
        <v>1.2823360612772829</v>
      </c>
      <c r="DQ21" s="10">
        <f>'Index RU'!DQ21</f>
        <v>1.2823360612772829</v>
      </c>
      <c r="DR21" s="10">
        <f>'Index RU'!DR21</f>
        <v>1.2823360612772829</v>
      </c>
      <c r="DS21" s="10">
        <f>'Index RU'!DS21</f>
        <v>0</v>
      </c>
      <c r="DT21" s="10">
        <f>'Index RU'!DT21</f>
        <v>1.0979636834012023</v>
      </c>
      <c r="DU21" s="10">
        <f>'Index RU'!DU21</f>
        <v>1.0979636834012023</v>
      </c>
      <c r="DV21" s="10">
        <f>'Index RU'!DV21</f>
        <v>1.0979636834012023</v>
      </c>
      <c r="DW21" s="10">
        <f>'Index RU'!DW21</f>
        <v>1.0979636834012023</v>
      </c>
      <c r="DX21" s="10">
        <f>'Index RU'!DX21</f>
        <v>-0.10408017668736136</v>
      </c>
      <c r="DY21" s="10">
        <f>'Index RU'!DY21</f>
        <v>-0.10408017668736136</v>
      </c>
      <c r="DZ21" s="10">
        <f>'Index RU'!DZ21</f>
        <v>-0.10408017668736136</v>
      </c>
      <c r="EA21" s="10">
        <f>'Index RU'!EA21</f>
        <v>-0.10408017668736136</v>
      </c>
      <c r="EB21" s="10">
        <f>'Index RU'!EB21</f>
        <v>-0.36356136256712801</v>
      </c>
      <c r="EC21" s="10">
        <f>'Index RU'!EC21</f>
        <v>-0.36356136256712801</v>
      </c>
      <c r="ED21" s="10">
        <f>'Index RU'!ED21</f>
        <v>-0.36356136256712801</v>
      </c>
      <c r="EE21" s="10">
        <f>'Index RU'!EE21</f>
        <v>-0.36356136256712801</v>
      </c>
      <c r="EF21" s="10">
        <f>'Index RU'!EF21</f>
        <v>0</v>
      </c>
      <c r="EG21" s="10">
        <f>'Index RU'!EG21</f>
        <v>0.60726697843318989</v>
      </c>
      <c r="EH21" s="10">
        <f>'Index RU'!EH21</f>
        <v>0.60726697843318989</v>
      </c>
      <c r="EI21" s="10">
        <f>'Index RU'!EI21</f>
        <v>0.60726697843318989</v>
      </c>
      <c r="EJ21" s="10">
        <f>'Index RU'!EJ21</f>
        <v>0.60726697843318989</v>
      </c>
      <c r="EK21" s="10">
        <f>'Index RU'!EK21</f>
        <v>-0.77459781218542789</v>
      </c>
      <c r="EL21" s="10">
        <f>'Index RU'!EL21</f>
        <v>-0.77459781218542789</v>
      </c>
      <c r="EM21" s="10">
        <f>'Index RU'!EM21</f>
        <v>-0.77459781218542789</v>
      </c>
      <c r="EN21" s="10">
        <f>'Index RU'!EN21</f>
        <v>-0.77459781218542789</v>
      </c>
      <c r="EO21" s="10">
        <f>'Index RU'!EO21</f>
        <v>0</v>
      </c>
      <c r="EP21" s="10">
        <f>'Index RU'!EP21</f>
        <v>-0.2999232028311466</v>
      </c>
      <c r="EQ21" s="10">
        <f>'Index RU'!EQ21</f>
        <v>-0.2999232028311466</v>
      </c>
      <c r="ER21" s="10">
        <f>'Index RU'!ER21</f>
        <v>-0.2999232028311466</v>
      </c>
      <c r="ES21" s="10">
        <f>'Index RU'!ES21</f>
        <v>-0.2999232028311466</v>
      </c>
      <c r="ET21" s="10">
        <f>'Index RU'!ET21</f>
        <v>0.34143266421542801</v>
      </c>
      <c r="EU21" s="10">
        <f>'Index RU'!EU21</f>
        <v>0.34143266421542801</v>
      </c>
      <c r="EV21" s="10">
        <f>'Index RU'!EV21</f>
        <v>0.34143266421542801</v>
      </c>
      <c r="EW21" s="10">
        <f>'Index RU'!EW21</f>
        <v>0.34143266421542801</v>
      </c>
      <c r="EX21" s="10">
        <f>'Index RU'!EX21</f>
        <v>-0.68018293836686539</v>
      </c>
      <c r="EY21" s="10">
        <f>'Index RU'!EY21</f>
        <v>-0.68018293836686539</v>
      </c>
      <c r="EZ21" s="10">
        <f>'Index RU'!EZ21</f>
        <v>-0.68018293836686539</v>
      </c>
      <c r="FA21" s="10">
        <f>'Index RU'!FA21</f>
        <v>-0.68018293836686539</v>
      </c>
      <c r="FB21" s="10">
        <f>'Index RU'!FB21</f>
        <v>0</v>
      </c>
      <c r="FC21" s="10">
        <f>'Index RU'!FC21</f>
        <v>-0.83089174132234667</v>
      </c>
      <c r="FD21" s="10">
        <f>'Index RU'!FD21</f>
        <v>-0.83089174132234667</v>
      </c>
      <c r="FE21" s="10">
        <f>'Index RU'!FE21</f>
        <v>-0.83089174132234667</v>
      </c>
      <c r="FF21" s="10">
        <f>'Index RU'!FF21</f>
        <v>-0.83089174132234667</v>
      </c>
      <c r="FG21" s="10">
        <f>'Index RU'!FG21</f>
        <v>-8.8694542370908097E-2</v>
      </c>
      <c r="FH21" s="10">
        <f>'Index RU'!FH21</f>
        <v>-8.8694542370908097E-2</v>
      </c>
      <c r="FI21" s="10">
        <f>'Index RU'!FI21</f>
        <v>-8.8694542370908097E-2</v>
      </c>
      <c r="FJ21" s="10">
        <f>'Index RU'!FJ21</f>
        <v>-8.8694542370908097E-2</v>
      </c>
      <c r="FK21" s="10">
        <f>'Index RU'!FK21</f>
        <v>-0.35010953502209224</v>
      </c>
      <c r="FL21" s="10">
        <f>'Index RU'!FL21</f>
        <v>-0.35010953502209224</v>
      </c>
      <c r="FM21" s="10">
        <f>'Index RU'!FM21</f>
        <v>-0.35010953502209224</v>
      </c>
      <c r="FN21" s="10">
        <f>'Index RU'!FN21</f>
        <v>-0.35010953502209224</v>
      </c>
      <c r="FO21" s="10">
        <f>'Index RU'!FO21</f>
        <v>0</v>
      </c>
      <c r="FP21" s="10">
        <f>'Index RU'!FP21</f>
        <v>-0.41991944640983547</v>
      </c>
      <c r="FQ21" s="10">
        <f>'Index RU'!FQ21</f>
        <v>-0.41991944640983547</v>
      </c>
      <c r="FR21" s="10">
        <f>'Index RU'!FR21</f>
        <v>-0.41991944640983547</v>
      </c>
      <c r="FS21" s="10">
        <f>'Index RU'!FS21</f>
        <v>-0.41991944640983547</v>
      </c>
      <c r="FT21" s="10">
        <f>'Index RU'!FT21</f>
        <v>-0.11319655360183796</v>
      </c>
      <c r="FU21" s="10">
        <f>'Index RU'!FU21</f>
        <v>-0.11319655360183796</v>
      </c>
      <c r="FV21" s="10">
        <f>'Index RU'!FV21</f>
        <v>-0.11319655360183796</v>
      </c>
      <c r="FW21" s="10">
        <f>'Index RU'!FW21</f>
        <v>-0.11319655360183796</v>
      </c>
      <c r="FX21" s="10">
        <f>'Index RU'!FX21</f>
        <v>-0.51383077215308826</v>
      </c>
      <c r="FY21" s="10">
        <f>'Index RU'!FY21</f>
        <v>-0.51383077215308826</v>
      </c>
      <c r="FZ21" s="10">
        <f>'Index RU'!FZ21</f>
        <v>-0.51383077215308826</v>
      </c>
      <c r="GA21" s="10">
        <f>'Index RU'!GA21</f>
        <v>-0.51383077215308826</v>
      </c>
      <c r="GB21" s="10">
        <f>'Index RU'!GB21</f>
        <v>0</v>
      </c>
      <c r="GC21" s="10">
        <f>'Index RU'!GC21</f>
        <v>-0.23405187228231791</v>
      </c>
      <c r="GD21" s="10">
        <f>'Index RU'!GD21</f>
        <v>-0.23405187228231791</v>
      </c>
      <c r="GE21" s="10">
        <f>'Index RU'!GE21</f>
        <v>-0.23405187228231791</v>
      </c>
      <c r="GF21" s="10">
        <f>'Index RU'!GF21</f>
        <v>-0.23405187228231791</v>
      </c>
      <c r="GG21" s="10">
        <f>'Index RU'!GG21</f>
        <v>0.59042200642161957</v>
      </c>
      <c r="GH21" s="10">
        <f>'Index RU'!GH21</f>
        <v>0.59042200642161957</v>
      </c>
      <c r="GI21" s="10">
        <f>'Index RU'!GI21</f>
        <v>0.59042200642161957</v>
      </c>
      <c r="GJ21" s="10">
        <f>'Index RU'!GJ21</f>
        <v>0.59042200642161957</v>
      </c>
      <c r="GK21" s="10">
        <f>'Index RU'!GK21</f>
        <v>0.50871885398404859</v>
      </c>
      <c r="GL21" s="10">
        <f>'Index RU'!GL21</f>
        <v>0.50871885398404859</v>
      </c>
      <c r="GM21" s="10">
        <f>'Index RU'!GM21</f>
        <v>0.50871885398404859</v>
      </c>
      <c r="GN21" s="10">
        <f>'Index RU'!GN21</f>
        <v>0.50871885398404859</v>
      </c>
      <c r="GO21" s="10">
        <f>'Index RU'!GO21</f>
        <v>0</v>
      </c>
      <c r="GP21" s="10">
        <f>'Index RU'!GP21</f>
        <v>0.30588606511039967</v>
      </c>
      <c r="GQ21" s="10">
        <f>'Index RU'!GQ21</f>
        <v>0.30588606511039967</v>
      </c>
      <c r="GR21" s="10">
        <f>'Index RU'!GR21</f>
        <v>0.30588606511039967</v>
      </c>
      <c r="GS21" s="10">
        <f>'Index RU'!GS21</f>
        <v>0.30588606511039967</v>
      </c>
      <c r="GT21" s="10">
        <f>'Index RU'!GT21</f>
        <v>3.6100540129002309E-2</v>
      </c>
      <c r="GU21" s="10">
        <f>'Index RU'!GU21</f>
        <v>3.6100540129002309E-2</v>
      </c>
      <c r="GV21" s="10">
        <f>'Index RU'!GV21</f>
        <v>3.6100540129002309E-2</v>
      </c>
      <c r="GW21" s="10">
        <f>'Index RU'!GW21</f>
        <v>3.6100540129002309E-2</v>
      </c>
      <c r="GX21" s="10">
        <f>'Index RU'!GX21</f>
        <v>-0.10077313160746582</v>
      </c>
      <c r="GY21" s="10">
        <f>'Index RU'!GY21</f>
        <v>-0.10077313160746582</v>
      </c>
      <c r="GZ21" s="10">
        <f>'Index RU'!GZ21</f>
        <v>-0.10077313160746582</v>
      </c>
      <c r="HA21" s="10">
        <f>'Index RU'!HA21</f>
        <v>-0.10077313160746582</v>
      </c>
      <c r="HB21" s="10">
        <f>'Index RU'!HB21</f>
        <v>0</v>
      </c>
      <c r="HC21" s="10">
        <f>'Index RU'!HC21</f>
        <v>-4.769148016350943E-2</v>
      </c>
      <c r="HD21" s="10">
        <f>'Index RU'!HD21</f>
        <v>-4.769148016350943E-2</v>
      </c>
      <c r="HE21" s="10">
        <f>'Index RU'!HE21</f>
        <v>-4.769148016350943E-2</v>
      </c>
      <c r="HF21" s="10">
        <f>'Index RU'!HF21</f>
        <v>-4.769148016350943E-2</v>
      </c>
      <c r="HG21" s="10">
        <f>'Index RU'!HG21</f>
        <v>-4.2294053024742095E-2</v>
      </c>
      <c r="HH21" s="10">
        <f>'Index RU'!HH21</f>
        <v>-4.2294053024742095E-2</v>
      </c>
      <c r="HI21" s="10">
        <f>'Index RU'!HI21</f>
        <v>-4.2294053024742095E-2</v>
      </c>
      <c r="HJ21" s="10">
        <f>'Index RU'!HJ21</f>
        <v>-4.2294053024742095E-2</v>
      </c>
      <c r="HK21" s="10">
        <f>'Index RU'!HK21</f>
        <v>7.0025161719779988E-2</v>
      </c>
      <c r="HL21" s="10">
        <f>'Index RU'!HL21</f>
        <v>7.0025161719779988E-2</v>
      </c>
      <c r="HM21" s="10">
        <f>'Index RU'!HM21</f>
        <v>7.0025161719779988E-2</v>
      </c>
      <c r="HN21" s="10">
        <f>'Index RU'!HN21</f>
        <v>0.14893752209116273</v>
      </c>
      <c r="HO21" s="10">
        <f>'Index RU'!HO21</f>
        <v>-8.038634757231182E-2</v>
      </c>
      <c r="HP21" s="10">
        <f>'Index RU'!HP21</f>
        <v>0.11679214531807912</v>
      </c>
      <c r="HQ21" s="10">
        <f>'Index RU'!HQ21</f>
        <v>1.9385738725226739E-2</v>
      </c>
      <c r="HR21" s="10">
        <f>'Index RU'!HR21</f>
        <v>-0.29014922862359038</v>
      </c>
      <c r="HS21" s="10">
        <f>'Index RU'!HS21</f>
        <v>-0.25978781496941522</v>
      </c>
      <c r="HT21" s="10">
        <f>'Index RU'!HT21</f>
        <v>-0.45696630785980619</v>
      </c>
      <c r="HU21" s="10">
        <f>'Index RU'!HU21</f>
        <v>-0.49884691657844571</v>
      </c>
      <c r="HV21" s="10">
        <f>'Index RU'!HV21</f>
        <v>-0.41255153997896077</v>
      </c>
      <c r="HW21" s="10">
        <f>'Index RU'!HW21</f>
        <v>-0.35257455134969551</v>
      </c>
      <c r="HX21" s="10">
        <f>'Index RU'!HX21</f>
        <v>-0.24640771525819793</v>
      </c>
      <c r="HY21" s="10">
        <f>'Index RU'!HY21</f>
        <v>-0.23689608357541403</v>
      </c>
      <c r="HZ21" s="10">
        <f>'Index RU'!HZ21</f>
        <v>1.2936875621310837E-2</v>
      </c>
      <c r="IA21" s="10">
        <f>'Index RU'!IA21</f>
        <v>0.28131892495541033</v>
      </c>
      <c r="IB21" s="10">
        <f>'Index RU'!IB21</f>
        <v>0.19073180261679518</v>
      </c>
      <c r="IC21" s="10">
        <f>'Index RU'!IC21</f>
        <v>0.42046704764123682</v>
      </c>
      <c r="ID21" s="10">
        <f>'Index RU'!ID21</f>
        <v>0.22092935893842969</v>
      </c>
      <c r="IE21" s="10">
        <f>'Index RU'!IE21</f>
        <v>-0.10788018521225483</v>
      </c>
      <c r="IF21" s="10">
        <f>'Index RU'!IF21</f>
        <v>-0.26163394234929538</v>
      </c>
      <c r="IG21" s="10">
        <f>'Index RU'!IG21</f>
        <v>-0.4502675626924561</v>
      </c>
      <c r="IH21" s="10">
        <f>'Index RU'!IH21</f>
        <v>-0.50561532782998664</v>
      </c>
      <c r="II21" s="10">
        <f>'Index RU'!II21</f>
        <v>-0.2617040935327184</v>
      </c>
      <c r="IJ21" s="10">
        <f>'Index RU'!IJ21</f>
        <v>-0.32002160098069365</v>
      </c>
      <c r="IK21" s="10">
        <f>'Index RU'!IK21</f>
        <v>-0.22994332584676749</v>
      </c>
      <c r="IL21" s="10">
        <f>'Index RU'!IL21</f>
        <v>-0.18617614172752511</v>
      </c>
      <c r="IM21" s="10">
        <f>'Index RU'!IM21</f>
        <v>-0.56587744941977625</v>
      </c>
      <c r="IN21" s="10">
        <f>'Index RU'!IN21</f>
        <v>-0.22300408374410891</v>
      </c>
      <c r="IO21" s="10">
        <f>'Index RU'!IO21</f>
        <v>-0.19199746082053343</v>
      </c>
      <c r="IP21" s="10">
        <f>'Index RU'!IP21</f>
        <v>-1.5064317632247193E-2</v>
      </c>
      <c r="IQ21" s="10">
        <f>'Index RU'!IQ21</f>
        <v>0.42974131575071217</v>
      </c>
      <c r="IR21" s="10">
        <f>'Index RU'!IR21</f>
        <v>1.7314661101099693E-2</v>
      </c>
      <c r="IS21" s="10">
        <f>'Index RU'!IS21</f>
        <v>4.7111121481607086E-2</v>
      </c>
      <c r="IT21" s="10">
        <f>'Index RU'!IT21</f>
        <v>-0.18886666874658062</v>
      </c>
      <c r="IU21" s="10">
        <f>'Index RU'!IU21</f>
        <v>-0.11885658823026174</v>
      </c>
      <c r="IV21" s="10">
        <f>'Index RU'!IV21</f>
        <v>0.13168311832960183</v>
      </c>
      <c r="IW21" s="10">
        <f>'Index RU'!IW21</f>
        <v>0.28550481065959443</v>
      </c>
      <c r="IX21" s="10">
        <f>'Index RU'!IX21</f>
        <v>0.29576682288873429</v>
      </c>
      <c r="IY21" s="10">
        <f>'Index RU'!IY21</f>
        <v>-6.6460749012396333E-2</v>
      </c>
      <c r="IZ21" s="10">
        <f>'Index RU'!IZ21</f>
        <v>5.0833920971323457E-2</v>
      </c>
      <c r="JA21" s="10">
        <f>'Index RU'!JA21</f>
        <v>-7.4339090477344272E-2</v>
      </c>
      <c r="JB21" s="10">
        <f>'Index RU'!JB21</f>
        <v>-4.4050561513235768E-2</v>
      </c>
      <c r="JC21" s="10">
        <f>'Index RU'!JC21</f>
        <v>0.30068882042607881</v>
      </c>
      <c r="JD21" s="10">
        <f>'Index RU'!JD21</f>
        <v>0.233158495524631</v>
      </c>
      <c r="JE21" s="10">
        <f>'Index RU'!JE21</f>
        <v>0.4886010826909607</v>
      </c>
      <c r="JF21" s="10">
        <f>'Index RU'!JF21</f>
        <v>0.38459465036885532</v>
      </c>
      <c r="JG21" s="10">
        <f>'Index RU'!JG21</f>
        <v>-6.4817491731513854E-2</v>
      </c>
      <c r="JH21" s="10">
        <f>'Index RU'!JH21</f>
        <v>-1.246646943782475E-2</v>
      </c>
      <c r="JI21" s="10">
        <f>'Index RU'!JI21</f>
        <v>-0.39968301185043809</v>
      </c>
      <c r="JJ21" s="10">
        <f>'Index RU'!JJ21</f>
        <v>-0.18044062088580817</v>
      </c>
      <c r="JK21" s="10">
        <f>'Index RU'!JK21</f>
        <v>-3.5332058523493665E-2</v>
      </c>
      <c r="JL21" s="10">
        <f>'Index RU'!JL21</f>
        <v>-0.37962801467292279</v>
      </c>
      <c r="JM21" s="10">
        <f>'Index RU'!JM21</f>
        <v>-0.34614221805806161</v>
      </c>
      <c r="JN21" s="10">
        <f>'Index RU'!JN21</f>
        <v>-0.40993337001138414</v>
      </c>
      <c r="JO21" s="10">
        <f>'Index RU'!JO21</f>
        <v>-0.24675160961065834</v>
      </c>
      <c r="JP21" s="10">
        <f>'Index RU'!JP21</f>
        <v>-2.3339567582856519E-2</v>
      </c>
      <c r="JQ21" s="10">
        <f>'Index RU'!JQ21</f>
        <v>-0.33958934631832466</v>
      </c>
      <c r="JR21" s="10">
        <f>'Index RU'!JR21</f>
        <v>-0.28738017024841173</v>
      </c>
      <c r="JS21" s="10">
        <f>'Index RU'!JS21</f>
        <v>-0.36948887911878747</v>
      </c>
      <c r="JT21" s="10">
        <f>'Index RU'!JT21</f>
        <v>-0.39975336160719727</v>
      </c>
      <c r="JU21" s="10">
        <f>'Index RU'!JU21</f>
        <v>3.1698169602081813E-2</v>
      </c>
      <c r="JV21" s="10">
        <f>'Index RU'!JV21</f>
        <v>8.2132519958037956E-2</v>
      </c>
      <c r="JW21" s="10">
        <f>'Index RU'!JW21</f>
        <v>-8.3924567474794043E-3</v>
      </c>
      <c r="JX21" s="10">
        <f>'Index RU'!JX21</f>
        <v>4.9048899654755049E-2</v>
      </c>
      <c r="JY21" s="10">
        <f>'Index RU'!JY21</f>
        <v>6.4118101444358339E-2</v>
      </c>
      <c r="JZ21" s="10">
        <f>'Index RU'!JZ21</f>
        <v>0.19662122538959154</v>
      </c>
      <c r="KA21" s="10" t="str">
        <f>'Index RU'!KA21</f>
        <v/>
      </c>
      <c r="KB21" s="10" t="str">
        <f>'Index RU'!KB21</f>
        <v/>
      </c>
      <c r="KC21" s="10" t="str">
        <f>'Index RU'!KC21</f>
        <v/>
      </c>
      <c r="KD21" s="10" t="str">
        <f>'Index RU'!KD21</f>
        <v/>
      </c>
      <c r="KE21" s="10" t="str">
        <f>'Index RU'!KE21</f>
        <v/>
      </c>
      <c r="KF21" s="10" t="str">
        <f>'Index RU'!KF21</f>
        <v/>
      </c>
      <c r="KG21" s="10" t="str">
        <f>'Index RU'!KG21</f>
        <v/>
      </c>
      <c r="KH21" s="10" t="str">
        <f>'Index RU'!KH21</f>
        <v/>
      </c>
      <c r="KI21" s="10" t="str">
        <f>'Index RU'!KI21</f>
        <v/>
      </c>
      <c r="KJ21" s="10" t="str">
        <f>'Index RU'!KJ21</f>
        <v/>
      </c>
      <c r="KK21" s="10" t="str">
        <f>'Index RU'!KK21</f>
        <v/>
      </c>
      <c r="KL21" s="10" t="str">
        <f>'Index RU'!KL21</f>
        <v/>
      </c>
      <c r="KM21" s="10" t="str">
        <f>'Index RU'!KM21</f>
        <v/>
      </c>
      <c r="KN21" s="10" t="str">
        <f>'Index RU'!KN21</f>
        <v/>
      </c>
      <c r="KO21" s="10" t="str">
        <f>'Index RU'!KO21</f>
        <v/>
      </c>
      <c r="KP21" s="10" t="str">
        <f>'Index RU'!KP21</f>
        <v/>
      </c>
      <c r="KQ21" s="10" t="str">
        <f>'Index RU'!KQ21</f>
        <v/>
      </c>
      <c r="KR21" s="10" t="str">
        <f>'Index RU'!KR21</f>
        <v/>
      </c>
      <c r="KS21" s="10" t="str">
        <f>'Index RU'!KS21</f>
        <v/>
      </c>
      <c r="KT21" s="10" t="str">
        <f>'Index RU'!KT21</f>
        <v/>
      </c>
      <c r="KU21" s="10" t="str">
        <f>'Index RU'!KU21</f>
        <v/>
      </c>
      <c r="KV21" s="10" t="str">
        <f>'Index RU'!KV21</f>
        <v/>
      </c>
      <c r="KW21" s="10" t="str">
        <f>'Index RU'!KW21</f>
        <v/>
      </c>
      <c r="KX21" s="10" t="str">
        <f>'Index RU'!KX21</f>
        <v/>
      </c>
      <c r="KY21" s="10" t="str">
        <f>'Index RU'!KY21</f>
        <v/>
      </c>
      <c r="KZ21" s="10" t="str">
        <f>'Index RU'!KZ21</f>
        <v/>
      </c>
      <c r="LA21" s="10" t="str">
        <f>'Index RU'!LA21</f>
        <v/>
      </c>
      <c r="LB21" s="10" t="str">
        <f>'Index RU'!LB21</f>
        <v/>
      </c>
      <c r="LC21" s="10" t="str">
        <f>'Index RU'!LC21</f>
        <v/>
      </c>
    </row>
    <row r="22" spans="1:315" x14ac:dyDescent="0.25">
      <c r="A22" t="s">
        <v>129</v>
      </c>
      <c r="B22">
        <f>'Index RU'!B22</f>
        <v>0</v>
      </c>
      <c r="C22" t="str">
        <f>'Index RU'!C22</f>
        <v/>
      </c>
      <c r="D22" t="str">
        <f>'Index RU'!D22</f>
        <v/>
      </c>
      <c r="E22" t="str">
        <f>'Index RU'!E22</f>
        <v/>
      </c>
      <c r="F22" t="str">
        <f>'Index RU'!F22</f>
        <v/>
      </c>
      <c r="G22" t="str">
        <f>'Index RU'!G22</f>
        <v/>
      </c>
      <c r="H22" t="str">
        <f>'Index RU'!H22</f>
        <v/>
      </c>
      <c r="I22" t="str">
        <f>'Index RU'!I22</f>
        <v/>
      </c>
      <c r="J22" t="str">
        <f>'Index RU'!J22</f>
        <v/>
      </c>
      <c r="K22" t="str">
        <f>'Index RU'!K22</f>
        <v/>
      </c>
      <c r="L22" t="str">
        <f>'Index RU'!L22</f>
        <v/>
      </c>
      <c r="M22" t="str">
        <f>'Index RU'!M22</f>
        <v/>
      </c>
      <c r="N22" t="str">
        <f>'Index RU'!N22</f>
        <v/>
      </c>
      <c r="O22" t="str">
        <f>'Index RU'!O22</f>
        <v/>
      </c>
      <c r="P22" t="str">
        <f>'Index RU'!P22</f>
        <v/>
      </c>
      <c r="Q22" t="str">
        <f>'Index RU'!Q22</f>
        <v/>
      </c>
      <c r="R22" t="str">
        <f>'Index RU'!R22</f>
        <v/>
      </c>
      <c r="S22" t="str">
        <f>'Index RU'!S22</f>
        <v/>
      </c>
      <c r="T22" t="str">
        <f>'Index RU'!T22</f>
        <v/>
      </c>
      <c r="U22" t="str">
        <f>'Index RU'!U22</f>
        <v/>
      </c>
      <c r="V22" t="str">
        <f>'Index RU'!V22</f>
        <v/>
      </c>
      <c r="W22" t="str">
        <f>'Index RU'!W22</f>
        <v/>
      </c>
      <c r="X22" t="str">
        <f>'Index RU'!X22</f>
        <v/>
      </c>
      <c r="Y22" t="str">
        <f>'Index RU'!Y22</f>
        <v/>
      </c>
      <c r="Z22" t="str">
        <f>'Index RU'!Z22</f>
        <v/>
      </c>
      <c r="AA22" t="str">
        <f>'Index RU'!AA22</f>
        <v/>
      </c>
      <c r="AB22" t="str">
        <f>'Index RU'!AB22</f>
        <v/>
      </c>
      <c r="AC22" t="str">
        <f>'Index RU'!AC22</f>
        <v/>
      </c>
      <c r="AD22" t="str">
        <f>'Index RU'!AD22</f>
        <v/>
      </c>
      <c r="AE22" t="str">
        <f>'Index RU'!AE22</f>
        <v/>
      </c>
      <c r="AF22" t="str">
        <f>'Index RU'!AF22</f>
        <v/>
      </c>
      <c r="AG22" t="str">
        <f>'Index RU'!AG22</f>
        <v/>
      </c>
      <c r="AH22" t="str">
        <f>'Index RU'!AH22</f>
        <v/>
      </c>
      <c r="AI22" t="str">
        <f>'Index RU'!AI22</f>
        <v/>
      </c>
      <c r="AJ22" t="str">
        <f>'Index RU'!AJ22</f>
        <v/>
      </c>
      <c r="AK22" t="str">
        <f>'Index RU'!AK22</f>
        <v/>
      </c>
      <c r="AL22" t="str">
        <f>'Index RU'!AL22</f>
        <v/>
      </c>
      <c r="AM22" t="str">
        <f>'Index RU'!AM22</f>
        <v/>
      </c>
      <c r="AN22" t="str">
        <f>'Index RU'!AN22</f>
        <v/>
      </c>
      <c r="AO22" t="str">
        <f>'Index RU'!AO22</f>
        <v/>
      </c>
      <c r="AP22" t="str">
        <f>'Index RU'!AP22</f>
        <v/>
      </c>
      <c r="AQ22" t="str">
        <f>'Index RU'!AQ22</f>
        <v/>
      </c>
      <c r="AR22" t="str">
        <f>'Index RU'!AR22</f>
        <v/>
      </c>
      <c r="AS22" t="str">
        <f>'Index RU'!AS22</f>
        <v/>
      </c>
      <c r="AT22" t="str">
        <f>'Index RU'!AT22</f>
        <v/>
      </c>
      <c r="AU22" t="str">
        <f>'Index RU'!AU22</f>
        <v/>
      </c>
      <c r="AV22" t="str">
        <f>'Index RU'!AV22</f>
        <v/>
      </c>
      <c r="AW22" t="str">
        <f>'Index RU'!AW22</f>
        <v/>
      </c>
      <c r="AX22" t="str">
        <f>'Index RU'!AX22</f>
        <v/>
      </c>
      <c r="AY22" t="str">
        <f>'Index RU'!AY22</f>
        <v/>
      </c>
      <c r="AZ22" t="str">
        <f>'Index RU'!AZ22</f>
        <v/>
      </c>
      <c r="BA22" t="str">
        <f>'Index RU'!BA22</f>
        <v/>
      </c>
      <c r="BB22" t="str">
        <f>'Index RU'!BB22</f>
        <v/>
      </c>
      <c r="BC22" s="10">
        <f>'Index RU'!BC22</f>
        <v>0</v>
      </c>
      <c r="BD22" s="10">
        <f>'Index RU'!BD22</f>
        <v>0</v>
      </c>
      <c r="BE22" s="10">
        <f>'Index RU'!BE22</f>
        <v>0</v>
      </c>
      <c r="BF22" s="10">
        <f>'Index RU'!BF22</f>
        <v>0</v>
      </c>
      <c r="BG22" s="10">
        <f>'Index RU'!BG22</f>
        <v>-0.77985963341463893</v>
      </c>
      <c r="BH22" s="10">
        <f>'Index RU'!BH22</f>
        <v>-0.77985963341463893</v>
      </c>
      <c r="BI22" s="10">
        <f>'Index RU'!BI22</f>
        <v>-0.77985963341463893</v>
      </c>
      <c r="BJ22" s="10">
        <f>'Index RU'!BJ22</f>
        <v>-0.77985963341463893</v>
      </c>
      <c r="BK22" s="10">
        <f>'Index RU'!BK22</f>
        <v>2.000221990751601</v>
      </c>
      <c r="BL22" s="10">
        <f>'Index RU'!BL22</f>
        <v>2.000221990751601</v>
      </c>
      <c r="BM22" s="10">
        <f>'Index RU'!BM22</f>
        <v>2.000221990751601</v>
      </c>
      <c r="BN22" s="10">
        <f>'Index RU'!BN22</f>
        <v>2.000221990751601</v>
      </c>
      <c r="BO22" s="10">
        <f>'Index RU'!BO22</f>
        <v>-0.57111099879721761</v>
      </c>
      <c r="BP22" s="10">
        <f>'Index RU'!BP22</f>
        <v>-0.57111099879721761</v>
      </c>
      <c r="BQ22" s="10">
        <f>'Index RU'!BQ22</f>
        <v>-0.57111099879721761</v>
      </c>
      <c r="BR22" s="10">
        <f>'Index RU'!BR22</f>
        <v>-0.57111099879721761</v>
      </c>
      <c r="BS22" s="10">
        <f>'Index RU'!BS22</f>
        <v>0</v>
      </c>
      <c r="BT22" s="10">
        <f>'Index RU'!BT22</f>
        <v>0.33094163997612946</v>
      </c>
      <c r="BU22" s="10">
        <f>'Index RU'!BU22</f>
        <v>0.33094163997612946</v>
      </c>
      <c r="BV22" s="10">
        <f>'Index RU'!BV22</f>
        <v>0.33094163997612946</v>
      </c>
      <c r="BW22" s="10">
        <f>'Index RU'!BW22</f>
        <v>0.33094163997612946</v>
      </c>
      <c r="BX22" s="10">
        <f>'Index RU'!BX22</f>
        <v>0.77099305877915181</v>
      </c>
      <c r="BY22" s="10">
        <f>'Index RU'!BY22</f>
        <v>0.77099305877915181</v>
      </c>
      <c r="BZ22" s="10">
        <f>'Index RU'!BZ22</f>
        <v>0.77099305877915181</v>
      </c>
      <c r="CA22" s="10">
        <f>'Index RU'!CA22</f>
        <v>0.77099305877915181</v>
      </c>
      <c r="CB22" s="10">
        <f>'Index RU'!CB22</f>
        <v>2.8886990586784407E-2</v>
      </c>
      <c r="CC22" s="10">
        <f>'Index RU'!CC22</f>
        <v>2.8886990586784407E-2</v>
      </c>
      <c r="CD22" s="10">
        <f>'Index RU'!CD22</f>
        <v>2.8886990586784407E-2</v>
      </c>
      <c r="CE22" s="10">
        <f>'Index RU'!CE22</f>
        <v>2.8886990586784407E-2</v>
      </c>
      <c r="CF22" s="10">
        <f>'Index RU'!CF22</f>
        <v>0</v>
      </c>
      <c r="CG22" s="10">
        <f>'Index RU'!CG22</f>
        <v>-0.60259088269362737</v>
      </c>
      <c r="CH22" s="10">
        <f>'Index RU'!CH22</f>
        <v>-0.60259088269362737</v>
      </c>
      <c r="CI22" s="10">
        <f>'Index RU'!CI22</f>
        <v>-0.60259088269362737</v>
      </c>
      <c r="CJ22" s="10">
        <f>'Index RU'!CJ22</f>
        <v>-0.60259088269362737</v>
      </c>
      <c r="CK22" s="10">
        <f>'Index RU'!CK22</f>
        <v>0.90509317262007494</v>
      </c>
      <c r="CL22" s="10">
        <f>'Index RU'!CL22</f>
        <v>0.90509317262007494</v>
      </c>
      <c r="CM22" s="10">
        <f>'Index RU'!CM22</f>
        <v>0.90509317262007494</v>
      </c>
      <c r="CN22" s="10">
        <f>'Index RU'!CN22</f>
        <v>0.90509317262007494</v>
      </c>
      <c r="CO22" s="10">
        <f>'Index RU'!CO22</f>
        <v>0.80671309745528197</v>
      </c>
      <c r="CP22" s="10">
        <f>'Index RU'!CP22</f>
        <v>0.80671309745528197</v>
      </c>
      <c r="CQ22" s="10">
        <f>'Index RU'!CQ22</f>
        <v>0.80671309745528197</v>
      </c>
      <c r="CR22" s="10">
        <f>'Index RU'!CR22</f>
        <v>0.80671309745528197</v>
      </c>
      <c r="CS22" s="10">
        <f>'Index RU'!CS22</f>
        <v>0</v>
      </c>
      <c r="CT22" s="10">
        <f>'Index RU'!CT22</f>
        <v>4.7423757571854956E-2</v>
      </c>
      <c r="CU22" s="10">
        <f>'Index RU'!CU22</f>
        <v>4.7423757571854956E-2</v>
      </c>
      <c r="CV22" s="10">
        <f>'Index RU'!CV22</f>
        <v>4.7423757571854956E-2</v>
      </c>
      <c r="CW22" s="10">
        <f>'Index RU'!CW22</f>
        <v>4.7423757571854956E-2</v>
      </c>
      <c r="CX22" s="10">
        <f>'Index RU'!CX22</f>
        <v>1.2223881589728769</v>
      </c>
      <c r="CY22" s="10">
        <f>'Index RU'!CY22</f>
        <v>1.2223881589728769</v>
      </c>
      <c r="CZ22" s="10">
        <f>'Index RU'!CZ22</f>
        <v>1.2223881589728769</v>
      </c>
      <c r="DA22" s="10">
        <f>'Index RU'!DA22</f>
        <v>1.2223881589728769</v>
      </c>
      <c r="DB22" s="10">
        <f>'Index RU'!DB22</f>
        <v>0</v>
      </c>
      <c r="DC22" s="10">
        <f>'Index RU'!DC22</f>
        <v>2.2840481461701902E-2</v>
      </c>
      <c r="DD22" s="10">
        <f>'Index RU'!DD22</f>
        <v>2.2840481461701902E-2</v>
      </c>
      <c r="DE22" s="10">
        <f>'Index RU'!DE22</f>
        <v>2.2840481461701902E-2</v>
      </c>
      <c r="DF22" s="10">
        <f>'Index RU'!DF22</f>
        <v>2.2840481461701902E-2</v>
      </c>
      <c r="DG22" s="10">
        <f>'Index RU'!DG22</f>
        <v>0.68707578001237191</v>
      </c>
      <c r="DH22" s="10">
        <f>'Index RU'!DH22</f>
        <v>0.68707578001237191</v>
      </c>
      <c r="DI22" s="10">
        <f>'Index RU'!DI22</f>
        <v>0.68707578001237191</v>
      </c>
      <c r="DJ22" s="10">
        <f>'Index RU'!DJ22</f>
        <v>0.68707578001237191</v>
      </c>
      <c r="DK22" s="10">
        <f>'Index RU'!DK22</f>
        <v>0.60881138232881882</v>
      </c>
      <c r="DL22" s="10">
        <f>'Index RU'!DL22</f>
        <v>0.60881138232881882</v>
      </c>
      <c r="DM22" s="10">
        <f>'Index RU'!DM22</f>
        <v>0.60881138232881882</v>
      </c>
      <c r="DN22" s="10">
        <f>'Index RU'!DN22</f>
        <v>0.60881138232881882</v>
      </c>
      <c r="DO22" s="10">
        <f>'Index RU'!DO22</f>
        <v>0.12937317836208834</v>
      </c>
      <c r="DP22" s="10">
        <f>'Index RU'!DP22</f>
        <v>0.12937317836208834</v>
      </c>
      <c r="DQ22" s="10">
        <f>'Index RU'!DQ22</f>
        <v>0.12937317836208834</v>
      </c>
      <c r="DR22" s="10">
        <f>'Index RU'!DR22</f>
        <v>0.12937317836208834</v>
      </c>
      <c r="DS22" s="10">
        <f>'Index RU'!DS22</f>
        <v>0</v>
      </c>
      <c r="DT22" s="10">
        <f>'Index RU'!DT22</f>
        <v>-3.7487633944550403E-2</v>
      </c>
      <c r="DU22" s="10">
        <f>'Index RU'!DU22</f>
        <v>-3.7487633944550403E-2</v>
      </c>
      <c r="DV22" s="10">
        <f>'Index RU'!DV22</f>
        <v>-3.7487633944550403E-2</v>
      </c>
      <c r="DW22" s="10">
        <f>'Index RU'!DW22</f>
        <v>-3.7487633944550403E-2</v>
      </c>
      <c r="DX22" s="10">
        <f>'Index RU'!DX22</f>
        <v>-0.26747409386985427</v>
      </c>
      <c r="DY22" s="10">
        <f>'Index RU'!DY22</f>
        <v>-0.26747409386985427</v>
      </c>
      <c r="DZ22" s="10">
        <f>'Index RU'!DZ22</f>
        <v>-0.26747409386985427</v>
      </c>
      <c r="EA22" s="10">
        <f>'Index RU'!EA22</f>
        <v>-0.26747409386985427</v>
      </c>
      <c r="EB22" s="10">
        <f>'Index RU'!EB22</f>
        <v>6.2427787349640031E-2</v>
      </c>
      <c r="EC22" s="10">
        <f>'Index RU'!EC22</f>
        <v>6.2427787349640031E-2</v>
      </c>
      <c r="ED22" s="10">
        <f>'Index RU'!ED22</f>
        <v>6.2427787349640031E-2</v>
      </c>
      <c r="EE22" s="10">
        <f>'Index RU'!EE22</f>
        <v>6.2427787349640031E-2</v>
      </c>
      <c r="EF22" s="10">
        <f>'Index RU'!EF22</f>
        <v>0</v>
      </c>
      <c r="EG22" s="10">
        <f>'Index RU'!EG22</f>
        <v>6.4278130746462953E-3</v>
      </c>
      <c r="EH22" s="10">
        <f>'Index RU'!EH22</f>
        <v>6.4278130746462953E-3</v>
      </c>
      <c r="EI22" s="10">
        <f>'Index RU'!EI22</f>
        <v>6.4278130746462953E-3</v>
      </c>
      <c r="EJ22" s="10">
        <f>'Index RU'!EJ22</f>
        <v>6.4278130746462953E-3</v>
      </c>
      <c r="EK22" s="10">
        <f>'Index RU'!EK22</f>
        <v>0.3158541132946377</v>
      </c>
      <c r="EL22" s="10">
        <f>'Index RU'!EL22</f>
        <v>0.3158541132946377</v>
      </c>
      <c r="EM22" s="10">
        <f>'Index RU'!EM22</f>
        <v>0.3158541132946377</v>
      </c>
      <c r="EN22" s="10">
        <f>'Index RU'!EN22</f>
        <v>0.3158541132946377</v>
      </c>
      <c r="EO22" s="10">
        <f>'Index RU'!EO22</f>
        <v>0</v>
      </c>
      <c r="EP22" s="10">
        <f>'Index RU'!EP22</f>
        <v>5.5385738800229678E-2</v>
      </c>
      <c r="EQ22" s="10">
        <f>'Index RU'!EQ22</f>
        <v>5.5385738800229678E-2</v>
      </c>
      <c r="ER22" s="10">
        <f>'Index RU'!ER22</f>
        <v>5.5385738800229678E-2</v>
      </c>
      <c r="ES22" s="10">
        <f>'Index RU'!ES22</f>
        <v>5.5385738800229678E-2</v>
      </c>
      <c r="ET22" s="10">
        <f>'Index RU'!ET22</f>
        <v>0.56706754390423741</v>
      </c>
      <c r="EU22" s="10">
        <f>'Index RU'!EU22</f>
        <v>0.56706754390423741</v>
      </c>
      <c r="EV22" s="10">
        <f>'Index RU'!EV22</f>
        <v>0.56706754390423741</v>
      </c>
      <c r="EW22" s="10">
        <f>'Index RU'!EW22</f>
        <v>0.56706754390423741</v>
      </c>
      <c r="EX22" s="10">
        <f>'Index RU'!EX22</f>
        <v>1.4417893493177825</v>
      </c>
      <c r="EY22" s="10">
        <f>'Index RU'!EY22</f>
        <v>1.4417893493177825</v>
      </c>
      <c r="EZ22" s="10">
        <f>'Index RU'!EZ22</f>
        <v>1.4417893493177825</v>
      </c>
      <c r="FA22" s="10">
        <f>'Index RU'!FA22</f>
        <v>1.4417893493177825</v>
      </c>
      <c r="FB22" s="10">
        <f>'Index RU'!FB22</f>
        <v>0</v>
      </c>
      <c r="FC22" s="10">
        <f>'Index RU'!FC22</f>
        <v>-0.44897450806140221</v>
      </c>
      <c r="FD22" s="10">
        <f>'Index RU'!FD22</f>
        <v>-0.44897450806140221</v>
      </c>
      <c r="FE22" s="10">
        <f>'Index RU'!FE22</f>
        <v>-0.44897450806140221</v>
      </c>
      <c r="FF22" s="10">
        <f>'Index RU'!FF22</f>
        <v>-0.44897450806140221</v>
      </c>
      <c r="FG22" s="10">
        <f>'Index RU'!FG22</f>
        <v>-0.98345169047567571</v>
      </c>
      <c r="FH22" s="10">
        <f>'Index RU'!FH22</f>
        <v>-0.98345169047567571</v>
      </c>
      <c r="FI22" s="10">
        <f>'Index RU'!FI22</f>
        <v>-0.98345169047567571</v>
      </c>
      <c r="FJ22" s="10">
        <f>'Index RU'!FJ22</f>
        <v>-0.98345169047567571</v>
      </c>
      <c r="FK22" s="10">
        <f>'Index RU'!FK22</f>
        <v>0.50776801759338941</v>
      </c>
      <c r="FL22" s="10">
        <f>'Index RU'!FL22</f>
        <v>0.50776801759338941</v>
      </c>
      <c r="FM22" s="10">
        <f>'Index RU'!FM22</f>
        <v>0.50776801759338941</v>
      </c>
      <c r="FN22" s="10">
        <f>'Index RU'!FN22</f>
        <v>0.50776801759338941</v>
      </c>
      <c r="FO22" s="10">
        <f>'Index RU'!FO22</f>
        <v>0</v>
      </c>
      <c r="FP22" s="10">
        <f>'Index RU'!FP22</f>
        <v>-0.41160788526456504</v>
      </c>
      <c r="FQ22" s="10">
        <f>'Index RU'!FQ22</f>
        <v>-0.41160788526456504</v>
      </c>
      <c r="FR22" s="10">
        <f>'Index RU'!FR22</f>
        <v>-0.41160788526456504</v>
      </c>
      <c r="FS22" s="10">
        <f>'Index RU'!FS22</f>
        <v>-0.41160788526456504</v>
      </c>
      <c r="FT22" s="10">
        <f>'Index RU'!FT22</f>
        <v>-9.3905130322774436E-2</v>
      </c>
      <c r="FU22" s="10">
        <f>'Index RU'!FU22</f>
        <v>-9.3905130322774436E-2</v>
      </c>
      <c r="FV22" s="10">
        <f>'Index RU'!FV22</f>
        <v>-9.3905130322774436E-2</v>
      </c>
      <c r="FW22" s="10">
        <f>'Index RU'!FW22</f>
        <v>-9.3905130322774436E-2</v>
      </c>
      <c r="FX22" s="10">
        <f>'Index RU'!FX22</f>
        <v>-0.62619262009280452</v>
      </c>
      <c r="FY22" s="10">
        <f>'Index RU'!FY22</f>
        <v>-0.62619262009280452</v>
      </c>
      <c r="FZ22" s="10">
        <f>'Index RU'!FZ22</f>
        <v>-0.62619262009280452</v>
      </c>
      <c r="GA22" s="10">
        <f>'Index RU'!GA22</f>
        <v>-0.62619262009280452</v>
      </c>
      <c r="GB22" s="10">
        <f>'Index RU'!GB22</f>
        <v>0</v>
      </c>
      <c r="GC22" s="10">
        <f>'Index RU'!GC22</f>
        <v>-0.64985618309086812</v>
      </c>
      <c r="GD22" s="10">
        <f>'Index RU'!GD22</f>
        <v>-0.64985618309086812</v>
      </c>
      <c r="GE22" s="10">
        <f>'Index RU'!GE22</f>
        <v>-0.64985618309086812</v>
      </c>
      <c r="GF22" s="10">
        <f>'Index RU'!GF22</f>
        <v>-0.64985618309086812</v>
      </c>
      <c r="GG22" s="10">
        <f>'Index RU'!GG22</f>
        <v>-0.15635019972882785</v>
      </c>
      <c r="GH22" s="10">
        <f>'Index RU'!GH22</f>
        <v>-0.15635019972882785</v>
      </c>
      <c r="GI22" s="10">
        <f>'Index RU'!GI22</f>
        <v>-0.15635019972882785</v>
      </c>
      <c r="GJ22" s="10">
        <f>'Index RU'!GJ22</f>
        <v>-0.15635019972882785</v>
      </c>
      <c r="GK22" s="10">
        <f>'Index RU'!GK22</f>
        <v>-0.47473138677259918</v>
      </c>
      <c r="GL22" s="10">
        <f>'Index RU'!GL22</f>
        <v>-0.47473138677259918</v>
      </c>
      <c r="GM22" s="10">
        <f>'Index RU'!GM22</f>
        <v>-0.47473138677259918</v>
      </c>
      <c r="GN22" s="10">
        <f>'Index RU'!GN22</f>
        <v>-0.47473138677259918</v>
      </c>
      <c r="GO22" s="10">
        <f>'Index RU'!GO22</f>
        <v>0</v>
      </c>
      <c r="GP22" s="10">
        <f>'Index RU'!GP22</f>
        <v>0.16115444414611182</v>
      </c>
      <c r="GQ22" s="10">
        <f>'Index RU'!GQ22</f>
        <v>0.16115444414611182</v>
      </c>
      <c r="GR22" s="10">
        <f>'Index RU'!GR22</f>
        <v>0.16115444414611182</v>
      </c>
      <c r="GS22" s="10">
        <f>'Index RU'!GS22</f>
        <v>0.16115444414611182</v>
      </c>
      <c r="GT22" s="10">
        <f>'Index RU'!GT22</f>
        <v>-0.5580602142858514</v>
      </c>
      <c r="GU22" s="10">
        <f>'Index RU'!GU22</f>
        <v>-0.5580602142858514</v>
      </c>
      <c r="GV22" s="10">
        <f>'Index RU'!GV22</f>
        <v>-0.5580602142858514</v>
      </c>
      <c r="GW22" s="10">
        <f>'Index RU'!GW22</f>
        <v>-0.5580602142858514</v>
      </c>
      <c r="GX22" s="10">
        <f>'Index RU'!GX22</f>
        <v>0.87745079980286766</v>
      </c>
      <c r="GY22" s="10">
        <f>'Index RU'!GY22</f>
        <v>0.87745079980286766</v>
      </c>
      <c r="GZ22" s="10">
        <f>'Index RU'!GZ22</f>
        <v>0.87745079980286766</v>
      </c>
      <c r="HA22" s="10">
        <f>'Index RU'!HA22</f>
        <v>0.87745079980286766</v>
      </c>
      <c r="HB22" s="10">
        <f>'Index RU'!HB22</f>
        <v>0</v>
      </c>
      <c r="HC22" s="10">
        <f>'Index RU'!HC22</f>
        <v>-0.34883904674000804</v>
      </c>
      <c r="HD22" s="10">
        <f>'Index RU'!HD22</f>
        <v>-0.34883904674000804</v>
      </c>
      <c r="HE22" s="10">
        <f>'Index RU'!HE22</f>
        <v>-0.34883904674000804</v>
      </c>
      <c r="HF22" s="10">
        <f>'Index RU'!HF22</f>
        <v>-0.34883904674000804</v>
      </c>
      <c r="HG22" s="10">
        <f>'Index RU'!HG22</f>
        <v>-0.16252423205687436</v>
      </c>
      <c r="HH22" s="10">
        <f>'Index RU'!HH22</f>
        <v>-0.16252423205687436</v>
      </c>
      <c r="HI22" s="10">
        <f>'Index RU'!HI22</f>
        <v>-0.16252423205687436</v>
      </c>
      <c r="HJ22" s="10">
        <f>'Index RU'!HJ22</f>
        <v>-0.16252423205687436</v>
      </c>
      <c r="HK22" s="10">
        <f>'Index RU'!HK22</f>
        <v>-1.2931721251095729E-2</v>
      </c>
      <c r="HL22" s="10">
        <f>'Index RU'!HL22</f>
        <v>-1.2931721251095729E-2</v>
      </c>
      <c r="HM22" s="10">
        <f>'Index RU'!HM22</f>
        <v>-1.2931721251095729E-2</v>
      </c>
      <c r="HN22" s="10">
        <f>'Index RU'!HN22</f>
        <v>-1.2931721251095729E-2</v>
      </c>
      <c r="HO22" s="10">
        <f>'Index RU'!HO22</f>
        <v>0</v>
      </c>
      <c r="HP22" s="10">
        <f>'Index RU'!HP22</f>
        <v>-5.9205136051169435E-2</v>
      </c>
      <c r="HQ22" s="10">
        <f>'Index RU'!HQ22</f>
        <v>-5.9205136051169435E-2</v>
      </c>
      <c r="HR22" s="10">
        <f>'Index RU'!HR22</f>
        <v>-5.9205136051169435E-2</v>
      </c>
      <c r="HS22" s="10">
        <f>'Index RU'!HS22</f>
        <v>-5.9205136051169435E-2</v>
      </c>
      <c r="HT22" s="10">
        <f>'Index RU'!HT22</f>
        <v>0</v>
      </c>
      <c r="HU22" s="10">
        <f>'Index RU'!HU22</f>
        <v>0</v>
      </c>
      <c r="HV22" s="10">
        <f>'Index RU'!HV22</f>
        <v>0</v>
      </c>
      <c r="HW22" s="10">
        <f>'Index RU'!HW22</f>
        <v>0</v>
      </c>
      <c r="HX22" s="10">
        <f>'Index RU'!HX22</f>
        <v>0</v>
      </c>
      <c r="HY22" s="10">
        <f>'Index RU'!HY22</f>
        <v>-2.0120475024948011E-2</v>
      </c>
      <c r="HZ22" s="10">
        <f>'Index RU'!HZ22</f>
        <v>-2.0120475024948011E-2</v>
      </c>
      <c r="IA22" s="10">
        <f>'Index RU'!IA22</f>
        <v>-2.0120475024948011E-2</v>
      </c>
      <c r="IB22" s="10">
        <f>'Index RU'!IB22</f>
        <v>-2.0120475024948011E-2</v>
      </c>
      <c r="IC22" s="10">
        <f>'Index RU'!IC22</f>
        <v>0</v>
      </c>
      <c r="ID22" s="10">
        <f>'Index RU'!ID22</f>
        <v>0.2796024381522707</v>
      </c>
      <c r="IE22" s="10">
        <f>'Index RU'!IE22</f>
        <v>0.2796024381522707</v>
      </c>
      <c r="IF22" s="10">
        <f>'Index RU'!IF22</f>
        <v>0.2796024381522707</v>
      </c>
      <c r="IG22" s="10">
        <f>'Index RU'!IG22</f>
        <v>0.2796024381522707</v>
      </c>
      <c r="IH22" s="10">
        <f>'Index RU'!IH22</f>
        <v>4.7603852355245183E-2</v>
      </c>
      <c r="II22" s="10">
        <f>'Index RU'!II22</f>
        <v>4.7603852355245183E-2</v>
      </c>
      <c r="IJ22" s="10">
        <f>'Index RU'!IJ22</f>
        <v>4.7603852355245183E-2</v>
      </c>
      <c r="IK22" s="10">
        <f>'Index RU'!IK22</f>
        <v>4.7603852355245183E-2</v>
      </c>
      <c r="IL22" s="10">
        <f>'Index RU'!IL22</f>
        <v>-0.17533057837687469</v>
      </c>
      <c r="IM22" s="10">
        <f>'Index RU'!IM22</f>
        <v>-0.17524177458868265</v>
      </c>
      <c r="IN22" s="10">
        <f>'Index RU'!IN22</f>
        <v>-0.17524177458868265</v>
      </c>
      <c r="IO22" s="10">
        <f>'Index RU'!IO22</f>
        <v>-0.17524177458868265</v>
      </c>
      <c r="IP22" s="10">
        <f>'Index RU'!IP22</f>
        <v>0</v>
      </c>
      <c r="IQ22" s="10">
        <f>'Index RU'!IQ22</f>
        <v>-0.1361107613604991</v>
      </c>
      <c r="IR22" s="10">
        <f>'Index RU'!IR22</f>
        <v>-0.13757419129690146</v>
      </c>
      <c r="IS22" s="10">
        <f>'Index RU'!IS22</f>
        <v>-0.13757419129690146</v>
      </c>
      <c r="IT22" s="10">
        <f>'Index RU'!IT22</f>
        <v>-0.13757419129690146</v>
      </c>
      <c r="IU22" s="10">
        <f>'Index RU'!IU22</f>
        <v>-9.8552271369985567E-2</v>
      </c>
      <c r="IV22" s="10">
        <f>'Index RU'!IV22</f>
        <v>-9.8552271369985567E-2</v>
      </c>
      <c r="IW22" s="10">
        <f>'Index RU'!IW22</f>
        <v>-9.8552271369985567E-2</v>
      </c>
      <c r="IX22" s="10">
        <f>'Index RU'!IX22</f>
        <v>-9.8552271369985567E-2</v>
      </c>
      <c r="IY22" s="10">
        <f>'Index RU'!IY22</f>
        <v>0</v>
      </c>
      <c r="IZ22" s="10">
        <f>'Index RU'!IZ22</f>
        <v>-5.3581719134650693E-2</v>
      </c>
      <c r="JA22" s="10">
        <f>'Index RU'!JA22</f>
        <v>-5.3581719134650693E-2</v>
      </c>
      <c r="JB22" s="10">
        <f>'Index RU'!JB22</f>
        <v>-0.13820112835615012</v>
      </c>
      <c r="JC22" s="10">
        <f>'Index RU'!JC22</f>
        <v>-0.13820112835615012</v>
      </c>
      <c r="JD22" s="10">
        <f>'Index RU'!JD22</f>
        <v>0</v>
      </c>
      <c r="JE22" s="10">
        <f>'Index RU'!JE22</f>
        <v>-7.8984237301515395E-2</v>
      </c>
      <c r="JF22" s="10">
        <f>'Index RU'!JF22</f>
        <v>-7.968761585276897E-2</v>
      </c>
      <c r="JG22" s="10">
        <f>'Index RU'!JG22</f>
        <v>-7.968761585276897E-2</v>
      </c>
      <c r="JH22" s="10">
        <f>'Index RU'!JH22</f>
        <v>-7.3668201397140878E-2</v>
      </c>
      <c r="JI22" s="10">
        <f>'Index RU'!JI22</f>
        <v>0.16897094797178991</v>
      </c>
      <c r="JJ22" s="10">
        <f>'Index RU'!JJ22</f>
        <v>0.16897094797178991</v>
      </c>
      <c r="JK22" s="10">
        <f>'Index RU'!JK22</f>
        <v>0.16897094797178991</v>
      </c>
      <c r="JL22" s="10">
        <f>'Index RU'!JL22</f>
        <v>0.16897094797178991</v>
      </c>
      <c r="JM22" s="10">
        <f>'Index RU'!JM22</f>
        <v>-3.8526827195493434E-2</v>
      </c>
      <c r="JN22" s="10">
        <f>'Index RU'!JN22</f>
        <v>-3.8526827195493434E-2</v>
      </c>
      <c r="JO22" s="10">
        <f>'Index RU'!JO22</f>
        <v>-3.8526827195493434E-2</v>
      </c>
      <c r="JP22" s="10">
        <f>'Index RU'!JP22</f>
        <v>-3.8526827195493434E-2</v>
      </c>
      <c r="JQ22" s="10">
        <f>'Index RU'!JQ22</f>
        <v>0</v>
      </c>
      <c r="JR22" s="10">
        <f>'Index RU'!JR22</f>
        <v>0</v>
      </c>
      <c r="JS22" s="10">
        <f>'Index RU'!JS22</f>
        <v>0</v>
      </c>
      <c r="JT22" s="10">
        <f>'Index RU'!JT22</f>
        <v>-1.1120035140111617E-2</v>
      </c>
      <c r="JU22" s="10">
        <f>'Index RU'!JU22</f>
        <v>-1.1120035140111617E-2</v>
      </c>
      <c r="JV22" s="10">
        <f>'Index RU'!JV22</f>
        <v>-1.1120035140111617E-2</v>
      </c>
      <c r="JW22" s="10">
        <f>'Index RU'!JW22</f>
        <v>-1.1120035140111617E-2</v>
      </c>
      <c r="JX22" s="10">
        <f>'Index RU'!JX22</f>
        <v>0</v>
      </c>
      <c r="JY22" s="10">
        <f>'Index RU'!JY22</f>
        <v>5.6218639877494751E-2</v>
      </c>
      <c r="JZ22" s="10">
        <f>'Index RU'!JZ22</f>
        <v>5.6218639877494751E-2</v>
      </c>
      <c r="KA22" s="10" t="str">
        <f>'Index RU'!KA22</f>
        <v/>
      </c>
      <c r="KB22" s="10" t="str">
        <f>'Index RU'!KB22</f>
        <v/>
      </c>
      <c r="KC22" s="10" t="str">
        <f>'Index RU'!KC22</f>
        <v/>
      </c>
      <c r="KD22" s="10" t="str">
        <f>'Index RU'!KD22</f>
        <v/>
      </c>
      <c r="KE22" s="10" t="str">
        <f>'Index RU'!KE22</f>
        <v/>
      </c>
      <c r="KF22" s="10" t="str">
        <f>'Index RU'!KF22</f>
        <v/>
      </c>
      <c r="KG22" s="10" t="str">
        <f>'Index RU'!KG22</f>
        <v/>
      </c>
      <c r="KH22" s="10" t="str">
        <f>'Index RU'!KH22</f>
        <v/>
      </c>
      <c r="KI22" s="10" t="str">
        <f>'Index RU'!KI22</f>
        <v/>
      </c>
      <c r="KJ22" s="10" t="str">
        <f>'Index RU'!KJ22</f>
        <v/>
      </c>
      <c r="KK22" s="10" t="str">
        <f>'Index RU'!KK22</f>
        <v/>
      </c>
      <c r="KL22" s="10" t="str">
        <f>'Index RU'!KL22</f>
        <v/>
      </c>
      <c r="KM22" s="10" t="str">
        <f>'Index RU'!KM22</f>
        <v/>
      </c>
      <c r="KN22" s="10" t="str">
        <f>'Index RU'!KN22</f>
        <v/>
      </c>
      <c r="KO22" s="10" t="str">
        <f>'Index RU'!KO22</f>
        <v/>
      </c>
      <c r="KP22" s="10" t="str">
        <f>'Index RU'!KP22</f>
        <v/>
      </c>
      <c r="KQ22" s="10" t="str">
        <f>'Index RU'!KQ22</f>
        <v/>
      </c>
      <c r="KR22" s="10" t="str">
        <f>'Index RU'!KR22</f>
        <v/>
      </c>
      <c r="KS22" s="10" t="str">
        <f>'Index RU'!KS22</f>
        <v/>
      </c>
      <c r="KT22" s="10" t="str">
        <f>'Index RU'!KT22</f>
        <v/>
      </c>
      <c r="KU22" s="10" t="str">
        <f>'Index RU'!KU22</f>
        <v/>
      </c>
      <c r="KV22" s="10" t="str">
        <f>'Index RU'!KV22</f>
        <v/>
      </c>
      <c r="KW22" s="10" t="str">
        <f>'Index RU'!KW22</f>
        <v/>
      </c>
      <c r="KX22" s="10" t="str">
        <f>'Index RU'!KX22</f>
        <v/>
      </c>
      <c r="KY22" s="10" t="str">
        <f>'Index RU'!KY22</f>
        <v/>
      </c>
      <c r="KZ22" s="10" t="str">
        <f>'Index RU'!KZ22</f>
        <v/>
      </c>
      <c r="LA22" s="10" t="str">
        <f>'Index RU'!LA22</f>
        <v/>
      </c>
      <c r="LB22" s="10" t="str">
        <f>'Index RU'!LB22</f>
        <v/>
      </c>
      <c r="LC22" s="10" t="str">
        <f>'Index RU'!LC22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6"/>
  <sheetViews>
    <sheetView showGridLines="0" zoomScale="115" zoomScaleNormal="115" workbookViewId="0">
      <selection activeCell="C21" sqref="C21"/>
    </sheetView>
  </sheetViews>
  <sheetFormatPr defaultRowHeight="15" x14ac:dyDescent="0.25"/>
  <cols>
    <col min="1" max="1" width="23.140625" customWidth="1"/>
    <col min="2" max="2" width="13.7109375" bestFit="1" customWidth="1"/>
    <col min="3" max="3" width="12.140625" customWidth="1"/>
    <col min="4" max="10" width="11.7109375" style="9" customWidth="1"/>
  </cols>
  <sheetData>
    <row r="1" spans="1:10" ht="32.25" thickBot="1" x14ac:dyDescent="0.3">
      <c r="A1" s="3" t="s">
        <v>14</v>
      </c>
      <c r="B1" s="3" t="s">
        <v>15</v>
      </c>
      <c r="C1" s="3" t="s">
        <v>16</v>
      </c>
      <c r="D1" s="3" t="str">
        <f>[16]Table!E$2</f>
        <v>2025
Q2</v>
      </c>
      <c r="E1" s="3" t="str">
        <f>[16]Table!F$2</f>
        <v>2025
Q3</v>
      </c>
      <c r="F1" s="3" t="str">
        <f>[16]Table!G$2</f>
        <v>2025
Q4</v>
      </c>
      <c r="G1" s="3" t="str">
        <f>[16]Table!H$2</f>
        <v>2026
Q1</v>
      </c>
      <c r="H1" s="3">
        <f>[16]Table!I$2</f>
        <v>2025</v>
      </c>
      <c r="I1" s="3">
        <f>[16]Table!J$2</f>
        <v>2026</v>
      </c>
      <c r="J1" s="3">
        <f>[16]Table!K$2</f>
        <v>2027</v>
      </c>
    </row>
    <row r="2" spans="1:10" ht="30.75" thickBot="1" x14ac:dyDescent="0.3">
      <c r="A2" s="4" t="s">
        <v>17</v>
      </c>
      <c r="B2" s="4" t="s">
        <v>18</v>
      </c>
      <c r="C2" s="5" t="s">
        <v>19</v>
      </c>
      <c r="D2" s="6" t="s">
        <v>20</v>
      </c>
      <c r="E2" s="6" t="s">
        <v>20</v>
      </c>
      <c r="F2" s="6" t="s">
        <v>20</v>
      </c>
      <c r="G2" s="6" t="s">
        <v>20</v>
      </c>
      <c r="H2" s="6" t="s">
        <v>20</v>
      </c>
      <c r="I2" s="6" t="s">
        <v>20</v>
      </c>
      <c r="J2" s="6" t="s">
        <v>20</v>
      </c>
    </row>
    <row r="3" spans="1:10" ht="45.75" thickBot="1" x14ac:dyDescent="0.3">
      <c r="A3" s="4" t="s">
        <v>21</v>
      </c>
      <c r="B3" s="4" t="s">
        <v>18</v>
      </c>
      <c r="C3" s="5" t="s">
        <v>22</v>
      </c>
      <c r="D3" s="6" t="s">
        <v>20</v>
      </c>
      <c r="E3" s="6" t="s">
        <v>20</v>
      </c>
      <c r="F3" s="6" t="s">
        <v>20</v>
      </c>
      <c r="G3" s="6" t="s">
        <v>20</v>
      </c>
      <c r="H3" s="6" t="s">
        <v>20</v>
      </c>
      <c r="I3" s="6" t="s">
        <v>20</v>
      </c>
      <c r="J3" s="6" t="s">
        <v>20</v>
      </c>
    </row>
    <row r="4" spans="1:10" ht="30.75" thickBot="1" x14ac:dyDescent="0.3">
      <c r="A4" s="4" t="s">
        <v>23</v>
      </c>
      <c r="B4" s="4" t="s">
        <v>24</v>
      </c>
      <c r="C4" s="5" t="s">
        <v>22</v>
      </c>
      <c r="D4" s="6" t="s">
        <v>20</v>
      </c>
      <c r="E4" s="6" t="s">
        <v>20</v>
      </c>
      <c r="F4" s="6" t="s">
        <v>20</v>
      </c>
      <c r="G4" s="6" t="s">
        <v>20</v>
      </c>
      <c r="H4" s="6" t="s">
        <v>20</v>
      </c>
      <c r="I4" s="6" t="s">
        <v>20</v>
      </c>
      <c r="J4" s="6" t="s">
        <v>20</v>
      </c>
    </row>
    <row r="5" spans="1:10" ht="30.75" thickBot="1" x14ac:dyDescent="0.3">
      <c r="A5" s="4" t="s">
        <v>25</v>
      </c>
      <c r="B5" s="4" t="s">
        <v>24</v>
      </c>
      <c r="C5" s="5" t="s">
        <v>22</v>
      </c>
      <c r="D5" s="6" t="s">
        <v>20</v>
      </c>
      <c r="E5" s="6" t="s">
        <v>20</v>
      </c>
      <c r="F5" s="6" t="s">
        <v>20</v>
      </c>
      <c r="G5" s="6" t="s">
        <v>20</v>
      </c>
      <c r="H5" s="6" t="s">
        <v>20</v>
      </c>
      <c r="I5" s="6" t="s">
        <v>20</v>
      </c>
      <c r="J5" s="6" t="s">
        <v>20</v>
      </c>
    </row>
    <row r="6" spans="1:10" ht="30.75" thickBot="1" x14ac:dyDescent="0.3">
      <c r="A6" s="4" t="s">
        <v>26</v>
      </c>
      <c r="B6" s="4" t="s">
        <v>27</v>
      </c>
      <c r="C6" s="5" t="s">
        <v>28</v>
      </c>
      <c r="D6" s="6" t="s">
        <v>20</v>
      </c>
      <c r="E6" s="6" t="s">
        <v>20</v>
      </c>
      <c r="F6" s="6" t="s">
        <v>20</v>
      </c>
      <c r="G6" s="6" t="s">
        <v>20</v>
      </c>
      <c r="H6" s="6" t="s">
        <v>20</v>
      </c>
      <c r="I6" s="6" t="s">
        <v>20</v>
      </c>
      <c r="J6" s="6" t="s">
        <v>20</v>
      </c>
    </row>
    <row r="7" spans="1:10" ht="30.75" thickBot="1" x14ac:dyDescent="0.3">
      <c r="A7" s="4" t="s">
        <v>29</v>
      </c>
      <c r="B7" s="4" t="s">
        <v>27</v>
      </c>
      <c r="C7" s="5" t="s">
        <v>28</v>
      </c>
      <c r="D7" s="6" t="s">
        <v>20</v>
      </c>
      <c r="E7" s="6" t="s">
        <v>20</v>
      </c>
      <c r="F7" s="6" t="s">
        <v>20</v>
      </c>
      <c r="G7" s="6" t="s">
        <v>20</v>
      </c>
      <c r="H7" s="6" t="s">
        <v>20</v>
      </c>
      <c r="I7" s="6" t="s">
        <v>20</v>
      </c>
      <c r="J7" s="6" t="s">
        <v>20</v>
      </c>
    </row>
    <row r="8" spans="1:10" ht="30.75" thickBot="1" x14ac:dyDescent="0.3">
      <c r="A8" s="4" t="s">
        <v>30</v>
      </c>
      <c r="B8" s="4" t="s">
        <v>31</v>
      </c>
      <c r="C8" s="5" t="s">
        <v>22</v>
      </c>
      <c r="D8" s="6" t="s">
        <v>20</v>
      </c>
      <c r="E8" s="6" t="s">
        <v>20</v>
      </c>
      <c r="F8" s="6" t="s">
        <v>20</v>
      </c>
      <c r="G8" s="6" t="s">
        <v>20</v>
      </c>
      <c r="H8" s="6" t="s">
        <v>20</v>
      </c>
      <c r="I8" s="6" t="s">
        <v>20</v>
      </c>
      <c r="J8" s="6" t="s">
        <v>20</v>
      </c>
    </row>
    <row r="9" spans="1:10" ht="32.25" thickBot="1" x14ac:dyDescent="0.3">
      <c r="A9" s="4" t="s">
        <v>32</v>
      </c>
      <c r="B9" s="4" t="s">
        <v>33</v>
      </c>
      <c r="C9" s="5" t="s">
        <v>22</v>
      </c>
      <c r="D9" s="7" t="str">
        <f>CONCATENATE(ROUND([16]Table!E$19,2),CHAR(10),"(",ROUND([16]Table!E$20,2),")")</f>
        <v>10,97
(11,71)</v>
      </c>
      <c r="E9" s="7" t="str">
        <f>CONCATENATE(ROUND([16]Table!F$19,2),CHAR(10),"(",ROUND([16]Table!F$20,2),")")</f>
        <v>12
(12,66)</v>
      </c>
      <c r="F9" s="7" t="str">
        <f>CONCATENATE(ROUND([16]Table!G$19,2),CHAR(10),"(",ROUND([16]Table!G$20,2),")")</f>
        <v>12,96
(13,07)</v>
      </c>
      <c r="G9" s="7" t="str">
        <f>CONCATENATE(ROUND([16]Table!H$19,2),CHAR(10),"(",ROUND([16]Table!H$20,2),")")</f>
        <v>13,22
(13,45)</v>
      </c>
      <c r="H9" s="7" t="str">
        <f>CONCATENATE(ROUND([16]Table!I$19,2),CHAR(10),"(",ROUND([16]Table!I$20,2),")")</f>
        <v>12,96
(13,02)</v>
      </c>
      <c r="I9" s="7" t="str">
        <f>CONCATENATE(ROUND([16]Table!J$19,2),CHAR(10),"(",ROUND([16]Table!J$20,2),")")</f>
        <v>13,66
(13,84)</v>
      </c>
      <c r="J9" s="7" t="str">
        <f>CONCATENATE(ROUND([16]Table!K$19,2),CHAR(10),"(",ROUND([16]Table!K$20,2),")")</f>
        <v>14,09
(14,34)</v>
      </c>
    </row>
    <row r="10" spans="1:10" ht="30.75" thickBot="1" x14ac:dyDescent="0.3">
      <c r="A10" s="4" t="s">
        <v>34</v>
      </c>
      <c r="B10" s="4" t="s">
        <v>35</v>
      </c>
      <c r="C10" s="5" t="s">
        <v>22</v>
      </c>
      <c r="D10" s="8" t="s">
        <v>20</v>
      </c>
      <c r="E10" s="8" t="s">
        <v>20</v>
      </c>
      <c r="F10" s="8" t="s">
        <v>20</v>
      </c>
      <c r="G10" s="8" t="s">
        <v>20</v>
      </c>
      <c r="H10" s="8" t="s">
        <v>20</v>
      </c>
      <c r="I10" s="8" t="s">
        <v>20</v>
      </c>
      <c r="J10" s="8" t="s">
        <v>20</v>
      </c>
    </row>
    <row r="11" spans="1:10" ht="30.75" thickBot="1" x14ac:dyDescent="0.3">
      <c r="A11" s="4" t="s">
        <v>36</v>
      </c>
      <c r="B11" s="4" t="s">
        <v>37</v>
      </c>
      <c r="C11" s="5" t="s">
        <v>22</v>
      </c>
      <c r="D11" s="6" t="s">
        <v>20</v>
      </c>
      <c r="E11" s="6" t="s">
        <v>20</v>
      </c>
      <c r="F11" s="6" t="s">
        <v>20</v>
      </c>
      <c r="G11" s="6" t="s">
        <v>20</v>
      </c>
      <c r="H11" s="6" t="s">
        <v>20</v>
      </c>
      <c r="I11" s="6" t="s">
        <v>20</v>
      </c>
      <c r="J11" s="6" t="s">
        <v>20</v>
      </c>
    </row>
    <row r="12" spans="1:10" ht="30.75" thickBot="1" x14ac:dyDescent="0.3">
      <c r="A12" s="4" t="s">
        <v>38</v>
      </c>
      <c r="B12" s="4" t="s">
        <v>39</v>
      </c>
      <c r="C12" s="5" t="s">
        <v>22</v>
      </c>
      <c r="D12" s="6" t="s">
        <v>20</v>
      </c>
      <c r="E12" s="6" t="s">
        <v>20</v>
      </c>
      <c r="F12" s="6" t="s">
        <v>20</v>
      </c>
      <c r="G12" s="6" t="s">
        <v>20</v>
      </c>
      <c r="H12" s="6" t="s">
        <v>20</v>
      </c>
      <c r="I12" s="6" t="s">
        <v>20</v>
      </c>
      <c r="J12" s="6" t="s">
        <v>20</v>
      </c>
    </row>
    <row r="13" spans="1:10" ht="30.75" thickBot="1" x14ac:dyDescent="0.3">
      <c r="A13" s="4" t="s">
        <v>40</v>
      </c>
      <c r="B13" s="4" t="s">
        <v>24</v>
      </c>
      <c r="C13" s="5" t="s">
        <v>22</v>
      </c>
      <c r="D13" s="6" t="s">
        <v>20</v>
      </c>
      <c r="E13" s="6" t="s">
        <v>20</v>
      </c>
      <c r="F13" s="6" t="s">
        <v>20</v>
      </c>
      <c r="G13" s="6" t="s">
        <v>20</v>
      </c>
      <c r="H13" s="6" t="s">
        <v>20</v>
      </c>
      <c r="I13" s="6" t="s">
        <v>20</v>
      </c>
      <c r="J13" s="6" t="s">
        <v>20</v>
      </c>
    </row>
    <row r="14" spans="1:10" ht="30" x14ac:dyDescent="0.25">
      <c r="A14" s="4" t="s">
        <v>41</v>
      </c>
      <c r="B14" s="4" t="s">
        <v>24</v>
      </c>
      <c r="C14" s="5" t="s">
        <v>22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6" t="s">
        <v>20</v>
      </c>
    </row>
    <row r="15" spans="1:10" x14ac:dyDescent="0.25">
      <c r="A15" s="9"/>
      <c r="B15" s="9"/>
      <c r="C15" s="9"/>
      <c r="D15"/>
      <c r="E15"/>
      <c r="F15"/>
      <c r="G15"/>
      <c r="H15"/>
      <c r="I15"/>
      <c r="J15"/>
    </row>
    <row r="16" spans="1:10" x14ac:dyDescent="0.25">
      <c r="A16" s="9"/>
      <c r="B16" s="9"/>
      <c r="C16" s="9"/>
      <c r="D16"/>
      <c r="E16"/>
      <c r="F16"/>
      <c r="G16"/>
      <c r="H16"/>
      <c r="I16"/>
      <c r="J1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5"/>
  <sheetViews>
    <sheetView workbookViewId="0">
      <selection activeCell="E32" sqref="E32"/>
    </sheetView>
  </sheetViews>
  <sheetFormatPr defaultRowHeight="15" x14ac:dyDescent="0.25"/>
  <cols>
    <col min="1" max="1" width="17.7109375" bestFit="1" customWidth="1"/>
    <col min="2" max="7" width="9.85546875" bestFit="1" customWidth="1"/>
  </cols>
  <sheetData>
    <row r="1" spans="1:7" x14ac:dyDescent="0.25">
      <c r="B1" s="2">
        <f>EOMONTH([16]Plots!C$1,0)</f>
        <v>45747</v>
      </c>
      <c r="C1" s="2">
        <f>EOMONTH([16]Plots!D$1,0)</f>
        <v>45838</v>
      </c>
      <c r="D1" s="2">
        <f>EOMONTH([16]Plots!E$1,0)</f>
        <v>45930</v>
      </c>
      <c r="E1" s="2">
        <f>EOMONTH([16]Plots!F$1,0)</f>
        <v>46022</v>
      </c>
      <c r="F1" s="2">
        <f>EOMONTH([16]Plots!G$1,0)</f>
        <v>46112</v>
      </c>
      <c r="G1" s="2">
        <f>EOMONTH([16]Plots!J$1,11)</f>
        <v>46752</v>
      </c>
    </row>
    <row r="2" spans="1:7" x14ac:dyDescent="0.25">
      <c r="A2" t="s">
        <v>32</v>
      </c>
      <c r="B2" s="10">
        <f>[16]Plots!C53</f>
        <v>11.09</v>
      </c>
      <c r="C2" s="10">
        <f>[16]Plots!D53</f>
        <v>10.972222222222221</v>
      </c>
      <c r="D2" s="10">
        <f>[16]Plots!E53</f>
        <v>12</v>
      </c>
      <c r="E2" s="10">
        <f>[16]Plots!F53</f>
        <v>12.95862068965517</v>
      </c>
      <c r="F2" s="10">
        <f>[16]Plots!G53</f>
        <v>13.219178082191782</v>
      </c>
      <c r="G2" s="10">
        <f>[16]Plots!J53</f>
        <v>14.0893470790378</v>
      </c>
    </row>
    <row r="3" spans="1:7" x14ac:dyDescent="0.25">
      <c r="A3" t="s">
        <v>42</v>
      </c>
      <c r="B3" s="10">
        <f>[16]Plots!C54</f>
        <v>11.09</v>
      </c>
      <c r="C3" s="10">
        <f>[16]Plots!D54</f>
        <v>11.711331834756031</v>
      </c>
      <c r="D3" s="10">
        <f>[16]Plots!E54</f>
        <v>12.662068965517241</v>
      </c>
      <c r="E3" s="10">
        <f>[16]Plots!F54</f>
        <v>13.067397578941353</v>
      </c>
      <c r="F3" s="10">
        <f>[16]Plots!G54</f>
        <v>13.452054794520549</v>
      </c>
      <c r="G3" s="10">
        <f>[16]Plots!J54</f>
        <v>14.344827586206897</v>
      </c>
    </row>
    <row r="4" spans="1:7" x14ac:dyDescent="0.25">
      <c r="A4" t="s">
        <v>43</v>
      </c>
      <c r="B4" s="10">
        <f>[16]Plots!C55</f>
        <v>11.09</v>
      </c>
      <c r="C4" s="10">
        <f>[16]Plots!D55</f>
        <v>10.868512110726645</v>
      </c>
      <c r="D4" s="10">
        <f>[16]Plots!E55</f>
        <v>11.462994836488813</v>
      </c>
      <c r="E4" s="10">
        <f>[16]Plots!F55</f>
        <v>12.040461437395843</v>
      </c>
      <c r="F4" s="10">
        <f>[16]Plots!G55</f>
        <v>12.366438356164384</v>
      </c>
      <c r="G4" s="10">
        <f>[16]Plots!J55</f>
        <v>13.835616438356166</v>
      </c>
    </row>
    <row r="5" spans="1:7" x14ac:dyDescent="0.25">
      <c r="A5" t="s">
        <v>44</v>
      </c>
      <c r="B5" s="10">
        <f>[16]Plots!C56</f>
        <v>0</v>
      </c>
      <c r="C5" s="10">
        <f>[16]Plots!D56</f>
        <v>0.2217656670511321</v>
      </c>
      <c r="D5" s="10">
        <f>[16]Plots!E56</f>
        <v>1.0811380814758795</v>
      </c>
      <c r="E5" s="10">
        <f>[16]Plots!F56</f>
        <v>1.0629868384662267</v>
      </c>
      <c r="F5" s="10">
        <f>[16]Plots!G56</f>
        <v>1.18528578176665</v>
      </c>
      <c r="G5" s="10">
        <f>[16]Plots!J56</f>
        <v>1.1060616812477395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E9"/>
  <sheetViews>
    <sheetView workbookViewId="0">
      <selection activeCell="H6" sqref="H6"/>
    </sheetView>
  </sheetViews>
  <sheetFormatPr defaultRowHeight="15" x14ac:dyDescent="0.25"/>
  <cols>
    <col min="1" max="1" width="58.85546875" bestFit="1" customWidth="1"/>
    <col min="2" max="2" width="17" bestFit="1" customWidth="1"/>
    <col min="3" max="3" width="19" bestFit="1" customWidth="1"/>
    <col min="4" max="4" width="11.28515625" customWidth="1"/>
    <col min="5" max="5" width="14.42578125" customWidth="1"/>
  </cols>
  <sheetData>
    <row r="1" spans="1:5" ht="32.25" thickBot="1" x14ac:dyDescent="0.3">
      <c r="A1" s="3" t="s">
        <v>14</v>
      </c>
      <c r="B1" s="3" t="s">
        <v>15</v>
      </c>
      <c r="C1" s="3" t="s">
        <v>45</v>
      </c>
      <c r="D1" s="3" t="s">
        <v>46</v>
      </c>
      <c r="E1" s="3" t="s">
        <v>47</v>
      </c>
    </row>
    <row r="2" spans="1:5" ht="30.75" thickBot="1" x14ac:dyDescent="0.3">
      <c r="A2" s="11" t="s">
        <v>48</v>
      </c>
      <c r="B2" s="11" t="s">
        <v>49</v>
      </c>
      <c r="C2" s="12" t="s">
        <v>50</v>
      </c>
      <c r="D2" s="8" t="s">
        <v>20</v>
      </c>
      <c r="E2" s="8" t="s">
        <v>20</v>
      </c>
    </row>
    <row r="3" spans="1:5" ht="16.5" thickBot="1" x14ac:dyDescent="0.3">
      <c r="A3" s="11" t="s">
        <v>51</v>
      </c>
      <c r="B3" s="11" t="s">
        <v>49</v>
      </c>
      <c r="C3" s="12" t="s">
        <v>50</v>
      </c>
      <c r="D3" s="8" t="s">
        <v>20</v>
      </c>
      <c r="E3" s="8" t="s">
        <v>20</v>
      </c>
    </row>
    <row r="4" spans="1:5" ht="16.5" thickBot="1" x14ac:dyDescent="0.3">
      <c r="A4" s="11" t="s">
        <v>52</v>
      </c>
      <c r="B4" s="11" t="s">
        <v>49</v>
      </c>
      <c r="C4" s="12" t="s">
        <v>50</v>
      </c>
      <c r="D4" s="8" t="s">
        <v>20</v>
      </c>
      <c r="E4" s="8" t="s">
        <v>20</v>
      </c>
    </row>
    <row r="5" spans="1:5" ht="16.5" thickBot="1" x14ac:dyDescent="0.3">
      <c r="A5" s="11" t="s">
        <v>53</v>
      </c>
      <c r="B5" s="11" t="s">
        <v>49</v>
      </c>
      <c r="C5" s="12" t="s">
        <v>54</v>
      </c>
      <c r="D5" s="8" t="s">
        <v>20</v>
      </c>
      <c r="E5" s="8" t="s">
        <v>20</v>
      </c>
    </row>
    <row r="6" spans="1:5" ht="16.5" thickBot="1" x14ac:dyDescent="0.3">
      <c r="A6" s="11" t="s">
        <v>55</v>
      </c>
      <c r="B6" s="11" t="s">
        <v>49</v>
      </c>
      <c r="C6" s="12" t="s">
        <v>56</v>
      </c>
      <c r="D6" s="8" t="s">
        <v>20</v>
      </c>
      <c r="E6" s="8" t="s">
        <v>20</v>
      </c>
    </row>
    <row r="7" spans="1:5" ht="16.5" thickBot="1" x14ac:dyDescent="0.3">
      <c r="A7" s="11" t="s">
        <v>57</v>
      </c>
      <c r="B7" s="11" t="s">
        <v>49</v>
      </c>
      <c r="C7" s="12" t="s">
        <v>58</v>
      </c>
      <c r="D7" s="8" t="s">
        <v>20</v>
      </c>
      <c r="E7" s="8" t="s">
        <v>20</v>
      </c>
    </row>
    <row r="8" spans="1:5" ht="16.5" thickBot="1" x14ac:dyDescent="0.3">
      <c r="A8" s="11" t="s">
        <v>59</v>
      </c>
      <c r="B8" s="11" t="s">
        <v>49</v>
      </c>
      <c r="C8" s="12" t="s">
        <v>58</v>
      </c>
      <c r="D8" s="8" t="s">
        <v>20</v>
      </c>
      <c r="E8" s="8" t="s">
        <v>20</v>
      </c>
    </row>
    <row r="9" spans="1:5" ht="31.5" x14ac:dyDescent="0.25">
      <c r="A9" s="11" t="s">
        <v>60</v>
      </c>
      <c r="B9" s="11" t="s">
        <v>49</v>
      </c>
      <c r="C9" s="12" t="s">
        <v>58</v>
      </c>
      <c r="D9" s="8" t="str">
        <f>CONCATENATE(ROUND([17]Таблица!E$17,1),CHAR(10),IFERROR(CONCATENATE("(",ROUND([17]Таблица!E$18,1),")"),""))</f>
        <v>4,5
(4,7)</v>
      </c>
      <c r="E9" s="8" t="str">
        <f>CONCATENATE(ROUND([17]Таблица!F$17,1),CHAR(10))</f>
        <v xml:space="preserve">4,8
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D5"/>
  <sheetViews>
    <sheetView workbookViewId="0">
      <selection activeCell="O33" sqref="O33"/>
    </sheetView>
  </sheetViews>
  <sheetFormatPr defaultRowHeight="15" x14ac:dyDescent="0.25"/>
  <cols>
    <col min="1" max="1" width="16.85546875" bestFit="1" customWidth="1"/>
    <col min="2" max="4" width="9.85546875" bestFit="1" customWidth="1"/>
  </cols>
  <sheetData>
    <row r="1" spans="1:4" x14ac:dyDescent="0.25">
      <c r="B1" s="13" t="str">
        <f>[17]Графики!D$37</f>
        <v>2023/2024</v>
      </c>
      <c r="C1" s="13" t="str">
        <f>[17]Графики!E$37</f>
        <v>2024/2025</v>
      </c>
      <c r="D1" s="13" t="str">
        <f>[17]Графики!F$37</f>
        <v>2025/2026</v>
      </c>
    </row>
    <row r="2" spans="1:4" x14ac:dyDescent="0.25">
      <c r="A2" t="s">
        <v>61</v>
      </c>
      <c r="B2" s="14">
        <f>[17]Графики!D$39</f>
        <v>5.2</v>
      </c>
      <c r="C2" s="14">
        <f>[17]Графики!E$39</f>
        <v>4.54333439894845</v>
      </c>
      <c r="D2" s="14">
        <f>[17]Графики!F$39</f>
        <v>4.8068932231262673</v>
      </c>
    </row>
    <row r="3" spans="1:4" x14ac:dyDescent="0.25">
      <c r="A3" t="s">
        <v>62</v>
      </c>
      <c r="B3" s="14">
        <f>[17]Графики!D$41</f>
        <v>5.2</v>
      </c>
      <c r="C3" s="14">
        <f>[17]Графики!E$41</f>
        <v>4.72</v>
      </c>
      <c r="D3" s="14"/>
    </row>
    <row r="4" spans="1:4" x14ac:dyDescent="0.25">
      <c r="A4" t="s">
        <v>43</v>
      </c>
      <c r="B4" s="14">
        <f>[17]Графики!D$40</f>
        <v>5.2</v>
      </c>
      <c r="C4" s="14">
        <f>[17]Графики!E$40</f>
        <v>3.9666719947422502</v>
      </c>
      <c r="D4" s="14">
        <f>[17]Графики!F$40</f>
        <v>4.02757289250507</v>
      </c>
    </row>
    <row r="5" spans="1:4" x14ac:dyDescent="0.25">
      <c r="A5" t="s">
        <v>63</v>
      </c>
      <c r="B5" s="14">
        <f>[17]Графики!D$38</f>
        <v>0</v>
      </c>
      <c r="C5" s="14">
        <f>[17]Графики!E$38</f>
        <v>1.0833280052577496</v>
      </c>
      <c r="D5" s="14">
        <f>[17]Графики!F$38</f>
        <v>1.1724271074949302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L10"/>
  <sheetViews>
    <sheetView workbookViewId="0">
      <selection activeCell="I17" sqref="I17"/>
    </sheetView>
  </sheetViews>
  <sheetFormatPr defaultRowHeight="15" x14ac:dyDescent="0.25"/>
  <cols>
    <col min="1" max="1" width="45.140625" bestFit="1" customWidth="1"/>
    <col min="2" max="2" width="17" bestFit="1" customWidth="1"/>
    <col min="3" max="3" width="19" bestFit="1" customWidth="1"/>
  </cols>
  <sheetData>
    <row r="1" spans="1:12" ht="32.25" thickBot="1" x14ac:dyDescent="0.3">
      <c r="A1" s="15" t="s">
        <v>14</v>
      </c>
      <c r="B1" s="15" t="s">
        <v>15</v>
      </c>
      <c r="C1" s="15" t="s">
        <v>16</v>
      </c>
      <c r="D1" s="15" t="str">
        <f>[18]Таблица!E$2</f>
        <v>2024 Q4</v>
      </c>
      <c r="E1" s="15" t="str">
        <f>[18]Таблица!F$2</f>
        <v>2025 Q1</v>
      </c>
      <c r="F1" s="15" t="str">
        <f>[18]Таблица!G$2</f>
        <v>2025 Q2</v>
      </c>
      <c r="G1" s="15" t="str">
        <f>[18]Таблица!H$2</f>
        <v>2025 Q3</v>
      </c>
      <c r="H1" s="15" t="str">
        <f>[18]Таблица!I$2</f>
        <v>2025 Q4</v>
      </c>
      <c r="I1" s="15" t="str">
        <f>[18]Таблица!J$2</f>
        <v>2026 Q1</v>
      </c>
      <c r="J1" s="15" t="str">
        <f>[18]Таблица!K$2</f>
        <v>2026 Q2</v>
      </c>
      <c r="K1" s="15" t="str">
        <f>[18]Таблица!L$2</f>
        <v>2026 Q3</v>
      </c>
      <c r="L1" s="15">
        <f>[18]Таблица!M$2</f>
        <v>2024</v>
      </c>
    </row>
    <row r="2" spans="1:12" ht="32.25" thickBot="1" x14ac:dyDescent="0.3">
      <c r="A2" s="16" t="s">
        <v>64</v>
      </c>
      <c r="B2" s="16" t="s">
        <v>65</v>
      </c>
      <c r="C2" s="16" t="s">
        <v>66</v>
      </c>
      <c r="D2" s="17" t="str">
        <f>CONCATENATE(ROUND([18]Таблица!E$3,1),CHAR(10),IFERROR(CONCATENATE("(",ROUND([18]Таблица!E$4,1),")"),""))</f>
        <v>319,9
(334,8)</v>
      </c>
      <c r="E2" s="17" t="str">
        <f>CONCATENATE(ROUND([18]Таблица!F$3,1),CHAR(10),IFERROR(CONCATENATE("(",ROUND([18]Таблица!F$4,1),")"),""))</f>
        <v>309,7
(322,9)</v>
      </c>
      <c r="F2" s="17" t="str">
        <f>CONCATENATE(ROUND([18]Таблица!G$3,1),CHAR(10),IFERROR(CONCATENATE("(",ROUND([18]Таблица!G$4,1),")"),""))</f>
        <v>303,8
(302,5)</v>
      </c>
      <c r="G2" s="17" t="str">
        <f>CONCATENATE(ROUND([18]Таблица!H$3,1),CHAR(10),IFERROR(CONCATENATE("(",ROUND([18]Таблица!H$4,1),")"),""))</f>
        <v>296,3
(294,4)</v>
      </c>
      <c r="H2" s="17" t="str">
        <f>CONCATENATE(ROUND([18]Таблица!I$3,1),CHAR(10),IFERROR(CONCATENATE("(",ROUND([18]Таблица!I$4,1),")"),""))</f>
        <v>295,8
(289,1)</v>
      </c>
      <c r="I2" s="17" t="str">
        <f>CONCATENATE(ROUND([18]Таблица!J$3,1),CHAR(10),IFERROR(CONCATENATE("(",ROUND([18]Таблица!J$4,1),")"),""))</f>
        <v>300,9
(287,1)</v>
      </c>
      <c r="J2" s="17" t="str">
        <f>CONCATENATE(ROUND([18]Таблица!K$3,1),CHAR(10),IFERROR(CONCATENATE("(",ROUND([18]Таблица!K$4,1),")"),""))</f>
        <v>304,2
(0)</v>
      </c>
      <c r="K2" s="17" t="str">
        <f>CONCATENATE(ROUND([18]Таблица!L$3,1),CHAR(10),IFERROR(CONCATENATE("(",ROUND([18]Таблица!L$4,1),")"),""))</f>
        <v>304,5
(0)</v>
      </c>
      <c r="L2" s="17" t="str">
        <f>CONCATENATE(ROUND([18]Таблица!M$3,1),CHAR(10),IFERROR(CONCATENATE("(",ROUND([18]Таблица!M$4,1),")"),""))</f>
        <v>309,6
(308,3)</v>
      </c>
    </row>
    <row r="3" spans="1:12" ht="30.75" thickBot="1" x14ac:dyDescent="0.3">
      <c r="A3" s="16" t="s">
        <v>67</v>
      </c>
      <c r="B3" s="16" t="s">
        <v>65</v>
      </c>
      <c r="C3" s="16" t="s">
        <v>66</v>
      </c>
      <c r="D3" s="17" t="s">
        <v>20</v>
      </c>
      <c r="E3" s="17" t="s">
        <v>20</v>
      </c>
      <c r="F3" s="17" t="s">
        <v>20</v>
      </c>
      <c r="G3" s="17" t="s">
        <v>20</v>
      </c>
      <c r="H3" s="17" t="s">
        <v>20</v>
      </c>
      <c r="I3" s="17" t="s">
        <v>20</v>
      </c>
      <c r="J3" s="17" t="s">
        <v>20</v>
      </c>
      <c r="K3" s="17" t="s">
        <v>20</v>
      </c>
      <c r="L3" s="17" t="s">
        <v>20</v>
      </c>
    </row>
    <row r="4" spans="1:12" ht="30.75" thickBot="1" x14ac:dyDescent="0.3">
      <c r="A4" s="16" t="s">
        <v>68</v>
      </c>
      <c r="B4" s="16" t="s">
        <v>65</v>
      </c>
      <c r="C4" s="16" t="s">
        <v>66</v>
      </c>
      <c r="D4" s="17" t="s">
        <v>20</v>
      </c>
      <c r="E4" s="17" t="s">
        <v>20</v>
      </c>
      <c r="F4" s="17" t="s">
        <v>20</v>
      </c>
      <c r="G4" s="17" t="s">
        <v>20</v>
      </c>
      <c r="H4" s="17" t="s">
        <v>20</v>
      </c>
      <c r="I4" s="17" t="s">
        <v>20</v>
      </c>
      <c r="J4" s="17" t="s">
        <v>20</v>
      </c>
      <c r="K4" s="17" t="s">
        <v>20</v>
      </c>
      <c r="L4" s="17" t="s">
        <v>20</v>
      </c>
    </row>
    <row r="5" spans="1:12" ht="16.5" thickBot="1" x14ac:dyDescent="0.3">
      <c r="A5" s="16" t="s">
        <v>69</v>
      </c>
      <c r="B5" s="16" t="s">
        <v>49</v>
      </c>
      <c r="C5" s="16" t="s">
        <v>70</v>
      </c>
      <c r="D5" s="17" t="s">
        <v>20</v>
      </c>
      <c r="E5" s="17" t="s">
        <v>20</v>
      </c>
      <c r="F5" s="17" t="s">
        <v>20</v>
      </c>
      <c r="G5" s="17" t="s">
        <v>20</v>
      </c>
      <c r="H5" s="17" t="s">
        <v>20</v>
      </c>
      <c r="I5" s="17" t="s">
        <v>20</v>
      </c>
      <c r="J5" s="17" t="s">
        <v>20</v>
      </c>
      <c r="K5" s="17" t="s">
        <v>20</v>
      </c>
      <c r="L5" s="17" t="s">
        <v>20</v>
      </c>
    </row>
    <row r="6" spans="1:12" ht="16.5" thickBot="1" x14ac:dyDescent="0.3">
      <c r="A6" s="16" t="s">
        <v>71</v>
      </c>
      <c r="B6" s="16" t="s">
        <v>49</v>
      </c>
      <c r="C6" s="16" t="s">
        <v>70</v>
      </c>
      <c r="D6" s="17" t="s">
        <v>20</v>
      </c>
      <c r="E6" s="17" t="s">
        <v>20</v>
      </c>
      <c r="F6" s="17" t="s">
        <v>20</v>
      </c>
      <c r="G6" s="17" t="s">
        <v>20</v>
      </c>
      <c r="H6" s="17" t="s">
        <v>20</v>
      </c>
      <c r="I6" s="17" t="s">
        <v>20</v>
      </c>
      <c r="J6" s="17" t="s">
        <v>20</v>
      </c>
      <c r="K6" s="17" t="s">
        <v>20</v>
      </c>
      <c r="L6" s="17" t="s">
        <v>20</v>
      </c>
    </row>
    <row r="7" spans="1:12" ht="16.5" thickBot="1" x14ac:dyDescent="0.3">
      <c r="A7" s="16" t="s">
        <v>72</v>
      </c>
      <c r="B7" s="16" t="s">
        <v>49</v>
      </c>
      <c r="C7" s="16" t="s">
        <v>70</v>
      </c>
      <c r="D7" s="17" t="s">
        <v>20</v>
      </c>
      <c r="E7" s="17" t="s">
        <v>20</v>
      </c>
      <c r="F7" s="17" t="s">
        <v>20</v>
      </c>
      <c r="G7" s="17" t="s">
        <v>20</v>
      </c>
      <c r="H7" s="17" t="s">
        <v>20</v>
      </c>
      <c r="I7" s="17" t="s">
        <v>20</v>
      </c>
      <c r="J7" s="17" t="s">
        <v>20</v>
      </c>
      <c r="K7" s="17" t="s">
        <v>20</v>
      </c>
      <c r="L7" s="17" t="s">
        <v>20</v>
      </c>
    </row>
    <row r="8" spans="1:12" ht="16.5" thickBot="1" x14ac:dyDescent="0.3">
      <c r="A8" s="16" t="s">
        <v>73</v>
      </c>
      <c r="B8" s="16" t="s">
        <v>49</v>
      </c>
      <c r="C8" s="16" t="s">
        <v>70</v>
      </c>
      <c r="D8" s="17" t="s">
        <v>20</v>
      </c>
      <c r="E8" s="17" t="s">
        <v>20</v>
      </c>
      <c r="F8" s="17" t="s">
        <v>20</v>
      </c>
      <c r="G8" s="17" t="s">
        <v>20</v>
      </c>
      <c r="H8" s="17" t="s">
        <v>20</v>
      </c>
      <c r="I8" s="17" t="s">
        <v>20</v>
      </c>
      <c r="J8" s="17" t="s">
        <v>20</v>
      </c>
      <c r="K8" s="17" t="s">
        <v>20</v>
      </c>
      <c r="L8" s="17" t="s">
        <v>20</v>
      </c>
    </row>
    <row r="9" spans="1:12" ht="16.5" thickBot="1" x14ac:dyDescent="0.3">
      <c r="A9" s="16" t="s">
        <v>74</v>
      </c>
      <c r="B9" s="16" t="s">
        <v>49</v>
      </c>
      <c r="C9" s="16" t="s">
        <v>70</v>
      </c>
      <c r="D9" s="17" t="s">
        <v>20</v>
      </c>
      <c r="E9" s="17" t="s">
        <v>20</v>
      </c>
      <c r="F9" s="17" t="s">
        <v>20</v>
      </c>
      <c r="G9" s="17" t="s">
        <v>20</v>
      </c>
      <c r="H9" s="17" t="s">
        <v>20</v>
      </c>
      <c r="I9" s="17" t="s">
        <v>20</v>
      </c>
      <c r="J9" s="17" t="s">
        <v>20</v>
      </c>
      <c r="K9" s="17" t="s">
        <v>20</v>
      </c>
      <c r="L9" s="17" t="s">
        <v>20</v>
      </c>
    </row>
    <row r="10" spans="1:12" ht="15.75" x14ac:dyDescent="0.25">
      <c r="A10" s="16" t="s">
        <v>75</v>
      </c>
      <c r="B10" s="18" t="s">
        <v>49</v>
      </c>
      <c r="C10" s="18" t="s">
        <v>70</v>
      </c>
      <c r="D10" s="17" t="s">
        <v>20</v>
      </c>
      <c r="E10" s="17" t="s">
        <v>20</v>
      </c>
      <c r="F10" s="17" t="s">
        <v>20</v>
      </c>
      <c r="G10" s="17" t="s">
        <v>20</v>
      </c>
      <c r="H10" s="17" t="s">
        <v>20</v>
      </c>
      <c r="I10" s="17" t="s">
        <v>20</v>
      </c>
      <c r="J10" s="17" t="s">
        <v>20</v>
      </c>
      <c r="K10" s="17" t="s">
        <v>20</v>
      </c>
      <c r="L10" s="17" t="s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5"/>
  <sheetViews>
    <sheetView workbookViewId="0">
      <selection activeCell="F28" sqref="F28"/>
    </sheetView>
  </sheetViews>
  <sheetFormatPr defaultRowHeight="15" x14ac:dyDescent="0.25"/>
  <cols>
    <col min="1" max="1" width="16.85546875" bestFit="1" customWidth="1"/>
    <col min="2" max="8" width="9.85546875" bestFit="1" customWidth="1"/>
  </cols>
  <sheetData>
    <row r="1" spans="1:8" x14ac:dyDescent="0.25">
      <c r="B1" s="13">
        <f>DATE(LEFT([18]Графики!J$2,4),RIGHT([18]Графики!J$2,1)*3,30)</f>
        <v>45656</v>
      </c>
      <c r="C1" s="13">
        <f>DATE(LEFT([18]Графики!K$2,4),RIGHT([18]Графики!K$2,1)*3,30)</f>
        <v>45746</v>
      </c>
      <c r="D1" s="13">
        <f>DATE(LEFT([18]Графики!L$2,4),RIGHT([18]Графики!L$2,1)*3,30)</f>
        <v>45838</v>
      </c>
      <c r="E1" s="13">
        <f>DATE(LEFT([18]Графики!M$2,4),RIGHT([18]Графики!M$2,1)*3,30)</f>
        <v>45930</v>
      </c>
      <c r="F1" s="13">
        <f>DATE(LEFT([18]Графики!N$2,4),RIGHT([18]Графики!N$2,1)*3,30)</f>
        <v>46021</v>
      </c>
      <c r="G1" s="13">
        <f>DATE(LEFT([18]Графики!O$2,4),12,30)</f>
        <v>46386</v>
      </c>
      <c r="H1" s="13"/>
    </row>
    <row r="2" spans="1:8" x14ac:dyDescent="0.25">
      <c r="A2" t="s">
        <v>61</v>
      </c>
      <c r="B2" s="14">
        <f>[18]Графики!J$5</f>
        <v>319.8919349476551</v>
      </c>
      <c r="C2" s="14">
        <f>[18]Графики!K$5</f>
        <v>309.72957927075186</v>
      </c>
      <c r="D2" s="14">
        <f>[18]Графики!L$5</f>
        <v>303.7744224723512</v>
      </c>
      <c r="E2" s="14">
        <f>[18]Графики!M$5</f>
        <v>296.26862103137921</v>
      </c>
      <c r="F2" s="14">
        <f>[18]Графики!N$5</f>
        <v>295.83976997094953</v>
      </c>
      <c r="G2" s="14">
        <f>[18]Графики!O$5</f>
        <v>304.35057462479455</v>
      </c>
      <c r="H2" s="14"/>
    </row>
    <row r="3" spans="1:8" x14ac:dyDescent="0.25">
      <c r="A3" t="s">
        <v>76</v>
      </c>
      <c r="B3" s="14">
        <f>[18]Графики!J$7</f>
        <v>334.77129297378673</v>
      </c>
      <c r="C3" s="14">
        <f>[18]Графики!K$7</f>
        <v>322.91911044028018</v>
      </c>
      <c r="D3" s="14">
        <f>[18]Графики!L$7</f>
        <v>302.45725168705565</v>
      </c>
      <c r="E3" s="14">
        <f>[18]Графики!M$7</f>
        <v>294.41391416087947</v>
      </c>
      <c r="F3" s="14">
        <f>[18]Графики!N$7</f>
        <v>289.09726502117832</v>
      </c>
      <c r="G3" s="14">
        <f>[18]Графики!O$7</f>
        <v>293.12525283009342</v>
      </c>
      <c r="H3" s="14"/>
    </row>
    <row r="4" spans="1:8" x14ac:dyDescent="0.25">
      <c r="A4" t="s">
        <v>43</v>
      </c>
      <c r="B4" s="14">
        <f>[18]Графики!J$6</f>
        <v>301.22183743668825</v>
      </c>
      <c r="C4" s="14">
        <f>[18]Графики!K$6</f>
        <v>300</v>
      </c>
      <c r="D4" s="14">
        <f>[18]Графики!L$6</f>
        <v>301</v>
      </c>
      <c r="E4" s="14">
        <f>[18]Графики!M$6</f>
        <v>284.88470456467513</v>
      </c>
      <c r="F4" s="14">
        <f>[18]Графики!N$6</f>
        <v>267.12857490817112</v>
      </c>
      <c r="G4" s="14">
        <f>[18]Графики!O$6</f>
        <v>300</v>
      </c>
      <c r="H4" s="19"/>
    </row>
    <row r="5" spans="1:8" x14ac:dyDescent="0.25">
      <c r="A5" t="s">
        <v>63</v>
      </c>
      <c r="B5" s="14">
        <f>[18]Графики!J$4</f>
        <v>33.235999864899043</v>
      </c>
      <c r="C5" s="14">
        <f>[18]Графики!K$4</f>
        <v>24.157661648213377</v>
      </c>
      <c r="D5" s="14">
        <f>[18]Графики!L$4</f>
        <v>24</v>
      </c>
      <c r="E5" s="14">
        <f>[18]Графики!M$4</f>
        <v>22.115295435324867</v>
      </c>
      <c r="F5" s="14">
        <f>[18]Графики!N$4</f>
        <v>47.871425091828883</v>
      </c>
      <c r="G5" s="14">
        <f>[18]Графики!O$4</f>
        <v>17</v>
      </c>
      <c r="H5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e d 9 1 c 5 c - c 3 2 6 - 4 9 0 1 - b b 3 6 - f 6 1 6 b 2 d a f 6 e f "   x m l n s = " h t t p : / / s c h e m a s . m i c r o s o f t . c o m / D a t a M a s h u p " > A A A A A B w U A A B Q S w M E F A A C A A g A x I U I W 6 w S C N q p A A A A + g A A A B I A H A B D b 2 5 m a W c v U G F j a 2 F n Z S 5 4 b W w g o h g A K K A U A A A A A A A A A A A A A A A A A A A A A A A A A A A A h Y 9 N D o I w F I S v Q r q n r 6 3 B H / I o C 7 e S G I 3 G L c E K j V B M K c L d X H g k r y C J o u 5 c z s y 3 + O Z x u 2 P c V 6 V 3 V b b R t Y k I p 4 x 4 y m T 1 U Z s 8 I q 0 7 + X M S S 1 y n 2 T n N l T f A p g n 7 5 h i R w r l L C N B 1 H e 0 m t L Y 5 C M Y 4 H J L V N i t U l Z I P r P / D v j a N S 0 2 m i M T 9 S 0 Y K O u U 0 4 A t B A y H E D G E c M N H m C 4 n B m T K E n x K X b e l a q 6 R t / c 0 O Y Y w I 7 x / y C V B L A w Q U A A I A C A D E h Q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I U I W 0 U p F M g R E Q A A E 8 Q A A B M A H A B G b 3 J t d W x h c y 9 T Z W N 0 a W 9 u M S 5 t I K I Y A C i g F A A A A A A A A A A A A A A A A A A A A A A A A A A A A O 1 d / 2 8 T R x b / H Y n / Y W R 0 J 0 d y j N f x l y R X T o L Q b 7 q D V g S u O h E U L c m 2 j X B s Z D s 9 u A g p h A L V k S s t b e 8 q W k p D T 7 q f r m e + 5 D A J M f / C 7 n 9 0 7 7 1 Z e 3 f t f f a u v U 4 c m E q l d H Z 3 5 n 1 m 3 r z 5 v D d v x h V j o b p U K o p Z + V / t d 4 c P H T 5 U + V Q v G 4 v i S M x 8 a D b M Z 9 Z 1 + H P H 3 D W 3 r N v w Z 8 P c E u Z L s w b F O 2 Y j J o 6 J g l E 9 f E j A P + b 3 1 n V r 3 W z Q e 3 V z G 5 6 9 f W X B K C Q / K p U v X S y V L s X f W S o Y y Z l S s W o U q 5 V 4 7 P T 0 3 L m K U a 7 M n S h d 0 d K 5 u Z m Z 9 + f w l Y r 4 u F Q W + k q 1 t K x X l x Z E 2 b h c K l c r c + Z X I N L 9 O f P H Z v N z 5 k N r D Z q C v 5 r / M 7 e o W R B v W 4 A Q 6 y D G F v x 5 Q 5 i v z E Z L Z u t G 8 k q h s h w b S 4 j i S q G Q E N X y i j G W s B F 8 a 9 b h p W 2 o b t d a n 5 / 9 1 D C q g K I d 2 O r 5 9 6 v G 8 r G Y 9 / V Y 4 g 9 L x c V j M f o q d u H a + Z N 6 V b 9 g 1 2 z 3 5 h P r j v U F C b p r 3 U F R n 5 s 1 8 y l 1 M D y E m u r Y o 2 f 1 i 9 B P H 5 Z L y 6 W q 8 Z 6 h L 0 I f x f 1 k S 4 j z 9 l v H C 4 X Z B b 2 g l y v H E N C F M a f d 7 6 G R l 9 R m s 9 0 X A t D U z V d O W 2 f L e r E C n b 4 8 U y q s L B f P X r 1 s V O L B Z U 6 s r m J n 1 K D a W g y 6 F D 4 X i 3 r V u J Y Q 8 O A b V C M o f r 9 Y z W W S W L c s / x H G 5 7 p 1 1 7 r l 8 w w q a z b Y r L C 4 s n z R K M v H D + B x 3 U a F Q t S a Q w 9 D D R L V U E Y Q Z g v G + 2 7 z + 6 p x p X r t 2 t j h Q 0 v F I H 3 T N h e + w U q n B a g b K t U a K M N 1 a G z L 3 K b X Q Y L o p 8 I Z W + 3 f 1 S t z 0 G L N f E w V 1 q y 7 W G T P C t T m K 4 w 2 f w d j B 5 K C n L X e u u x 6 u Z c m 9 6 1 R n R K h 5 s g 3 N M 8 4 4 S j L 8 n S z X C 9 e d R V P + B d n / I u z / s U 5 / + K 8 f / G k f / G U f 7 G W Y s o 1 p p w B q j F I N Q a q x m D V G L A a g 1 Z j 4 G o M 3 j S D N 8 3 g T T N 4 0 w z e N I M 3 z e B N M 3 j T D N 4 0 g z f N 4 J 1 g 8 E 4 w e C c 4 R W b w T j B 4 J x i 8 E w z e C Q b v B I N 3 g s G b Y f B m P H i v u R a e T W k o c Y U Q 1 n W w z b R W e w 3 H S 2 F 9 j g u 4 t W G / / N I x I b N G A X j J m d J f a C n q Y n Q S w t A X P h X x 8 7 a G X o A q 0 B w K Y B H u M h Q J 7 L f 5 j N j M d b L i t + 2 q z E 1 Y 7 L 4 R U N 8 u P E e 7 D h I / c d v Q r d g Y Q F x s N Z O + I N 7 6 P b U z 5 g L 9 i C z 1 L q 0 O D T S x 9 L V c o X b R d q P Q a M p 3 4 N E t u W y 4 L O b l U s W I 9 9 9 3 A / e + x n V / a F y d g 9 L s r Q C 9 + A u M Q Q 2 q c l i H X L W g 6 L F 1 y 7 r j S H n G W C 5 9 Z s i 6 K v 3 3 H C i x e 2 V x r S a u F a S 1 a r i 1 / C G o E i p V O x 3 p J X Z R X 3 a L 3 R O x d 6 V 0 6 F b b U u m l T p 7 5 e I 9 q r I F 8 s p n G t C A e 9 8 w R 6 / j i o q w q H h Y Z t t w k e j T w w B m M 5 J 8 N v R w / 3 5 Q V W K m L 6 P W Q 7 G W L H f p L x 6 N B U d z c 0 h H n F P C t T w P I Y y O 3 b q C y W 2 v W X R g c N B V B 1 L F U B r r u G t j u 2 B I e 4 u x 0 o R d B 2 6 B 2 6 T n b m O E k X C c Q o F P d h z c 4 S J Q j J P G m r h / Q 7 H Y l 3 S 7 O G M j l 0 X r 7 P I G 6 l P V 4 A j s Y G u N h k M F q g C p j B z + 3 v Y p R c C q G 4 l M o l 0 K 5 F M q l U C 5 F d 5 d i Z D y K M U e W P a e o D k P V Y q 4 + i c j h 6 A n H H 7 m M t 9 r B Q F y x t t t 7 2 4 W 7 D x 9 i V V Y l K z k N l L m / i s Z W U 6 B f U d W l R e D m s o 5 W j 9 5 t 0 0 x / 9 y k i n 6 R / V 2 p Q V 2 U g A h f O b + G J X P + e U z f x l a O k H K V h O U p t v o P b O R I C 3 J J Q n d H m n m A 3 r x M M A C p m P j w r o K h B O 1 J D 2 f 0 4 V V o 0 C r j l t 4 2 b e C i R t d H c g X q J g 4 9 9 Z 9 b n z J 9 x Y 0 9 u 9 t k G 2 3 l u b c x / l p / 3 y t 5 l / + 9 I b E Y v L I g 4 o B u T z k S s i 3 v j v D v k r T 8 f s U Z 9 5 6 + 6 t G z v 5 P 1 E 6 4 L c e 9 3 o c M j M R 3 J 2 W G u d j x 7 Q L H F N n W 3 c 1 m 0 t 0 N S 8 T 3 U w T D C / m n M B F 9 P / + b 2 5 i R r 8 v T O b / L Y Z 7 4 P M X 1 q 3 2 3 Y Q 9 z P C z Q K k + H b H r N z X m C r Z 7 P b h 9 4 5 4 w E F 2 R i I y k h A o 3 t q T G E R E t L r y h V V / Z W 1 b 6 n p p f 8 g V y Y P y n / D Q J Z 7 M A X l O x v Z 2 k 6 e 6 0 V 0 u 6 A v G n / T C i h G e j n X q c K L n 2 p O w m y w 3 2 z 4 L E z U R N k 1 g E M I X q I c U 8 9 s z 5 h d e 3 7 1 h 2 9 D o 2 s j S p o 2 n N R W 3 q A I v z D p S F R R m B 9 p 5 Y i + t u y P N p X L J 9 L z X Y 4 b O W e / C q J C 4 9 I w T 4 0 t D p l C O H K P O n P a D N X 2 L D k T S X t b J b G E O 3 X b n t 1 u d 3 3 4 H 2 l E n b b 6 F y l 6 X P U c q T y r e + U V 3 0 n V K v + J X u l T 0 I 2 j 3 s C X r J v T y X d T V p 1 I z W 9 E j n 7 y x O q y H Q d 8 e Q f o X f K R k w s M j / J 6 K G u j h d V i b V k 5 D A L 2 R N d 6 H z 5 + b j 8 l Q X B f j o m k E r D u C T D C Z F o D w F J M u 7 9 l G j w y u i F F C R i Q t b U I L T 0 j N G u O 0 + r 6 C f 4 H t i L j 5 C 7 Z o b Y y b P 8 D 3 T 8 3 a W J T t / o o 1 Q i O P a M F H K 7 g R u v 7 / g u b f o A d 3 q c K Q n f j a c P p Q V i e Q o b G N h 2 0 t e p q H H v b A 3 + v Y x P e I G L z y x o p b 3 d / s V q f z 3 y 2 X V i 4 H 8 z r E q j d e 2 p E L S 5 b g j 0 u V a v L 4 Z 0 Z Z / 8 S A u e u y q E j Y 3 I Z s E F Y b A q r i t v s S 1 Y x 4 7 6 G P S K e z M M k + x e 2 I I 8 h j 4 u l U O p 0 Q k w m h y T W G f 2 c K 3 x m L J l j b 9 5 7 F A D H b Q b i + O 0 b r c U H 6 i d E + t E m n N J G n j e p F f e G S A N 6 / Q 1 W 9 I I + 5 j t V s U w U v R t j V y M / D u o 4 4 Y S y 6 h m x P n 5 h v A x 6 X z Y J j I p c p 2 c o Y l D 8 A H d w M E N o N X + f Q c u Y H A D h 4 J k z b 6 x m m P M u U 5 5 j y P F O u 0 m F U O o x K h + m e D u M q Z / B m u E Q 2 B m + G w Z t h 8 G Y Y v B k G b 4 b B m 2 X w Z h m 8 W Q Z v l s G b 5 T L 3 G L x Z B m + W w Z t l 8 G Y Z v D k G b 4 7 B m 2 P w 5 h i 8 O Q Z v j k t V Z P D m G L w 5 B m + O w Z t n 8 O Y Z v H k G b 5 7 B m 2 f w 5 h m 8 e S 4 3 k 8 G b Z / D m G b y T D N 5 J B u 8 k g 3 e S w T v J 4 J 1 k 8 E 4 y e C e 5 Z F Q G 7 y S D d 4 r B O 8 X g n W L w T j F 4 p x i 8 U w z e K Q b v F I N 3 i q M b L N / g C E e K Y x w p j n K k O M 6 R 4 k h H i m M d K Y 5 2 p D j e k e K I R 4 p D z l M t D j l L t l i 2 x d I t l m + x h I t l X C z l 4 j i X x p E u j W N d G k e 7 N I 5 3 a R z x 0 j j m p X H U S + O 4 l 8 a R L 4 1 j X x p H v z S O f 2 k c A d M 4 B q Z x F E z j O J j m J W G j c N w w S 1 H d 0 y f E C b 1 c 1 F c K M d e x w 2 z z 2 C H t X o P v R n E A j G 6 + I g f c F R 5 o O 1 2 Y o y h J j O 4 6 W L O + s G 5 g e F g 6 y o H O I e 5 r e n L r q F z a + W u A Y 3 W t v + Y 9 Q a 6 9 y 3 A e 1 c O T z h D T y H t K Y 7 H X K v N 3 8 D z N 4 O c V + 4 v 3 e U M x W j q R / U 2 g U J t t t t q O q o W N y Q c 7 n a a i 8 W 9 K p o k r D 0 q A I L T T C w V 1 M C Z g Z f C R y K T g w e Y I h 3 p V V o n K K m n 7 V m W V j H B W S S Y 1 b n 1 O K Q y k k 7 T I m X Q t F T T y A p s C F Q q d W O K 2 Z O O M L V P J D 3 u T / L B f F 1 w E y H F 2 p s + B S W k O p N r z g W Z V Q j q T D W q 6 I T O d f N 4 j m S j f S w q K 6 V / P S d s D y Z I A z v D e j J j 5 Y E b l V i v G O 2 K M 1 2 U i B B g r + E y g M u A s A B u M e X s g W F 2 q 0 y g T X j S I D Y D Y s u G K 8 C r C q w j v n h D e g J z 0 X N n Q H S I b k i W / 8 w G G h A v V p Q X F W h V r P X i s F Z V / 3 q X E i R B L r 2 K N i j W O F G s s 2 g F 6 O h K C W b g b I p t N p V B z s e G d e f j P 0 8 g v W 4 u a M N q i + x J F k v r 0 i Z 4 s 8 f S J Y V 3 F 1 m x 8 e G m n b X l W z O s 9 s 0 7 b 0 l v 8 i 1 X S q R w q l X Q q y 1 X S q S x X S a e y X C W d y n K V d C r L V d K p L F d J p 7 J c J Z 2 2 P V B J p x 0 P V N J p B y s + A E m n 7 g c c c o 6 G a R w P 0 z g i p n F M T O O o m M Z x M c 1 L x k b p Y t 2 O n + o 4 s 1 K p L O l F M V s 1 9 G W x U N I L I k 4 e + 6 U F v X D 0 0 i d j F J p 6 R y + L t / V K t T N 5 F q s 4 d 8 K d i y s L z X v k h n 9 J w Y v O p z K U 0 V n u B D a 8 L U 3 4 A K C y 2 F v j 4 0 J G M 6 E H b u A + L V Z A w V I Z h E I x b s Q 6 v u s J v P M T 8 3 5 b 9 L X W J m W 2 2 R 9 H r X W f 9 O S e Y d p R u f a 4 z 7 z i f b 0 t e S R T i W P u I T 2 o O c M j + 7 s m I x Y h j u T m k h 4 R Y b H q H w b G Q Q x 0 h Y n r D Z 8 r T A a b T G l u M o W 6 4 K S 5 d 0 g w a R b h 7 R W t 3 c E W Z n q k u e Y X b p o 9 p q 6 r 4 z I w 3 9 L w K G + w S H v m j l s 7 z p Z w 8 y U u L 9 x o i p 8 Q b o n x / g 3 4 f H E x e e p U 8 i r 8 4 3 e m Y P C N B b Y n 3 o z L n f + D + 2 b N 7 G Z b x t b B A d x G s / 5 u y u y t p 7 Q R U K c N g e Y 5 A m 7 n 4 i j t X N g z h g 4 X D H j R 8 w N a 2 R r U 2 h O 5 o t B W H w p I P 8 F D u W I v 7 N 8 i f S F I 5 s 9 R 3 u g z b n B n Y q 6 D 3 t T n Q E h q 0 9 q Y A 6 X Y s r 6 g n 7 F Z M 5 + 1 p G F 2 S a R s H x n G p Z 4 b J f h S r 3 S a C H m z I 1 P b i i 0 Z 6 L n Z k 0 f p T r I 1 a y 3 p Q 1 C B w y V t 6 p Z s Y 3 8 Z H 4 6 a k V / x Y 7 3 / O Q s D k j 7 X Y b L W X y f V u T J 1 r m x E S O L I 5 h F E z L F 6 E U d f W j U x F P 4 x C L l 6 I x j K A E u / m 4 A M f I / Z v y h X 7 a a 1 P u 1 a z 0 c 4 n z c / 7 4 i s s n h X V B a v y u L d o 9 / C k A P f J L N N S x H 6 7 F n r U z A 4 X 5 M h w L a 2 5 R E Z 5 3 p h e + 7 L M c P h D H f x b 9 d W n B u N b Q t 5 n y w k X d L Y d y v N 0 z 1 t x n t o q L q 0 1 w V f a 7 h s H b O v v h g Y y P z x j 8 v 6 M k w h y W 7 7 q 5 6 X u 1 X 9 v r t K b 0 Z 6 9 2 t 4 I 7 M T E N u R 2 d T y i t g N 6 E k 5 f J K i b T i 3 S e C J o b 9 R x e v R 3 N r s w p L U m m i 8 8 V h x V O S T 6 e z E p J a b S m t a e j K V D 6 H x W h e V H w x / Y p U n 3 H u U / 6 + 1 q I u n E 5 U j G o E j O t o J 7 Q f P u / P 1 q h K C j i H u m D t J V 3 x x 2 N 4 c f G v / Q B U A R + / r j v L u l H e n v L v X z L t j A 9 d 9 u H c z B U M v 2 q 6 J 9 8 n J p X L 1 a t / H N N + D z 6 5 W l v 5 q h P Y a S a J A D u N X Y P P W 5 P N w z h X b x A 8 0 m + o U + 9 + 2 G 7 G V c Y B m / t 2 6 O 0 L a S F R t b O 1 r N J S o T Z K D u X 6 Q J t p 2 o u + 4 w C 3 1 6 f 3 2 a u c R X d x 4 K 3 z F p N R + I x / V W L A N R D c I z S a G r V a 9 2 t k 7 R F G p V a 9 2 3 G o V J v r Q z R f r f 2 / O L / 6 g I g 7 9 R h w 0 b 8 j B G 8 y J O g C x a W e j B E U x W y p X w w Y Z v O z v A / T M k i e N y o J R X F w q f j L g L 1 Q F E v + 1 c o u H E T P q t U k 7 s M v J e n 5 Y 2 b S I i d 9 6 a N 2 Q o g C R h J t 6 R g m 8 o d c B D 8 F H E l k O H 2 T w O F 5 t R / F 7 C u L 2 / 8 2 f 4 Y 1 d W l S 6 H q 6 X k s + U l i 8 u F Y 3 4 q u 1 c P o O R w H p R e W 4 7 6 y A t N G Y D + v M I D g P 0 2 b Q g g O s y g o / 3 n p F y 1 R G B 5 z V b + 5 5 S Z c / l o 1 4 / L z 3 4 L / o m + v t 1 r k S 4 G 1 7 D v S 6 k A q L v J b 8 M f r t H 4 A s V E g M m F C b 4 b A D u k U 9 o q e P V 5 0 1 a 1 f H I g e M + N d D X K t m u 5 L 7 r 4 H H 3 M h h F S C b o i t g 1 J O O 1 W V 7 u 4 M o u 7 S J n v 7 c U u 5 V y p C O C / z C / 9 b l 3 0 b q j A o Q q Q K g C h O r W Y l P d W q z u f z v Q 9 7 + p W 4 v V / X O v z 3 b 9 f t 9 a 7 O 9 + j D T F V Z v e i t M q T r u 3 n L Y t p b n 1 C + j h i W n L y E x j i I k C n H a E x b u V 9 B 3 o b Z 2 W 3 P W Q i b 9 B W 6 C f s K O o 3 V r Y / T Z P G 9 x m W D Q I u N q 9 0 v e V Z Y D p x r M r l 1 W y 8 O u + d T f c Z G G 1 V 3 f g O P E A i a H D 2 p L z b G S Q n b O N N m D G G w j c d x T 4 B u j x v Z b l r L k X z z 1 y B n w 7 8 Y D 7 B K 5 9 B + U T K J 9 A + Q T K J + B 8 g t Y 1 8 H 2 n v H 6 o F y U V D e N T I I l 1 r N S 0 K 1 0 P p z Z J P t 5 W 2 J E C J 4 / h R d f a r 5 Q 8 S K 3 c l 4 x 9 w F Y e U d Q O r 9 T Y G C o a V z v j 3 h z R A S r 9 x Q 6 s Y n o w P a j 1 x L D v z s i Q G D / + f U T d H O W M K G d E O S O 2 M / I T p t d Z X 4 N x c G 3 6 o F K T J U E b t o M T / U m n H 1 K 3 b r r d F / r f l t t i 3 U z g w x 1 z V 2 D e n v J Q g n s o / w d Q S w E C L Q A U A A I A C A D E h Q h b r B I I 2 q k A A A D 6 A A A A E g A A A A A A A A A A A A A A A A A A A A A A Q 2 9 u Z m l n L 1 B h Y 2 t h Z 2 U u e G 1 s U E s B A i 0 A F A A C A A g A x I U I W w / K 6 a u k A A A A 6 Q A A A B M A A A A A A A A A A A A A A A A A 9 Q A A A F t D b 2 5 0 Z W 5 0 X 1 R 5 c G V z X S 5 4 b W x Q S w E C L Q A U A A I A C A D E h Q h b R S k U y B E R A A A T x A A A E w A A A A A A A A A A A A A A A A D m A Q A A R m 9 y b X V s Y X M v U 2 V j d G l v b j E u b V B L B Q Y A A A A A A w A D A M I A A A B E E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s L A E A A A A A A M o s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R a T W J n e l g r M n R R Y W 1 N c H d S R 2 M 2 S D l G d E N m M E w 3 U X R O Q z Y w T H Z S a n R H S D B M W F F 2 Z E M 0 M F k 4 Q U F B Q U F B Q U E 9 I i A v P j w v U 3 R h Y m x l R W 5 0 c m l l c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w N 1 Q x M j o w N T o 1 N i 4 4 N j A 2 M T g 3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J F J U Q w J U I 0 J U Q x J T g x J U Q w J U J F J U Q w J U J C J U Q w J U J E J U Q w J U I 1 J U Q x J T g 3 J U Q w J U J E J U Q w J U J F J U Q w J U I 1 J T I w J U Q w J U J D J U Q w J U I w J U Q x J T g x J U Q w J U J C J U Q w J U J F L y V E M C U 5 N C V E M C V C O C V E M S U 4 M S V E M C V C Q S V E M C V C R S V E M C V C R C V E M S U 4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C V C R S V E M C V C N C V E M S U 4 M S V E M C V C R S V E M C V C Q i V E M C V C R C V E M C V C N S V E M S U 4 N y V E M C V C R C V E M C V C R S V E M C V C N S U y M C V E M C V C Q y V E M C V C M C V E M S U 4 M S V E M C V C Q i V E M C V C R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A l Q k U l R D A l Q j Q l R D E l O D E l R D A l Q k U l R D A l Q k I l R D A l Q k Q l R D A l Q j U l R D E l O D c l R D A l Q k Q l R D A l Q k U l R D A l Q j U l M j A l R D A l Q k M l R D A l Q j A l R D E l O D E l R D A l Q k I l R D A l Q k U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1 L T A y L T E w V D A 2 O j U 5 O j A 1 L j k x N j g z O D Z a I i A v P j x F b n R y e S B U e X B l P S J G a W x s U 3 R h d H V z I i B W Y W x 1 Z T 0 i c 0 N v b X B s Z X R l I i A v P j x F b n R y e S B U e X B l P S J O Y W 1 l V X B k Y X R l Z E F m d G V y R m l s b C I g V m F s d W U 9 I m w x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1 J U Q w J U I y J U Q x J T g w J U Q w J U J F J U Q w J U J G J U Q w J U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x J T g w J U Q w J U I 1 J U Q x J T g y J U Q x J T g w J U Q w J U J F J U Q x J T g x J U Q w J U J G J U Q w J U I 1 J U Q w J U J B J U Q x J T g y J U Q w J U I 4 J U Q w J U I y J U Q w J U I w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S U 4 M C V E M C V C N S V E M S U 4 M i V E M S U 4 M C V E M C V C R S V E M S U 4 M S V E M C V C R i V E M C V C N S V E M C V C Q S V E M S U 4 M i V E M C V C O C V E M C V C M i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E l O D A l R D A l Q j U l R D E l O D I l R D E l O D A l R D A l Q k U l R D E l O D E l R D A l Q k Y l R D A l Q j U l R D A l Q k E l R D E l O D I l R D A l Q j g l R D A l Q j I l R D A l Q j A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F Q w O D o y N j o z O C 4 4 M D c 5 M z U w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N S V E M C V C M i V E M S U 4 M C V E M C V C R S V E M C V C R i V E M C V C M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U E z J U Q w J U I 0 J U Q w J U I w J U Q w J U J C J U Q w J U I 1 J U Q w J U J E J U Q w J U I 4 J U Q w J U I 1 J T I w J U Q w J U J B J U Q w J U J F J U Q w J U J C J U Q w J U J F J U Q w J U J E J U Q w J U J F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z J U Q w J U I w J U Q w J U I 3 J T N B J T I w J U Q w J U J G J U Q x J T g w J U Q w J U J F J U Q w J U I z J U Q w J U J E J U Q w J U J F J U Q w J U I 3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y V E M C V C M C V E M C V C N y U z Q S U y M C V E M C V C R i V E M S U 4 M C V E M C V C R S V E M C V C M y V E M C V C R C V E M C V C R S V E M C V C N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M l R D A l Q j A l R D A l Q j c l M 0 E l M j A l R D A l Q k Y l R D E l O D A l R D A l Q k U l R D A l Q j M l R D A l Q k Q l R D A l Q k U l R D A l Q j c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A 5 O j Q x O j M 3 L j A x M z k 4 O D d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Q 2 F s Y y U y M C h D U F Q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g l R D A l Q j c l R D A l Q k M l R D A l Q j U l R D A l Q k Q l R D A l Q j U l R D A l Q k Q l R D A l Q k Q l R D E l O E I l R D A l Q j k l M j A l R D E l O D I l R D A l Q j g l R D A l Q k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j U l R D E l O D I l R D A l Q j A l R D A l Q k Q l R D A l Q k U l R D A l Q k I l M j B D U F Q l M j A l R D A l O U M l R D A l Q k U l R D E l O D E l R D A l Q k E l R D A l Q j I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I 1 J U Q x J T g y J U Q w J U I w J U Q w J U J E J U Q w J U J F J U Q w J U J C J T I w Q 1 B U J T I w J U Q w J T l D J U Q w J U J F J U Q x J T g x J U Q w J U J B J U Q w J U I y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N S V E M S U 4 M i V E M C V C M C V E M C V C R C V E M C V C R S V E M C V C Q i U y M E N Q V C U y M C V E M C U 5 Q y V E M C V C R S V E M S U 4 M S V E M C V C Q S V E M C V C M i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M T g 6 N T M u M D A 2 M j A x N 1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x J U Q x J T g y J U Q w J U I w J U Q w J U I y J U Q w J U J B J U Q w J U I w J T I w J U Q w J U J G J U Q x J T g w J U Q w J U I 1 J U Q w J U I 0 J U Q w J U J F J U Q x J T g x J U Q x J T g y J U Q w J U I w J U Q w J U I y J U Q w J U J C J U Q w J U I 1 J U Q w J U J E J U Q w J U I 4 J U Q x J T h G J T I w J U Q w J U J G J U Q w J U J F J U Q w J U J C J U Q x J T g z J U Q w J U I y J U Q w J U I w J U Q w J U I z J U Q w J U J F J U Q w J U J E J U Q w J U I w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E l R D E l O D I l R D A l Q j A l R D A l Q j I l R D A l Q k E l R D A l Q j A l M j A l R D A l Q k Y l R D E l O D A l R D A l Q j U l R D A l Q j Q l R D A l Q k U l R D E l O D E l R D E l O D I l R D A l Q j A l R D A l Q j I l R D A l Q k I l R D A l Q j U l R D A l Q k Q l R D A l Q j g l R D E l O E Y l M j A l R D A l Q k Y l R D A l Q k U l R D A l Q k I l R D E l O D M l R D A l Q j I l R D A l Q j A l R D A l Q j M l R D A l Q k U l R D A l Q k Q l R D A l Q j A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S V E M S U 4 M i V E M C V C M C V E M C V C M i V E M C V C Q S V E M C V C M C U y M C V E M C V C R i V E M S U 4 M C V E M C V C N S V E M C V C N C V E M C V C R S V E M S U 4 M S V E M S U 4 M i V E M C V C M C V E M C V C M i V E M C V C Q i V E M C V C N S V E M C V C R C V E M C V C O C V E M S U 4 R i U y M C V E M C V C R i V E M C V C R S V E M C V C Q i V E M S U 4 M y V E M C V C M i V E M C V C M C V E M C V C M y V E M C V C R S V E M C V C R C V E M C V C M C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I 5 O j A y L j U 0 M D c 4 N T V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9 O Q l 8 l R D A l O U Y l R D E l O D g l R D A l Q j U l R D A l Q k Q l R D A l Q j g l R D E l O D Y l R D A l Q j A l M j A o J U Q w J U I w J U Q w J U J C J U Q x J T h D J U Q x J T g y L i V E M S U 4 M C V E M C V C M C V E M S U 4 M S V E M S U 4 N y V E M C V C N S V E M S U 4 M i k l M j A o J U Q w J T l E J U Q w J T k 0 J U Q w J U E x K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O C V E M C V C N S V E M C V C R C V E M C V C O C V E M S U 4 N i V E M C V C M C U y M E 5 l d G J h Y 2 s l M j A l R D A l O T A l R D A l Q k I l R D E l O D I l R D A l Q j A l R D A l Q j k l R D E l O D E l R D A l Q k E l R D A l Q j g l R D A l Q j k l M j A l R D A l Q k E l R D E l O D A l R D A l Q j A l R D A l Q j k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4 J U Q w J U I 1 J U Q w J U J E J U Q w J U I 4 J U Q x J T g 2 J U Q w J U I w J T I w T m V 0 Y m F j a y U y M C V E M C U 5 M C V E M C V C Q i V E M S U 4 M i V E M C V C M C V E M C V C O S V E M S U 4 M S V E M C V C Q S V E M C V C O C V E M C V C O S U y M C V E M C V C Q S V E M S U 4 M C V E M C V C M C V E M C V C O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g l R D A l Q j U l R D A l Q k Q l R D A l Q j g l R D E l O D Y l R D A l Q j A l M j B O Z X R i Y W N r J T I w J U Q w J T k w J U Q w J U J C J U Q x J T g y J U Q w J U I w J U Q w J U I 5 J U Q x J T g x J U Q w J U J B J U Q w J U I 4 J U Q w J U I 5 J T I w J U Q w J U J B J U Q x J T g w J U Q w J U I w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I w V D E w O j M 1 O j A 1 L j c w M j Q x M z B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B U M T A 6 N D M 6 M D A u O T Q y O T Q 2 N V o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C 9 T d G F i b G V F b n R y a W V z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9 D Y W x j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4 J U Q w J U J E J U Q w J U I 0 J U Q w J U I 1 J U Q w J U J B J U Q x J T g x J T I w J U Q x J T g 2 J U Q w J U I 1 J U Q w J U J E J T I w J U Q w J U J E J U Q w J U I w J T I w J U Q w J U J B J U Q w J U I w J U Q x J T g w J U Q w J U I x J U Q w J U I w J U Q w J U J D J U Q w J U I 4 J U Q w J U I 0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O C V E M C V C R C V E M C V C N C V E M C V C N S V E M C V C Q S V E M S U 4 M S U y M C V E M S U 4 N i V E M C V C N S V E M C V C R C U y M C V E M C V C R C V E M C V C M C U y M C V E M C V C Q S V E M C V C M C V E M S U 4 M C V E M C V C M S V E M C V C M C V E M C V C Q y V E M C V C O C V E M C V C N C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g l R D A l Q k Q l R D A l Q j Q l R D A l Q j U l R D A l Q k E l R D E l O D E l M j A l R D E l O D Y l R D A l Q j U l R D A l Q k Q l M j A l R D A l Q k Q l R D A l Q j A l M j A l R D A l Q k E l R D A l Q j A l R D E l O D A l R D A l Q j E l R D A l Q j A l R D A l Q k M l R D A l Q j g l R D A l Q j Q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U t M D I t M j B U M T E 6 N T g 6 N D M u M T k 3 M D A 4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T k J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y J U Q x J T g w J U Q w J U I w J U Q w J U J E J U Q x J T g x J U Q w J U J G J U Q w J U J F J U Q w J U J E J U Q w J U I 4 J U Q x J T g w J U Q w J U J F J U Q w J U I y J U Q w J U I w J U Q w J U J E J U Q w J U J E J U Q w J U I w J U Q x J T h G J T I w J U Q x J T g y J U Q w J U I w J U Q w J U I x J U Q w J U J C J U Q w J U I 4 J U Q x J T g 2 J U Q w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l G J U Q w J U I 1 J U Q x J T g w J U Q w J U I 1 J U Q w J U I 4 J U Q w J U J D J U Q w J U I 1 J U Q w J U J E J U Q w J U J F J U Q w J U I y J U Q w J U I w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0 Y m F j a y U y M C V E M S U 4 M y V E M C V C M y V E M C V C R S V E M C V C Q i V E M S U 4 Q y U y M D U 1 M D A l M j A l R D A l Q k E l R D A l Q k E l R D A l Q j A l R D A l Q k J f J U Q w J U J B J U Q w J U I z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0 J U Q w J U J F J U Q w J U I x J U Q w J U I w J U Q w J U I y J U Q w J U I 4 J U Q x J T g y J U Q x J T h D X y V E M C U 5 N C V E M C V C M C V E M S U 4 M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G J h Y 2 s l M j A l R D E l O D M l R D A l Q j M l R D A l Q k U l R D A l Q k I l R D E l O E M l M j A 1 N T A w J T I w J U Q w J U J B J U Q w J U J B J U Q w J U I w J U Q w J U J C X y V E M C V C Q S V E M C V C M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R i Y W N r J T I w J U Q x J T g z J U Q w J U I z J U Q w J U J F J U Q w J U J C J U Q x J T h D J T I w N T U w M C U y M C V E M C V C Q S V E M C V C Q S V E M C V C M C V E M C V C Q l 8 l R D A l Q k E l R D A l Q j M v J U Q w J T k y J U Q x J T g x J U Q x J T g y J U Q w J U I w J U Q w J U I y J U Q w J U J C J U Q w J U I 1 J U Q w J U J E J U Q w J U J E J U Q x J T h C J U Q w J U I 5 J T I w J U Q w J U J C J U Q w J U I 4 J U Q x J T g y J U Q w J U I 1 J U Q x J T g w J U Q w J U I w J U Q w J U J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z M 2 I 4 M z F k O S 1 l Z D V m L T Q x Y W Q t Y T k 4 Y y 1 h N z A 0 N D Y 3 M 2 E x Z m Q i I C 8 + P E V u d H J 5 I F R 5 c G U 9 I k Z p b G x M Y X N 0 V X B k Y X R l Z C I g V m F s d W U 9 I m Q y M D I 1 L T A z L T E 0 V D E z O j E z O j A 3 L j g 1 O D A w N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V 2 V l a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i V E M S U 4 M C V E M C V C M C V E M C V C R C V E M S U 4 M S V E M C V C R i V E M C V C R S V E M C V C R C V E M C V C O C V E M S U 4 M C V E M C V C R S V E M C V C M i V E M C V C M C V E M C V C R C V E M C V C R C V E M C V C M C V E M S U 4 R i U y M C V E M S U 4 M i V E M C V C M C V E M C V C M S V E M C V C Q i V E M C V C O C V E M S U 4 N i V E M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C V E M C V C M C V E M C V C Q i V E M C V C R S V E M C V C M y V E M C V C R S V E M C V C M i V E M C V C M C V E M S U 4 R i U y M C V E M S U 4 N i V E M C V C N S V E M C V C R C V E M C V C M C U y M C V E M S U 4 M C V E M C V C R S V E M S U 4 M S V E M S U 4 M S V E M C V C O C V E M C V C O S V E M S U 4 M S V E M C V C Q S V E M C V C R S V E M C V C O S U y M C V E M C V C R C V E M C V C N S V E M S U 4 N C V E M S U 4 M i V E M C V C O C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A l Q k I l R D A l Q k U l R D A l Q j M l R D A l Q k U l R D A l Q j I l R D A l Q j A l R D E l O E Y l M j A l R D E l O D Y l R D A l Q j U l R D A l Q k Q l R D A l Q j A l M j A l R D E l O D A l R D A l Q k U l R D E l O D E l R D E l O D E l R D A l Q j g l R D A l Q j k l R D E l O D E l R D A l Q k E l R D A l Q k U l R D A l Q j k l M j A l R D A l Q k Q l R D A l Q j U l R D E l O D Q l R D E l O D I l R D A l Q j g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E J U Q w J U I w J U Q w J U J C J U Q w J U J F J U Q w J U I z J U Q w J U J F J U Q w J U I y J U Q w J U I w J U Q x J T h G J T I w J U Q x J T g 2 J U Q w J U I 1 J U Q w J U J E J U Q w J U I w J T I w J U Q x J T g w J U Q w J U J F J U Q x J T g x J U Q x J T g x J U Q w J U I 4 J U Q w J U I 5 J U Q x J T g x J U Q w J U J B J U Q w J U J F J U Q w J U I 5 J T I w J U Q w J U J E J U Q w J U I 1 J U Q x J T g 0 J U Q x J T g y J U Q w J U I 4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S 0 w N S 0 w N V Q x M z o x N D o w M i 4 5 N j A y N z k 2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x J T h D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A 4 V D E x O j E 0 O j U 1 L j I 0 M T g x M z J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O T I l R D E l O D E l R D E l O D I l R D A l Q j A l R D A l Q j I l R D A l Q k I l R D A l Q j U l R D A l Q k Q l R D A l Q k U l M 0 E l M j A l R D A l Q k M l R D A l Q j U l R D E l O D E l R D E l O E Y l R D E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P Q o N G L 0 L 3 Q u t C 4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E x N W M 0 Y 2 Z h L T J m N 2 I t N G R i Y S 0 5 O D N k L W R j Z D N j Z j Y 4 N T N h M y I g L z 4 8 R W 5 0 c n k g V H l w Z T 0 i R m l s b E x h c 3 R V c G R h d G V k I i B W Y W x 1 Z T 0 i Z D I w M j U t M D g t M D h U M T M 6 N D U 6 N T M u M T A z M j M z O V o i I C 8 + P E V u d H J 5 I F R 5 c G U 9 I k Z p b G x F c n J v c k N v d W 5 0 I i B W Y W x 1 Z T 0 i b D A i I C 8 + P E V u d H J 5 I F R 5 c G U 9 I k Z p b G x D b 2 x 1 b W 5 U e X B l c y I g V m F s d W U 9 I n N D U U 1 E Q l F B P S I g L z 4 8 R W 5 0 c n k g V H l w Z T 0 i R m l s b E V y c m 9 y Q 2 9 k Z S I g V m F s d W U 9 I n N V b m t u b 3 d u I i A v P j x F b n R y e S B U e X B l P S J G a W x s Q 2 9 s d W 1 u T m F t Z X M i I F Z h b H V l P S J z W y Z x d W 9 0 O 9 C U 0 L D R g t C w J n F 1 b 3 Q 7 L C Z x d W 9 0 O 9 C T 0 L 7 Q t C Z x d W 9 0 O y w m c X V v d D v Q n N C 1 0 Y H R j 9 G G J n F 1 b 3 Q 7 L C Z x d W 9 0 O 9 C U 0 L D Q v d C 9 0 Y v Q t S Z x d W 9 0 O y w m c X V v d D v Q n d C w 0 L j Q v N C 1 0 L 3 Q v t C y 0 L D Q v d C 4 0 L U g 0 L / Q v t C 6 0 L D Q t 9 C w 0 Y L Q t d C 7 0 Y 8 m c X V v d D t d I i A v P j x F b n R y e S B U e X B l P S J G a W x s Q 2 9 1 b n Q i I F Z h b H V l P S J s M C I g L z 4 8 R W 5 0 c n k g V H l w Z T 0 i R m l s b F N 0 Y X R 1 c y I g V m F s d W U 9 I n N X Y W l 0 a W 5 n R m 9 y R X h j Z W x S Z W Z y Z X N o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Y v Q v d C 6 0 L g v 0 J j Q t 9 C 8 0 L X Q v d C 1 0 L 3 Q v d G L 0 L k g 0 Y L Q u N C / L n v Q l N C w 0 Y L Q s C w w f S Z x d W 9 0 O y w m c X V v d D t T Z W N 0 a W 9 u M S / Q o N G L 0 L 3 Q u t C 4 L 9 C Y 0 Y H R g t C + 0 Y f Q v d C 4 0 L o u e 9 C T 0 L 7 Q t C w x f S Z x d W 9 0 O y w m c X V v d D t T Z W N 0 a W 9 u M S / Q o N G L 0 L 3 Q u t C 4 L 9 C Y 0 Y H R g t C + 0 Y f Q v d C 4 0 L o u e 9 C c 0 L X R g d G P 0 Y Y s M n 0 m c X V v d D s s J n F 1 b 3 Q 7 U 2 V j d G l v b j E v 0 K D R i 9 C 9 0 L r Q u C / Q m N C 3 0 L z Q t d C 9 0 L X Q v d C 9 0 Y v Q u S D R g t C 4 0 L 8 u e 9 C U 0 L D Q v d C 9 0 Y v Q t S w z f S Z x d W 9 0 O y w m c X V v d D t T Z W N 0 a W 9 u M S / Q o N G L 0 L 3 Q u t C 4 L 9 C Y 0 Y H R g t C + 0 Y f Q v d C 4 0 L o u e 9 C d 0 L D Q u N C 8 0 L X Q v d C + 0 L L Q s N C 9 0 L j Q t S D Q v 9 C + 0 L r Q s N C 3 0 L D R g t C 1 0 L v R j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N G L 0 L 3 Q u t C 4 L 9 C Y 0 L f Q v N C 1 0 L 3 Q t d C 9 0 L 3 R i 9 C 5 I N G C 0 L j Q v y 5 7 0 J T Q s N G C 0 L A s M H 0 m c X V v d D s s J n F 1 b 3 Q 7 U 2 V j d G l v b j E v 0 K D R i 9 C 9 0 L r Q u C / Q m N G B 0 Y L Q v t G H 0 L 3 Q u N C 6 L n v Q k 9 C + 0 L Q s M X 0 m c X V v d D s s J n F 1 b 3 Q 7 U 2 V j d G l v b j E v 0 K D R i 9 C 9 0 L r Q u C / Q m N G B 0 Y L Q v t G H 0 L 3 Q u N C 6 L n v Q n N C 1 0 Y H R j 9 G G L D J 9 J n F 1 b 3 Q 7 L C Z x d W 9 0 O 1 N l Y 3 R p b 2 4 x L 9 C g 0 Y v Q v d C 6 0 L g v 0 J j Q t 9 C 8 0 L X Q v d C 1 0 L 3 Q v d G L 0 L k g 0 Y L Q u N C / L n v Q l N C w 0 L 3 Q v d G L 0 L U s M 3 0 m c X V v d D s s J n F 1 b 3 Q 7 U 2 V j d G l v b j E v 0 K D R i 9 C 9 0 L r Q u C / Q m N G B 0 Y L Q v t G H 0 L 3 Q u N C 6 L n v Q n d C w 0 L j Q v N C 1 0 L 3 Q v t C y 0 L D Q v d C 4 0 L U g 0 L / Q v t C 6 0 L D Q t 9 C w 0 Y L Q t d C 7 0 Y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S U 4 Q i V E M C V C R C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E l O E I l R D A l Q k Q l R D A l Q k E l R D A l Q j g v J U Q w J U E x J U Q w J U J F J U Q x J T g w J U Q x J T g y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x J T h C J U Q w J U J E J U Q w J U J B J U Q w J U I 4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T Q l R D A l Q k U l R D A l Q j E l R D A l Q j A l R D A l Q j I l R D A l Q k I l R D A l Q j U l R D A l Q k Q l M j A l R D A l Q k Y l R D A l Q k U l R D A l Q k I l R D E l O E M l R D A l Q j c l R D A l Q k U l R D A l Q j I l R D A l Q j A l R D E l O D I l R D A l Q j U l R D A l Q k I l R D E l O E M l R D E l O D E l R D A l Q k E l R D A l Q j g l R D A l Q j k l M j A l R D A l Q k U l R D A l Q j E l R D E l O E E l R D A l Q j U l R D A l Q k E l R D E l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E l O E M v J U Q w J U E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S U 4 Q y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M l R D A l Q k U l R D E l O D E l R D A l Q k E l R D A l Q j I l R D A l Q j A l M j A l R D A l O U Q l R D A l Q k U l R D A l Q j I l R D A l Q k U l R D E l O D E l R D A l Q j g l R D A l Q j E l R D A l Q j g l R D E l O D A l R D E l O D E l R D A l Q k E l M j A 0 M C V E M C U 5 R C V E M C V B M S U y M C V E M C V C R C V E M C V C R S V E M C V C M i V E M S U 4 Q i V E M C V C O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l F 1 Z X J 5 R 3 J v d X B J R C I g V m F s d W U 9 I n M z M 2 I 4 M z F k O S 1 l Z D V m L T Q x Y W Q t Y T k 4 Y y 1 h N z A 0 N D Y 3 M 2 E x Z m Q i I C 8 + P E V u d H J 5 I F R 5 c G U 9 I k x v Y W R l Z F R v Q W 5 h b H l z a X N T Z X J 2 a W N l c y I g V m F s d W U 9 I m w w I i A v P j x F b n R y e S B U e X B l P S J G a W x s T G F z d F V w Z G F 0 Z W Q i I F Z h b H V l P S J k M j A y N S 0 w N S 0 y M V Q x M D o 0 M T o z N S 4 5 M D A 0 M D c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D J U Q w J U J F J U Q x J T g x J U Q w J U J B J U Q w J U I y J U Q w J U I w J T I w J U Q w J T l E J U Q w J U J F J U Q w J U I y J U Q w J U J F J U Q x J T g x J U Q w J U I 4 J U Q w J U I x J U Q w J U I 4 J U Q x J T g w J U Q x J T g x J U Q w J U J B J T I w N D A l R D A l O U Q l R D A l Q T E l M j A l R D A l Q k Q l R D A l Q k U l R D A l Q j I l R D E l O E I l R D A l Q j k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N y V E M C V C M C V E M C V C Q y V E M C V C N S V E M C V C R C V E M C V C N S V E M C V C R C V E M C V C R C V E M C V C R S V E M C V C N S U y M C V E M C V C N y V E M C V C R C V E M C V C M C V E M S U 4 N y V E M C V C N S V E M C V C R C V E M C V C O C V E M C V C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M y V E M C V C R S V E M C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y V E M C V C R S V E M S U 4 M S V E M C V C Q S V E M C V C M i V E M C V C M C U y M C V E M C U 5 R C V E M C V C R S V E M C V C M i V E M C V C R S V E M S U 4 M S V E M C V C O C V E M C V C M S V E M C V C O C V E M S U 4 M C V E M S U 4 M S V E M C V C Q S U y M D Q w J U Q w J T l E J U Q w J U E x J T I w J U Q w J U J E J U Q w J U J F J U Q w J U I y J U Q x J T h C J U Q w J U I 5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O C 0 w O F Q w N z o x M j o y N y 4 4 M j c 1 M z c z W i I g L z 4 8 R W 5 0 c n k g V H l w Z T 0 i R m l s b F N 0 Y X R 1 c y I g V m F s d W U 9 I n N D b 2 1 w b G V 0 Z S I g L z 4 8 R W 5 0 c n k g V H l w Z T 0 i U X V l c n l H c m 9 1 c E l E I i B W Y W x 1 Z T 0 i c z M z Y j g z M W Q 5 L W V k N W Y t N D F h Z C 1 h O T h j L W E 3 M D Q 0 N j c z Y T F m Z C I g L z 4 8 L 1 N 0 Y W J s Z U V u d H J p Z X M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0 N h b G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U E z J U Q w J U I 0 J U Q w J U I w J U Q w J U J C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V B M S V E M C V C M y V E M S U 4 M C V E M S U 4 M y V E M C V C R i V E M C V C R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Q T E l R D A l Q k U l R D E l O D A l R D E l O D I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T k y J U Q x J T g x J U Q x J T g y J U Q w J U I w J U Q w J U I y J U Q w J U J C J U Q w J U I 1 J U Q w J U J E J U Q w J U J F J T N B J T I w J U Q w J U I z J U Q w J U J F J U Q w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I 3 J U Q w J U I 1 J U Q x J T g w J U Q w J U J E J U Q w J U J F L y V E M C U 5 M i V E M S U 4 M S V E M S U 4 M i V E M C V C M C V E M C V C M i V E M C V C Q i V E M C V C N S V E M C V C R C V E M C V C R S U z Q S U y M C V E M C V C Q y V E M C V C N S V E M S U 4 M S V E M S U 4 R i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N y V E M C V C N S V E M S U 4 M C V E M C V C R C V E M C V C R S 8 l R D A l O T I l R D E l O D E l R D E l O D I l R D A l Q j A l R D A l Q j I l R D A l Q k I l R D A l Q j U l R D A l Q k Q l R D A l Q k Q l R D E l O E I l R D A l Q j k l M j A l R D A l Q k I l R D A l Q j g l R D E l O D I l R D A l Q j U l R D E l O D A l R D A l Q j A l R D A l Q k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j c l R D A l Q j U l R D E l O D A l R D A l Q k Q l R D A l Q k U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4 L T A 4 V D A 3 O j I z O j U 5 L j Y x N D c 4 M T R a I i A v P j x F b n R y e S B U e X B l P S J G a W x s U 3 R h d H V z I i B W Y W x 1 Z T 0 i c 0 N v b X B s Z X R l I i A v P j x F b n R y e S B U e X B l P S J R d W V y e U d y b 3 V w S U Q i I F Z h b H V l P S J z M z N i O D M x Z D k t Z W Q 1 Z i 0 0 M W F k L W E 5 O G M t Y T c w N D Q 2 N z N h M W Z k I i A v P j w v U 3 R h Y m x l R W 5 0 c m l l c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Q 2 F s Y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V B M S V E M S U 4 M i V E M S U 4 M C V E M C V C R S V E M C V C Q S V E M C V C O C U y M C V E M S U 4 M S U y M C V E M C V C R i V E M S U 4 M C V E M C V C O C V E M C V C Q y V E M C V C N S V E M C V C R C V E M C V C N S V E M C V C R C V E M C V C R C V E M S U 4 Q i V E M C V C Q y U y M C V E M S U 4 N C V E M C V C O C V E M C V C Q i V E M S U 4 Q y V E M S U 4 M i V E M S U 4 M C V E M C V C R S V E M C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V B M S V E M C V C R S V E M S U 4 M C V E M S U 4 M i V E M C V C O C V E M S U 4 M C V E M C V C R S V E M C V C M i V E M C V C M C V E M C V C R C V E M C V C R C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O T I l R D E l O D E l R D E l O D I l R D A l Q j A l R D A l Q j I l R D A l Q k I l R D A l Q j U l R D A l Q k Q l R D A l Q k U l M 0 E l M j A l R D A l Q j M l R D A l Q k U l R D A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E l O D M l R D A l Q j M l R D A l Q k U l R D A l Q k I l R D E l O E M v J U Q w J T k y J U Q x J T g x J U Q x J T g y J U Q w J U I w J U Q w J U I y J U Q w J U J C J U Q w J U I 1 J U Q w J U J E J U Q w J U J F J T N B J T I w J U Q w J U J D J U Q w J U I 1 J U Q x J T g x J U Q x J T h G J U Q x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x J T g z J U Q w J U I z J U Q w J U J F J U Q w J U J C J U Q x J T h D L y V E M C U 5 M i V E M S U 4 M S V E M S U 4 M i V E M C V C M C V E M C V C M i V E M C V C Q i V E M C V C N S V E M C V C R C V E M C V C R C V E M S U 4 Q i V E M C V C O S U y M C V E M C V C Q i V E M C V C O C V E M S U 4 M i V E M C V C N S V E M S U 4 M C V E M C V C M C V E M C V C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S U 4 M y V E M C V C M y V E M C V C R S V E M C V C Q i V E M S U 4 Q y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Q l R D E l O D A l R D A l Q j A l R D E l O D U l R D E l O D I l M 0 E l M j A l R D A l Q k Q l R D A l Q j U l R D E l O D Q l R D E l O D I l R D A l Q j U l R D A l Q k Y l R D E l O D A l R D A l Q k U l R D A l Q j Q l R D E l O D M l R D A l Q k E l R D E l O D I l R D E l O E I v J U Q w J T k 0 J U Q w J U J F J U Q w J U I x J U Q w J U I w J U Q w J U I y J U Q w J U J C J U Q w J U I 1 J U Q w J U J E J T I w J U Q w J U J G J U Q w J U J F J U Q w J U J C J U Q x J T h D J U Q w J U I 3 J U Q w J U J F J U Q w J U I y J U Q w J U I w J U Q x J T g y J U Q w J U I 1 J U Q w J U J C J U Q x J T h D J U Q x J T g x J U Q w J U J B J U Q w J U I 4 J U Q w J U I 5 J T I w J U Q w J U J F J U Q w J U I x J U Q x J T h B J U Q w J U I 1 J U Q w J U J B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0 J U Q x J T g w J U Q w J U I w J U Q x J T g 1 J U Q x J T g y J T N B J T I w J U Q w J U J E J U Q w J U I 1 J U Q x J T g 0 J U Q x J T g y J U Q w J U I 1 J U Q w J U J G J U Q x J T g w J U Q w J U J F J U Q w J U I 0 J U Q x J T g z J U Q w J U J B J U Q x J T g y J U Q x J T h C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N C V E M S U 4 M C V E M C V C M C V E M S U 4 N S V E M S U 4 M i U z Q S U y M C V E M C V C R C V E M C V C N S V E M S U 4 N C V E M S U 4 M i V E M C V C N S V E M C V C R i V E M S U 4 M C V E M C V C R S V E M C V C N C V E M S U 4 M y V E M C V C Q S V E M S U 4 M i V E M S U 4 Q i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T q 3 1 C Y a g Z E 2 1 3 w d H e b H W T w A A A A A C A A A A A A A D Z g A A w A A A A B A A A A A t J x u 4 h r F W X S m + n g 4 / U O 4 W A A A A A A S A A A C g A A A A E A A A A G 3 B j P f Y O p 7 j / L 5 g 4 W 9 W F c N Q A A A A 3 6 m S 5 W N m 8 u t g y q c L 5 Q A 2 p Z y p l B z j u 3 s n 7 p v i y X H 5 A a U 2 + s D d y E l u 0 6 9 O W 8 N I 3 Q 2 6 1 q D f u Y W 6 g X G U W g 6 u r v R 0 r v E W k N H v 8 v / b L + 1 J Q f I U V S o U A A A A D P i h r e B Z K h F 4 a w P E K j V v Q F 9 p X A o = < / D a t a M a s h u p > 
</file>

<file path=customXml/itemProps1.xml><?xml version="1.0" encoding="utf-8"?>
<ds:datastoreItem xmlns:ds="http://schemas.openxmlformats.org/officeDocument/2006/customXml" ds:itemID="{797F33D2-7E10-446F-A11C-F7B8C94C16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Рынки</vt:lpstr>
      <vt:lpstr>Index RU</vt:lpstr>
      <vt:lpstr>Index EN</vt:lpstr>
      <vt:lpstr>Table Macro</vt:lpstr>
      <vt:lpstr>Plot CNYRUB</vt:lpstr>
      <vt:lpstr>Table Agro</vt:lpstr>
      <vt:lpstr>Plot Ex SunOil</vt:lpstr>
      <vt:lpstr>Table Fertilizers</vt:lpstr>
      <vt:lpstr>Plot UreaPrice</vt:lpstr>
      <vt:lpstr>Table RealEstate</vt:lpstr>
      <vt:lpstr>Plot WH_vacancy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2025-08-08T13:46:12Z</dcterms:modified>
</cp:coreProperties>
</file>