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3778BEB3-DB98-4123-9DB1-CCAA80C121BD}" xr6:coauthVersionLast="45" xr6:coauthVersionMax="45" xr10:uidLastSave="{00000000-0000-0000-0000-000000000000}"/>
  <bookViews>
    <workbookView xWindow="-110" yWindow="-110" windowWidth="19420" windowHeight="10560" xr2:uid="{99997AC6-4747-4E3C-BD2F-4A87F1943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<sst xmlns="http://schemas.openxmlformats.org/spreadsheetml/2006/main" count="97" uniqueCount="68">
  <si>
    <t>ID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</si>
  <si>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</si>
  <si>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</si>
  <si>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</si>
  <si>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</si>
  <si>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</si>
  <si>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</si>
  <si>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</si>
  <si>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</si>
  <si>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</si>
  <si>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</si>
  <si>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</si>
  <si>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</si>
  <si>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</si>
  <si>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</si>
  <si>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</si>
  <si>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</si>
  <si>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</si>
  <si>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</si>
  <si>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</si>
  <si>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</si>
  <si>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</si>
  <si>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</si>
  <si>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</si>
  <si>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</si>
  <si>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</si>
  <si>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</si>
  <si>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</si>
  <si>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</si>
  <si>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</si>
  <si>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</si>
  <si>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</si>
  <si>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</si>
  <si>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</si>
  <si>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</si>
  <si>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case_mar</t>
    <phoneticPr fontId="2"/>
  </si>
  <si>
    <t>case_apr</t>
    <phoneticPr fontId="2"/>
  </si>
  <si>
    <t>case_may</t>
    <phoneticPr fontId="2"/>
  </si>
  <si>
    <t>rate_mar</t>
    <phoneticPr fontId="2"/>
  </si>
  <si>
    <t>rate_apr</t>
    <phoneticPr fontId="2"/>
  </si>
  <si>
    <t>rate_may</t>
    <phoneticPr fontId="2"/>
  </si>
  <si>
    <t>rate_jun</t>
    <phoneticPr fontId="2"/>
  </si>
  <si>
    <t>pop</t>
    <phoneticPr fontId="2"/>
  </si>
  <si>
    <t>case_jun</t>
    <phoneticPr fontId="2"/>
  </si>
  <si>
    <t>case_chg</t>
    <phoneticPr fontId="2"/>
  </si>
  <si>
    <t>rate_chg</t>
    <phoneticPr fontId="2"/>
  </si>
  <si>
    <t>job_loss</t>
    <phoneticPr fontId="2"/>
  </si>
  <si>
    <t>unemp</t>
    <phoneticPr fontId="2"/>
  </si>
  <si>
    <t>3Tshare_gdp</t>
    <phoneticPr fontId="2"/>
  </si>
  <si>
    <t>loan_q1_yoy</t>
    <phoneticPr fontId="2"/>
  </si>
  <si>
    <t>loan_q2_yoy</t>
    <phoneticPr fontId="2"/>
  </si>
  <si>
    <t>loan_q2_qtq</t>
    <phoneticPr fontId="2"/>
  </si>
  <si>
    <t>gdp_q2_yoy</t>
    <phoneticPr fontId="2"/>
  </si>
  <si>
    <t>gdp_q2_qtq</t>
    <phoneticPr fontId="2"/>
  </si>
  <si>
    <t>gdp_q1_yoy</t>
    <phoneticPr fontId="2"/>
  </si>
  <si>
    <t>mob_retail</t>
    <phoneticPr fontId="2"/>
  </si>
  <si>
    <t>mob_groc</t>
    <phoneticPr fontId="2"/>
  </si>
  <si>
    <t>mob_parks</t>
    <phoneticPr fontId="2"/>
  </si>
  <si>
    <t>mob_trans</t>
    <phoneticPr fontId="2"/>
  </si>
  <si>
    <t>mob_work</t>
    <phoneticPr fontId="2"/>
  </si>
  <si>
    <t>mob_all</t>
    <phoneticPr fontId="2"/>
  </si>
  <si>
    <t>region</t>
    <phoneticPr fontId="2"/>
  </si>
  <si>
    <t>Sumatera</t>
    <phoneticPr fontId="2"/>
  </si>
  <si>
    <t>Java -Bali</t>
    <phoneticPr fontId="2"/>
  </si>
  <si>
    <t>Sulawesi</t>
    <phoneticPr fontId="2"/>
  </si>
  <si>
    <t>Eastern</t>
    <phoneticPr fontId="2"/>
  </si>
  <si>
    <t>Kalimantan</t>
    <phoneticPr fontId="2"/>
  </si>
  <si>
    <t>province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</si>
</sst>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>
      <alignment vertical="center"/>
    </xf>
  </cellXfs>
  <cellStyles count="2">
    <cellStyle name="Normal" xfId="0" builtinId="0"/>
    <cellStyle name="Normal 2" xfId="1" xr:uid="{73F0BA42-C407-4456-A588-CEBDD0EA3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AAB-CC92-48FA-A2C1-49CCA02E734A}">
  <dimension ref="A1:AC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18"/>
  <cols>
    <col min="2" max="2" width="19.33203125" bestFit="1" customWidth="1"/>
    <col min="14" max="14" width="11.83203125" bestFit="1" customWidth="1"/>
    <col min="16" max="16" width="10.08203125" bestFit="1" customWidth="1"/>
    <col min="17" max="17" width="9.33203125" bestFit="1" customWidth="1"/>
    <col min="18" max="18" width="10.5" bestFit="1" customWidth="1"/>
    <col min="19" max="19" width="10.08203125" bestFit="1" customWidth="1"/>
    <col min="20" max="20" width="9.83203125" bestFit="1" customWidth="1"/>
    <col min="21" max="21" width="9.83203125" customWidth="1"/>
    <col min="22" max="22" width="12.25" bestFit="1" customWidth="1"/>
    <col min="23" max="25" width="11.1640625" bestFit="1" customWidth="1"/>
    <col min="26" max="28" width="11.6640625" bestFit="1" customWidth="1"/>
    <col min="29" max="29" width="9.33203125" bestFit="1" customWidth="1"/>
  </cols>
  <sheetData>
    <row r="1" spans="1:29">
      <c r="A1" t="s">
        <v>0</v>
      </c>
      <c r="B1" t="s">
        <v>67</v>
      </c>
      <c r="C1" t="s">
        <v>35</v>
      </c>
      <c r="D1" t="s">
        <v>36</v>
      </c>
      <c r="E1" t="s">
        <v>37</v>
      </c>
      <c r="F1" t="s">
        <v>43</v>
      </c>
      <c r="G1" t="s">
        <v>44</v>
      </c>
      <c r="H1" t="s">
        <v>38</v>
      </c>
      <c r="I1" t="s">
        <v>39</v>
      </c>
      <c r="J1" t="s">
        <v>40</v>
      </c>
      <c r="K1" t="s">
        <v>41</v>
      </c>
      <c r="L1" t="s">
        <v>45</v>
      </c>
      <c r="M1" t="s">
        <v>42</v>
      </c>
      <c r="N1" t="s">
        <v>46</v>
      </c>
      <c r="O1" t="s">
        <v>47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48</v>
      </c>
      <c r="W1" t="s">
        <v>54</v>
      </c>
      <c r="X1" t="s">
        <v>52</v>
      </c>
      <c r="Y1" t="s">
        <v>53</v>
      </c>
      <c r="Z1" t="s">
        <v>49</v>
      </c>
      <c r="AA1" t="s">
        <v>50</v>
      </c>
      <c r="AB1" t="s">
        <v>51</v>
      </c>
      <c r="AC1" t="s">
        <v>61</v>
      </c>
    </row>
    <row r="2" spans="1:29">
      <c r="A2">
        <v>1</v>
      </c>
      <c r="B2" t="s">
        <v>1</v>
      </c>
      <c r="C2">
        <v>5</v>
      </c>
      <c r="D2">
        <v>10</v>
      </c>
      <c r="E2">
        <v>20</v>
      </c>
      <c r="F2">
        <v>80</v>
      </c>
      <c r="G2">
        <f>F2-C2</f>
        <v>75</v>
      </c>
      <c r="H2">
        <v>9.1576768805289477E-2</v>
      </c>
      <c r="I2">
        <v>0.18315353761057895</v>
      </c>
      <c r="J2">
        <v>0.36630707522115791</v>
      </c>
      <c r="K2">
        <v>1.4652283008846316</v>
      </c>
      <c r="L2">
        <f>K2-H2</f>
        <v>1.3736515320793421</v>
      </c>
      <c r="M2">
        <v>54.598999999999997</v>
      </c>
      <c r="N2">
        <v>6652</v>
      </c>
      <c r="O2">
        <v>5.42</v>
      </c>
      <c r="P2" s="2">
        <v>-16.197802197802197</v>
      </c>
      <c r="Q2" s="2">
        <v>-2.9450549450549453</v>
      </c>
      <c r="R2" s="2">
        <v>-16.703296703296704</v>
      </c>
      <c r="S2" s="2">
        <v>-43.219780219780219</v>
      </c>
      <c r="T2" s="2">
        <v>-18.736263736263737</v>
      </c>
      <c r="U2" s="2">
        <f>AVERAGE(P2:T2)</f>
        <v>-19.560439560439562</v>
      </c>
      <c r="V2">
        <v>4.2616999447557404</v>
      </c>
      <c r="AC2" t="s">
        <v>62</v>
      </c>
    </row>
    <row r="3" spans="1:29">
      <c r="A3">
        <v>2</v>
      </c>
      <c r="B3" t="s">
        <v>2</v>
      </c>
      <c r="C3">
        <v>19</v>
      </c>
      <c r="D3">
        <v>222</v>
      </c>
      <c r="E3">
        <v>465</v>
      </c>
      <c r="F3">
        <v>1493</v>
      </c>
      <c r="G3">
        <f t="shared" ref="G3:G35" si="0">F3-C3</f>
        <v>1474</v>
      </c>
      <c r="H3">
        <v>0.4337107377647918</v>
      </c>
      <c r="I3">
        <v>5.0675675675675675</v>
      </c>
      <c r="J3">
        <v>10.614499634769905</v>
      </c>
      <c r="K3">
        <v>34.080533235938638</v>
      </c>
      <c r="L3">
        <f t="shared" ref="L3:L35" si="1">K3-H3</f>
        <v>33.646822498173847</v>
      </c>
      <c r="M3">
        <v>43.808</v>
      </c>
      <c r="N3">
        <v>5764</v>
      </c>
      <c r="O3">
        <v>1.21</v>
      </c>
      <c r="P3" s="2">
        <v>-44</v>
      </c>
      <c r="Q3" s="2">
        <v>-33.560439560439562</v>
      </c>
      <c r="R3" s="2">
        <v>-59.516483516483518</v>
      </c>
      <c r="S3" s="2">
        <v>-75.307692307692307</v>
      </c>
      <c r="T3" s="2">
        <v>-38.857142857142854</v>
      </c>
      <c r="U3" s="2">
        <f t="shared" ref="U3:U35" si="2">AVERAGE(P3:T3)</f>
        <v>-50.248351648351658</v>
      </c>
      <c r="V3">
        <v>36.839935525971505</v>
      </c>
      <c r="AC3" t="s">
        <v>63</v>
      </c>
    </row>
    <row r="4" spans="1:29">
      <c r="A4">
        <v>3</v>
      </c>
      <c r="B4" t="s">
        <v>3</v>
      </c>
      <c r="C4">
        <v>2</v>
      </c>
      <c r="D4">
        <v>10</v>
      </c>
      <c r="E4">
        <v>46</v>
      </c>
      <c r="F4">
        <v>152</v>
      </c>
      <c r="G4">
        <f t="shared" si="0"/>
        <v>150</v>
      </c>
      <c r="H4">
        <v>0.13178703215603585</v>
      </c>
      <c r="I4">
        <v>0.65893516078017922</v>
      </c>
      <c r="J4">
        <v>3.0311017395888245</v>
      </c>
      <c r="K4">
        <v>10.015814443858725</v>
      </c>
      <c r="L4">
        <f t="shared" si="1"/>
        <v>9.8840274117026894</v>
      </c>
      <c r="M4">
        <v>15.176</v>
      </c>
      <c r="N4">
        <v>12240</v>
      </c>
      <c r="O4">
        <v>3.41</v>
      </c>
      <c r="P4" s="2">
        <v>-30.340659340659339</v>
      </c>
      <c r="Q4" s="2">
        <v>-7.813186813186813</v>
      </c>
      <c r="R4" s="2">
        <v>-24.64835164835165</v>
      </c>
      <c r="S4" s="2">
        <v>-63.989010989010985</v>
      </c>
      <c r="T4" s="2">
        <v>-22.285714285714285</v>
      </c>
      <c r="U4" s="2">
        <f t="shared" si="2"/>
        <v>-29.815384615384612</v>
      </c>
      <c r="V4">
        <v>22.139529188778276</v>
      </c>
      <c r="AC4" t="s">
        <v>62</v>
      </c>
    </row>
    <row r="5" spans="1:29">
      <c r="A5">
        <v>4</v>
      </c>
      <c r="B5" t="s">
        <v>4</v>
      </c>
      <c r="C5">
        <v>142</v>
      </c>
      <c r="D5">
        <v>404</v>
      </c>
      <c r="E5">
        <v>861</v>
      </c>
      <c r="F5">
        <v>1453</v>
      </c>
      <c r="G5">
        <f t="shared" si="0"/>
        <v>1311</v>
      </c>
      <c r="H5">
        <v>1.0789863607005814</v>
      </c>
      <c r="I5">
        <v>3.069792181148133</v>
      </c>
      <c r="J5">
        <v>6.5423046236845108</v>
      </c>
      <c r="K5">
        <v>11.04061395843623</v>
      </c>
      <c r="L5">
        <f t="shared" si="1"/>
        <v>9.9616275977356494</v>
      </c>
      <c r="M5">
        <v>131.60499999999999</v>
      </c>
      <c r="N5">
        <v>4090</v>
      </c>
      <c r="O5">
        <v>8.01</v>
      </c>
      <c r="P5" s="2">
        <v>-31.032967032967033</v>
      </c>
      <c r="Q5" s="2">
        <v>-12.428571428571429</v>
      </c>
      <c r="R5" s="2">
        <v>-20.285714285714285</v>
      </c>
      <c r="S5" s="2">
        <v>-61.989010989010985</v>
      </c>
      <c r="T5" s="2">
        <v>-31.901098901098901</v>
      </c>
      <c r="U5" s="2">
        <f t="shared" si="2"/>
        <v>-31.527472527472526</v>
      </c>
      <c r="V5">
        <v>22.727669796898887</v>
      </c>
      <c r="AC5" t="s">
        <v>63</v>
      </c>
    </row>
    <row r="6" spans="1:29">
      <c r="A6">
        <v>5</v>
      </c>
      <c r="B6" t="s">
        <v>5</v>
      </c>
      <c r="C6">
        <v>1</v>
      </c>
      <c r="D6">
        <v>12</v>
      </c>
      <c r="E6">
        <v>91</v>
      </c>
      <c r="F6">
        <v>125</v>
      </c>
      <c r="G6">
        <f t="shared" si="0"/>
        <v>124</v>
      </c>
      <c r="H6">
        <v>4.9509852460639665E-2</v>
      </c>
      <c r="I6">
        <v>0.59411822952767601</v>
      </c>
      <c r="J6">
        <v>4.50539657391821</v>
      </c>
      <c r="K6">
        <v>6.188731557579958</v>
      </c>
      <c r="L6">
        <f t="shared" si="1"/>
        <v>6.1392217051193185</v>
      </c>
      <c r="M6">
        <v>20.198</v>
      </c>
      <c r="N6">
        <v>3536</v>
      </c>
      <c r="O6">
        <v>3.22</v>
      </c>
      <c r="P6" s="2">
        <v>-22.065934065934066</v>
      </c>
      <c r="Q6" s="2">
        <v>-9.4065934065934069</v>
      </c>
      <c r="R6" s="2">
        <v>-27.164835164835164</v>
      </c>
      <c r="S6" s="2">
        <v>-52.879120879120876</v>
      </c>
      <c r="T6" s="2">
        <v>-23.35164835164835</v>
      </c>
      <c r="U6" s="2">
        <f t="shared" si="2"/>
        <v>-26.97362637362637</v>
      </c>
      <c r="V6">
        <v>26.099888317167899</v>
      </c>
      <c r="AC6" t="s">
        <v>62</v>
      </c>
    </row>
    <row r="7" spans="1:29">
      <c r="A7">
        <v>6</v>
      </c>
      <c r="B7" t="s">
        <v>6</v>
      </c>
      <c r="C7">
        <v>0</v>
      </c>
      <c r="D7">
        <v>15</v>
      </c>
      <c r="E7">
        <v>94</v>
      </c>
      <c r="F7">
        <v>249</v>
      </c>
      <c r="G7">
        <f t="shared" si="0"/>
        <v>249</v>
      </c>
      <c r="H7">
        <v>0</v>
      </c>
      <c r="I7">
        <v>1.2299114463758609</v>
      </c>
      <c r="J7">
        <v>7.7074450639553955</v>
      </c>
      <c r="K7">
        <v>20.416530009839292</v>
      </c>
      <c r="L7">
        <f t="shared" si="1"/>
        <v>20.416530009839292</v>
      </c>
      <c r="M7">
        <v>12.196</v>
      </c>
      <c r="N7">
        <v>6976</v>
      </c>
      <c r="O7">
        <v>3.59</v>
      </c>
      <c r="P7" s="2">
        <v>-30.219780219780219</v>
      </c>
      <c r="Q7" s="2">
        <v>-16.912087912087912</v>
      </c>
      <c r="R7" s="2">
        <v>-13.406593406593407</v>
      </c>
      <c r="S7" s="2">
        <v>-45.684210526315788</v>
      </c>
      <c r="T7" s="2">
        <v>-26.098901098901099</v>
      </c>
      <c r="U7" s="2">
        <f t="shared" si="2"/>
        <v>-26.464314632735686</v>
      </c>
      <c r="V7">
        <v>19.942700101220915</v>
      </c>
      <c r="AC7" t="s">
        <v>64</v>
      </c>
    </row>
    <row r="8" spans="1:29">
      <c r="A8">
        <v>7</v>
      </c>
      <c r="B8" t="s">
        <v>7</v>
      </c>
      <c r="C8">
        <v>2</v>
      </c>
      <c r="D8">
        <v>37</v>
      </c>
      <c r="E8">
        <v>168</v>
      </c>
      <c r="F8">
        <v>239</v>
      </c>
      <c r="G8">
        <f t="shared" si="0"/>
        <v>237</v>
      </c>
      <c r="H8">
        <v>0.20370747606437156</v>
      </c>
      <c r="I8">
        <v>3.7685883071908739</v>
      </c>
      <c r="J8">
        <v>17.111427989407211</v>
      </c>
      <c r="K8">
        <v>24.343043389692404</v>
      </c>
      <c r="L8">
        <f t="shared" si="1"/>
        <v>24.139335913628031</v>
      </c>
      <c r="M8">
        <v>9.8179999999999996</v>
      </c>
      <c r="N8">
        <v>2772</v>
      </c>
      <c r="O8">
        <v>6.2</v>
      </c>
      <c r="P8" s="2">
        <v>-30.582417582417584</v>
      </c>
      <c r="Q8" s="2">
        <v>-16.318681318681318</v>
      </c>
      <c r="R8" s="2">
        <v>-34.934065934065934</v>
      </c>
      <c r="S8" s="2">
        <v>-61.912087912087912</v>
      </c>
      <c r="T8" s="2">
        <v>-23.87912087912088</v>
      </c>
      <c r="U8" s="2">
        <f t="shared" si="2"/>
        <v>-33.525274725274727</v>
      </c>
      <c r="V8">
        <v>10.197803791400467</v>
      </c>
      <c r="AC8" t="s">
        <v>65</v>
      </c>
    </row>
    <row r="9" spans="1:29">
      <c r="A9">
        <v>8</v>
      </c>
      <c r="B9" t="s">
        <v>8</v>
      </c>
      <c r="C9">
        <v>747</v>
      </c>
      <c r="D9">
        <v>4175</v>
      </c>
      <c r="E9">
        <v>7348</v>
      </c>
      <c r="F9">
        <v>11424</v>
      </c>
      <c r="G9">
        <f t="shared" si="0"/>
        <v>10677</v>
      </c>
      <c r="H9">
        <v>7.0173790511977456</v>
      </c>
      <c r="I9">
        <v>39.220291216533582</v>
      </c>
      <c r="J9">
        <v>69.027712541099106</v>
      </c>
      <c r="K9">
        <v>107.3179896665101</v>
      </c>
      <c r="L9">
        <f t="shared" si="1"/>
        <v>100.30061061531235</v>
      </c>
      <c r="M9">
        <v>106.45</v>
      </c>
      <c r="N9">
        <v>1720</v>
      </c>
      <c r="O9">
        <v>4.93</v>
      </c>
      <c r="P9" s="2">
        <v>-27</v>
      </c>
      <c r="Q9" s="2">
        <v>-3</v>
      </c>
      <c r="R9" s="2">
        <v>-77</v>
      </c>
      <c r="S9" s="2">
        <v>-45</v>
      </c>
      <c r="T9" s="2">
        <v>-33</v>
      </c>
      <c r="U9" s="2">
        <f t="shared" si="2"/>
        <v>-37</v>
      </c>
      <c r="V9">
        <v>24.466750853642896</v>
      </c>
      <c r="AC9" t="s">
        <v>63</v>
      </c>
    </row>
    <row r="10" spans="1:29">
      <c r="A10">
        <v>9</v>
      </c>
      <c r="B10" t="s">
        <v>9</v>
      </c>
      <c r="C10">
        <v>2</v>
      </c>
      <c r="D10">
        <v>32</v>
      </c>
      <c r="E10">
        <v>97</v>
      </c>
      <c r="F10">
        <v>117</v>
      </c>
      <c r="G10">
        <f t="shared" si="0"/>
        <v>115</v>
      </c>
      <c r="H10">
        <v>5.4378857500203916E-2</v>
      </c>
      <c r="I10">
        <v>0.87006172000326265</v>
      </c>
      <c r="J10">
        <v>2.6373745887598901</v>
      </c>
      <c r="K10">
        <v>3.1811631637619291</v>
      </c>
      <c r="L10">
        <f t="shared" si="1"/>
        <v>3.1267843062617251</v>
      </c>
      <c r="M10">
        <v>36.779000000000003</v>
      </c>
      <c r="N10">
        <v>6316</v>
      </c>
      <c r="O10">
        <v>4.41</v>
      </c>
      <c r="P10" s="2">
        <v>-10</v>
      </c>
      <c r="Q10" s="2">
        <v>3</v>
      </c>
      <c r="R10" s="2">
        <v>-7</v>
      </c>
      <c r="S10" s="2">
        <v>-27</v>
      </c>
      <c r="T10" s="2">
        <v>-17</v>
      </c>
      <c r="U10" s="2">
        <f t="shared" si="2"/>
        <v>-11.6</v>
      </c>
      <c r="V10">
        <v>14.419841381021262</v>
      </c>
      <c r="AC10" t="s">
        <v>62</v>
      </c>
    </row>
    <row r="11" spans="1:29">
      <c r="A11">
        <v>10</v>
      </c>
      <c r="B11" t="s">
        <v>10</v>
      </c>
      <c r="C11">
        <v>198</v>
      </c>
      <c r="D11">
        <v>1012</v>
      </c>
      <c r="E11">
        <v>2260</v>
      </c>
      <c r="F11">
        <v>3218</v>
      </c>
      <c r="G11">
        <f t="shared" si="0"/>
        <v>3020</v>
      </c>
      <c r="H11">
        <v>0.39650991174650596</v>
      </c>
      <c r="I11">
        <v>2.0266062155932527</v>
      </c>
      <c r="J11">
        <v>4.5258202047833516</v>
      </c>
      <c r="K11">
        <v>6.4442873535366481</v>
      </c>
      <c r="L11">
        <f t="shared" si="1"/>
        <v>6.0477774417901422</v>
      </c>
      <c r="M11">
        <v>499.35700000000003</v>
      </c>
      <c r="N11">
        <v>31177</v>
      </c>
      <c r="O11">
        <v>7.69</v>
      </c>
      <c r="P11" s="2">
        <v>-23</v>
      </c>
      <c r="Q11" s="2">
        <v>9</v>
      </c>
      <c r="R11" s="2">
        <v>-2</v>
      </c>
      <c r="S11" s="2">
        <v>-29</v>
      </c>
      <c r="T11" s="2">
        <v>-25</v>
      </c>
      <c r="U11" s="2">
        <f t="shared" si="2"/>
        <v>-14</v>
      </c>
      <c r="V11">
        <v>23.118221912409346</v>
      </c>
      <c r="AC11" t="s">
        <v>63</v>
      </c>
    </row>
    <row r="12" spans="1:29">
      <c r="A12">
        <v>11</v>
      </c>
      <c r="B12" t="s">
        <v>11</v>
      </c>
      <c r="C12">
        <v>93</v>
      </c>
      <c r="D12">
        <v>724</v>
      </c>
      <c r="E12">
        <v>1403</v>
      </c>
      <c r="F12">
        <v>3833</v>
      </c>
      <c r="G12">
        <f t="shared" si="0"/>
        <v>3740</v>
      </c>
      <c r="H12">
        <v>0.26616981634282671</v>
      </c>
      <c r="I12">
        <v>2.0721177100237265</v>
      </c>
      <c r="J12">
        <v>4.0154435734299554</v>
      </c>
      <c r="K12">
        <v>10.970203290774784</v>
      </c>
      <c r="L12">
        <f t="shared" si="1"/>
        <v>10.704033474431958</v>
      </c>
      <c r="M12">
        <v>349.40100000000001</v>
      </c>
      <c r="N12">
        <v>31078</v>
      </c>
      <c r="O12">
        <v>4.25</v>
      </c>
      <c r="P12">
        <v>-6</v>
      </c>
      <c r="Q12">
        <v>2</v>
      </c>
      <c r="R12">
        <v>-9</v>
      </c>
      <c r="S12">
        <v>-34</v>
      </c>
      <c r="T12">
        <v>-20</v>
      </c>
      <c r="U12" s="2">
        <f t="shared" si="2"/>
        <v>-13.4</v>
      </c>
      <c r="V12">
        <v>21.477190311767259</v>
      </c>
      <c r="AC12" t="s">
        <v>63</v>
      </c>
    </row>
    <row r="13" spans="1:29">
      <c r="A13">
        <v>12</v>
      </c>
      <c r="B13" t="s">
        <v>12</v>
      </c>
      <c r="C13">
        <v>93</v>
      </c>
      <c r="D13">
        <v>958</v>
      </c>
      <c r="E13">
        <v>4857</v>
      </c>
      <c r="F13">
        <v>12136</v>
      </c>
      <c r="G13">
        <f t="shared" si="0"/>
        <v>12043</v>
      </c>
      <c r="H13">
        <v>0.2331627651599672</v>
      </c>
      <c r="I13">
        <v>2.401827193798372</v>
      </c>
      <c r="J13">
        <v>12.17711344496732</v>
      </c>
      <c r="K13">
        <v>30.426487290122171</v>
      </c>
      <c r="L13">
        <f t="shared" si="1"/>
        <v>30.193324524962204</v>
      </c>
      <c r="M13">
        <v>398.863</v>
      </c>
      <c r="N13">
        <v>15869</v>
      </c>
      <c r="O13">
        <v>3.69</v>
      </c>
      <c r="P13">
        <v>-11</v>
      </c>
      <c r="Q13">
        <v>-1</v>
      </c>
      <c r="R13">
        <v>-14</v>
      </c>
      <c r="S13">
        <v>-37</v>
      </c>
      <c r="T13">
        <v>-23</v>
      </c>
      <c r="U13" s="2">
        <f t="shared" si="2"/>
        <v>-17.2</v>
      </c>
      <c r="V13">
        <v>27.155280620101067</v>
      </c>
      <c r="AC13" t="s">
        <v>63</v>
      </c>
    </row>
    <row r="14" spans="1:29">
      <c r="A14">
        <v>13</v>
      </c>
      <c r="B14" t="s">
        <v>13</v>
      </c>
      <c r="C14">
        <v>9</v>
      </c>
      <c r="D14">
        <v>58</v>
      </c>
      <c r="E14">
        <v>189</v>
      </c>
      <c r="F14">
        <v>321</v>
      </c>
      <c r="G14">
        <f t="shared" si="0"/>
        <v>312</v>
      </c>
      <c r="H14">
        <v>0.1752745968684272</v>
      </c>
      <c r="I14">
        <v>1.1295474020409753</v>
      </c>
      <c r="J14">
        <v>3.6807665342369713</v>
      </c>
      <c r="K14">
        <v>6.2514606216405699</v>
      </c>
      <c r="L14">
        <f t="shared" si="1"/>
        <v>6.0761860247721424</v>
      </c>
      <c r="M14">
        <v>51.347999999999999</v>
      </c>
      <c r="N14">
        <v>2618</v>
      </c>
      <c r="O14">
        <v>4.5599999999999996</v>
      </c>
      <c r="P14">
        <v>-19</v>
      </c>
      <c r="Q14">
        <v>-6</v>
      </c>
      <c r="R14">
        <v>-11</v>
      </c>
      <c r="S14">
        <v>-36</v>
      </c>
      <c r="T14">
        <v>-20</v>
      </c>
      <c r="U14" s="2">
        <f t="shared" si="2"/>
        <v>-18.399999999999999</v>
      </c>
      <c r="V14">
        <v>21.512235056017239</v>
      </c>
      <c r="AC14" t="s">
        <v>66</v>
      </c>
    </row>
    <row r="15" spans="1:29">
      <c r="A15">
        <v>14</v>
      </c>
      <c r="B15" t="s">
        <v>14</v>
      </c>
      <c r="C15">
        <v>8</v>
      </c>
      <c r="D15">
        <v>170</v>
      </c>
      <c r="E15">
        <v>919</v>
      </c>
      <c r="F15">
        <v>3148</v>
      </c>
      <c r="G15">
        <f t="shared" si="0"/>
        <v>3140</v>
      </c>
      <c r="H15">
        <v>0.18587360594795541</v>
      </c>
      <c r="I15">
        <v>3.949814126394052</v>
      </c>
      <c r="J15">
        <v>21.352230483271377</v>
      </c>
      <c r="K15">
        <v>73.141263940520446</v>
      </c>
      <c r="L15">
        <f t="shared" si="1"/>
        <v>72.955390334572485</v>
      </c>
      <c r="M15">
        <v>43.04</v>
      </c>
      <c r="N15">
        <v>13739</v>
      </c>
      <c r="O15">
        <v>3.8</v>
      </c>
      <c r="P15">
        <v>-16</v>
      </c>
      <c r="Q15">
        <v>-8</v>
      </c>
      <c r="R15">
        <v>-19</v>
      </c>
      <c r="S15">
        <v>-38</v>
      </c>
      <c r="T15">
        <v>-23</v>
      </c>
      <c r="U15" s="2">
        <f t="shared" si="2"/>
        <v>-20.8</v>
      </c>
      <c r="V15">
        <v>17.457597543717412</v>
      </c>
      <c r="AC15" t="s">
        <v>66</v>
      </c>
    </row>
    <row r="16" spans="1:29">
      <c r="A16">
        <v>15</v>
      </c>
      <c r="B16" t="s">
        <v>15</v>
      </c>
      <c r="C16">
        <v>9</v>
      </c>
      <c r="D16">
        <v>145</v>
      </c>
      <c r="E16">
        <v>410</v>
      </c>
      <c r="F16">
        <v>894</v>
      </c>
      <c r="G16">
        <f t="shared" si="0"/>
        <v>885</v>
      </c>
      <c r="H16">
        <v>0.32500361115123499</v>
      </c>
      <c r="I16">
        <v>5.2361692907698973</v>
      </c>
      <c r="J16">
        <v>14.805720063556262</v>
      </c>
      <c r="K16">
        <v>32.283692041022675</v>
      </c>
      <c r="L16">
        <f t="shared" si="1"/>
        <v>31.95868842987144</v>
      </c>
      <c r="M16">
        <v>27.692</v>
      </c>
      <c r="N16">
        <v>1566</v>
      </c>
      <c r="O16">
        <v>3.39</v>
      </c>
      <c r="P16">
        <v>-17</v>
      </c>
      <c r="Q16">
        <v>-9</v>
      </c>
      <c r="R16">
        <v>-20</v>
      </c>
      <c r="S16">
        <v>-23</v>
      </c>
      <c r="T16">
        <v>-17</v>
      </c>
      <c r="U16" s="2">
        <f t="shared" si="2"/>
        <v>-17.2</v>
      </c>
      <c r="V16">
        <v>20.110307223241186</v>
      </c>
      <c r="AC16" t="s">
        <v>66</v>
      </c>
    </row>
    <row r="17" spans="1:29">
      <c r="A17">
        <v>16</v>
      </c>
      <c r="B17" t="s">
        <v>16</v>
      </c>
      <c r="C17">
        <v>20</v>
      </c>
      <c r="D17">
        <v>134</v>
      </c>
      <c r="E17">
        <v>295</v>
      </c>
      <c r="F17">
        <v>518</v>
      </c>
      <c r="G17">
        <f t="shared" si="0"/>
        <v>498</v>
      </c>
      <c r="H17">
        <v>0.52718981469278015</v>
      </c>
      <c r="I17">
        <v>3.5321717584416272</v>
      </c>
      <c r="J17">
        <v>7.7760497667185078</v>
      </c>
      <c r="K17">
        <v>13.654216200543006</v>
      </c>
      <c r="L17">
        <f t="shared" si="1"/>
        <v>13.127026385850225</v>
      </c>
      <c r="M17">
        <v>37.936999999999998</v>
      </c>
      <c r="N17">
        <v>703</v>
      </c>
      <c r="O17">
        <v>6.88</v>
      </c>
      <c r="P17">
        <v>-11</v>
      </c>
      <c r="Q17">
        <v>3</v>
      </c>
      <c r="R17">
        <v>-5</v>
      </c>
      <c r="S17">
        <v>-34</v>
      </c>
      <c r="T17">
        <v>-17</v>
      </c>
      <c r="U17" s="2">
        <f t="shared" si="2"/>
        <v>-12.8</v>
      </c>
      <c r="V17">
        <v>9.3578182768762694</v>
      </c>
      <c r="AC17" t="s">
        <v>66</v>
      </c>
    </row>
    <row r="18" spans="1:29">
      <c r="A18">
        <v>17</v>
      </c>
      <c r="B18" t="s">
        <v>17</v>
      </c>
      <c r="C18">
        <v>2</v>
      </c>
      <c r="D18">
        <v>100</v>
      </c>
      <c r="E18">
        <v>165</v>
      </c>
      <c r="F18">
        <v>206</v>
      </c>
      <c r="G18">
        <f t="shared" si="0"/>
        <v>204</v>
      </c>
      <c r="H18">
        <v>0.26041666666666669</v>
      </c>
      <c r="I18">
        <v>13.020833333333334</v>
      </c>
      <c r="J18">
        <v>21.484375</v>
      </c>
      <c r="K18">
        <v>26.822916666666668</v>
      </c>
      <c r="L18">
        <f t="shared" si="1"/>
        <v>26.5625</v>
      </c>
      <c r="M18">
        <v>7.68</v>
      </c>
      <c r="N18">
        <v>4303</v>
      </c>
      <c r="O18">
        <v>5.65</v>
      </c>
      <c r="P18">
        <v>-13</v>
      </c>
      <c r="Q18">
        <v>5</v>
      </c>
      <c r="R18">
        <v>-10</v>
      </c>
      <c r="S18">
        <v>-25</v>
      </c>
      <c r="T18">
        <v>-12</v>
      </c>
      <c r="U18" s="2">
        <f t="shared" si="2"/>
        <v>-11</v>
      </c>
      <c r="V18">
        <v>18.990631463894225</v>
      </c>
      <c r="AC18" t="s">
        <v>66</v>
      </c>
    </row>
    <row r="19" spans="1:29">
      <c r="A19">
        <v>18</v>
      </c>
      <c r="B19" t="s">
        <v>18</v>
      </c>
      <c r="C19">
        <v>7</v>
      </c>
      <c r="D19">
        <v>89</v>
      </c>
      <c r="E19">
        <v>197</v>
      </c>
      <c r="F19">
        <v>293</v>
      </c>
      <c r="G19">
        <f t="shared" si="0"/>
        <v>286</v>
      </c>
      <c r="H19">
        <v>0.31219338150031217</v>
      </c>
      <c r="I19">
        <v>3.9693158505039694</v>
      </c>
      <c r="J19">
        <v>8.7860137365087851</v>
      </c>
      <c r="K19">
        <v>13.067522968513067</v>
      </c>
      <c r="L19">
        <f t="shared" si="1"/>
        <v>12.755329587012755</v>
      </c>
      <c r="M19">
        <v>22.422000000000001</v>
      </c>
      <c r="N19">
        <v>12333</v>
      </c>
      <c r="O19">
        <v>5.57</v>
      </c>
      <c r="P19">
        <v>-16</v>
      </c>
      <c r="Q19">
        <v>-7</v>
      </c>
      <c r="R19">
        <v>-14</v>
      </c>
      <c r="S19">
        <v>-57</v>
      </c>
      <c r="T19">
        <v>-16</v>
      </c>
      <c r="U19" s="2">
        <f t="shared" si="2"/>
        <v>-22</v>
      </c>
      <c r="V19">
        <v>25.729657985400483</v>
      </c>
      <c r="AC19" t="s">
        <v>62</v>
      </c>
    </row>
    <row r="20" spans="1:29">
      <c r="A20">
        <v>19</v>
      </c>
      <c r="B20" t="s">
        <v>19</v>
      </c>
      <c r="C20">
        <v>8</v>
      </c>
      <c r="D20">
        <v>46</v>
      </c>
      <c r="E20">
        <v>133</v>
      </c>
      <c r="F20">
        <v>190</v>
      </c>
      <c r="G20">
        <f t="shared" si="0"/>
        <v>182</v>
      </c>
      <c r="H20">
        <v>9.388349058818006E-2</v>
      </c>
      <c r="I20">
        <v>0.53983007088203538</v>
      </c>
      <c r="J20">
        <v>1.5608130310284936</v>
      </c>
      <c r="K20">
        <v>2.2297329014692764</v>
      </c>
      <c r="L20">
        <f t="shared" si="1"/>
        <v>2.1358494108810961</v>
      </c>
      <c r="M20">
        <v>85.212000000000003</v>
      </c>
      <c r="N20">
        <v>1208</v>
      </c>
      <c r="O20">
        <v>4.28</v>
      </c>
      <c r="P20">
        <v>-6</v>
      </c>
      <c r="Q20">
        <v>8</v>
      </c>
      <c r="R20">
        <v>-12</v>
      </c>
      <c r="S20">
        <v>-30</v>
      </c>
      <c r="T20">
        <v>-23</v>
      </c>
      <c r="U20" s="2">
        <f t="shared" si="2"/>
        <v>-12.6</v>
      </c>
      <c r="V20">
        <v>19.169037296401708</v>
      </c>
      <c r="AC20" t="s">
        <v>62</v>
      </c>
    </row>
    <row r="21" spans="1:29">
      <c r="A21">
        <v>20</v>
      </c>
      <c r="B21" t="s">
        <v>20</v>
      </c>
      <c r="C21">
        <v>1</v>
      </c>
      <c r="D21">
        <v>40</v>
      </c>
      <c r="E21">
        <v>153</v>
      </c>
      <c r="F21">
        <v>728</v>
      </c>
      <c r="G21">
        <f t="shared" si="0"/>
        <v>727</v>
      </c>
      <c r="H21">
        <v>7.8198310916484201E-2</v>
      </c>
      <c r="I21">
        <v>3.1279324366593682</v>
      </c>
      <c r="J21">
        <v>11.964341570222082</v>
      </c>
      <c r="K21">
        <v>56.928370347200499</v>
      </c>
      <c r="L21">
        <f t="shared" si="1"/>
        <v>56.850172036284015</v>
      </c>
      <c r="M21">
        <v>12.788</v>
      </c>
      <c r="N21">
        <v>4234</v>
      </c>
      <c r="O21">
        <v>4.26</v>
      </c>
      <c r="P21">
        <v>-22</v>
      </c>
      <c r="Q21">
        <v>5</v>
      </c>
      <c r="R21">
        <v>-20</v>
      </c>
      <c r="S21">
        <v>-31</v>
      </c>
      <c r="T21">
        <v>-15</v>
      </c>
      <c r="U21" s="2">
        <f t="shared" si="2"/>
        <v>-16.600000000000001</v>
      </c>
      <c r="V21">
        <v>24.54959190581863</v>
      </c>
      <c r="AC21" t="s">
        <v>65</v>
      </c>
    </row>
    <row r="22" spans="1:29">
      <c r="A22">
        <v>21</v>
      </c>
      <c r="B22" t="s">
        <v>21</v>
      </c>
      <c r="C22">
        <v>1</v>
      </c>
      <c r="D22">
        <v>23</v>
      </c>
      <c r="E22">
        <v>223</v>
      </c>
      <c r="F22">
        <v>742</v>
      </c>
      <c r="G22">
        <f t="shared" si="0"/>
        <v>741</v>
      </c>
      <c r="H22">
        <v>5.4588132539985811E-2</v>
      </c>
      <c r="I22">
        <v>1.2555270484196737</v>
      </c>
      <c r="J22">
        <v>12.173153556416835</v>
      </c>
      <c r="K22">
        <v>40.504394344669471</v>
      </c>
      <c r="L22">
        <f t="shared" si="1"/>
        <v>40.449806212129488</v>
      </c>
      <c r="M22">
        <v>18.318999999999999</v>
      </c>
      <c r="N22">
        <v>1741</v>
      </c>
      <c r="O22" s="1">
        <v>7.02</v>
      </c>
      <c r="P22">
        <v>-47</v>
      </c>
      <c r="Q22">
        <v>-38</v>
      </c>
      <c r="R22">
        <v>-31</v>
      </c>
      <c r="S22">
        <v>-57</v>
      </c>
      <c r="T22">
        <v>-31</v>
      </c>
      <c r="U22" s="2">
        <f t="shared" si="2"/>
        <v>-40.799999999999997</v>
      </c>
      <c r="V22">
        <v>30.91276127891911</v>
      </c>
      <c r="AC22" t="s">
        <v>65</v>
      </c>
    </row>
    <row r="23" spans="1:29">
      <c r="A23">
        <v>22</v>
      </c>
      <c r="B23" t="s">
        <v>22</v>
      </c>
      <c r="C23">
        <v>4</v>
      </c>
      <c r="D23">
        <v>230</v>
      </c>
      <c r="E23">
        <v>636</v>
      </c>
      <c r="F23">
        <v>1234</v>
      </c>
      <c r="G23">
        <f t="shared" si="0"/>
        <v>1230</v>
      </c>
      <c r="H23">
        <v>7.8039644139222722E-2</v>
      </c>
      <c r="I23">
        <v>4.487279538005307</v>
      </c>
      <c r="J23">
        <v>12.408303418136413</v>
      </c>
      <c r="K23">
        <v>24.07523021695021</v>
      </c>
      <c r="L23">
        <f t="shared" si="1"/>
        <v>23.997190572810986</v>
      </c>
      <c r="M23">
        <v>51.256</v>
      </c>
      <c r="N23">
        <v>4406</v>
      </c>
      <c r="O23">
        <v>3.14</v>
      </c>
      <c r="P23">
        <v>-17</v>
      </c>
      <c r="Q23">
        <v>-6</v>
      </c>
      <c r="R23">
        <v>-18</v>
      </c>
      <c r="S23">
        <v>-53</v>
      </c>
      <c r="T23">
        <v>-19</v>
      </c>
      <c r="U23" s="2">
        <f t="shared" si="2"/>
        <v>-22.6</v>
      </c>
      <c r="V23">
        <v>23.404604941439494</v>
      </c>
      <c r="AC23" t="s">
        <v>65</v>
      </c>
    </row>
    <row r="24" spans="1:29">
      <c r="A24">
        <v>23</v>
      </c>
      <c r="B24" t="s">
        <v>23</v>
      </c>
      <c r="C24">
        <v>0</v>
      </c>
      <c r="D24">
        <v>3</v>
      </c>
      <c r="E24">
        <v>92</v>
      </c>
      <c r="F24">
        <v>113</v>
      </c>
      <c r="G24">
        <f t="shared" si="0"/>
        <v>113</v>
      </c>
      <c r="H24">
        <v>0</v>
      </c>
      <c r="I24">
        <v>5.4137943479987002E-2</v>
      </c>
      <c r="J24">
        <v>1.6602302667196016</v>
      </c>
      <c r="K24">
        <v>2.0391958710795106</v>
      </c>
      <c r="L24">
        <f t="shared" si="1"/>
        <v>2.0391958710795106</v>
      </c>
      <c r="M24">
        <v>55.414000000000001</v>
      </c>
      <c r="N24">
        <v>5252</v>
      </c>
      <c r="O24">
        <v>2.8</v>
      </c>
      <c r="P24">
        <v>-11</v>
      </c>
      <c r="Q24">
        <v>-3</v>
      </c>
      <c r="R24">
        <v>0</v>
      </c>
      <c r="S24">
        <v>-27</v>
      </c>
      <c r="T24">
        <v>-9</v>
      </c>
      <c r="U24" s="2">
        <f t="shared" si="2"/>
        <v>-10</v>
      </c>
      <c r="V24">
        <v>18.092186380863229</v>
      </c>
      <c r="AC24" t="s">
        <v>65</v>
      </c>
    </row>
    <row r="25" spans="1:29">
      <c r="A25">
        <v>24</v>
      </c>
      <c r="B25" t="s">
        <v>24</v>
      </c>
      <c r="C25">
        <v>10</v>
      </c>
      <c r="D25">
        <v>205</v>
      </c>
      <c r="E25">
        <v>675</v>
      </c>
      <c r="F25">
        <v>1750</v>
      </c>
      <c r="G25">
        <f t="shared" si="0"/>
        <v>1740</v>
      </c>
      <c r="H25">
        <v>0.29108691855388019</v>
      </c>
      <c r="I25">
        <v>5.9672818303545441</v>
      </c>
      <c r="J25">
        <v>19.648367002386912</v>
      </c>
      <c r="K25">
        <v>50.940210746929033</v>
      </c>
      <c r="L25">
        <f t="shared" si="1"/>
        <v>50.649123828375153</v>
      </c>
      <c r="M25">
        <v>34.353999999999999</v>
      </c>
      <c r="N25">
        <v>417</v>
      </c>
      <c r="O25">
        <v>3.62</v>
      </c>
      <c r="P25">
        <v>-24</v>
      </c>
      <c r="Q25">
        <v>-15</v>
      </c>
      <c r="R25">
        <v>-17</v>
      </c>
      <c r="S25">
        <v>-38</v>
      </c>
      <c r="T25">
        <v>-15</v>
      </c>
      <c r="U25" s="2">
        <f t="shared" si="2"/>
        <v>-21.8</v>
      </c>
      <c r="V25">
        <v>16.200950512469316</v>
      </c>
      <c r="AC25" t="s">
        <v>65</v>
      </c>
    </row>
    <row r="26" spans="1:29">
      <c r="A26">
        <v>25</v>
      </c>
      <c r="B26" t="s">
        <v>25</v>
      </c>
      <c r="C26">
        <v>3</v>
      </c>
      <c r="D26">
        <v>41</v>
      </c>
      <c r="E26">
        <v>117</v>
      </c>
      <c r="F26">
        <v>226</v>
      </c>
      <c r="G26">
        <f t="shared" si="0"/>
        <v>223</v>
      </c>
      <c r="H26">
        <v>4.2085770800892215E-2</v>
      </c>
      <c r="I26">
        <v>0.57517220094552701</v>
      </c>
      <c r="J26">
        <v>1.6413450612347964</v>
      </c>
      <c r="K26">
        <v>3.1704614003338802</v>
      </c>
      <c r="L26">
        <f t="shared" si="1"/>
        <v>3.1283756295329881</v>
      </c>
      <c r="M26">
        <v>71.283000000000001</v>
      </c>
      <c r="N26">
        <v>9621</v>
      </c>
      <c r="O26">
        <v>5.07</v>
      </c>
      <c r="P26">
        <v>-9</v>
      </c>
      <c r="Q26">
        <v>-3</v>
      </c>
      <c r="R26">
        <v>-7</v>
      </c>
      <c r="S26">
        <v>-39</v>
      </c>
      <c r="T26">
        <v>-17</v>
      </c>
      <c r="U26" s="2">
        <f t="shared" si="2"/>
        <v>-15</v>
      </c>
      <c r="V26">
        <v>11.098976360008555</v>
      </c>
      <c r="AC26" t="s">
        <v>62</v>
      </c>
    </row>
    <row r="27" spans="1:29">
      <c r="A27">
        <v>26</v>
      </c>
      <c r="B27" t="s">
        <v>26</v>
      </c>
      <c r="C27">
        <v>1</v>
      </c>
      <c r="D27">
        <v>42</v>
      </c>
      <c r="E27">
        <v>92</v>
      </c>
      <c r="F27">
        <v>115</v>
      </c>
      <c r="G27">
        <f t="shared" si="0"/>
        <v>114</v>
      </c>
      <c r="H27">
        <v>7.1174377224199281E-2</v>
      </c>
      <c r="I27">
        <v>2.9893238434163698</v>
      </c>
      <c r="J27">
        <v>6.5480427046263339</v>
      </c>
      <c r="K27">
        <v>8.185053380782918</v>
      </c>
      <c r="L27">
        <f t="shared" si="1"/>
        <v>8.1138790035587185</v>
      </c>
      <c r="M27">
        <v>14.05</v>
      </c>
      <c r="N27">
        <v>4394</v>
      </c>
      <c r="O27">
        <v>2.61</v>
      </c>
      <c r="P27">
        <v>-10</v>
      </c>
      <c r="Q27">
        <v>-3</v>
      </c>
      <c r="R27">
        <v>-20</v>
      </c>
      <c r="S27">
        <v>-42</v>
      </c>
      <c r="T27">
        <v>-12</v>
      </c>
      <c r="U27" s="2">
        <f t="shared" si="2"/>
        <v>-17.399999999999999</v>
      </c>
      <c r="V27">
        <v>11.574105622589343</v>
      </c>
      <c r="AC27" t="s">
        <v>64</v>
      </c>
    </row>
    <row r="28" spans="1:29">
      <c r="A28">
        <v>27</v>
      </c>
      <c r="B28" t="s">
        <v>27</v>
      </c>
      <c r="C28">
        <v>50</v>
      </c>
      <c r="D28">
        <v>491</v>
      </c>
      <c r="E28">
        <v>1541</v>
      </c>
      <c r="F28">
        <v>5084</v>
      </c>
      <c r="G28">
        <f t="shared" si="0"/>
        <v>5034</v>
      </c>
      <c r="H28">
        <v>0.56003584229390679</v>
      </c>
      <c r="I28">
        <v>5.4995519713261647</v>
      </c>
      <c r="J28">
        <v>17.260304659498207</v>
      </c>
      <c r="K28">
        <v>56.944444444444443</v>
      </c>
      <c r="L28">
        <f t="shared" si="1"/>
        <v>56.384408602150536</v>
      </c>
      <c r="M28">
        <v>89.28</v>
      </c>
      <c r="N28">
        <v>14596</v>
      </c>
      <c r="O28">
        <v>6.07</v>
      </c>
      <c r="P28">
        <v>-20</v>
      </c>
      <c r="Q28">
        <v>-5</v>
      </c>
      <c r="R28">
        <v>-10</v>
      </c>
      <c r="S28">
        <v>-52</v>
      </c>
      <c r="T28">
        <v>-26</v>
      </c>
      <c r="U28" s="2">
        <f t="shared" si="2"/>
        <v>-22.6</v>
      </c>
      <c r="V28">
        <v>20.656283078784217</v>
      </c>
      <c r="AC28" t="s">
        <v>64</v>
      </c>
    </row>
    <row r="29" spans="1:29">
      <c r="A29">
        <v>28</v>
      </c>
      <c r="B29" t="s">
        <v>28</v>
      </c>
      <c r="C29">
        <v>3</v>
      </c>
      <c r="D29">
        <v>47</v>
      </c>
      <c r="E29">
        <v>128</v>
      </c>
      <c r="F29">
        <v>189</v>
      </c>
      <c r="G29">
        <f t="shared" si="0"/>
        <v>186</v>
      </c>
      <c r="H29">
        <v>9.6867936712948022E-2</v>
      </c>
      <c r="I29">
        <v>1.517597675169519</v>
      </c>
      <c r="J29">
        <v>4.1330319664191153</v>
      </c>
      <c r="K29">
        <v>6.1026800129157248</v>
      </c>
      <c r="L29">
        <f t="shared" si="1"/>
        <v>6.0058120762027771</v>
      </c>
      <c r="M29">
        <v>30.97</v>
      </c>
      <c r="N29">
        <v>12566</v>
      </c>
      <c r="O29">
        <v>2.98</v>
      </c>
      <c r="P29">
        <v>-9</v>
      </c>
      <c r="Q29">
        <v>-2</v>
      </c>
      <c r="R29">
        <v>-5</v>
      </c>
      <c r="S29">
        <v>-38</v>
      </c>
      <c r="T29">
        <v>-14</v>
      </c>
      <c r="U29" s="2">
        <f t="shared" si="2"/>
        <v>-13.6</v>
      </c>
      <c r="V29">
        <v>12.530378584672992</v>
      </c>
      <c r="AC29" t="s">
        <v>64</v>
      </c>
    </row>
    <row r="30" spans="1:29">
      <c r="A30">
        <v>29</v>
      </c>
      <c r="B30" t="s">
        <v>29</v>
      </c>
      <c r="C30">
        <v>3</v>
      </c>
      <c r="D30">
        <v>62</v>
      </c>
      <c r="E30">
        <v>244</v>
      </c>
      <c r="F30">
        <v>363</v>
      </c>
      <c r="G30">
        <f t="shared" si="0"/>
        <v>360</v>
      </c>
      <c r="H30">
        <v>0.10886921178690666</v>
      </c>
      <c r="I30">
        <v>2.2499637102627377</v>
      </c>
      <c r="J30">
        <v>8.8546958920017413</v>
      </c>
      <c r="K30">
        <v>13.173174626215706</v>
      </c>
      <c r="L30">
        <f t="shared" si="1"/>
        <v>13.0643054144288</v>
      </c>
      <c r="M30">
        <v>27.556000000000001</v>
      </c>
      <c r="N30">
        <v>28777</v>
      </c>
      <c r="O30">
        <v>3.17</v>
      </c>
      <c r="P30">
        <v>-12</v>
      </c>
      <c r="Q30">
        <v>1</v>
      </c>
      <c r="R30">
        <v>-15</v>
      </c>
      <c r="S30">
        <v>-35</v>
      </c>
      <c r="T30">
        <v>-14</v>
      </c>
      <c r="U30" s="2">
        <f t="shared" si="2"/>
        <v>-15</v>
      </c>
      <c r="V30">
        <v>17.985745045746683</v>
      </c>
      <c r="AC30" t="s">
        <v>64</v>
      </c>
    </row>
    <row r="31" spans="1:29">
      <c r="A31">
        <v>30</v>
      </c>
      <c r="B31" t="s">
        <v>30</v>
      </c>
      <c r="C31">
        <v>2</v>
      </c>
      <c r="D31">
        <v>45</v>
      </c>
      <c r="E31">
        <v>339</v>
      </c>
      <c r="F31">
        <v>1109</v>
      </c>
      <c r="G31">
        <f t="shared" si="0"/>
        <v>1107</v>
      </c>
      <c r="H31">
        <v>7.9088895919012969E-2</v>
      </c>
      <c r="I31">
        <v>1.7795001581777918</v>
      </c>
      <c r="J31">
        <v>13.405567858272699</v>
      </c>
      <c r="K31">
        <v>43.854792787092691</v>
      </c>
      <c r="L31">
        <f t="shared" si="1"/>
        <v>43.775703891173677</v>
      </c>
      <c r="M31">
        <v>25.288</v>
      </c>
      <c r="N31">
        <v>14260</v>
      </c>
      <c r="O31">
        <v>5.57</v>
      </c>
      <c r="P31">
        <v>-30</v>
      </c>
      <c r="Q31">
        <v>-9</v>
      </c>
      <c r="R31">
        <v>-20</v>
      </c>
      <c r="S31">
        <v>-40</v>
      </c>
      <c r="T31">
        <v>-24</v>
      </c>
      <c r="U31" s="2">
        <f t="shared" si="2"/>
        <v>-24.6</v>
      </c>
      <c r="V31">
        <v>24.202092398443035</v>
      </c>
      <c r="AC31" t="s">
        <v>64</v>
      </c>
    </row>
    <row r="32" spans="1:29">
      <c r="A32">
        <v>31</v>
      </c>
      <c r="B32" t="s">
        <v>31</v>
      </c>
      <c r="C32">
        <v>8</v>
      </c>
      <c r="D32">
        <v>148</v>
      </c>
      <c r="E32">
        <v>567</v>
      </c>
      <c r="F32">
        <v>726</v>
      </c>
      <c r="G32">
        <f t="shared" si="0"/>
        <v>718</v>
      </c>
      <c r="H32">
        <v>0.14548628791736379</v>
      </c>
      <c r="I32">
        <v>2.6914963264712299</v>
      </c>
      <c r="J32">
        <v>10.311340656143159</v>
      </c>
      <c r="K32">
        <v>13.202880628500765</v>
      </c>
      <c r="L32">
        <f t="shared" si="1"/>
        <v>13.0573943405834</v>
      </c>
      <c r="M32">
        <v>54.988</v>
      </c>
      <c r="N32">
        <v>17030</v>
      </c>
      <c r="O32">
        <v>5.22</v>
      </c>
      <c r="P32">
        <v>-7</v>
      </c>
      <c r="Q32">
        <v>6</v>
      </c>
      <c r="R32">
        <v>-2</v>
      </c>
      <c r="S32">
        <v>-31</v>
      </c>
      <c r="T32">
        <v>-22</v>
      </c>
      <c r="U32" s="2">
        <f t="shared" si="2"/>
        <v>-11.2</v>
      </c>
      <c r="V32">
        <v>29.476906416315135</v>
      </c>
      <c r="AC32" t="s">
        <v>62</v>
      </c>
    </row>
    <row r="33" spans="1:29">
      <c r="A33">
        <v>32</v>
      </c>
      <c r="B33" t="s">
        <v>32</v>
      </c>
      <c r="C33">
        <v>5</v>
      </c>
      <c r="D33">
        <v>150</v>
      </c>
      <c r="E33">
        <v>982</v>
      </c>
      <c r="F33">
        <v>2049</v>
      </c>
      <c r="G33">
        <f t="shared" si="0"/>
        <v>2044</v>
      </c>
      <c r="H33">
        <v>5.8357357112011107E-2</v>
      </c>
      <c r="I33">
        <v>1.7507207133603333</v>
      </c>
      <c r="J33">
        <v>11.461384936798982</v>
      </c>
      <c r="K33">
        <v>23.914844944502153</v>
      </c>
      <c r="L33">
        <f t="shared" si="1"/>
        <v>23.856487587390141</v>
      </c>
      <c r="M33">
        <v>85.679000000000002</v>
      </c>
      <c r="N33">
        <v>6352</v>
      </c>
      <c r="O33">
        <v>3.86</v>
      </c>
      <c r="P33">
        <v>-13</v>
      </c>
      <c r="Q33">
        <v>-2</v>
      </c>
      <c r="R33">
        <v>1</v>
      </c>
      <c r="S33">
        <v>-41</v>
      </c>
      <c r="T33">
        <v>-22</v>
      </c>
      <c r="U33" s="2">
        <f t="shared" si="2"/>
        <v>-15.4</v>
      </c>
      <c r="V33">
        <v>14.182387804904323</v>
      </c>
      <c r="AC33" t="s">
        <v>62</v>
      </c>
    </row>
    <row r="34" spans="1:29">
      <c r="A34">
        <v>33</v>
      </c>
      <c r="B34" t="s">
        <v>33</v>
      </c>
      <c r="C34">
        <v>19</v>
      </c>
      <c r="D34">
        <v>117</v>
      </c>
      <c r="E34">
        <v>409</v>
      </c>
      <c r="F34">
        <v>1551</v>
      </c>
      <c r="G34">
        <f t="shared" si="0"/>
        <v>1532</v>
      </c>
      <c r="H34">
        <v>0.1292209337912742</v>
      </c>
      <c r="I34">
        <v>0.79572890808310948</v>
      </c>
      <c r="J34">
        <v>2.781650627401639</v>
      </c>
      <c r="K34">
        <v>10.548508858435067</v>
      </c>
      <c r="L34">
        <f t="shared" si="1"/>
        <v>10.419287924643793</v>
      </c>
      <c r="M34">
        <v>147.035</v>
      </c>
      <c r="N34">
        <v>18806</v>
      </c>
      <c r="O34">
        <v>4.7300000000000004</v>
      </c>
      <c r="P34">
        <v>-19</v>
      </c>
      <c r="Q34">
        <v>-7</v>
      </c>
      <c r="R34">
        <v>-16</v>
      </c>
      <c r="S34">
        <v>-36</v>
      </c>
      <c r="T34">
        <v>-22</v>
      </c>
      <c r="U34" s="2">
        <f t="shared" si="2"/>
        <v>-20</v>
      </c>
      <c r="V34">
        <v>25.194644712605459</v>
      </c>
      <c r="AC34" t="s">
        <v>62</v>
      </c>
    </row>
    <row r="35" spans="1:29">
      <c r="A35">
        <v>34</v>
      </c>
      <c r="B35" t="s">
        <v>34</v>
      </c>
      <c r="C35">
        <v>23</v>
      </c>
      <c r="D35">
        <v>95</v>
      </c>
      <c r="E35">
        <v>236</v>
      </c>
      <c r="F35">
        <v>313</v>
      </c>
      <c r="G35">
        <f t="shared" si="0"/>
        <v>290</v>
      </c>
      <c r="H35">
        <v>0.5924323210468021</v>
      </c>
      <c r="I35">
        <v>2.447003065193313</v>
      </c>
      <c r="J35">
        <v>6.0788707724802311</v>
      </c>
      <c r="K35">
        <v>8.0622311516369169</v>
      </c>
      <c r="L35">
        <f t="shared" si="1"/>
        <v>7.4697988305901148</v>
      </c>
      <c r="M35">
        <v>38.823</v>
      </c>
      <c r="N35">
        <v>252</v>
      </c>
      <c r="O35">
        <v>3.38</v>
      </c>
      <c r="P35">
        <v>-24</v>
      </c>
      <c r="Q35">
        <v>-17</v>
      </c>
      <c r="R35">
        <v>-34</v>
      </c>
      <c r="S35">
        <v>-57</v>
      </c>
      <c r="T35">
        <v>-32</v>
      </c>
      <c r="U35" s="2">
        <f t="shared" si="2"/>
        <v>-32.799999999999997</v>
      </c>
      <c r="V35">
        <v>23.30805387064655</v>
      </c>
      <c r="AC35" t="s">
        <v>63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2020-08-03T11:51:54Z</dcterms:created>
  <dcterms:modified xsi:type="dcterms:W3CDTF">2020-08-03T14:01:27Z</dcterms:modified>
</cp:coreProperties>
</file>